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6.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4.xml" ContentType="application/vnd.ms-office.chartex+xml"/>
  <Override PartName="/xl/charts/style18.xml" ContentType="application/vnd.ms-office.chartstyle+xml"/>
  <Override PartName="/xl/charts/colors18.xml" ContentType="application/vnd.ms-office.chartcolorsty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8_{CBAC4A27-7965-4E7C-BC43-C93B495A9F80}" xr6:coauthVersionLast="47" xr6:coauthVersionMax="47" xr10:uidLastSave="{00000000-0000-0000-0000-000000000000}"/>
  <bookViews>
    <workbookView xWindow="-120" yWindow="-120" windowWidth="20730" windowHeight="11760" activeTab="17" xr2:uid="{5AF5D4AF-D10E-435D-ABA8-B0D0494ED23E}"/>
  </bookViews>
  <sheets>
    <sheet name="Sheet1" sheetId="8" r:id="rId1"/>
    <sheet name="Sheet3" sheetId="12" r:id="rId2"/>
    <sheet name="Sheet5" sheetId="16" r:id="rId3"/>
    <sheet name="Sheet6" sheetId="17" r:id="rId4"/>
    <sheet name="Data (4)" sheetId="15" r:id="rId5"/>
    <sheet name="Data (3)" sheetId="11" r:id="rId6"/>
    <sheet name="Data (2)" sheetId="7" r:id="rId7"/>
    <sheet name="Sheet11" sheetId="23" r:id="rId8"/>
    <sheet name="Sheet12" sheetId="24" r:id="rId9"/>
    <sheet name="Data__3 (2)" sheetId="25" r:id="rId10"/>
    <sheet name="Sheet13" sheetId="26" r:id="rId11"/>
    <sheet name="Sheet14" sheetId="27" r:id="rId12"/>
    <sheet name="Sheet15" sheetId="28" r:id="rId13"/>
    <sheet name="DashBOARD" sheetId="5" r:id="rId14"/>
    <sheet name="Attrition VS Job" sheetId="29" r:id="rId15"/>
    <sheet name="Data__3" sheetId="22" r:id="rId16"/>
    <sheet name="Data" sheetId="1" r:id="rId17"/>
    <sheet name="Images" sheetId="2" r:id="rId18"/>
  </sheets>
  <definedNames>
    <definedName name="_xlchart.v1.0" hidden="1">Sheet13!$D$4:$D$12</definedName>
    <definedName name="_xlchart.v1.1" hidden="1">Sheet13!$E$4:$E$12</definedName>
    <definedName name="_xlchart.v1.2" hidden="1">Sheet13!$D$4:$D$12</definedName>
    <definedName name="_xlchart.v1.3" hidden="1">Sheet13!$E$4:$E$12</definedName>
    <definedName name="_xlchart.v2.4" hidden="1">'Attrition VS Job'!$D$4:$D$6</definedName>
    <definedName name="_xlchart.v2.5" hidden="1">'Attrition VS Job'!$E$4:$E$6</definedName>
    <definedName name="_xlchart.v2.6" hidden="1">'Attrition VS Job'!$D$4:$D$6</definedName>
    <definedName name="_xlchart.v2.7" hidden="1">'Attrition VS Job'!$E$4:$E$6</definedName>
    <definedName name="ExternalData_1" localSheetId="6" hidden="1">'Data (2)'!$A$1:$AR$1471</definedName>
    <definedName name="ExternalData_1" localSheetId="15" hidden="1">Data__3!$A$1:$AR$1471</definedName>
    <definedName name="ExternalData_2" localSheetId="5" hidden="1">'Data (3)'!$A$1:$AR$1471</definedName>
    <definedName name="ExternalData_2" localSheetId="9" hidden="1">'Data__3 (2)'!$A$1:$AR$1471</definedName>
    <definedName name="ExternalData_3" localSheetId="4" hidden="1">'Data (4)'!$A$1:$AR$1471</definedName>
    <definedName name="Slicer_Department">#N/A</definedName>
    <definedName name="Slicer_Education_Field">#N/A</definedName>
    <definedName name="Slicer_Education_Field1">#N/A</definedName>
    <definedName name="Slicer_Education_Field2">#N/A</definedName>
    <definedName name="Slicer_Gender">#N/A</definedName>
    <definedName name="Slicer_Gender1">#N/A</definedName>
  </definedNames>
  <calcPr calcId="191029"/>
  <pivotCaches>
    <pivotCache cacheId="0" r:id="rId19"/>
    <pivotCache cacheId="1" r:id="rId20"/>
    <pivotCache cacheId="2" r:id="rId21"/>
    <pivotCache cacheId="3" r:id="rId22"/>
    <pivotCache cacheId="4"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29" l="1"/>
  <c r="D6" i="29"/>
  <c r="D4" i="29"/>
  <c r="D5" i="26"/>
  <c r="D6" i="26"/>
  <c r="D7" i="26"/>
  <c r="D8" i="26"/>
  <c r="D9" i="26"/>
  <c r="D10" i="26"/>
  <c r="D11" i="26"/>
  <c r="D12" i="26"/>
  <c r="D4" i="26"/>
  <c r="D8" i="8"/>
  <c r="C8" i="8"/>
  <c r="E8" i="8"/>
  <c r="B8" i="8"/>
  <c r="A8" i="8"/>
  <c r="E5" i="29"/>
  <c r="E6" i="29"/>
  <c r="E4" i="29"/>
  <c r="E5" i="26"/>
  <c r="E9" i="26"/>
  <c r="E12" i="26"/>
  <c r="E6" i="26"/>
  <c r="E10" i="26"/>
  <c r="E7" i="26"/>
  <c r="E11" i="26"/>
  <c r="E8" i="26"/>
  <c r="E4" i="26"/>
  <c r="B9" i="16"/>
  <c r="B8" i="16"/>
  <c r="C8" i="16" l="1"/>
  <c r="C9" i="16"/>
  <c r="C6" i="12"/>
  <c r="B7" i="12"/>
  <c r="C7"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57533D-881B-4250-8354-8CF0132D8B2E}"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2B4ABA39-AD6A-4D43-B5D5-9601BEB49E5E}"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3" xr16:uid="{00D504CD-0C63-402F-B4C4-C287D5032A39}" keepAlive="1" name="Query - Data (3)" description="Connection to the 'Data (3)' query in the workbook." type="5" refreshedVersion="8" background="1" saveData="1">
    <dbPr connection="Provider=Microsoft.Mashup.OleDb.1;Data Source=$Workbook$;Location=&quot;Data (3)&quot;;Extended Properties=&quot;&quot;" command="SELECT * FROM [Data (3)]"/>
  </connection>
  <connection id="4" xr16:uid="{9FA08531-8A41-4DD1-9D13-875F3CA3C140}" keepAlive="1" name="Query - Data (4)" description="Connection to the 'Data (4)' query in the workbook." type="5" refreshedVersion="8" background="1" saveData="1">
    <dbPr connection="Provider=Microsoft.Mashup.OleDb.1;Data Source=$Workbook$;Location=&quot;Data (4)&quot;;Extended Properties=&quot;&quot;" command="SELECT * FROM [Data (4)]"/>
  </connection>
  <connection id="5" xr16:uid="{54107462-32C4-4D7B-9DE5-2B483938550F}" keepAlive="1" name="Query - Data__3" description="Connection to the 'Data__3' query in the workbook." type="5" refreshedVersion="8" background="1" saveData="1">
    <dbPr connection="Provider=Microsoft.Mashup.OleDb.1;Data Source=$Workbook$;Location=Data__3;Extended Properties=&quot;&quot;" command="SELECT * FROM [Data__3]"/>
  </connection>
  <connection id="6" xr16:uid="{2F775FB2-0AB8-49CC-849F-5DADAA9813C3}" keepAlive="1" name="Query - Data__3 (2)" description="Connection to the 'Data__3 (2)' query in the workbook." type="5" refreshedVersion="8" background="1" saveData="1">
    <dbPr connection="Provider=Microsoft.Mashup.OleDb.1;Data Source=$Workbook$;Location=&quot;Data__3 (2)&quot;;Extended Properties=&quot;&quot;" command="SELECT * FROM [Data__3 (2)]"/>
  </connection>
</connections>
</file>

<file path=xl/sharedStrings.xml><?xml version="1.0" encoding="utf-8"?>
<sst xmlns="http://schemas.openxmlformats.org/spreadsheetml/2006/main" count="126511" uniqueCount="1573">
  <si>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</si>
  <si>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</si>
  <si>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</si>
  <si>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</si>
  <si>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</si>
  <si>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</si>
  <si>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</si>
  <si>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</si>
  <si>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</si>
  <si>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</si>
  <si>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</si>
  <si>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</si>
  <si>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</si>
  <si>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</si>
  <si>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</si>
  <si>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</si>
  <si>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</si>
  <si>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</si>
  <si>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</si>
  <si>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</si>
  <si>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</si>
  <si>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</si>
  <si>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</si>
  <si>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</si>
  <si>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</si>
  <si>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</si>
  <si>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</si>
  <si>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</si>
  <si>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</si>
  <si>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</si>
  <si>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</si>
  <si>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</si>
  <si>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</si>
  <si>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</si>
  <si>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</si>
  <si>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</si>
  <si>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</si>
  <si>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</si>
  <si>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</si>
  <si>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</si>
  <si>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</si>
  <si>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</si>
  <si>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</si>
  <si>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</si>
  <si>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</si>
  <si>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</si>
  <si>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</si>
  <si>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</si>
  <si>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</si>
  <si>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</si>
  <si>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</si>
  <si>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</si>
  <si>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</si>
  <si>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</si>
  <si>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</si>
  <si>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</si>
  <si>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</si>
  <si>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</si>
  <si>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</si>
  <si>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</si>
  <si>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</si>
  <si>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</si>
  <si>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</si>
  <si>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</si>
  <si>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</si>
  <si>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</si>
  <si>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</si>
  <si>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</si>
  <si>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</si>
  <si>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</si>
  <si>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</si>
  <si>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</si>
  <si>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</si>
  <si>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</si>
  <si>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</si>
  <si>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</si>
  <si>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</si>
  <si>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</si>
  <si>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</si>
  <si>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</si>
  <si>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</si>
  <si>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</si>
  <si>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</si>
  <si>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</si>
  <si>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</si>
  <si>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</si>
  <si>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</si>
  <si>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</si>
  <si>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</si>
  <si>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</si>
  <si>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</si>
  <si>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</si>
  <si>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</si>
  <si>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</si>
  <si>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</si>
  <si>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</si>
  <si>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</si>
  <si>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</si>
  <si>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</si>
  <si>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</si>
  <si>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</si>
  <si>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</si>
  <si>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</si>
  <si>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</si>
  <si>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</si>
  <si>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</si>
  <si>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</si>
  <si>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</si>
  <si>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</si>
  <si>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</si>
  <si>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</si>
  <si>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</si>
  <si>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</si>
  <si>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</si>
  <si>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</si>
  <si>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</si>
  <si>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</si>
  <si>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</si>
  <si>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</si>
  <si>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</si>
  <si>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</si>
  <si>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</si>
  <si>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</si>
  <si>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</si>
  <si>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</si>
  <si>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</si>
  <si>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</si>
  <si>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</si>
  <si>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</si>
  <si>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</si>
  <si>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</si>
  <si>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</si>
  <si>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</si>
  <si>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</si>
  <si>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</si>
  <si>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</si>
  <si>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</si>
  <si>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</si>
  <si>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</si>
  <si>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</si>
  <si>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</si>
  <si>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</si>
  <si>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</si>
  <si>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</si>
  <si>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</si>
  <si>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</si>
  <si>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</si>
  <si>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</si>
  <si>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</si>
  <si>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</si>
  <si>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</si>
  <si>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</si>
  <si>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</si>
  <si>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</si>
  <si>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</si>
  <si>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</si>
  <si>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</si>
  <si>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</si>
  <si>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</si>
  <si>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</si>
  <si>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</si>
  <si>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</si>
  <si>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</si>
  <si>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</si>
  <si>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</si>
  <si>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</si>
  <si>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</si>
  <si>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</si>
  <si>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</si>
  <si>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</si>
  <si>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</si>
  <si>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</si>
  <si>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</si>
  <si>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</si>
  <si>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</si>
  <si>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</si>
  <si>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</si>
  <si>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</si>
  <si>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</si>
  <si>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</si>
  <si>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</si>
  <si>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</si>
  <si>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</si>
  <si>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</si>
  <si>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</si>
  <si>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</si>
  <si>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</si>
  <si>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</si>
  <si>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</si>
  <si>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</si>
  <si>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</si>
  <si>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</si>
  <si>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</si>
  <si>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</si>
  <si>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</si>
  <si>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</si>
  <si>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</si>
  <si>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</si>
  <si>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</si>
  <si>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</si>
  <si>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</si>
  <si>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</si>
  <si>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</si>
  <si>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</si>
  <si>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</si>
  <si>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</si>
  <si>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</si>
  <si>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</si>
  <si>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</si>
  <si>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</si>
  <si>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</si>
  <si>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</si>
  <si>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</si>
  <si>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</si>
  <si>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</si>
  <si>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</si>
  <si>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</si>
  <si>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</si>
  <si>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</si>
  <si>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</si>
  <si>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</si>
  <si>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</si>
  <si>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</si>
  <si>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</si>
  <si>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</si>
  <si>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</si>
  <si>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</si>
  <si>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</si>
  <si>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</si>
  <si>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</si>
  <si>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</si>
  <si>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</si>
  <si>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</si>
  <si>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</si>
  <si>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</si>
  <si>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</si>
  <si>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</si>
  <si>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</si>
  <si>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</si>
  <si>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</si>
  <si>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</si>
  <si>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</si>
  <si>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</si>
  <si>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</si>
  <si>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</si>
  <si>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</si>
  <si>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</si>
  <si>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</si>
  <si>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</si>
  <si>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</si>
  <si>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</si>
  <si>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</si>
  <si>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</si>
  <si>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</si>
  <si>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</si>
  <si>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</si>
  <si>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</si>
  <si>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</si>
  <si>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</si>
  <si>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</si>
  <si>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</si>
  <si>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</si>
  <si>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</si>
  <si>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</si>
  <si>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</si>
  <si>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</si>
  <si>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</si>
  <si>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</si>
  <si>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</si>
  <si>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</si>
  <si>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</si>
  <si>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</si>
  <si>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</si>
  <si>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</si>
  <si>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</si>
  <si>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</si>
  <si>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</si>
  <si>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</si>
  <si>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</si>
  <si>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</si>
  <si>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</si>
  <si>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</si>
  <si>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</si>
  <si>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</si>
  <si>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</si>
  <si>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</si>
  <si>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</si>
  <si>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</si>
  <si>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</si>
  <si>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</si>
  <si>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</si>
  <si>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</si>
  <si>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</si>
  <si>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</si>
  <si>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</si>
  <si>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</si>
  <si>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</si>
  <si>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</si>
  <si>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</si>
  <si>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</si>
  <si>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</si>
  <si>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</si>
  <si>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</si>
  <si>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</si>
  <si>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</si>
  <si>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</si>
  <si>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</si>
  <si>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</si>
  <si>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</si>
  <si>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</si>
  <si>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</si>
  <si>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</si>
  <si>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</si>
  <si>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</si>
  <si>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</si>
  <si>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</si>
  <si>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</si>
  <si>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</si>
  <si>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</si>
  <si>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</si>
  <si>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</si>
  <si>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</si>
  <si>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</si>
  <si>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</si>
  <si>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</si>
  <si>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</si>
  <si>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</si>
  <si>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</si>
  <si>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</si>
  <si>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</si>
  <si>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</si>
  <si>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</si>
  <si>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</si>
  <si>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</si>
  <si>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</si>
  <si>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</si>
  <si>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</si>
  <si>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</si>
  <si>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</si>
  <si>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</si>
  <si>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</si>
  <si>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</si>
  <si>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</si>
  <si>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</si>
  <si>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</si>
  <si>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</si>
  <si>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</si>
  <si>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</si>
  <si>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</si>
  <si>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</si>
  <si>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</si>
  <si>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</si>
  <si>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</si>
  <si>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</si>
  <si>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</si>
  <si>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</si>
  <si>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</si>
  <si>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</si>
  <si>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</si>
  <si>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</si>
  <si>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</si>
  <si>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</si>
  <si>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</si>
  <si>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</si>
  <si>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</si>
  <si>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</si>
  <si>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</si>
  <si>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</si>
  <si>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</si>
  <si>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</si>
  <si>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</si>
  <si>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</si>
  <si>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</si>
  <si>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</si>
  <si>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</si>
  <si>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</si>
  <si>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</si>
  <si>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</si>
  <si>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</si>
  <si>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</si>
  <si>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</si>
  <si>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</si>
  <si>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</si>
  <si>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</si>
  <si>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</si>
  <si>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</si>
  <si>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</si>
  <si>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</si>
  <si>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</si>
  <si>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</si>
  <si>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</si>
  <si>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</si>
  <si>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</si>
  <si>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</si>
  <si>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</si>
  <si>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</si>
  <si>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</si>
  <si>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</si>
  <si>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</si>
  <si>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</si>
  <si>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</si>
  <si>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</si>
  <si>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</si>
  <si>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</si>
  <si>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</si>
  <si>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</si>
  <si>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</si>
  <si>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</si>
  <si>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</si>
  <si>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</si>
  <si>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</si>
  <si>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</si>
  <si>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</si>
  <si>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</si>
  <si>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</si>
  <si>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</si>
  <si>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</si>
  <si>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</si>
  <si>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</si>
  <si>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</si>
  <si>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</si>
  <si>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</si>
  <si>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</si>
  <si>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</si>
  <si>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</si>
  <si>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</si>
  <si>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</si>
  <si>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</si>
  <si>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</si>
  <si>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</si>
  <si>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</si>
  <si>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</si>
  <si>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</si>
  <si>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</si>
  <si>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</si>
  <si>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</si>
  <si>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</si>
  <si>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</si>
  <si>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</si>
  <si>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</si>
  <si>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</si>
  <si>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</si>
  <si>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</si>
  <si>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</si>
  <si>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</si>
  <si>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</si>
  <si>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</si>
  <si>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</si>
  <si>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</si>
  <si>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</si>
  <si>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</si>
  <si>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</si>
  <si>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</si>
  <si>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</si>
  <si>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</si>
  <si>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</si>
  <si>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</si>
  <si>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</si>
  <si>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</si>
  <si>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</si>
  <si>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</si>
  <si>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</si>
  <si>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</si>
  <si>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</si>
  <si>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</si>
  <si>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</si>
  <si>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</si>
  <si>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</si>
  <si>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</si>
  <si>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</si>
  <si>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</si>
  <si>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</si>
  <si>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</si>
  <si>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</si>
  <si>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</si>
  <si>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</si>
  <si>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</si>
  <si>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</si>
  <si>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</si>
  <si>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</si>
  <si>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</si>
  <si>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</si>
  <si>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</si>
  <si>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</si>
  <si>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</si>
  <si>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</si>
  <si>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</si>
  <si>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</si>
  <si>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</si>
  <si>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</si>
  <si>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</si>
  <si>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</si>
  <si>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</si>
  <si>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</si>
  <si>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</si>
  <si>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</si>
  <si>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</si>
  <si>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</si>
  <si>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</si>
  <si>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</si>
  <si>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</si>
  <si>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</si>
  <si>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</si>
  <si>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</si>
  <si>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</si>
  <si>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</si>
  <si>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</si>
  <si>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</si>
  <si>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</si>
  <si>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</si>
  <si>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</si>
  <si>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</si>
  <si>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</si>
  <si>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</si>
  <si>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</si>
  <si>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</si>
  <si>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</si>
  <si>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</si>
  <si>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</si>
  <si>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</si>
  <si>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</si>
  <si>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</si>
  <si>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</si>
  <si>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</si>
  <si>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</si>
  <si>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</si>
  <si>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</si>
  <si>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</si>
  <si>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</si>
  <si>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</si>
  <si>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</si>
  <si>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</si>
  <si>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</si>
  <si>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</si>
  <si>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</si>
  <si>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</si>
  <si>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</si>
  <si>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</si>
  <si>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</si>
  <si>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</si>
  <si>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</si>
  <si>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</si>
  <si>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</si>
  <si>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</si>
  <si>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</si>
  <si>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</si>
  <si>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</si>
  <si>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</si>
  <si>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</si>
  <si>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</si>
  <si>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</si>
  <si>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</si>
  <si>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</si>
  <si>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</si>
  <si>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</si>
  <si>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</si>
  <si>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</si>
  <si>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</si>
  <si>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</si>
  <si>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</si>
  <si>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</si>
  <si>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</si>
  <si>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</si>
  <si>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</si>
  <si>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</si>
  <si>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</si>
  <si>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</si>
  <si>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</si>
  <si>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</si>
  <si>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</si>
  <si>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</si>
  <si>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</si>
  <si>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</si>
  <si>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</si>
  <si>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</si>
  <si>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</si>
  <si>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</si>
  <si>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</si>
  <si>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</si>
  <si>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</si>
  <si>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</si>
  <si>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</si>
  <si>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</si>
  <si>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</si>
  <si>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</si>
  <si>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</si>
  <si>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</si>
  <si>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</si>
  <si>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</si>
  <si>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</si>
  <si>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</si>
  <si>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</si>
  <si>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</si>
  <si>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</si>
  <si>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</si>
  <si>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</si>
  <si>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</si>
  <si>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</si>
  <si>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</si>
  <si>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</si>
  <si>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</si>
  <si>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</si>
  <si>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</si>
  <si>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</si>
  <si>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</si>
  <si>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</si>
  <si>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</si>
  <si>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</si>
  <si>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</si>
  <si>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</si>
  <si>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</si>
  <si>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</si>
  <si>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</si>
  <si>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</si>
  <si>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</si>
  <si>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</si>
  <si>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</si>
  <si>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</si>
  <si>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</si>
  <si>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</si>
  <si>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</si>
  <si>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</si>
  <si>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</si>
  <si>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</si>
  <si>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</si>
  <si>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</si>
  <si>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</si>
  <si>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</si>
  <si>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</si>
  <si>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</si>
  <si>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</si>
  <si>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</si>
  <si>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</si>
  <si>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</si>
  <si>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</si>
  <si>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</si>
  <si>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</si>
  <si>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</si>
  <si>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</si>
  <si>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</si>
  <si>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</si>
  <si>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</si>
  <si>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</si>
  <si>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</si>
  <si>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</si>
  <si>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</si>
  <si>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</si>
  <si>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</si>
  <si>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</si>
  <si>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</si>
  <si>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</si>
  <si>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</si>
  <si>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</si>
  <si>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</si>
  <si>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</si>
  <si>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</si>
  <si>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</si>
  <si>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</si>
  <si>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</si>
  <si>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</si>
  <si>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</si>
  <si>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</si>
  <si>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</si>
  <si>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</si>
  <si>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</si>
  <si>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</si>
  <si>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</si>
  <si>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</si>
  <si>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</si>
  <si>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</si>
  <si>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</si>
  <si>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</si>
  <si>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</si>
  <si>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</si>
  <si>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</si>
  <si>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</si>
  <si>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</si>
  <si>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</si>
  <si>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</si>
  <si>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</si>
  <si>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</si>
  <si>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</si>
  <si>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</si>
  <si>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</si>
  <si>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</si>
  <si>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</si>
  <si>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</si>
  <si>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</si>
  <si>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</si>
  <si>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</si>
  <si>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</si>
  <si>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</si>
  <si>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</si>
  <si>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</si>
  <si>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</si>
  <si>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</si>
  <si>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</si>
  <si>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</si>
  <si>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</si>
  <si>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</si>
  <si>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</si>
  <si>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</si>
  <si>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</si>
  <si>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</si>
  <si>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</si>
  <si>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</si>
  <si>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</si>
  <si>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</si>
  <si>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</si>
  <si>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</si>
  <si>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</si>
  <si>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</si>
  <si>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</si>
  <si>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</si>
  <si>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</si>
  <si>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</si>
  <si>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</si>
  <si>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</si>
  <si>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</si>
  <si>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</si>
  <si>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</si>
  <si>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</si>
  <si>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</si>
  <si>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</si>
  <si>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</si>
  <si>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</si>
  <si>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</si>
  <si>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</si>
  <si>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</si>
  <si>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</si>
  <si>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</si>
  <si>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</si>
  <si>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</si>
  <si>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</si>
  <si>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</si>
  <si>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</si>
  <si>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</si>
  <si>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</si>
  <si>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</si>
  <si>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</si>
  <si>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</si>
  <si>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</si>
  <si>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</si>
  <si>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</si>
  <si>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</si>
  <si>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</si>
  <si>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</si>
  <si>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</si>
  <si>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</si>
  <si>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</si>
  <si>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</si>
  <si>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</si>
  <si>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</si>
  <si>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</si>
  <si>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</si>
  <si>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</si>
  <si>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</si>
  <si>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</si>
  <si>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</si>
  <si>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</si>
  <si>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</si>
  <si>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</si>
  <si>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</si>
  <si>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</si>
  <si>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</si>
  <si>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</si>
  <si>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</si>
  <si>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</si>
  <si>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</si>
  <si>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</si>
  <si>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</si>
  <si>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</si>
  <si>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</si>
  <si>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</si>
  <si>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</si>
  <si>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</si>
  <si>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</si>
  <si>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</si>
  <si>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</si>
  <si>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</si>
  <si>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</si>
  <si>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</si>
  <si>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</si>
  <si>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</si>
  <si>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</si>
  <si>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</si>
  <si>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</si>
  <si>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</si>
  <si>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</si>
  <si>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</si>
  <si>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</si>
  <si>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</si>
  <si>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</si>
  <si>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</si>
  <si>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</si>
  <si>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</si>
  <si>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</si>
  <si>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</si>
  <si>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</si>
  <si>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</si>
  <si>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</si>
  <si>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</si>
  <si>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</si>
  <si>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</si>
  <si>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</si>
  <si>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</si>
  <si>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</si>
  <si>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</si>
  <si>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</si>
  <si>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</si>
  <si>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</si>
  <si>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</si>
  <si>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</si>
  <si>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</si>
  <si>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</si>
  <si>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</si>
  <si>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</si>
  <si>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</si>
  <si>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</si>
  <si>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</si>
  <si>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</si>
  <si>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</si>
  <si>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</si>
  <si>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</si>
  <si>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</si>
  <si>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</si>
  <si>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</si>
  <si>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</si>
  <si>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</si>
  <si>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</si>
  <si>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</si>
  <si>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</si>
  <si>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</si>
  <si>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</si>
  <si>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</si>
  <si>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</si>
  <si>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</si>
  <si>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</si>
  <si>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</si>
  <si>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</si>
  <si>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</si>
  <si>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</si>
  <si>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</si>
  <si>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</si>
  <si>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</si>
  <si>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</si>
  <si>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</si>
  <si>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</si>
  <si>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</si>
  <si>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</si>
  <si>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</si>
  <si>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</si>
  <si>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</si>
  <si>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</si>
  <si>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</si>
  <si>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</si>
  <si>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</si>
  <si>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</si>
  <si>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</si>
  <si>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</si>
  <si>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</si>
  <si>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</si>
  <si>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</si>
  <si>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</si>
  <si>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</si>
  <si>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</si>
  <si>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</si>
  <si>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</si>
  <si>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</si>
  <si>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</si>
  <si>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</si>
  <si>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</si>
  <si>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</si>
  <si>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</si>
  <si>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</si>
  <si>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</si>
  <si>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</si>
  <si>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</si>
  <si>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</si>
  <si>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</si>
  <si>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</si>
  <si>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</si>
  <si>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</si>
  <si>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</si>
  <si>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</si>
  <si>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</si>
  <si>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</si>
  <si>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</si>
  <si>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</si>
  <si>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</si>
  <si>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</si>
  <si>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</si>
  <si>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</si>
  <si>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</si>
  <si>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</si>
  <si>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</si>
  <si>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</si>
  <si>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</si>
  <si>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</si>
  <si>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</si>
  <si>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</si>
  <si>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</si>
  <si>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</si>
  <si>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</si>
  <si>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</si>
  <si>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</si>
  <si>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</si>
  <si>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</si>
  <si>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</si>
  <si>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</si>
  <si>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</si>
  <si>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</si>
  <si>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</si>
  <si>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</si>
  <si>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</si>
  <si>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</si>
  <si>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</si>
  <si>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</si>
  <si>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</si>
  <si>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</si>
  <si>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</si>
  <si>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</si>
  <si>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</si>
  <si>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</si>
  <si>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</si>
  <si>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</si>
  <si>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</si>
  <si>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</si>
  <si>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</si>
  <si>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</si>
  <si>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</si>
  <si>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</si>
  <si>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</si>
  <si>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</si>
  <si>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</si>
  <si>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</si>
  <si>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</si>
  <si>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</si>
  <si>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</si>
  <si>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</si>
  <si>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</si>
  <si>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</si>
  <si>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</si>
  <si>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</si>
  <si>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</si>
  <si>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</si>
  <si>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</si>
  <si>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</si>
  <si>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</si>
  <si>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</si>
  <si>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</si>
  <si>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</si>
  <si>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</si>
  <si>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</si>
  <si>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</si>
  <si>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</si>
  <si>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</si>
  <si>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</si>
  <si>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</si>
  <si>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</si>
  <si>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</si>
  <si>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</si>
  <si>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</si>
  <si>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</si>
  <si>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</si>
  <si>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</si>
  <si>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</si>
  <si>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</si>
  <si>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</si>
  <si>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</si>
  <si>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</si>
  <si>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</si>
  <si>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</si>
  <si>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</si>
  <si>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</si>
  <si>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</si>
  <si>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</si>
  <si>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</si>
  <si>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</si>
  <si>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</si>
  <si>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</si>
  <si>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</si>
  <si>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</si>
  <si>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</si>
  <si>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</si>
  <si>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</si>
  <si>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</si>
  <si>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</si>
  <si>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</si>
  <si>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</si>
  <si>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</si>
  <si>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</si>
  <si>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</si>
  <si>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</si>
  <si>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</si>
  <si>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</si>
  <si>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</si>
  <si>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</si>
  <si>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</si>
  <si>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</si>
  <si>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</si>
  <si>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</si>
  <si>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</si>
  <si>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</si>
  <si>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</si>
  <si>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</si>
  <si>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</si>
  <si>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</si>
  <si>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</si>
  <si>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</si>
  <si>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</si>
  <si>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</si>
  <si>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</si>
  <si>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</si>
  <si>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</si>
  <si>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</si>
  <si>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</si>
  <si>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</si>
  <si>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</si>
  <si>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</si>
  <si>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</si>
  <si>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</si>
  <si>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</si>
  <si>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</si>
  <si>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</si>
  <si>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</si>
  <si>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</si>
  <si>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</si>
  <si>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</si>
  <si>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</si>
  <si>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</si>
  <si>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</si>
  <si>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</si>
  <si>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</si>
  <si>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</si>
  <si>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</si>
  <si>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</si>
  <si>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</si>
  <si>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</si>
  <si>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</si>
  <si>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</si>
  <si>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</si>
  <si>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</si>
  <si>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</si>
  <si>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</si>
  <si>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</si>
  <si>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</si>
  <si>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</si>
  <si>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</si>
  <si>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</si>
  <si>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</si>
  <si>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</si>
  <si>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</si>
  <si>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</si>
  <si>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</si>
  <si>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</si>
  <si>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</si>
  <si>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</si>
  <si>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</si>
  <si>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</si>
  <si>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</si>
  <si>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</si>
  <si>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</si>
  <si>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</si>
  <si>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</si>
  <si>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</si>
  <si>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</si>
  <si>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</si>
  <si>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</si>
  <si>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</si>
  <si>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</si>
  <si>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</si>
  <si>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</si>
  <si>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</si>
  <si>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</si>
  <si>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</si>
  <si>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</si>
  <si>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</si>
  <si>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</si>
  <si>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</si>
  <si>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</si>
  <si>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</si>
  <si>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</si>
  <si>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</si>
  <si>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</si>
  <si>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</si>
  <si>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</si>
  <si>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</si>
  <si>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</si>
  <si>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</si>
  <si>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</si>
  <si>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</si>
  <si>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</si>
  <si>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</si>
  <si>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</si>
  <si>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</si>
  <si>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</si>
  <si>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</si>
  <si>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</si>
  <si>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</si>
  <si>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</si>
  <si>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</si>
  <si>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</si>
  <si>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</si>
  <si>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</si>
  <si>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</si>
  <si>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</si>
  <si>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</si>
  <si>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</si>
  <si>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</si>
  <si>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</si>
  <si>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</si>
  <si>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</si>
  <si>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</si>
  <si>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</si>
  <si>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</si>
  <si>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</si>
  <si>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</si>
  <si>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</si>
  <si>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</si>
  <si>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</si>
  <si>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</si>
  <si>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</si>
  <si>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</si>
  <si>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</si>
  <si>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</si>
  <si>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</si>
  <si>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</si>
  <si>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</si>
  <si>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</si>
  <si>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</si>
  <si>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</si>
  <si>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</si>
  <si>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</si>
  <si>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</si>
  <si>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</si>
  <si>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</si>
  <si>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</si>
  <si>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</si>
  <si>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</si>
  <si>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</si>
  <si>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</si>
  <si>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</si>
  <si>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</si>
  <si>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</si>
  <si>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</si>
  <si>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</si>
  <si>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</si>
  <si>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</si>
  <si>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</si>
  <si>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</si>
  <si>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</si>
  <si>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</si>
  <si>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</si>
  <si>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</si>
  <si>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</si>
  <si>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</si>
  <si>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</si>
  <si>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</si>
  <si>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</si>
  <si>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</si>
  <si>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</si>
  <si>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</si>
  <si>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</si>
  <si>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</si>
  <si>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</si>
  <si>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</si>
  <si>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</si>
  <si>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</si>
  <si>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</si>
  <si>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</si>
  <si>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</si>
  <si>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</si>
  <si>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</si>
  <si>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</si>
  <si>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</si>
  <si>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</si>
  <si>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</si>
  <si>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</si>
  <si>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</si>
  <si>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</si>
  <si>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</si>
  <si>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</si>
  <si>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</si>
  <si>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</si>
  <si>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</si>
  <si>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</si>
  <si>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</si>
  <si>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</si>
  <si>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</si>
  <si>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</si>
  <si>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</si>
  <si>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</si>
  <si>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</si>
  <si>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</si>
  <si>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</si>
  <si>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</si>
  <si>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</si>
  <si>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</si>
  <si>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</si>
  <si>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</si>
  <si>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</si>
  <si>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</si>
  <si>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</si>
  <si>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</si>
  <si>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</si>
  <si>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</si>
  <si>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</si>
  <si>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</si>
  <si>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</si>
  <si>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</si>
  <si>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</si>
  <si>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</si>
  <si>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</si>
  <si>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</si>
  <si>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</si>
  <si>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</si>
  <si>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</si>
  <si>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</si>
  <si>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</si>
  <si>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</si>
  <si>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</si>
  <si>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</si>
  <si>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</si>
  <si>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</si>
  <si>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</si>
  <si>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</si>
  <si>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</si>
  <si>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</si>
  <si>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</si>
  <si>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</si>
  <si>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</si>
  <si>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</si>
  <si>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</si>
  <si>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</si>
  <si>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</si>
  <si>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</si>
  <si>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</si>
  <si>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</si>
  <si>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</si>
  <si>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</si>
  <si>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</si>
  <si>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</si>
  <si>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</si>
  <si>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</si>
  <si>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</si>
  <si>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</si>
  <si>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</si>
  <si>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</si>
  <si>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</si>
  <si>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</si>
  <si>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</si>
  <si>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</si>
  <si>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</si>
  <si>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</si>
  <si>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</si>
  <si>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</si>
  <si>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</si>
  <si>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</si>
  <si>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</si>
  <si>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</si>
  <si>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</si>
  <si>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</si>
  <si>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</si>
  <si>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</si>
  <si>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</si>
  <si>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</si>
  <si>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</si>
  <si>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</si>
  <si>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</si>
  <si>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</si>
  <si>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</si>
  <si>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</si>
  <si>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</si>
  <si>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</si>
  <si>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</si>
  <si>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</si>
  <si>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</si>
  <si>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</si>
  <si>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</si>
  <si>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</si>
  <si>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</si>
  <si>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</si>
  <si>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</si>
  <si>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</si>
  <si>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</si>
  <si>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</si>
  <si>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</si>
  <si>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</si>
  <si>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</si>
  <si>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</si>
  <si>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</si>
  <si>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</si>
  <si>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</si>
  <si>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</si>
  <si>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</si>
  <si>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</si>
  <si>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</si>
  <si>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</si>
  <si>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</si>
  <si>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</si>
  <si>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</si>
  <si>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</si>
  <si>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</si>
  <si>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</si>
  <si>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</si>
  <si>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</si>
  <si>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</si>
  <si>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</si>
  <si>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</si>
  <si>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</si>
  <si>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</si>
  <si>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</si>
  <si>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</si>
  <si>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</si>
  <si>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</si>
  <si>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</si>
  <si>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</si>
  <si>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</si>
  <si>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</si>
  <si>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</si>
  <si>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</si>
  <si>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</si>
  <si>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</si>
  <si>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</si>
  <si>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</si>
  <si>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</si>
  <si>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</si>
  <si>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</si>
  <si>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</si>
  <si>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</si>
  <si>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</si>
  <si>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</si>
  <si>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</si>
  <si>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</si>
  <si>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</si>
  <si>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</si>
  <si>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</si>
  <si>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</si>
  <si>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</si>
  <si>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</si>
  <si>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</si>
  <si>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</si>
  <si>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</si>
  <si>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</si>
  <si>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</si>
  <si>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</si>
  <si>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</si>
  <si>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</si>
  <si>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</si>
  <si>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</si>
  <si>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</si>
  <si>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</si>
  <si>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</si>
  <si>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</si>
  <si>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</si>
  <si>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</si>
  <si>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</si>
  <si>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</si>
  <si>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</si>
  <si>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</si>
  <si>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</si>
  <si>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</si>
  <si>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</si>
  <si>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</si>
  <si>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</si>
  <si>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</si>
  <si>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</si>
  <si>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</si>
  <si>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</si>
  <si>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</si>
  <si>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</si>
  <si>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</si>
  <si>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</si>
  <si>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</si>
  <si>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</si>
  <si>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</si>
  <si>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</si>
  <si>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</si>
  <si>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</si>
  <si>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</si>
  <si>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</si>
  <si>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</si>
  <si>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</si>
  <si>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</si>
  <si>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</si>
  <si>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</si>
  <si>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</si>
  <si>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</si>
  <si>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</si>
  <si>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</si>
  <si>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</si>
  <si>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</si>
  <si>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</si>
  <si>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</si>
  <si>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</si>
  <si>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</si>
  <si>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</si>
  <si>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</si>
  <si>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</si>
  <si>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</si>
  <si>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</si>
  <si>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</si>
  <si>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</si>
  <si>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</si>
  <si>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</si>
  <si>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</si>
  <si>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</si>
  <si>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</si>
  <si>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</si>
  <si>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</si>
  <si>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</si>
  <si>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</si>
  <si>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</si>
  <si>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</si>
  <si>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</si>
  <si>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</si>
  <si>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</si>
  <si>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</si>
  <si>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</si>
  <si>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</si>
  <si>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</si>
  <si>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</si>
  <si>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</si>
  <si>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</si>
  <si>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</si>
  <si>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</si>
  <si>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</si>
  <si>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</si>
  <si>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</si>
  <si>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</si>
  <si>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</si>
  <si>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</si>
  <si>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</si>
  <si>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</si>
  <si>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</si>
  <si>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</si>
  <si>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</si>
  <si>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</si>
  <si>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</si>
  <si>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</si>
  <si>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</si>
  <si>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</si>
  <si>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</si>
  <si>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</si>
  <si>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</si>
  <si>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</si>
  <si>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</si>
  <si>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</si>
  <si>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</si>
  <si>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</si>
  <si>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</si>
  <si>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</si>
  <si>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</si>
  <si>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</si>
  <si>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</si>
  <si>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</si>
  <si>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</si>
  <si>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</si>
  <si>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</si>
  <si>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</si>
  <si>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</si>
  <si>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</si>
  <si>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</si>
  <si>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</si>
  <si>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</si>
  <si>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</si>
  <si>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</si>
  <si>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</si>
  <si>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</si>
  <si>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</si>
  <si>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</si>
  <si>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</si>
  <si>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</si>
  <si>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</si>
  <si>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</si>
  <si>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</si>
  <si>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</si>
  <si>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</si>
  <si>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</si>
  <si>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</si>
  <si>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</si>
  <si>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</si>
  <si>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</si>
  <si>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</si>
  <si>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</si>
  <si>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</si>
  <si>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</si>
  <si>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</si>
  <si>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</si>
  <si>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</si>
  <si>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</si>
  <si>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</si>
  <si>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</si>
  <si>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</si>
  <si>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</si>
  <si>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</si>
  <si>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</si>
  <si>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</si>
  <si>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</si>
  <si>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</si>
  <si>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</si>
  <si>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</si>
  <si>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</si>
  <si>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</si>
  <si>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</si>
  <si>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</si>
  <si>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</si>
  <si>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</si>
  <si>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</si>
  <si>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</si>
  <si>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</si>
  <si>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</si>
  <si>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</si>
  <si>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</si>
  <si>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</si>
  <si>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</si>
  <si>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</si>
  <si>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</si>
  <si>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</si>
  <si>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</si>
  <si>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</si>
  <si>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</si>
  <si>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</si>
  <si>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</si>
  <si>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</si>
  <si>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</si>
  <si>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</si>
  <si>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</si>
  <si>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</si>
  <si>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</si>
  <si>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</si>
  <si>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</si>
  <si>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</si>
  <si>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</si>
  <si>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</si>
  <si>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</si>
  <si>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</si>
  <si>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</si>
  <si>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</si>
  <si>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</si>
  <si>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</si>
  <si>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</si>
  <si>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</si>
  <si>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</si>
  <si>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</si>
  <si>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</si>
  <si>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</si>
  <si>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</si>
  <si>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</si>
  <si>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</si>
  <si>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</si>
  <si>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</si>
  <si>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</si>
  <si>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</si>
  <si>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counts</t>
  </si>
  <si>
    <t>Average of Age</t>
  </si>
  <si>
    <t>Total Employees</t>
  </si>
  <si>
    <t>Total Attrition</t>
  </si>
  <si>
    <t>Active Employees</t>
  </si>
  <si>
    <t>Attrition Rate</t>
  </si>
  <si>
    <t>Average Age</t>
  </si>
  <si>
    <t>Average of Job Satisfaction</t>
  </si>
  <si>
    <t>Balance Rating</t>
  </si>
  <si>
    <t>Row Labels</t>
  </si>
  <si>
    <t>(blank)</t>
  </si>
  <si>
    <t>Grand Total</t>
  </si>
  <si>
    <t>Count of Employee Count</t>
  </si>
  <si>
    <t>MALE</t>
  </si>
  <si>
    <t>FEMALE</t>
  </si>
  <si>
    <t>Sum of CF_attrition count</t>
  </si>
  <si>
    <t>Count of Attrition</t>
  </si>
  <si>
    <t>Maritial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</si>
</sst>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family val="2"/>
      <scheme val="minor"/>
    </font>
    <font>
      <sz val="12"/>
      <color theme="1"/>
      <name val="Calibri"/>
      <family val="2"/>
      <scheme val="minor"/>
    </font>
    <font>
      <b/>
      <sz val="16"/>
      <color theme="1"/>
      <name val="Aptos Display"/>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2" fontId="0" fillId="0" borderId="0" xfId="0" applyNumberFormat="1"/>
    <xf numFmtId="10" fontId="0" fillId="0" borderId="0" xfId="1" applyNumberFormat="1" applyFont="1"/>
    <xf numFmtId="0" fontId="0" fillId="0" borderId="0" xfId="0" applyAlignment="1">
      <alignment horizontal="center"/>
    </xf>
    <xf numFmtId="164" fontId="0" fillId="0" borderId="0" xfId="0" applyNumberFormat="1"/>
    <xf numFmtId="0" fontId="0" fillId="0" borderId="0" xfId="0" pivotButton="1"/>
    <xf numFmtId="0" fontId="0" fillId="0" borderId="0" xfId="0" applyAlignment="1">
      <alignment horizontal="left"/>
    </xf>
    <xf numFmtId="9" fontId="0" fillId="0" borderId="0" xfId="1" applyFont="1"/>
    <xf numFmtId="0" fontId="2" fillId="0" borderId="0" xfId="0" applyFont="1" applyAlignment="1">
      <alignment horizontal="center" vertical="center"/>
    </xf>
  </cellXfs>
  <cellStyles count="2">
    <cellStyle name="Normal" xfId="0" builtinId="0"/>
    <cellStyle name="Percent" xfId="1" builtinId="5"/>
  </cellStyles>
  <dxfs count="6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2" formatCode="0.00"/>
    </dxf>
    <dxf>
      <font>
        <b/>
        <i val="0"/>
        <sz val="8"/>
        <name val="Aptos"/>
        <family val="2"/>
        <scheme val="none"/>
      </font>
    </dxf>
    <dxf>
      <font>
        <b/>
        <i val="0"/>
        <sz val="8"/>
        <name val="Aptos Display"/>
        <family val="2"/>
        <scheme val="none"/>
      </font>
    </dxf>
  </dxfs>
  <tableStyles count="2" defaultTableStyle="TableStyleMedium2" defaultPivotStyle="PivotStyleLight16">
    <tableStyle name="Slicer" pivot="0" table="0" count="4" xr9:uid="{AB7C444D-41DE-4FB8-B060-2255EF967E6E}">
      <tableStyleElement type="wholeTable" dxfId="68"/>
      <tableStyleElement type="headerRow" dxfId="67"/>
    </tableStyle>
    <tableStyle name="Slicer Style 1" pivot="0" table="0" count="0" xr9:uid="{BD1DE597-9E97-4053-9F03-0B7E1B72DDAC}"/>
  </tableStyles>
  <colors>
    <mruColors>
      <color rgb="FF008000"/>
      <color rgb="FFE44448"/>
      <color rgb="FF040B0C"/>
      <color rgb="FFCCFFFF"/>
      <color rgb="FF254275"/>
      <color rgb="FF68442E"/>
      <color rgb="FF0B3310"/>
      <color rgb="FF102940"/>
      <color rgb="FF6AFC7B"/>
      <color rgb="FF973B3B"/>
    </mruColors>
  </colors>
  <extLst>
    <ext xmlns:x14="http://schemas.microsoft.com/office/spreadsheetml/2009/9/main" uri="{46F421CA-312F-682f-3DD2-61675219B42D}">
      <x14:dxfs count="2">
        <dxf>
          <fill>
            <gradientFill degree="45">
              <stop position="0">
                <color rgb="FFE44448"/>
              </stop>
              <stop position="1">
                <color rgb="FF002060"/>
              </stop>
            </gradientFill>
          </fill>
        </dxf>
        <dxf>
          <fill>
            <gradientFill type="path">
              <stop position="0">
                <color theme="5" tint="-0.25098422193060094"/>
              </stop>
              <stop position="1">
                <color theme="4" tint="0.40000610370189521"/>
              </stop>
            </gradientFill>
          </fill>
        </dxf>
      </x14:dxfs>
    </ext>
    <ext xmlns:x14="http://schemas.microsoft.com/office/spreadsheetml/2009/9/main" uri="{EB79DEF2-80B8-43e5-95BD-54CBDDF9020C}">
      <x14:slicerStyles defaultSlicerStyle="SlicerStyleLight1">
        <x14:slicerStyle name="Slicer">
          <x14:slicerStyleElements>
            <x14:slicerStyleElement type="selectedItemWithData" dxfId="1"/>
            <x14:slicerStyleElement type="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03-46EA-814B-0370EEED73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03-46EA-814B-0370EEED7394}"/>
              </c:ext>
            </c:extLst>
          </c:dPt>
          <c:val>
            <c:numRef>
              <c:f>Sheet3!$C$6:$C$7</c:f>
              <c:numCache>
                <c:formatCode>General</c:formatCode>
                <c:ptCount val="2"/>
                <c:pt idx="0">
                  <c:v>0.44654088050314467</c:v>
                </c:pt>
                <c:pt idx="1">
                  <c:v>0.55345911949685533</c:v>
                </c:pt>
              </c:numCache>
            </c:numRef>
          </c:val>
          <c:extLst>
            <c:ext xmlns:c16="http://schemas.microsoft.com/office/drawing/2014/chart" uri="{C3380CC4-5D6E-409C-BE32-E72D297353CC}">
              <c16:uniqueId val="{00000000-8385-4271-9470-AD3CC4C00F7A}"/>
            </c:ext>
          </c:extLst>
        </c:ser>
        <c:dLbls>
          <c:showLegendKey val="0"/>
          <c:showVal val="0"/>
          <c:showCatName val="0"/>
          <c:showSerName val="0"/>
          <c:showPercent val="0"/>
          <c:showBubbleSize val="0"/>
          <c:showLeaderLines val="1"/>
        </c:dLbls>
        <c:firstSliceAng val="10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89-4163-9D75-ED576F0A99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89-4163-9D75-ED576F0A99BA}"/>
              </c:ext>
            </c:extLst>
          </c:dPt>
          <c:val>
            <c:numRef>
              <c:f>Sheet3!$C$6:$C$7</c:f>
              <c:numCache>
                <c:formatCode>General</c:formatCode>
                <c:ptCount val="2"/>
                <c:pt idx="0">
                  <c:v>0.44654088050314467</c:v>
                </c:pt>
                <c:pt idx="1">
                  <c:v>0.55345911949685533</c:v>
                </c:pt>
              </c:numCache>
            </c:numRef>
          </c:val>
          <c:extLst>
            <c:ext xmlns:c16="http://schemas.microsoft.com/office/drawing/2014/chart" uri="{C3380CC4-5D6E-409C-BE32-E72D297353CC}">
              <c16:uniqueId val="{00000000-8385-4271-9470-AD3CC4C00F7A}"/>
            </c:ext>
          </c:extLst>
        </c:ser>
        <c:dLbls>
          <c:showLegendKey val="0"/>
          <c:showVal val="0"/>
          <c:showCatName val="0"/>
          <c:showSerName val="0"/>
          <c:showPercent val="0"/>
          <c:showBubbleSize val="0"/>
          <c:showLeaderLines val="1"/>
        </c:dLbls>
        <c:firstSliceAng val="10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803149606299212E-2"/>
          <c:y val="7.407407407407407E-2"/>
          <c:w val="0.89971084864391948"/>
          <c:h val="0.8416746864975212"/>
        </c:manualLayout>
      </c:layout>
      <c:barChart>
        <c:barDir val="bar"/>
        <c:grouping val="clustered"/>
        <c:varyColors val="0"/>
        <c:ser>
          <c:idx val="0"/>
          <c:order val="0"/>
          <c:spPr>
            <a:solidFill>
              <a:schemeClr val="accent1"/>
            </a:solidFill>
            <a:ln>
              <a:noFill/>
            </a:ln>
            <a:effectLst/>
          </c:spPr>
          <c:invertIfNegative val="0"/>
          <c:val>
            <c:numRef>
              <c:f>Sheet3!$B$6</c:f>
              <c:numCache>
                <c:formatCode>0.0</c:formatCode>
                <c:ptCount val="1"/>
                <c:pt idx="0">
                  <c:v>1.7861635220125787</c:v>
                </c:pt>
              </c:numCache>
            </c:numRef>
          </c:val>
          <c:extLst>
            <c:ext xmlns:c16="http://schemas.microsoft.com/office/drawing/2014/chart" uri="{C3380CC4-5D6E-409C-BE32-E72D297353CC}">
              <c16:uniqueId val="{00000000-D064-4B45-B0D6-454EEFD507F8}"/>
            </c:ext>
          </c:extLst>
        </c:ser>
        <c:ser>
          <c:idx val="1"/>
          <c:order val="1"/>
          <c:spPr>
            <a:solidFill>
              <a:schemeClr val="accent2"/>
            </a:solidFill>
            <a:ln>
              <a:noFill/>
            </a:ln>
            <a:effectLst/>
          </c:spPr>
          <c:invertIfNegative val="0"/>
          <c:val>
            <c:numRef>
              <c:f>Sheet3!$B$7</c:f>
              <c:numCache>
                <c:formatCode>0.0</c:formatCode>
                <c:ptCount val="1"/>
                <c:pt idx="0">
                  <c:v>2.2138364779874213</c:v>
                </c:pt>
              </c:numCache>
            </c:numRef>
          </c:val>
          <c:extLst>
            <c:ext xmlns:c16="http://schemas.microsoft.com/office/drawing/2014/chart" uri="{C3380CC4-5D6E-409C-BE32-E72D297353CC}">
              <c16:uniqueId val="{00000006-D064-4B45-B0D6-454EEFD507F8}"/>
            </c:ext>
          </c:extLst>
        </c:ser>
        <c:dLbls>
          <c:showLegendKey val="0"/>
          <c:showVal val="0"/>
          <c:showCatName val="0"/>
          <c:showSerName val="0"/>
          <c:showPercent val="0"/>
          <c:showBubbleSize val="0"/>
        </c:dLbls>
        <c:gapWidth val="0"/>
        <c:overlap val="100"/>
        <c:axId val="906134095"/>
        <c:axId val="906134575"/>
      </c:barChart>
      <c:catAx>
        <c:axId val="906134095"/>
        <c:scaling>
          <c:orientation val="minMax"/>
        </c:scaling>
        <c:delete val="1"/>
        <c:axPos val="l"/>
        <c:numFmt formatCode="General" sourceLinked="1"/>
        <c:majorTickMark val="none"/>
        <c:minorTickMark val="none"/>
        <c:tickLblPos val="nextTo"/>
        <c:crossAx val="906134575"/>
        <c:crosses val="autoZero"/>
        <c:auto val="1"/>
        <c:lblAlgn val="ctr"/>
        <c:lblOffset val="100"/>
        <c:noMultiLvlLbl val="0"/>
      </c:catAx>
      <c:valAx>
        <c:axId val="906134575"/>
        <c:scaling>
          <c:orientation val="minMax"/>
        </c:scaling>
        <c:delete val="1"/>
        <c:axPos val="b"/>
        <c:numFmt formatCode="0.0" sourceLinked="1"/>
        <c:majorTickMark val="none"/>
        <c:minorTickMark val="none"/>
        <c:tickLblPos val="nextTo"/>
        <c:crossAx val="9061340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33-4DF9-BBCE-F752436FBD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33-4DF9-BBCE-F752436FBD15}"/>
              </c:ext>
            </c:extLst>
          </c:dPt>
          <c:val>
            <c:numRef>
              <c:f>Sheet5!$C$8:$C$9</c:f>
              <c:numCache>
                <c:formatCode>0%</c:formatCode>
                <c:ptCount val="2"/>
                <c:pt idx="0">
                  <c:v>0.6</c:v>
                </c:pt>
                <c:pt idx="1">
                  <c:v>0.4</c:v>
                </c:pt>
              </c:numCache>
            </c:numRef>
          </c:val>
          <c:extLst>
            <c:ext xmlns:c16="http://schemas.microsoft.com/office/drawing/2014/chart" uri="{C3380CC4-5D6E-409C-BE32-E72D297353CC}">
              <c16:uniqueId val="{00000000-CBC6-49DA-9087-460FE2E5B7F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DATA_Analysis.xlsx]Sheet11!PivotTable8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Sheet11!$A$4:$A$9</c:f>
              <c:strCache>
                <c:ptCount val="5"/>
                <c:pt idx="0">
                  <c:v>Doctoral Degree</c:v>
                </c:pt>
                <c:pt idx="1">
                  <c:v>High School</c:v>
                </c:pt>
                <c:pt idx="2">
                  <c:v>Associates Degree</c:v>
                </c:pt>
                <c:pt idx="3">
                  <c:v>Master's Degree</c:v>
                </c:pt>
                <c:pt idx="4">
                  <c:v>Bachelor's Degree</c:v>
                </c:pt>
              </c:strCache>
            </c:strRef>
          </c:cat>
          <c:val>
            <c:numRef>
              <c:f>Sheet11!$B$4:$B$9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AC8E-4771-A17C-55CE0FF796AD}"/>
            </c:ext>
          </c:extLst>
        </c:ser>
        <c:dLbls>
          <c:dLblPos val="outEnd"/>
          <c:showLegendKey val="0"/>
          <c:showVal val="1"/>
          <c:showCatName val="0"/>
          <c:showSerName val="0"/>
          <c:showPercent val="0"/>
          <c:showBubbleSize val="0"/>
        </c:dLbls>
        <c:gapWidth val="182"/>
        <c:axId val="638545424"/>
        <c:axId val="638544464"/>
      </c:barChart>
      <c:catAx>
        <c:axId val="638545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44464"/>
        <c:crosses val="autoZero"/>
        <c:auto val="1"/>
        <c:lblAlgn val="ctr"/>
        <c:lblOffset val="100"/>
        <c:noMultiLvlLbl val="0"/>
      </c:catAx>
      <c:valAx>
        <c:axId val="638544464"/>
        <c:scaling>
          <c:orientation val="minMax"/>
        </c:scaling>
        <c:delete val="1"/>
        <c:axPos val="b"/>
        <c:numFmt formatCode="General" sourceLinked="1"/>
        <c:majorTickMark val="out"/>
        <c:minorTickMark val="none"/>
        <c:tickLblPos val="nextTo"/>
        <c:crossAx val="6385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DATA_Analysis.xlsx]Sheet14!PivotTable11</c:name>
    <c:fmtId val="0"/>
  </c:pivotSource>
  <c:chart>
    <c:autoTitleDeleted val="1"/>
    <c:pivotFmts>
      <c:pivotFmt>
        <c:idx val="0"/>
        <c:spPr>
          <a:solidFill>
            <a:srgbClr val="224A4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AFC7B"/>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22663"/>
          </a:solidFill>
          <a:ln w="19050">
            <a:noFill/>
          </a:ln>
          <a:effectLst/>
        </c:spPr>
      </c:pivotFmt>
      <c:pivotFmt>
        <c:idx val="2"/>
        <c:spPr>
          <a:solidFill>
            <a:schemeClr val="accent1">
              <a:lumMod val="75000"/>
            </a:schemeClr>
          </a:solidFill>
          <a:ln w="19050">
            <a:noFill/>
          </a:ln>
          <a:effectLst/>
        </c:spPr>
      </c:pivotFmt>
      <c:pivotFmt>
        <c:idx val="3"/>
        <c:spPr>
          <a:solidFill>
            <a:srgbClr val="FFC000"/>
          </a:solidFill>
          <a:ln w="19050">
            <a:noFill/>
          </a:ln>
          <a:effectLst/>
        </c:spPr>
      </c:pivotFmt>
    </c:pivotFmts>
    <c:plotArea>
      <c:layout/>
      <c:pieChart>
        <c:varyColors val="1"/>
        <c:ser>
          <c:idx val="0"/>
          <c:order val="0"/>
          <c:tx>
            <c:strRef>
              <c:f>Sheet14!$B$3</c:f>
              <c:strCache>
                <c:ptCount val="1"/>
                <c:pt idx="0">
                  <c:v>Total</c:v>
                </c:pt>
              </c:strCache>
            </c:strRef>
          </c:tx>
          <c:spPr>
            <a:solidFill>
              <a:srgbClr val="224A4E"/>
            </a:solidFill>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3-575D-4E94-BFA3-93D66CE050AF}"/>
              </c:ext>
            </c:extLst>
          </c:dPt>
          <c:dPt>
            <c:idx val="1"/>
            <c:bubble3D val="0"/>
            <c:spPr>
              <a:solidFill>
                <a:srgbClr val="822663"/>
              </a:solidFill>
              <a:ln w="19050">
                <a:noFill/>
              </a:ln>
              <a:effectLst/>
            </c:spPr>
            <c:extLst>
              <c:ext xmlns:c16="http://schemas.microsoft.com/office/drawing/2014/chart" uri="{C3380CC4-5D6E-409C-BE32-E72D297353CC}">
                <c16:uniqueId val="{00000002-575D-4E94-BFA3-93D66CE050AF}"/>
              </c:ext>
            </c:extLst>
          </c:dPt>
          <c:dPt>
            <c:idx val="2"/>
            <c:bubble3D val="0"/>
            <c:spPr>
              <a:solidFill>
                <a:srgbClr val="FFC000"/>
              </a:solidFill>
              <a:ln w="19050">
                <a:noFill/>
              </a:ln>
              <a:effectLst/>
            </c:spPr>
            <c:extLst>
              <c:ext xmlns:c16="http://schemas.microsoft.com/office/drawing/2014/chart" uri="{C3380CC4-5D6E-409C-BE32-E72D297353CC}">
                <c16:uniqueId val="{00000004-575D-4E94-BFA3-93D66CE050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AFC7B"/>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Sheet14!$A$4:$A$7</c:f>
              <c:strCache>
                <c:ptCount val="3"/>
                <c:pt idx="0">
                  <c:v>HR</c:v>
                </c:pt>
                <c:pt idx="1">
                  <c:v>R&amp;D</c:v>
                </c:pt>
                <c:pt idx="2">
                  <c:v>Sales</c:v>
                </c:pt>
              </c:strCache>
            </c:strRef>
          </c:cat>
          <c:val>
            <c:numRef>
              <c:f>Sheet14!$B$4:$B$7</c:f>
              <c:numCache>
                <c:formatCode>General</c:formatCode>
                <c:ptCount val="3"/>
                <c:pt idx="0">
                  <c:v>12</c:v>
                </c:pt>
                <c:pt idx="1">
                  <c:v>133</c:v>
                </c:pt>
                <c:pt idx="2">
                  <c:v>92</c:v>
                </c:pt>
              </c:numCache>
            </c:numRef>
          </c:val>
          <c:extLst>
            <c:ext xmlns:c16="http://schemas.microsoft.com/office/drawing/2014/chart" uri="{C3380CC4-5D6E-409C-BE32-E72D297353CC}">
              <c16:uniqueId val="{00000000-575D-4E94-BFA3-93D66CE050A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DATA_Analysis.xlsx]Sheet15!PivotTable12</c:name>
    <c:fmtId val="0"/>
  </c:pivotSource>
  <c:chart>
    <c:autoTitleDeleted val="1"/>
    <c:pivotFmts>
      <c:pivotFmt>
        <c:idx val="0"/>
        <c:spPr>
          <a:gradFill>
            <a:gsLst>
              <a:gs pos="70645">
                <a:srgbClr val="973B3B"/>
              </a:gs>
              <a:gs pos="100000">
                <a:srgbClr val="040B0C"/>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gradFill>
              <a:gsLst>
                <a:gs pos="70645">
                  <a:srgbClr val="973B3B"/>
                </a:gs>
                <a:gs pos="100000">
                  <a:srgbClr val="040B0C"/>
                </a:gs>
              </a:gsLst>
              <a:lin ang="60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Sheet15!$A$4:$A$9</c:f>
              <c:strCache>
                <c:ptCount val="5"/>
                <c:pt idx="0">
                  <c:v>25 - 34</c:v>
                </c:pt>
                <c:pt idx="1">
                  <c:v>35 - 44</c:v>
                </c:pt>
                <c:pt idx="2">
                  <c:v>Under 25</c:v>
                </c:pt>
                <c:pt idx="3">
                  <c:v>45 - 54</c:v>
                </c:pt>
                <c:pt idx="4">
                  <c:v>Over 55</c:v>
                </c:pt>
              </c:strCache>
            </c:strRef>
          </c:cat>
          <c:val>
            <c:numRef>
              <c:f>Sheet15!$B$4:$B$9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4A50-43F3-9D35-C372869D1A74}"/>
            </c:ext>
          </c:extLst>
        </c:ser>
        <c:dLbls>
          <c:dLblPos val="outEnd"/>
          <c:showLegendKey val="0"/>
          <c:showVal val="1"/>
          <c:showCatName val="0"/>
          <c:showSerName val="0"/>
          <c:showPercent val="0"/>
          <c:showBubbleSize val="0"/>
        </c:dLbls>
        <c:gapWidth val="219"/>
        <c:overlap val="-27"/>
        <c:axId val="1780320288"/>
        <c:axId val="2041331376"/>
      </c:barChart>
      <c:catAx>
        <c:axId val="178032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crossAx val="2041331376"/>
        <c:crosses val="autoZero"/>
        <c:auto val="1"/>
        <c:lblAlgn val="ctr"/>
        <c:lblOffset val="100"/>
        <c:noMultiLvlLbl val="0"/>
      </c:catAx>
      <c:valAx>
        <c:axId val="2041331376"/>
        <c:scaling>
          <c:orientation val="minMax"/>
        </c:scaling>
        <c:delete val="1"/>
        <c:axPos val="l"/>
        <c:numFmt formatCode="General" sourceLinked="1"/>
        <c:majorTickMark val="none"/>
        <c:minorTickMark val="none"/>
        <c:tickLblPos val="nextTo"/>
        <c:crossAx val="178032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701912063880393"/>
          <c:y val="1.4108336471605028E-2"/>
          <c:w val="0.50354882041265281"/>
          <c:h val="0.68961659762468941"/>
        </c:manualLayout>
      </c:layout>
      <c:doughnutChart>
        <c:varyColors val="1"/>
        <c:ser>
          <c:idx val="0"/>
          <c:order val="0"/>
          <c:dPt>
            <c:idx val="0"/>
            <c:bubble3D val="0"/>
            <c:spPr>
              <a:gradFill>
                <a:gsLst>
                  <a:gs pos="0">
                    <a:schemeClr val="tx2">
                      <a:lumMod val="50000"/>
                    </a:schemeClr>
                  </a:gs>
                  <a:gs pos="100000">
                    <a:schemeClr val="accent6">
                      <a:lumMod val="75000"/>
                    </a:schemeClr>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21B-4423-9147-1DDD127FC041}"/>
              </c:ext>
            </c:extLst>
          </c:dPt>
          <c:dPt>
            <c:idx val="1"/>
            <c:bubble3D val="0"/>
            <c:spPr>
              <a:solidFill>
                <a:schemeClr val="bg1">
                  <a:lumMod val="9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21B-4423-9147-1DDD127FC041}"/>
              </c:ext>
            </c:extLst>
          </c:dPt>
          <c:val>
            <c:numRef>
              <c:f>Sheet3!$C$6:$C$7</c:f>
              <c:numCache>
                <c:formatCode>General</c:formatCode>
                <c:ptCount val="2"/>
                <c:pt idx="0">
                  <c:v>0.44654088050314467</c:v>
                </c:pt>
                <c:pt idx="1">
                  <c:v>0.55345911949685533</c:v>
                </c:pt>
              </c:numCache>
            </c:numRef>
          </c:val>
          <c:extLst>
            <c:ext xmlns:c16="http://schemas.microsoft.com/office/drawing/2014/chart" uri="{C3380CC4-5D6E-409C-BE32-E72D297353CC}">
              <c16:uniqueId val="{00000004-221B-4423-9147-1DDD127FC041}"/>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28886647082327"/>
          <c:y val="9.8873459155945087E-3"/>
          <c:w val="0.89971084864391948"/>
          <c:h val="0.8416746864975212"/>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1">
                  <a:lumMod val="95000"/>
                </a:schemeClr>
              </a:solidFill>
              <a:ln>
                <a:noFill/>
              </a:ln>
              <a:effectLst/>
            </c:spPr>
            <c:extLst>
              <c:ext xmlns:c16="http://schemas.microsoft.com/office/drawing/2014/chart" uri="{C3380CC4-5D6E-409C-BE32-E72D297353CC}">
                <c16:uniqueId val="{00000002-B89E-4EF8-B672-999E2D07F1F6}"/>
              </c:ext>
            </c:extLst>
          </c:dPt>
          <c:val>
            <c:numRef>
              <c:f>Sheet3!$B$6</c:f>
              <c:numCache>
                <c:formatCode>0.0</c:formatCode>
                <c:ptCount val="1"/>
                <c:pt idx="0">
                  <c:v>1.7861635220125787</c:v>
                </c:pt>
              </c:numCache>
            </c:numRef>
          </c:val>
          <c:extLst>
            <c:ext xmlns:c16="http://schemas.microsoft.com/office/drawing/2014/chart" uri="{C3380CC4-5D6E-409C-BE32-E72D297353CC}">
              <c16:uniqueId val="{00000000-B89E-4EF8-B672-999E2D07F1F6}"/>
            </c:ext>
          </c:extLst>
        </c:ser>
        <c:ser>
          <c:idx val="1"/>
          <c:order val="1"/>
          <c:spPr>
            <a:solidFill>
              <a:schemeClr val="accent2">
                <a:lumMod val="50000"/>
              </a:schemeClr>
            </a:solidFill>
            <a:ln>
              <a:noFill/>
            </a:ln>
            <a:effectLst/>
          </c:spPr>
          <c:invertIfNegative val="0"/>
          <c:val>
            <c:numRef>
              <c:f>Sheet3!$B$7</c:f>
              <c:numCache>
                <c:formatCode>0.0</c:formatCode>
                <c:ptCount val="1"/>
                <c:pt idx="0">
                  <c:v>2.2138364779874213</c:v>
                </c:pt>
              </c:numCache>
            </c:numRef>
          </c:val>
          <c:extLst>
            <c:ext xmlns:c16="http://schemas.microsoft.com/office/drawing/2014/chart" uri="{C3380CC4-5D6E-409C-BE32-E72D297353CC}">
              <c16:uniqueId val="{00000001-B89E-4EF8-B672-999E2D07F1F6}"/>
            </c:ext>
          </c:extLst>
        </c:ser>
        <c:dLbls>
          <c:showLegendKey val="0"/>
          <c:showVal val="0"/>
          <c:showCatName val="0"/>
          <c:showSerName val="0"/>
          <c:showPercent val="0"/>
          <c:showBubbleSize val="0"/>
        </c:dLbls>
        <c:gapWidth val="0"/>
        <c:overlap val="100"/>
        <c:axId val="906134095"/>
        <c:axId val="906134575"/>
      </c:barChart>
      <c:catAx>
        <c:axId val="906134095"/>
        <c:scaling>
          <c:orientation val="minMax"/>
        </c:scaling>
        <c:delete val="1"/>
        <c:axPos val="l"/>
        <c:numFmt formatCode="General" sourceLinked="1"/>
        <c:majorTickMark val="none"/>
        <c:minorTickMark val="none"/>
        <c:tickLblPos val="nextTo"/>
        <c:crossAx val="906134575"/>
        <c:crosses val="autoZero"/>
        <c:auto val="1"/>
        <c:lblAlgn val="ctr"/>
        <c:lblOffset val="100"/>
        <c:noMultiLvlLbl val="0"/>
      </c:catAx>
      <c:valAx>
        <c:axId val="906134575"/>
        <c:scaling>
          <c:orientation val="minMax"/>
        </c:scaling>
        <c:delete val="1"/>
        <c:axPos val="b"/>
        <c:numFmt formatCode="0.0" sourceLinked="1"/>
        <c:majorTickMark val="none"/>
        <c:minorTickMark val="none"/>
        <c:tickLblPos val="nextTo"/>
        <c:crossAx val="90613409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822663"/>
                  </a:gs>
                  <a:gs pos="100000">
                    <a:srgbClr val="D97DBA"/>
                  </a:gs>
                </a:gsLst>
                <a:lin ang="6000000" scaled="0"/>
              </a:gradFill>
              <a:ln w="19050">
                <a:noFill/>
              </a:ln>
              <a:effectLst/>
            </c:spPr>
            <c:extLst>
              <c:ext xmlns:c16="http://schemas.microsoft.com/office/drawing/2014/chart" uri="{C3380CC4-5D6E-409C-BE32-E72D297353CC}">
                <c16:uniqueId val="{00000001-BF8B-4E0B-B7E8-996F3E7411C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BF8B-4E0B-B7E8-996F3E7411C3}"/>
              </c:ext>
            </c:extLst>
          </c:dPt>
          <c:val>
            <c:numRef>
              <c:f>Sheet5!$C$8:$C$9</c:f>
              <c:numCache>
                <c:formatCode>0%</c:formatCode>
                <c:ptCount val="2"/>
                <c:pt idx="0">
                  <c:v>0.6</c:v>
                </c:pt>
                <c:pt idx="1">
                  <c:v>0.4</c:v>
                </c:pt>
              </c:numCache>
            </c:numRef>
          </c:val>
          <c:extLst>
            <c:ext xmlns:c16="http://schemas.microsoft.com/office/drawing/2014/chart" uri="{C3380CC4-5D6E-409C-BE32-E72D297353CC}">
              <c16:uniqueId val="{00000004-BF8B-4E0B-B7E8-996F3E7411C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rgbClr val="2F656B"/>
                </a:gs>
                <a:gs pos="100000">
                  <a:srgbClr val="7EC2D0"/>
                </a:gs>
              </a:gsLst>
              <a:lin ang="6000000" scaled="0"/>
            </a:gradFill>
            <a:ln>
              <a:noFill/>
            </a:ln>
          </c:spPr>
          <c:dPt>
            <c:idx val="0"/>
            <c:bubble3D val="0"/>
            <c:spPr>
              <a:solidFill>
                <a:schemeClr val="bg1">
                  <a:lumMod val="95000"/>
                </a:schemeClr>
              </a:solidFill>
              <a:ln w="19050">
                <a:noFill/>
              </a:ln>
              <a:effectLst/>
            </c:spPr>
            <c:extLst>
              <c:ext xmlns:c16="http://schemas.microsoft.com/office/drawing/2014/chart" uri="{C3380CC4-5D6E-409C-BE32-E72D297353CC}">
                <c16:uniqueId val="{00000001-8B48-49C8-A322-AC3A88276DA8}"/>
              </c:ext>
            </c:extLst>
          </c:dPt>
          <c:dPt>
            <c:idx val="1"/>
            <c:bubble3D val="0"/>
            <c:spPr>
              <a:gradFill>
                <a:gsLst>
                  <a:gs pos="0">
                    <a:srgbClr val="224A4E"/>
                  </a:gs>
                  <a:gs pos="27500">
                    <a:srgbClr val="3B6B72"/>
                  </a:gs>
                  <a:gs pos="100000">
                    <a:srgbClr val="327B8A"/>
                  </a:gs>
                </a:gsLst>
                <a:lin ang="6000000" scaled="0"/>
              </a:gradFill>
              <a:ln w="19050">
                <a:noFill/>
              </a:ln>
              <a:effectLst/>
            </c:spPr>
            <c:extLst>
              <c:ext xmlns:c16="http://schemas.microsoft.com/office/drawing/2014/chart" uri="{C3380CC4-5D6E-409C-BE32-E72D297353CC}">
                <c16:uniqueId val="{00000003-8B48-49C8-A322-AC3A88276DA8}"/>
              </c:ext>
            </c:extLst>
          </c:dPt>
          <c:val>
            <c:numRef>
              <c:f>Sheet5!$C$8:$C$9</c:f>
              <c:numCache>
                <c:formatCode>0%</c:formatCode>
                <c:ptCount val="2"/>
                <c:pt idx="0">
                  <c:v>0.6</c:v>
                </c:pt>
                <c:pt idx="1">
                  <c:v>0.4</c:v>
                </c:pt>
              </c:numCache>
            </c:numRef>
          </c:val>
          <c:extLst>
            <c:ext xmlns:c16="http://schemas.microsoft.com/office/drawing/2014/chart" uri="{C3380CC4-5D6E-409C-BE32-E72D297353CC}">
              <c16:uniqueId val="{00000004-8B48-49C8-A322-AC3A88276DA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DATA_Analysis.xlsx]Sheet11!PivotTable8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70645">
                <a:srgbClr val="65540C"/>
              </a:gs>
              <a:gs pos="57000">
                <a:srgbClr val="C0990C"/>
              </a:gs>
              <a:gs pos="100000">
                <a:srgbClr val="040B0C"/>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3447069116356"/>
          <c:y val="0.10185185185185185"/>
          <c:w val="0.74326552930883638"/>
          <c:h val="0.89814814814814814"/>
        </c:manualLayout>
      </c:layout>
      <c:barChart>
        <c:barDir val="bar"/>
        <c:grouping val="clustered"/>
        <c:varyColors val="0"/>
        <c:ser>
          <c:idx val="0"/>
          <c:order val="0"/>
          <c:tx>
            <c:strRef>
              <c:f>Sheet11!$B$3</c:f>
              <c:strCache>
                <c:ptCount val="1"/>
                <c:pt idx="0">
                  <c:v>Total</c:v>
                </c:pt>
              </c:strCache>
            </c:strRef>
          </c:tx>
          <c:spPr>
            <a:gradFill>
              <a:gsLst>
                <a:gs pos="70645">
                  <a:srgbClr val="65540C"/>
                </a:gs>
                <a:gs pos="57000">
                  <a:srgbClr val="C0990C"/>
                </a:gs>
                <a:gs pos="100000">
                  <a:srgbClr val="040B0C"/>
                </a:gs>
              </a:gsLst>
              <a:lin ang="60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Sheet11!$A$4:$A$9</c:f>
              <c:strCache>
                <c:ptCount val="5"/>
                <c:pt idx="0">
                  <c:v>Doctoral Degree</c:v>
                </c:pt>
                <c:pt idx="1">
                  <c:v>High School</c:v>
                </c:pt>
                <c:pt idx="2">
                  <c:v>Associates Degree</c:v>
                </c:pt>
                <c:pt idx="3">
                  <c:v>Master's Degree</c:v>
                </c:pt>
                <c:pt idx="4">
                  <c:v>Bachelor's Degree</c:v>
                </c:pt>
              </c:strCache>
            </c:strRef>
          </c:cat>
          <c:val>
            <c:numRef>
              <c:f>Sheet11!$B$4:$B$9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58BA-481B-AC8E-1DA5CEE78571}"/>
            </c:ext>
          </c:extLst>
        </c:ser>
        <c:dLbls>
          <c:dLblPos val="outEnd"/>
          <c:showLegendKey val="0"/>
          <c:showVal val="1"/>
          <c:showCatName val="0"/>
          <c:showSerName val="0"/>
          <c:showPercent val="0"/>
          <c:showBubbleSize val="0"/>
        </c:dLbls>
        <c:gapWidth val="182"/>
        <c:axId val="638545424"/>
        <c:axId val="638544464"/>
      </c:barChart>
      <c:catAx>
        <c:axId val="638545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ln>
                  <a:noFill/>
                </a:ln>
                <a:solidFill>
                  <a:srgbClr val="040B0C">
                    <a:alpha val="99000"/>
                  </a:srgbClr>
                </a:solidFill>
                <a:latin typeface="Aptos Display" panose="020B0004020202020204" pitchFamily="34" charset="0"/>
                <a:ea typeface="+mn-ea"/>
                <a:cs typeface="+mn-cs"/>
              </a:defRPr>
            </a:pPr>
            <a:endParaRPr lang="en-US"/>
          </a:p>
        </c:txPr>
        <c:crossAx val="638544464"/>
        <c:crosses val="autoZero"/>
        <c:auto val="1"/>
        <c:lblAlgn val="ctr"/>
        <c:lblOffset val="100"/>
        <c:noMultiLvlLbl val="0"/>
      </c:catAx>
      <c:valAx>
        <c:axId val="638544464"/>
        <c:scaling>
          <c:orientation val="minMax"/>
        </c:scaling>
        <c:delete val="1"/>
        <c:axPos val="b"/>
        <c:numFmt formatCode="General" sourceLinked="1"/>
        <c:majorTickMark val="out"/>
        <c:minorTickMark val="none"/>
        <c:tickLblPos val="nextTo"/>
        <c:crossAx val="6385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DATA_Analysis.xlsx]Sheet14!PivotTable11</c:name>
    <c:fmtId val="4"/>
  </c:pivotSource>
  <c:chart>
    <c:autoTitleDeleted val="1"/>
    <c:pivotFmts>
      <c:pivotFmt>
        <c:idx val="0"/>
        <c:spPr>
          <a:solidFill>
            <a:srgbClr val="224A4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AFC7B"/>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22663"/>
          </a:solidFill>
          <a:ln w="19050">
            <a:noFill/>
          </a:ln>
          <a:effectLst/>
        </c:spPr>
      </c:pivotFmt>
      <c:pivotFmt>
        <c:idx val="2"/>
        <c:spPr>
          <a:solidFill>
            <a:schemeClr val="accent1">
              <a:lumMod val="75000"/>
            </a:schemeClr>
          </a:solidFill>
          <a:ln w="19050">
            <a:noFill/>
          </a:ln>
          <a:effectLst/>
        </c:spPr>
      </c:pivotFmt>
      <c:pivotFmt>
        <c:idx val="3"/>
        <c:spPr>
          <a:solidFill>
            <a:srgbClr val="FFC000"/>
          </a:solidFill>
          <a:ln w="19050">
            <a:noFill/>
          </a:ln>
          <a:effectLst/>
        </c:spPr>
      </c:pivotFmt>
      <c:pivotFmt>
        <c:idx val="4"/>
        <c:spPr>
          <a:solidFill>
            <a:srgbClr val="224A4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AFC7B"/>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noFill/>
          </a:ln>
          <a:effectLst/>
        </c:spPr>
      </c:pivotFmt>
      <c:pivotFmt>
        <c:idx val="6"/>
        <c:spPr>
          <a:solidFill>
            <a:srgbClr val="822663"/>
          </a:solidFill>
          <a:ln w="19050">
            <a:noFill/>
          </a:ln>
          <a:effectLst/>
        </c:spPr>
      </c:pivotFmt>
      <c:pivotFmt>
        <c:idx val="7"/>
        <c:spPr>
          <a:solidFill>
            <a:srgbClr val="FFC000"/>
          </a:solidFill>
          <a:ln w="19050">
            <a:noFill/>
          </a:ln>
          <a:effectLst/>
        </c:spPr>
      </c:pivotFmt>
      <c:pivotFmt>
        <c:idx val="8"/>
        <c:spPr>
          <a:solidFill>
            <a:srgbClr val="224A4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AFC7B"/>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noFill/>
          </a:ln>
          <a:effectLst/>
        </c:spPr>
      </c:pivotFmt>
      <c:pivotFmt>
        <c:idx val="10"/>
        <c:spPr>
          <a:solidFill>
            <a:srgbClr val="822663"/>
          </a:solidFill>
          <a:ln w="19050">
            <a:noFill/>
          </a:ln>
          <a:effectLst/>
        </c:spPr>
      </c:pivotFmt>
      <c:pivotFmt>
        <c:idx val="11"/>
        <c:spPr>
          <a:solidFill>
            <a:srgbClr val="FFC000"/>
          </a:solidFill>
          <a:ln w="19050">
            <a:noFill/>
          </a:ln>
          <a:effectLst/>
        </c:spPr>
      </c:pivotFmt>
    </c:pivotFmts>
    <c:plotArea>
      <c:layout/>
      <c:pieChart>
        <c:varyColors val="1"/>
        <c:ser>
          <c:idx val="0"/>
          <c:order val="0"/>
          <c:tx>
            <c:strRef>
              <c:f>Sheet14!$B$3</c:f>
              <c:strCache>
                <c:ptCount val="1"/>
                <c:pt idx="0">
                  <c:v>Total</c:v>
                </c:pt>
              </c:strCache>
            </c:strRef>
          </c:tx>
          <c:spPr>
            <a:solidFill>
              <a:srgbClr val="224A4E"/>
            </a:solidFill>
            <a:ln>
              <a:noFill/>
            </a:ln>
          </c:spPr>
          <c:explosion val="6"/>
          <c:dPt>
            <c:idx val="0"/>
            <c:bubble3D val="0"/>
            <c:spPr>
              <a:solidFill>
                <a:schemeClr val="accent1">
                  <a:lumMod val="75000"/>
                </a:schemeClr>
              </a:solidFill>
              <a:ln w="19050">
                <a:noFill/>
              </a:ln>
              <a:effectLst/>
            </c:spPr>
            <c:extLst>
              <c:ext xmlns:c16="http://schemas.microsoft.com/office/drawing/2014/chart" uri="{C3380CC4-5D6E-409C-BE32-E72D297353CC}">
                <c16:uniqueId val="{00000001-EFF3-4E07-A5B0-A5ACA3CA18C7}"/>
              </c:ext>
            </c:extLst>
          </c:dPt>
          <c:dPt>
            <c:idx val="1"/>
            <c:bubble3D val="0"/>
            <c:spPr>
              <a:solidFill>
                <a:srgbClr val="822663"/>
              </a:solidFill>
              <a:ln w="19050">
                <a:noFill/>
              </a:ln>
              <a:effectLst/>
            </c:spPr>
            <c:extLst>
              <c:ext xmlns:c16="http://schemas.microsoft.com/office/drawing/2014/chart" uri="{C3380CC4-5D6E-409C-BE32-E72D297353CC}">
                <c16:uniqueId val="{00000003-EFF3-4E07-A5B0-A5ACA3CA18C7}"/>
              </c:ext>
            </c:extLst>
          </c:dPt>
          <c:dPt>
            <c:idx val="2"/>
            <c:bubble3D val="0"/>
            <c:spPr>
              <a:solidFill>
                <a:srgbClr val="FFC000"/>
              </a:solidFill>
              <a:ln w="19050">
                <a:noFill/>
              </a:ln>
              <a:effectLst/>
            </c:spPr>
            <c:extLst>
              <c:ext xmlns:c16="http://schemas.microsoft.com/office/drawing/2014/chart" uri="{C3380CC4-5D6E-409C-BE32-E72D297353CC}">
                <c16:uniqueId val="{00000005-EFF3-4E07-A5B0-A5ACA3CA18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AFC7B"/>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Sheet14!$A$4:$A$7</c:f>
              <c:strCache>
                <c:ptCount val="3"/>
                <c:pt idx="0">
                  <c:v>HR</c:v>
                </c:pt>
                <c:pt idx="1">
                  <c:v>R&amp;D</c:v>
                </c:pt>
                <c:pt idx="2">
                  <c:v>Sales</c:v>
                </c:pt>
              </c:strCache>
            </c:strRef>
          </c:cat>
          <c:val>
            <c:numRef>
              <c:f>Sheet14!$B$4:$B$7</c:f>
              <c:numCache>
                <c:formatCode>General</c:formatCode>
                <c:ptCount val="3"/>
                <c:pt idx="0">
                  <c:v>12</c:v>
                </c:pt>
                <c:pt idx="1">
                  <c:v>133</c:v>
                </c:pt>
                <c:pt idx="2">
                  <c:v>92</c:v>
                </c:pt>
              </c:numCache>
            </c:numRef>
          </c:val>
          <c:extLst>
            <c:ext xmlns:c16="http://schemas.microsoft.com/office/drawing/2014/chart" uri="{C3380CC4-5D6E-409C-BE32-E72D297353CC}">
              <c16:uniqueId val="{00000006-EFF3-4E07-A5B0-A5ACA3CA18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DATA_Analysis.xlsx]Sheet15!PivotTable12</c:name>
    <c:fmtId val="4"/>
  </c:pivotSource>
  <c:chart>
    <c:autoTitleDeleted val="1"/>
    <c:pivotFmts>
      <c:pivotFmt>
        <c:idx val="0"/>
        <c:spPr>
          <a:gradFill>
            <a:gsLst>
              <a:gs pos="70645">
                <a:srgbClr val="973B3B"/>
              </a:gs>
              <a:gs pos="100000">
                <a:srgbClr val="040B0C"/>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0645">
                <a:srgbClr val="973B3B"/>
              </a:gs>
              <a:gs pos="100000">
                <a:srgbClr val="040B0C"/>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70645">
                <a:srgbClr val="973B3B"/>
              </a:gs>
              <a:gs pos="100000">
                <a:srgbClr val="040B0C"/>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0276813569926E-2"/>
          <c:y val="5.6024071502275251E-2"/>
          <c:w val="0.92426092734009746"/>
          <c:h val="0.81209919428803112"/>
        </c:manualLayout>
      </c:layout>
      <c:barChart>
        <c:barDir val="col"/>
        <c:grouping val="clustered"/>
        <c:varyColors val="0"/>
        <c:ser>
          <c:idx val="0"/>
          <c:order val="0"/>
          <c:tx>
            <c:strRef>
              <c:f>Sheet15!$B$3</c:f>
              <c:strCache>
                <c:ptCount val="1"/>
                <c:pt idx="0">
                  <c:v>Total</c:v>
                </c:pt>
              </c:strCache>
            </c:strRef>
          </c:tx>
          <c:spPr>
            <a:gradFill>
              <a:gsLst>
                <a:gs pos="70645">
                  <a:srgbClr val="973B3B"/>
                </a:gs>
                <a:gs pos="100000">
                  <a:srgbClr val="040B0C"/>
                </a:gs>
              </a:gsLst>
              <a:lin ang="60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Sheet15!$A$4:$A$9</c:f>
              <c:strCache>
                <c:ptCount val="5"/>
                <c:pt idx="0">
                  <c:v>25 - 34</c:v>
                </c:pt>
                <c:pt idx="1">
                  <c:v>35 - 44</c:v>
                </c:pt>
                <c:pt idx="2">
                  <c:v>Under 25</c:v>
                </c:pt>
                <c:pt idx="3">
                  <c:v>45 - 54</c:v>
                </c:pt>
                <c:pt idx="4">
                  <c:v>Over 55</c:v>
                </c:pt>
              </c:strCache>
            </c:strRef>
          </c:cat>
          <c:val>
            <c:numRef>
              <c:f>Sheet15!$B$4:$B$9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1224-4AFC-B845-43527F8876E3}"/>
            </c:ext>
          </c:extLst>
        </c:ser>
        <c:dLbls>
          <c:dLblPos val="outEnd"/>
          <c:showLegendKey val="0"/>
          <c:showVal val="1"/>
          <c:showCatName val="0"/>
          <c:showSerName val="0"/>
          <c:showPercent val="0"/>
          <c:showBubbleSize val="0"/>
        </c:dLbls>
        <c:gapWidth val="219"/>
        <c:overlap val="-27"/>
        <c:axId val="1780320288"/>
        <c:axId val="2041331376"/>
      </c:barChart>
      <c:catAx>
        <c:axId val="178032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crossAx val="2041331376"/>
        <c:crosses val="autoZero"/>
        <c:auto val="1"/>
        <c:lblAlgn val="ctr"/>
        <c:lblOffset val="100"/>
        <c:noMultiLvlLbl val="0"/>
      </c:catAx>
      <c:valAx>
        <c:axId val="2041331376"/>
        <c:scaling>
          <c:orientation val="minMax"/>
        </c:scaling>
        <c:delete val="1"/>
        <c:axPos val="l"/>
        <c:numFmt formatCode="General" sourceLinked="1"/>
        <c:majorTickMark val="none"/>
        <c:minorTickMark val="none"/>
        <c:tickLblPos val="nextTo"/>
        <c:crossAx val="178032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3B44387F-117B-4639-8E7C-68E66D679CFF}">
          <cx:spPr>
            <a:ln>
              <a:noFill/>
            </a:ln>
          </cx:spPr>
          <cx:dataLabels pos="inEnd">
            <cx:visibility seriesName="0" categoryName="1" value="0"/>
          </cx:dataLabels>
          <cx:dataId val="0"/>
          <cx:layoutPr>
            <cx:parentLabelLayout val="none"/>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3B44387F-117B-4639-8E7C-68E66D679CFF}">
          <cx:spPr>
            <a:ln>
              <a:noFill/>
            </a:ln>
          </cx:spPr>
          <cx:dataLabels pos="inEnd">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40CA07C8-BC66-4F2D-82AD-EE17150AC5A5}">
          <cx:spPr>
            <a:gradFill>
              <a:gsLst>
                <a:gs pos="98187">
                  <a:srgbClr val="C3CFE6"/>
                </a:gs>
                <a:gs pos="52300">
                  <a:srgbClr val="68442E"/>
                </a:gs>
                <a:gs pos="0">
                  <a:srgbClr val="0B3310"/>
                </a:gs>
                <a:gs pos="100000">
                  <a:srgbClr val="254275"/>
                </a:gs>
              </a:gsLst>
              <a:lin ang="5400000" scaled="1"/>
            </a:gradFill>
          </cx:spPr>
          <cx:dataLabels>
            <cx:spPr>
              <a:ln>
                <a:noFill/>
              </a:ln>
            </cx:spPr>
            <cx:txPr>
              <a:bodyPr spcFirstLastPara="1" vertOverflow="ellipsis" horzOverflow="overflow" wrap="square" lIns="0" tIns="0" rIns="0" bIns="0" anchor="ctr" anchorCtr="1"/>
              <a:lstStyle/>
              <a:p>
                <a:pPr algn="ctr" rtl="0">
                  <a:defRPr sz="1400">
                    <a:solidFill>
                      <a:srgbClr val="CCFFFF"/>
                    </a:solidFill>
                    <a:latin typeface="Berlin Sans FB Demi" panose="020E0802020502020306" pitchFamily="34" charset="0"/>
                    <a:ea typeface="Berlin Sans FB Demi" panose="020E0802020502020306" pitchFamily="34" charset="0"/>
                    <a:cs typeface="Berlin Sans FB Demi" panose="020E0802020502020306" pitchFamily="34" charset="0"/>
                  </a:defRPr>
                </a:pPr>
                <a:endParaRPr lang="en-US" sz="1400" b="0" i="0" u="none" strike="noStrike" baseline="0">
                  <a:solidFill>
                    <a:srgbClr val="CCFFFF"/>
                  </a:solidFill>
                  <a:latin typeface="Berlin Sans FB Demi" panose="020E0802020502020306"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00" b="1">
                <a:solidFill>
                  <a:srgbClr val="040B0C"/>
                </a:solidFill>
                <a:latin typeface="Arial Rounded MT Bold" panose="020F0704030504030204" pitchFamily="34" charset="0"/>
                <a:ea typeface="Arial Rounded MT Bold" panose="020F0704030504030204" pitchFamily="34" charset="0"/>
                <a:cs typeface="Arial Rounded MT Bold" panose="020F0704030504030204" pitchFamily="34" charset="0"/>
              </a:defRPr>
            </a:pPr>
            <a:endParaRPr lang="en-US" sz="800" b="1" i="0" u="none" strike="noStrike" baseline="0">
              <a:solidFill>
                <a:srgbClr val="040B0C"/>
              </a:solidFill>
              <a:latin typeface="Arial Rounded MT Bold" panose="020F0704030504030204" pitchFamily="34" charset="0"/>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40CA07C8-BC66-4F2D-82AD-EE17150AC5A5}">
          <cx:spPr>
            <a:gradFill>
              <a:gsLst>
                <a:gs pos="98187">
                  <a:srgbClr val="C3CFE6"/>
                </a:gs>
                <a:gs pos="52300">
                  <a:srgbClr val="68442E"/>
                </a:gs>
                <a:gs pos="0">
                  <a:srgbClr val="0B3310"/>
                </a:gs>
                <a:gs pos="100000">
                  <a:srgbClr val="254275"/>
                </a:gs>
              </a:gsLst>
              <a:lin ang="5400000" scaled="1"/>
            </a:gradFill>
          </cx:spPr>
          <cx:dataLabels>
            <cx:spPr>
              <a:ln>
                <a:noFill/>
              </a:ln>
            </cx:spPr>
            <cx:txPr>
              <a:bodyPr spcFirstLastPara="1" vertOverflow="ellipsis" horzOverflow="overflow" wrap="square" lIns="0" tIns="0" rIns="0" bIns="0" anchor="ctr" anchorCtr="1"/>
              <a:lstStyle/>
              <a:p>
                <a:pPr algn="ctr" rtl="0">
                  <a:defRPr sz="1400">
                    <a:solidFill>
                      <a:srgbClr val="CCFFFF"/>
                    </a:solidFill>
                    <a:latin typeface="Berlin Sans FB Demi" panose="020E0802020502020306" pitchFamily="34" charset="0"/>
                    <a:ea typeface="Berlin Sans FB Demi" panose="020E0802020502020306" pitchFamily="34" charset="0"/>
                    <a:cs typeface="Berlin Sans FB Demi" panose="020E0802020502020306" pitchFamily="34" charset="0"/>
                  </a:defRPr>
                </a:pPr>
                <a:endParaRPr lang="en-US" sz="1400" b="0" i="0" u="none" strike="noStrike" baseline="0">
                  <a:solidFill>
                    <a:srgbClr val="CCFFFF"/>
                  </a:solidFill>
                  <a:latin typeface="Berlin Sans FB Demi" panose="020E0802020502020306" pitchFamily="34" charset="0"/>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1.xml"/><Relationship Id="rId18" Type="http://schemas.microsoft.com/office/2014/relationships/chartEx" Target="../charts/chartEx3.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10.xml"/><Relationship Id="rId17" Type="http://schemas.openxmlformats.org/officeDocument/2006/relationships/chart" Target="../charts/chart14.xml"/><Relationship Id="rId2" Type="http://schemas.microsoft.com/office/2007/relationships/hdphoto" Target="../media/hdphoto1.wdp"/><Relationship Id="rId16" Type="http://schemas.openxmlformats.org/officeDocument/2006/relationships/chart" Target="../charts/chart13.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9.xml"/><Relationship Id="rId5" Type="http://schemas.openxmlformats.org/officeDocument/2006/relationships/image" Target="../media/image4.png"/><Relationship Id="rId15" Type="http://schemas.microsoft.com/office/2014/relationships/chartEx" Target="../charts/chartEx2.xml"/><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142876</xdr:colOff>
      <xdr:row>5</xdr:row>
      <xdr:rowOff>47626</xdr:rowOff>
    </xdr:from>
    <xdr:to>
      <xdr:col>5</xdr:col>
      <xdr:colOff>95250</xdr:colOff>
      <xdr:row>9</xdr:row>
      <xdr:rowOff>123825</xdr:rowOff>
    </xdr:to>
    <xdr:graphicFrame macro="">
      <xdr:nvGraphicFramePr>
        <xdr:cNvPr id="2" name="Chart 1">
          <a:extLst>
            <a:ext uri="{FF2B5EF4-FFF2-40B4-BE49-F238E27FC236}">
              <a16:creationId xmlns:a16="http://schemas.microsoft.com/office/drawing/2014/main" id="{B39A5F22-A32D-A310-53D8-A7D3D653D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904875</xdr:colOff>
      <xdr:row>13</xdr:row>
      <xdr:rowOff>9525</xdr:rowOff>
    </xdr:from>
    <xdr:to>
      <xdr:col>1</xdr:col>
      <xdr:colOff>1790700</xdr:colOff>
      <xdr:row>18</xdr:row>
      <xdr:rowOff>9525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8FFFD2C9-4F38-D238-1E86-CA28EB011BA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04875" y="2609850"/>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295276</xdr:colOff>
      <xdr:row>6</xdr:row>
      <xdr:rowOff>1</xdr:rowOff>
    </xdr:from>
    <xdr:to>
      <xdr:col>5</xdr:col>
      <xdr:colOff>247650</xdr:colOff>
      <xdr:row>10</xdr:row>
      <xdr:rowOff>76200</xdr:rowOff>
    </xdr:to>
    <xdr:graphicFrame macro="">
      <xdr:nvGraphicFramePr>
        <xdr:cNvPr id="4" name="Chart 3">
          <a:extLst>
            <a:ext uri="{FF2B5EF4-FFF2-40B4-BE49-F238E27FC236}">
              <a16:creationId xmlns:a16="http://schemas.microsoft.com/office/drawing/2014/main" id="{27E71F0F-5FF6-7388-BEA6-B93BFFBDC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638175</xdr:colOff>
      <xdr:row>17</xdr:row>
      <xdr:rowOff>161925</xdr:rowOff>
    </xdr:from>
    <xdr:to>
      <xdr:col>2</xdr:col>
      <xdr:colOff>647700</xdr:colOff>
      <xdr:row>19</xdr:row>
      <xdr:rowOff>180975</xdr:rowOff>
    </xdr:to>
    <xdr:graphicFrame macro="">
      <xdr:nvGraphicFramePr>
        <xdr:cNvPr id="5" name="Chart 4">
          <a:extLst>
            <a:ext uri="{FF2B5EF4-FFF2-40B4-BE49-F238E27FC236}">
              <a16:creationId xmlns:a16="http://schemas.microsoft.com/office/drawing/2014/main" id="{5E1EF183-8945-189F-5997-FB59E9FB3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323850</xdr:colOff>
      <xdr:row>12</xdr:row>
      <xdr:rowOff>76200</xdr:rowOff>
    </xdr:from>
    <xdr:to>
      <xdr:col>5</xdr:col>
      <xdr:colOff>95250</xdr:colOff>
      <xdr:row>25</xdr:row>
      <xdr:rowOff>142875</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E8765E44-3D85-2F13-5918-3E1DA374B39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3124200" y="2476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876300</xdr:colOff>
      <xdr:row>8</xdr:row>
      <xdr:rowOff>133350</xdr:rowOff>
    </xdr:from>
    <xdr:to>
      <xdr:col>2</xdr:col>
      <xdr:colOff>0</xdr:colOff>
      <xdr:row>14</xdr:row>
      <xdr:rowOff>0</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D28650B1-FB41-3199-332D-1AA93AB3DE0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76300" y="1733550"/>
              <a:ext cx="18288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276225</xdr:colOff>
      <xdr:row>1</xdr:row>
      <xdr:rowOff>133350</xdr:rowOff>
    </xdr:from>
    <xdr:to>
      <xdr:col>7</xdr:col>
      <xdr:colOff>47625</xdr:colOff>
      <xdr:row>15</xdr:row>
      <xdr:rowOff>0</xdr:rowOff>
    </xdr:to>
    <mc:AlternateContent xmlns:mc="http://schemas.openxmlformats.org/markup-compatibility/2006" xmlns:a14="http://schemas.microsoft.com/office/drawing/2010/main">
      <mc:Choice Requires="a14">
        <xdr:graphicFrame macro="">
          <xdr:nvGraphicFramePr>
            <xdr:cNvPr id="3" name="Education Field 2">
              <a:extLst>
                <a:ext uri="{FF2B5EF4-FFF2-40B4-BE49-F238E27FC236}">
                  <a16:creationId xmlns:a16="http://schemas.microsoft.com/office/drawing/2014/main" id="{C0C39BC1-80BE-9B9A-24A1-391B0C21CF3F}"/>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4352925" y="333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12</xdr:row>
      <xdr:rowOff>0</xdr:rowOff>
    </xdr:from>
    <xdr:to>
      <xdr:col>9</xdr:col>
      <xdr:colOff>457200</xdr:colOff>
      <xdr:row>25</xdr:row>
      <xdr:rowOff>142875</xdr:rowOff>
    </xdr:to>
    <xdr:graphicFrame macro="">
      <xdr:nvGraphicFramePr>
        <xdr:cNvPr id="4" name="Chart 3">
          <a:extLst>
            <a:ext uri="{FF2B5EF4-FFF2-40B4-BE49-F238E27FC236}">
              <a16:creationId xmlns:a16="http://schemas.microsoft.com/office/drawing/2014/main" id="{F881FF3A-5494-3594-043D-EA2F32BEE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5</xdr:row>
      <xdr:rowOff>57150</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1C2B76CF-FC11-3A31-D4CE-4E6CA3D70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376237</xdr:colOff>
      <xdr:row>9</xdr:row>
      <xdr:rowOff>0</xdr:rowOff>
    </xdr:from>
    <xdr:to>
      <xdr:col>3</xdr:col>
      <xdr:colOff>0</xdr:colOff>
      <xdr:row>18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24CDC3B-8797-CF84-AB0C-615B628AF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19312" y="1800225"/>
              <a:ext cx="3128963" cy="1800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3</xdr:row>
      <xdr:rowOff>0</xdr:rowOff>
    </xdr:from>
    <xdr:to>
      <xdr:col>4</xdr:col>
      <xdr:colOff>0</xdr:colOff>
      <xdr:row>12</xdr:row>
      <xdr:rowOff>0</xdr:rowOff>
    </xdr:to>
    <xdr:graphicFrame macro="">
      <xdr:nvGraphicFramePr>
        <xdr:cNvPr id="2" name="Chart 1">
          <a:extLst>
            <a:ext uri="{FF2B5EF4-FFF2-40B4-BE49-F238E27FC236}">
              <a16:creationId xmlns:a16="http://schemas.microsoft.com/office/drawing/2014/main" id="{3D4AE014-F238-39B3-FE53-4727FD126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76200</xdr:colOff>
      <xdr:row>8</xdr:row>
      <xdr:rowOff>76200</xdr:rowOff>
    </xdr:from>
    <xdr:to>
      <xdr:col>8</xdr:col>
      <xdr:colOff>533400</xdr:colOff>
      <xdr:row>22</xdr:row>
      <xdr:rowOff>19050</xdr:rowOff>
    </xdr:to>
    <xdr:graphicFrame macro="">
      <xdr:nvGraphicFramePr>
        <xdr:cNvPr id="2" name="Chart 1">
          <a:extLst>
            <a:ext uri="{FF2B5EF4-FFF2-40B4-BE49-F238E27FC236}">
              <a16:creationId xmlns:a16="http://schemas.microsoft.com/office/drawing/2014/main" id="{0C08B241-D536-EA93-2FAA-AC4867D94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76968</xdr:colOff>
      <xdr:row>0</xdr:row>
      <xdr:rowOff>0</xdr:rowOff>
    </xdr:from>
    <xdr:to>
      <xdr:col>20</xdr:col>
      <xdr:colOff>205836</xdr:colOff>
      <xdr:row>39</xdr:row>
      <xdr:rowOff>143786</xdr:rowOff>
    </xdr:to>
    <xdr:grpSp>
      <xdr:nvGrpSpPr>
        <xdr:cNvPr id="2" name="Group 1">
          <a:extLst>
            <a:ext uri="{FF2B5EF4-FFF2-40B4-BE49-F238E27FC236}">
              <a16:creationId xmlns:a16="http://schemas.microsoft.com/office/drawing/2014/main" id="{7D132E48-34D6-44B0-AE6A-C0377AC131DE}"/>
            </a:ext>
          </a:extLst>
        </xdr:cNvPr>
        <xdr:cNvGrpSpPr/>
      </xdr:nvGrpSpPr>
      <xdr:grpSpPr>
        <a:xfrm>
          <a:off x="76968" y="0"/>
          <a:ext cx="13983413" cy="8248695"/>
          <a:chOff x="1752600" y="190500"/>
          <a:chExt cx="13468350" cy="7776000"/>
        </a:xfrm>
      </xdr:grpSpPr>
      <xdr:sp macro="" textlink="">
        <xdr:nvSpPr>
          <xdr:cNvPr id="3" name="Rectangle: Rounded Corners 2">
            <a:extLst>
              <a:ext uri="{FF2B5EF4-FFF2-40B4-BE49-F238E27FC236}">
                <a16:creationId xmlns:a16="http://schemas.microsoft.com/office/drawing/2014/main" id="{AF893D47-E6D0-0B63-47C0-90782F41156F}"/>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460E3CA-9A58-C0CE-F3DB-F6F55E7D1943}"/>
              </a:ext>
            </a:extLst>
          </xdr:cNvPr>
          <xdr:cNvSpPr/>
        </xdr:nvSpPr>
        <xdr:spPr>
          <a:xfrm>
            <a:off x="1852449" y="270899"/>
            <a:ext cx="769160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B45172C-B976-0DCE-94FC-60386E4D00B0}"/>
              </a:ext>
            </a:extLst>
          </xdr:cNvPr>
          <xdr:cNvSpPr/>
        </xdr:nvSpPr>
        <xdr:spPr>
          <a:xfrm>
            <a:off x="9658349" y="270899"/>
            <a:ext cx="546735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77D37347-2164-5BF5-8F35-653B613EA5AD}"/>
              </a:ext>
            </a:extLst>
          </xdr:cNvPr>
          <xdr:cNvSpPr/>
        </xdr:nvSpPr>
        <xdr:spPr>
          <a:xfrm>
            <a:off x="5819774" y="2304895"/>
            <a:ext cx="481965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29D12A03-079C-6283-1E94-DBDD42B8AFC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D528A7B-9617-AB4E-86E2-8291270F7848}"/>
                </a:ext>
              </a:extLst>
            </xdr:cNvPr>
            <xdr:cNvSpPr/>
          </xdr:nvSpPr>
          <xdr:spPr>
            <a:xfrm>
              <a:off x="1846116"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F46C9C91-71AF-66F3-57CF-5997716BE98C}"/>
                </a:ext>
              </a:extLst>
            </xdr:cNvPr>
            <xdr:cNvSpPr/>
          </xdr:nvSpPr>
          <xdr:spPr>
            <a:xfrm>
              <a:off x="4546454"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9CD901E5-4B60-DBB1-951C-CA52709C2D83}"/>
                </a:ext>
              </a:extLst>
            </xdr:cNvPr>
            <xdr:cNvSpPr/>
          </xdr:nvSpPr>
          <xdr:spPr>
            <a:xfrm>
              <a:off x="7246792"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2E265ADD-3966-3146-5C65-9A23C2032E8D}"/>
                </a:ext>
              </a:extLst>
            </xdr:cNvPr>
            <xdr:cNvSpPr/>
          </xdr:nvSpPr>
          <xdr:spPr>
            <a:xfrm>
              <a:off x="9947130"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A17D5170-8B19-40D5-3E23-C62BA2A71475}"/>
                </a:ext>
              </a:extLst>
            </xdr:cNvPr>
            <xdr:cNvSpPr/>
          </xdr:nvSpPr>
          <xdr:spPr>
            <a:xfrm>
              <a:off x="12647467"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9429E22F-1A3B-1EBA-E25D-9F77E3907984}"/>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6FDD4AB-B97B-CA2A-9738-7BBD87005A23}"/>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1A72147C-D78E-6917-222D-F2B98A57F1CE}"/>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65E172FE-9064-5388-B78F-8B79D194603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C31B23F-D72B-DFA1-F232-7056EA5159BF}"/>
              </a:ext>
            </a:extLst>
          </xdr:cNvPr>
          <xdr:cNvSpPr/>
        </xdr:nvSpPr>
        <xdr:spPr>
          <a:xfrm>
            <a:off x="10744199" y="2304895"/>
            <a:ext cx="438150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FDE904DF-3DB9-3E6A-B570-D1F1649BE3B6}"/>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3CC074CC-39F7-B9C6-C8DD-079B5A3D545E}"/>
              </a:ext>
            </a:extLst>
          </xdr:cNvPr>
          <xdr:cNvSpPr/>
        </xdr:nvSpPr>
        <xdr:spPr>
          <a:xfrm>
            <a:off x="1847145" y="2314575"/>
            <a:ext cx="3867930" cy="275466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E99657E2-B82E-75AC-7007-82153D912B03}"/>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5DC91AF2-0BE9-7149-1C95-B1C44BB21CD6}"/>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1E136DAE-284C-917E-5C26-883F925F64F7}"/>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D3E222C9-61AA-5722-1EA2-D075920B6BDE}"/>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7DABA284-304A-CD4C-AE01-43EB707A1D37}"/>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387B9CE3-A3F8-0C1A-7BBD-37769B04EB6A}"/>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14557E6F-96B5-5BD4-49B1-FD3CE21B2E3D}"/>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294409</xdr:colOff>
      <xdr:row>6</xdr:row>
      <xdr:rowOff>6927</xdr:rowOff>
    </xdr:from>
    <xdr:to>
      <xdr:col>3</xdr:col>
      <xdr:colOff>640773</xdr:colOff>
      <xdr:row>7</xdr:row>
      <xdr:rowOff>145472</xdr:rowOff>
    </xdr:to>
    <xdr:sp macro="" textlink="">
      <xdr:nvSpPr>
        <xdr:cNvPr id="27" name="TextBox 26">
          <a:extLst>
            <a:ext uri="{FF2B5EF4-FFF2-40B4-BE49-F238E27FC236}">
              <a16:creationId xmlns:a16="http://schemas.microsoft.com/office/drawing/2014/main" id="{E1BCC1EA-7B45-7230-889D-74B496FE6B37}"/>
            </a:ext>
          </a:extLst>
        </xdr:cNvPr>
        <xdr:cNvSpPr txBox="1"/>
      </xdr:nvSpPr>
      <xdr:spPr>
        <a:xfrm>
          <a:off x="294409" y="1253836"/>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ptos" panose="020B0004020202020204" pitchFamily="34" charset="0"/>
            </a:rPr>
            <a:t>Total Employee</a:t>
          </a:r>
        </a:p>
      </xdr:txBody>
    </xdr:sp>
    <xdr:clientData/>
  </xdr:twoCellAnchor>
  <xdr:twoCellAnchor>
    <xdr:from>
      <xdr:col>4</xdr:col>
      <xdr:colOff>295275</xdr:colOff>
      <xdr:row>6</xdr:row>
      <xdr:rowOff>6927</xdr:rowOff>
    </xdr:from>
    <xdr:to>
      <xdr:col>7</xdr:col>
      <xdr:colOff>641639</xdr:colOff>
      <xdr:row>7</xdr:row>
      <xdr:rowOff>145472</xdr:rowOff>
    </xdr:to>
    <xdr:sp macro="" textlink="">
      <xdr:nvSpPr>
        <xdr:cNvPr id="28" name="TextBox 27">
          <a:extLst>
            <a:ext uri="{FF2B5EF4-FFF2-40B4-BE49-F238E27FC236}">
              <a16:creationId xmlns:a16="http://schemas.microsoft.com/office/drawing/2014/main" id="{608DE27C-8EC8-4EBE-F1AA-C522086B22DA}"/>
            </a:ext>
          </a:extLst>
        </xdr:cNvPr>
        <xdr:cNvSpPr txBox="1"/>
      </xdr:nvSpPr>
      <xdr:spPr>
        <a:xfrm>
          <a:off x="3066184" y="1253836"/>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ptos" panose="020B0004020202020204" pitchFamily="34" charset="0"/>
            </a:rPr>
            <a:t>Attrition</a:t>
          </a:r>
        </a:p>
      </xdr:txBody>
    </xdr:sp>
    <xdr:clientData/>
  </xdr:twoCellAnchor>
  <xdr:twoCellAnchor>
    <xdr:from>
      <xdr:col>8</xdr:col>
      <xdr:colOff>296141</xdr:colOff>
      <xdr:row>6</xdr:row>
      <xdr:rowOff>6927</xdr:rowOff>
    </xdr:from>
    <xdr:to>
      <xdr:col>11</xdr:col>
      <xdr:colOff>642505</xdr:colOff>
      <xdr:row>7</xdr:row>
      <xdr:rowOff>145472</xdr:rowOff>
    </xdr:to>
    <xdr:sp macro="" textlink="">
      <xdr:nvSpPr>
        <xdr:cNvPr id="29" name="TextBox 28">
          <a:extLst>
            <a:ext uri="{FF2B5EF4-FFF2-40B4-BE49-F238E27FC236}">
              <a16:creationId xmlns:a16="http://schemas.microsoft.com/office/drawing/2014/main" id="{4C713357-33F8-14C9-AFBC-62DC2F1F57BA}"/>
            </a:ext>
          </a:extLst>
        </xdr:cNvPr>
        <xdr:cNvSpPr txBox="1"/>
      </xdr:nvSpPr>
      <xdr:spPr>
        <a:xfrm>
          <a:off x="5837959" y="1253836"/>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ptos" panose="020B0004020202020204" pitchFamily="34" charset="0"/>
            </a:rPr>
            <a:t>Active</a:t>
          </a:r>
          <a:r>
            <a:rPr lang="en-US" sz="1600" b="1" baseline="0">
              <a:latin typeface="Aptos" panose="020B0004020202020204" pitchFamily="34" charset="0"/>
            </a:rPr>
            <a:t> Employees</a:t>
          </a:r>
          <a:endParaRPr lang="en-US" sz="1600" b="1">
            <a:latin typeface="Aptos" panose="020B0004020202020204" pitchFamily="34" charset="0"/>
          </a:endParaRPr>
        </a:p>
      </xdr:txBody>
    </xdr:sp>
    <xdr:clientData/>
  </xdr:twoCellAnchor>
  <xdr:twoCellAnchor>
    <xdr:from>
      <xdr:col>12</xdr:col>
      <xdr:colOff>297007</xdr:colOff>
      <xdr:row>6</xdr:row>
      <xdr:rowOff>6927</xdr:rowOff>
    </xdr:from>
    <xdr:to>
      <xdr:col>15</xdr:col>
      <xdr:colOff>643371</xdr:colOff>
      <xdr:row>7</xdr:row>
      <xdr:rowOff>145472</xdr:rowOff>
    </xdr:to>
    <xdr:sp macro="" textlink="">
      <xdr:nvSpPr>
        <xdr:cNvPr id="30" name="TextBox 29">
          <a:extLst>
            <a:ext uri="{FF2B5EF4-FFF2-40B4-BE49-F238E27FC236}">
              <a16:creationId xmlns:a16="http://schemas.microsoft.com/office/drawing/2014/main" id="{99A4C263-4B3E-2502-C50C-0B4797E291E3}"/>
            </a:ext>
          </a:extLst>
        </xdr:cNvPr>
        <xdr:cNvSpPr txBox="1"/>
      </xdr:nvSpPr>
      <xdr:spPr>
        <a:xfrm>
          <a:off x="8609734" y="1253836"/>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ptos" panose="020B0004020202020204" pitchFamily="34" charset="0"/>
            </a:rPr>
            <a:t>Attrition</a:t>
          </a:r>
          <a:r>
            <a:rPr lang="en-US" sz="1600" b="1" baseline="0">
              <a:latin typeface="Aptos" panose="020B0004020202020204" pitchFamily="34" charset="0"/>
            </a:rPr>
            <a:t> Rate</a:t>
          </a:r>
          <a:endParaRPr lang="en-US" sz="1600" b="1">
            <a:latin typeface="Aptos" panose="020B0004020202020204" pitchFamily="34" charset="0"/>
          </a:endParaRPr>
        </a:p>
      </xdr:txBody>
    </xdr:sp>
    <xdr:clientData/>
  </xdr:twoCellAnchor>
  <xdr:twoCellAnchor>
    <xdr:from>
      <xdr:col>16</xdr:col>
      <xdr:colOff>297873</xdr:colOff>
      <xdr:row>6</xdr:row>
      <xdr:rowOff>6927</xdr:rowOff>
    </xdr:from>
    <xdr:to>
      <xdr:col>19</xdr:col>
      <xdr:colOff>644237</xdr:colOff>
      <xdr:row>7</xdr:row>
      <xdr:rowOff>145472</xdr:rowOff>
    </xdr:to>
    <xdr:sp macro="" textlink="">
      <xdr:nvSpPr>
        <xdr:cNvPr id="31" name="TextBox 30">
          <a:extLst>
            <a:ext uri="{FF2B5EF4-FFF2-40B4-BE49-F238E27FC236}">
              <a16:creationId xmlns:a16="http://schemas.microsoft.com/office/drawing/2014/main" id="{72D4A308-BE3A-9B0F-91BF-7FB4E512609D}"/>
            </a:ext>
          </a:extLst>
        </xdr:cNvPr>
        <xdr:cNvSpPr txBox="1"/>
      </xdr:nvSpPr>
      <xdr:spPr>
        <a:xfrm>
          <a:off x="11381509" y="1253836"/>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ptos" panose="020B0004020202020204" pitchFamily="34" charset="0"/>
            </a:rPr>
            <a:t>AVG Age</a:t>
          </a:r>
        </a:p>
      </xdr:txBody>
    </xdr:sp>
    <xdr:clientData/>
  </xdr:twoCellAnchor>
  <xdr:twoCellAnchor>
    <xdr:from>
      <xdr:col>0</xdr:col>
      <xdr:colOff>290945</xdr:colOff>
      <xdr:row>8</xdr:row>
      <xdr:rowOff>3464</xdr:rowOff>
    </xdr:from>
    <xdr:to>
      <xdr:col>3</xdr:col>
      <xdr:colOff>637309</xdr:colOff>
      <xdr:row>9</xdr:row>
      <xdr:rowOff>142008</xdr:rowOff>
    </xdr:to>
    <xdr:sp macro="" textlink="">
      <xdr:nvSpPr>
        <xdr:cNvPr id="32" name="TextBox 31">
          <a:extLst>
            <a:ext uri="{FF2B5EF4-FFF2-40B4-BE49-F238E27FC236}">
              <a16:creationId xmlns:a16="http://schemas.microsoft.com/office/drawing/2014/main" id="{03A0F5E9-D795-3D07-2111-9567B6704AAE}"/>
            </a:ext>
          </a:extLst>
        </xdr:cNvPr>
        <xdr:cNvSpPr txBox="1"/>
      </xdr:nvSpPr>
      <xdr:spPr>
        <a:xfrm>
          <a:off x="290945" y="1666009"/>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latin typeface="Arial Rounded MT Bold" panose="020F0704030504030204" pitchFamily="34" charset="0"/>
            </a:rPr>
            <a:t>1470</a:t>
          </a:r>
        </a:p>
      </xdr:txBody>
    </xdr:sp>
    <xdr:clientData/>
  </xdr:twoCellAnchor>
  <xdr:twoCellAnchor>
    <xdr:from>
      <xdr:col>4</xdr:col>
      <xdr:colOff>205221</xdr:colOff>
      <xdr:row>7</xdr:row>
      <xdr:rowOff>193964</xdr:rowOff>
    </xdr:from>
    <xdr:to>
      <xdr:col>7</xdr:col>
      <xdr:colOff>551585</xdr:colOff>
      <xdr:row>9</xdr:row>
      <xdr:rowOff>124690</xdr:rowOff>
    </xdr:to>
    <xdr:sp macro="" textlink="Sheet1!B8">
      <xdr:nvSpPr>
        <xdr:cNvPr id="33" name="TextBox 32">
          <a:extLst>
            <a:ext uri="{FF2B5EF4-FFF2-40B4-BE49-F238E27FC236}">
              <a16:creationId xmlns:a16="http://schemas.microsoft.com/office/drawing/2014/main" id="{33F2D907-3E62-3191-FC4E-C74F1F86EF87}"/>
            </a:ext>
          </a:extLst>
        </xdr:cNvPr>
        <xdr:cNvSpPr txBox="1"/>
      </xdr:nvSpPr>
      <xdr:spPr>
        <a:xfrm>
          <a:off x="2976130" y="1648691"/>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93FDA0-7692-4385-A228-96E871F6B4CC}" type="TxLink">
            <a:rPr lang="en-US" sz="2400" b="1" i="0" u="none" strike="noStrike">
              <a:solidFill>
                <a:srgbClr val="000000"/>
              </a:solidFill>
              <a:latin typeface="Arial Rounded MT Bold" panose="020F0704030504030204" pitchFamily="34" charset="0"/>
              <a:cs typeface="Calibri"/>
            </a:rPr>
            <a:pPr algn="ctr"/>
            <a:t>237</a:t>
          </a:fld>
          <a:endParaRPr lang="en-US" sz="3200" b="1">
            <a:latin typeface="Arial Rounded MT Bold" panose="020F0704030504030204" pitchFamily="34" charset="0"/>
          </a:endParaRPr>
        </a:p>
      </xdr:txBody>
    </xdr:sp>
    <xdr:clientData/>
  </xdr:twoCellAnchor>
  <xdr:twoCellAnchor>
    <xdr:from>
      <xdr:col>12</xdr:col>
      <xdr:colOff>115167</xdr:colOff>
      <xdr:row>8</xdr:row>
      <xdr:rowOff>17318</xdr:rowOff>
    </xdr:from>
    <xdr:to>
      <xdr:col>15</xdr:col>
      <xdr:colOff>461531</xdr:colOff>
      <xdr:row>9</xdr:row>
      <xdr:rowOff>155862</xdr:rowOff>
    </xdr:to>
    <xdr:sp macro="" textlink="Sheet1!D8">
      <xdr:nvSpPr>
        <xdr:cNvPr id="34" name="TextBox 33">
          <a:extLst>
            <a:ext uri="{FF2B5EF4-FFF2-40B4-BE49-F238E27FC236}">
              <a16:creationId xmlns:a16="http://schemas.microsoft.com/office/drawing/2014/main" id="{3C5100E5-8065-9F9C-666D-8B2483EF6289}"/>
            </a:ext>
          </a:extLst>
        </xdr:cNvPr>
        <xdr:cNvSpPr txBox="1"/>
      </xdr:nvSpPr>
      <xdr:spPr>
        <a:xfrm>
          <a:off x="8427894" y="1679863"/>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139638-D474-4A6B-B229-5357DC158234}" type="TxLink">
            <a:rPr lang="en-US" sz="2400" b="1" i="0" u="none" strike="noStrike">
              <a:solidFill>
                <a:srgbClr val="000000"/>
              </a:solidFill>
              <a:latin typeface="Arial Rounded MT Bold" panose="020F0704030504030204" pitchFamily="34" charset="0"/>
              <a:cs typeface="Calibri"/>
            </a:rPr>
            <a:pPr algn="ctr"/>
            <a:t>16.12%</a:t>
          </a:fld>
          <a:endParaRPr lang="en-US" sz="3200" b="1">
            <a:latin typeface="Arial Rounded MT Bold" panose="020F0704030504030204" pitchFamily="34" charset="0"/>
          </a:endParaRPr>
        </a:p>
      </xdr:txBody>
    </xdr:sp>
    <xdr:clientData/>
  </xdr:twoCellAnchor>
  <xdr:twoCellAnchor>
    <xdr:from>
      <xdr:col>8</xdr:col>
      <xdr:colOff>163657</xdr:colOff>
      <xdr:row>7</xdr:row>
      <xdr:rowOff>204354</xdr:rowOff>
    </xdr:from>
    <xdr:to>
      <xdr:col>11</xdr:col>
      <xdr:colOff>510021</xdr:colOff>
      <xdr:row>9</xdr:row>
      <xdr:rowOff>135080</xdr:rowOff>
    </xdr:to>
    <xdr:sp macro="" textlink="Sheet1!C8">
      <xdr:nvSpPr>
        <xdr:cNvPr id="35" name="TextBox 34">
          <a:extLst>
            <a:ext uri="{FF2B5EF4-FFF2-40B4-BE49-F238E27FC236}">
              <a16:creationId xmlns:a16="http://schemas.microsoft.com/office/drawing/2014/main" id="{99230F2D-1F6F-1D5B-B4A7-2589BDEFBBE6}"/>
            </a:ext>
          </a:extLst>
        </xdr:cNvPr>
        <xdr:cNvSpPr txBox="1"/>
      </xdr:nvSpPr>
      <xdr:spPr>
        <a:xfrm>
          <a:off x="5705475" y="1659081"/>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2A46AB-BBA8-48CE-A581-A85754CBF38E}" type="TxLink">
            <a:rPr lang="en-US" sz="2800" b="1" i="0" u="none" strike="noStrike">
              <a:solidFill>
                <a:srgbClr val="000000"/>
              </a:solidFill>
              <a:latin typeface="Arial Rounded MT Bold" panose="020F0704030504030204" pitchFamily="34" charset="0"/>
              <a:cs typeface="Calibri"/>
            </a:rPr>
            <a:pPr algn="ctr"/>
            <a:t>1233</a:t>
          </a:fld>
          <a:endParaRPr lang="en-US" sz="3600" b="1">
            <a:latin typeface="Arial Rounded MT Bold" panose="020F0704030504030204" pitchFamily="34" charset="0"/>
          </a:endParaRPr>
        </a:p>
      </xdr:txBody>
    </xdr:sp>
    <xdr:clientData/>
  </xdr:twoCellAnchor>
  <xdr:twoCellAnchor>
    <xdr:from>
      <xdr:col>16</xdr:col>
      <xdr:colOff>232931</xdr:colOff>
      <xdr:row>8</xdr:row>
      <xdr:rowOff>13855</xdr:rowOff>
    </xdr:from>
    <xdr:to>
      <xdr:col>19</xdr:col>
      <xdr:colOff>579295</xdr:colOff>
      <xdr:row>9</xdr:row>
      <xdr:rowOff>152399</xdr:rowOff>
    </xdr:to>
    <xdr:sp macro="" textlink="Sheet1!E8">
      <xdr:nvSpPr>
        <xdr:cNvPr id="36" name="TextBox 35">
          <a:extLst>
            <a:ext uri="{FF2B5EF4-FFF2-40B4-BE49-F238E27FC236}">
              <a16:creationId xmlns:a16="http://schemas.microsoft.com/office/drawing/2014/main" id="{9FB6702D-56ED-89D6-D05A-0745422C9D8D}"/>
            </a:ext>
          </a:extLst>
        </xdr:cNvPr>
        <xdr:cNvSpPr txBox="1"/>
      </xdr:nvSpPr>
      <xdr:spPr>
        <a:xfrm>
          <a:off x="11316567" y="1676400"/>
          <a:ext cx="242454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6D591E-D4CE-4E2C-AAA7-CBAD1E7DEF94}" type="TxLink">
            <a:rPr lang="en-US" sz="2400" b="1" i="0" u="none" strike="noStrike">
              <a:solidFill>
                <a:srgbClr val="000000"/>
              </a:solidFill>
              <a:latin typeface="Arial Rounded MT Bold" panose="020F0704030504030204" pitchFamily="34" charset="0"/>
              <a:cs typeface="Calibri"/>
            </a:rPr>
            <a:pPr algn="ctr"/>
            <a:t>36.92</a:t>
          </a:fld>
          <a:endParaRPr lang="en-US" sz="3200" b="1">
            <a:latin typeface="Arial Rounded MT Bold" panose="020F0704030504030204" pitchFamily="34" charset="0"/>
          </a:endParaRPr>
        </a:p>
      </xdr:txBody>
    </xdr:sp>
    <xdr:clientData/>
  </xdr:twoCellAnchor>
  <xdr:twoCellAnchor editAs="oneCell">
    <xdr:from>
      <xdr:col>0</xdr:col>
      <xdr:colOff>294409</xdr:colOff>
      <xdr:row>6</xdr:row>
      <xdr:rowOff>6927</xdr:rowOff>
    </xdr:from>
    <xdr:to>
      <xdr:col>0</xdr:col>
      <xdr:colOff>628245</xdr:colOff>
      <xdr:row>7</xdr:row>
      <xdr:rowOff>126506</xdr:rowOff>
    </xdr:to>
    <xdr:pic>
      <xdr:nvPicPr>
        <xdr:cNvPr id="37" name="Picture 36">
          <a:extLst>
            <a:ext uri="{FF2B5EF4-FFF2-40B4-BE49-F238E27FC236}">
              <a16:creationId xmlns:a16="http://schemas.microsoft.com/office/drawing/2014/main" id="{07FC79BA-7945-4BA0-B729-95D332D610E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294409" y="1253836"/>
          <a:ext cx="333836" cy="327397"/>
        </a:xfrm>
        <a:prstGeom prst="rect">
          <a:avLst/>
        </a:prstGeom>
      </xdr:spPr>
    </xdr:pic>
    <xdr:clientData/>
  </xdr:twoCellAnchor>
  <xdr:twoCellAnchor editAs="oneCell">
    <xdr:from>
      <xdr:col>0</xdr:col>
      <xdr:colOff>256309</xdr:colOff>
      <xdr:row>6</xdr:row>
      <xdr:rowOff>124690</xdr:rowOff>
    </xdr:from>
    <xdr:to>
      <xdr:col>0</xdr:col>
      <xdr:colOff>590145</xdr:colOff>
      <xdr:row>8</xdr:row>
      <xdr:rowOff>36451</xdr:rowOff>
    </xdr:to>
    <xdr:pic>
      <xdr:nvPicPr>
        <xdr:cNvPr id="38" name="Picture 37">
          <a:extLst>
            <a:ext uri="{FF2B5EF4-FFF2-40B4-BE49-F238E27FC236}">
              <a16:creationId xmlns:a16="http://schemas.microsoft.com/office/drawing/2014/main" id="{6999DD0F-B018-41B1-BD2F-DC2185E1C4A3}"/>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2">
                  <a14:imgEffect>
                    <a14:brightnessContrast bright="-20000"/>
                  </a14:imgEffect>
                </a14:imgLayer>
              </a14:imgProps>
            </a:ext>
          </a:extLst>
        </a:blip>
        <a:stretch>
          <a:fillRect/>
        </a:stretch>
      </xdr:blipFill>
      <xdr:spPr>
        <a:xfrm>
          <a:off x="256309" y="1371599"/>
          <a:ext cx="333836" cy="327397"/>
        </a:xfrm>
        <a:prstGeom prst="rect">
          <a:avLst/>
        </a:prstGeom>
        <a:solidFill>
          <a:schemeClr val="bg1"/>
        </a:solidFill>
      </xdr:spPr>
    </xdr:pic>
    <xdr:clientData/>
  </xdr:twoCellAnchor>
  <xdr:twoCellAnchor editAs="oneCell">
    <xdr:from>
      <xdr:col>4</xdr:col>
      <xdr:colOff>208684</xdr:colOff>
      <xdr:row>6</xdr:row>
      <xdr:rowOff>6927</xdr:rowOff>
    </xdr:from>
    <xdr:to>
      <xdr:col>5</xdr:col>
      <xdr:colOff>34637</xdr:colOff>
      <xdr:row>8</xdr:row>
      <xdr:rowOff>96292</xdr:rowOff>
    </xdr:to>
    <xdr:pic>
      <xdr:nvPicPr>
        <xdr:cNvPr id="39" name="Picture 38">
          <a:extLst>
            <a:ext uri="{FF2B5EF4-FFF2-40B4-BE49-F238E27FC236}">
              <a16:creationId xmlns:a16="http://schemas.microsoft.com/office/drawing/2014/main" id="{27192CA3-F650-485B-B7A8-93E25D516B34}"/>
            </a:ext>
          </a:extLst>
        </xdr:cNvPr>
        <xdr:cNvPicPr>
          <a:picLocks noChangeAspect="1"/>
        </xdr:cNvPicPr>
      </xdr:nvPicPr>
      <xdr:blipFill>
        <a:blip xmlns:r="http://schemas.openxmlformats.org/officeDocument/2006/relationships" r:embed="rId4"/>
        <a:stretch>
          <a:fillRect/>
        </a:stretch>
      </xdr:blipFill>
      <xdr:spPr>
        <a:xfrm>
          <a:off x="2979593" y="1253836"/>
          <a:ext cx="518680" cy="505001"/>
        </a:xfrm>
        <a:prstGeom prst="rect">
          <a:avLst/>
        </a:prstGeom>
      </xdr:spPr>
    </xdr:pic>
    <xdr:clientData/>
  </xdr:twoCellAnchor>
  <xdr:twoCellAnchor editAs="oneCell">
    <xdr:from>
      <xdr:col>8</xdr:col>
      <xdr:colOff>207817</xdr:colOff>
      <xdr:row>5</xdr:row>
      <xdr:rowOff>190500</xdr:rowOff>
    </xdr:from>
    <xdr:to>
      <xdr:col>8</xdr:col>
      <xdr:colOff>666970</xdr:colOff>
      <xdr:row>7</xdr:row>
      <xdr:rowOff>173181</xdr:rowOff>
    </xdr:to>
    <xdr:pic>
      <xdr:nvPicPr>
        <xdr:cNvPr id="40" name="Picture 39">
          <a:extLst>
            <a:ext uri="{FF2B5EF4-FFF2-40B4-BE49-F238E27FC236}">
              <a16:creationId xmlns:a16="http://schemas.microsoft.com/office/drawing/2014/main" id="{B6EBD896-5487-4924-AD08-911B38AB398A}"/>
            </a:ext>
          </a:extLst>
        </xdr:cNvPr>
        <xdr:cNvPicPr>
          <a:picLocks noChangeAspect="1"/>
        </xdr:cNvPicPr>
      </xdr:nvPicPr>
      <xdr:blipFill>
        <a:blip xmlns:r="http://schemas.openxmlformats.org/officeDocument/2006/relationships" r:embed="rId5"/>
        <a:stretch>
          <a:fillRect/>
        </a:stretch>
      </xdr:blipFill>
      <xdr:spPr>
        <a:xfrm>
          <a:off x="5749635" y="1229591"/>
          <a:ext cx="459153" cy="398317"/>
        </a:xfrm>
        <a:prstGeom prst="rect">
          <a:avLst/>
        </a:prstGeom>
      </xdr:spPr>
    </xdr:pic>
    <xdr:clientData/>
  </xdr:twoCellAnchor>
  <xdr:twoCellAnchor editAs="oneCell">
    <xdr:from>
      <xdr:col>12</xdr:col>
      <xdr:colOff>227734</xdr:colOff>
      <xdr:row>6</xdr:row>
      <xdr:rowOff>6927</xdr:rowOff>
    </xdr:from>
    <xdr:to>
      <xdr:col>12</xdr:col>
      <xdr:colOff>640773</xdr:colOff>
      <xdr:row>8</xdr:row>
      <xdr:rowOff>4939</xdr:rowOff>
    </xdr:to>
    <xdr:pic>
      <xdr:nvPicPr>
        <xdr:cNvPr id="42" name="Picture 41">
          <a:extLst>
            <a:ext uri="{FF2B5EF4-FFF2-40B4-BE49-F238E27FC236}">
              <a16:creationId xmlns:a16="http://schemas.microsoft.com/office/drawing/2014/main" id="{F003CEA2-3CC1-42F9-A8EE-1E00AEA8F2B8}"/>
            </a:ext>
          </a:extLst>
        </xdr:cNvPr>
        <xdr:cNvPicPr>
          <a:picLocks noChangeAspect="1"/>
        </xdr:cNvPicPr>
      </xdr:nvPicPr>
      <xdr:blipFill>
        <a:blip xmlns:r="http://schemas.openxmlformats.org/officeDocument/2006/relationships" r:embed="rId6"/>
        <a:stretch>
          <a:fillRect/>
        </a:stretch>
      </xdr:blipFill>
      <xdr:spPr>
        <a:xfrm>
          <a:off x="8540461" y="1253836"/>
          <a:ext cx="413039" cy="399091"/>
        </a:xfrm>
        <a:prstGeom prst="rect">
          <a:avLst/>
        </a:prstGeom>
      </xdr:spPr>
    </xdr:pic>
    <xdr:clientData/>
  </xdr:twoCellAnchor>
  <xdr:twoCellAnchor editAs="oneCell">
    <xdr:from>
      <xdr:col>16</xdr:col>
      <xdr:colOff>297873</xdr:colOff>
      <xdr:row>6</xdr:row>
      <xdr:rowOff>6927</xdr:rowOff>
    </xdr:from>
    <xdr:to>
      <xdr:col>17</xdr:col>
      <xdr:colOff>138545</xdr:colOff>
      <xdr:row>8</xdr:row>
      <xdr:rowOff>93449</xdr:rowOff>
    </xdr:to>
    <xdr:pic>
      <xdr:nvPicPr>
        <xdr:cNvPr id="44" name="Picture 43">
          <a:extLst>
            <a:ext uri="{FF2B5EF4-FFF2-40B4-BE49-F238E27FC236}">
              <a16:creationId xmlns:a16="http://schemas.microsoft.com/office/drawing/2014/main" id="{57AD5A06-1D51-4918-9BFB-968043C7A7BB}"/>
            </a:ext>
          </a:extLst>
        </xdr:cNvPr>
        <xdr:cNvPicPr>
          <a:picLocks noChangeAspect="1"/>
        </xdr:cNvPicPr>
      </xdr:nvPicPr>
      <xdr:blipFill>
        <a:blip xmlns:r="http://schemas.openxmlformats.org/officeDocument/2006/relationships" r:embed="rId7"/>
        <a:stretch>
          <a:fillRect/>
        </a:stretch>
      </xdr:blipFill>
      <xdr:spPr>
        <a:xfrm>
          <a:off x="11381509" y="1253836"/>
          <a:ext cx="533400" cy="502158"/>
        </a:xfrm>
        <a:prstGeom prst="rect">
          <a:avLst/>
        </a:prstGeom>
      </xdr:spPr>
    </xdr:pic>
    <xdr:clientData/>
  </xdr:twoCellAnchor>
  <xdr:twoCellAnchor editAs="oneCell">
    <xdr:from>
      <xdr:col>0</xdr:col>
      <xdr:colOff>190500</xdr:colOff>
      <xdr:row>0</xdr:row>
      <xdr:rowOff>93735</xdr:rowOff>
    </xdr:from>
    <xdr:to>
      <xdr:col>1</xdr:col>
      <xdr:colOff>346364</xdr:colOff>
      <xdr:row>4</xdr:row>
      <xdr:rowOff>93736</xdr:rowOff>
    </xdr:to>
    <xdr:pic>
      <xdr:nvPicPr>
        <xdr:cNvPr id="45" name="Picture 44">
          <a:extLst>
            <a:ext uri="{FF2B5EF4-FFF2-40B4-BE49-F238E27FC236}">
              <a16:creationId xmlns:a16="http://schemas.microsoft.com/office/drawing/2014/main" id="{1CA988EC-2EA7-4149-91CF-D54969BE61A0}"/>
            </a:ext>
          </a:extLst>
        </xdr:cNvPr>
        <xdr:cNvPicPr>
          <a:picLocks noChangeAspect="1"/>
        </xdr:cNvPicPr>
      </xdr:nvPicPr>
      <xdr:blipFill>
        <a:blip xmlns:r="http://schemas.openxmlformats.org/officeDocument/2006/relationships" r:embed="rId8"/>
        <a:stretch>
          <a:fillRect/>
        </a:stretch>
      </xdr:blipFill>
      <xdr:spPr>
        <a:xfrm>
          <a:off x="190500" y="93735"/>
          <a:ext cx="846081" cy="773044"/>
        </a:xfrm>
        <a:prstGeom prst="rect">
          <a:avLst/>
        </a:prstGeom>
      </xdr:spPr>
    </xdr:pic>
    <xdr:clientData/>
  </xdr:twoCellAnchor>
  <xdr:twoCellAnchor>
    <xdr:from>
      <xdr:col>1</xdr:col>
      <xdr:colOff>467591</xdr:colOff>
      <xdr:row>1</xdr:row>
      <xdr:rowOff>34637</xdr:rowOff>
    </xdr:from>
    <xdr:to>
      <xdr:col>11</xdr:col>
      <xdr:colOff>450273</xdr:colOff>
      <xdr:row>4</xdr:row>
      <xdr:rowOff>138545</xdr:rowOff>
    </xdr:to>
    <xdr:sp macro="" textlink="">
      <xdr:nvSpPr>
        <xdr:cNvPr id="46" name="TextBox 45">
          <a:extLst>
            <a:ext uri="{FF2B5EF4-FFF2-40B4-BE49-F238E27FC236}">
              <a16:creationId xmlns:a16="http://schemas.microsoft.com/office/drawing/2014/main" id="{5F3A2F4D-1502-3F28-66F3-8E6D83268E85}"/>
            </a:ext>
          </a:extLst>
        </xdr:cNvPr>
        <xdr:cNvSpPr txBox="1"/>
      </xdr:nvSpPr>
      <xdr:spPr>
        <a:xfrm>
          <a:off x="1160318" y="242455"/>
          <a:ext cx="6909955" cy="7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latin typeface="Arial Rounded MT Bold" panose="020F0704030504030204" pitchFamily="34" charset="0"/>
            </a:rPr>
            <a:t>HR ANALYTICS DASHBOARD</a:t>
          </a:r>
        </a:p>
      </xdr:txBody>
    </xdr:sp>
    <xdr:clientData/>
  </xdr:twoCellAnchor>
  <xdr:twoCellAnchor>
    <xdr:from>
      <xdr:col>12</xdr:col>
      <xdr:colOff>17318</xdr:colOff>
      <xdr:row>1</xdr:row>
      <xdr:rowOff>34637</xdr:rowOff>
    </xdr:from>
    <xdr:to>
      <xdr:col>19</xdr:col>
      <xdr:colOff>658091</xdr:colOff>
      <xdr:row>4</xdr:row>
      <xdr:rowOff>138545</xdr:rowOff>
    </xdr:to>
    <xdr:sp macro="" textlink="">
      <xdr:nvSpPr>
        <xdr:cNvPr id="48" name="TextBox 47">
          <a:extLst>
            <a:ext uri="{FF2B5EF4-FFF2-40B4-BE49-F238E27FC236}">
              <a16:creationId xmlns:a16="http://schemas.microsoft.com/office/drawing/2014/main" id="{97458CA1-4D22-0C7A-9715-41BDD6C2A9B7}"/>
            </a:ext>
          </a:extLst>
        </xdr:cNvPr>
        <xdr:cNvSpPr txBox="1"/>
      </xdr:nvSpPr>
      <xdr:spPr>
        <a:xfrm>
          <a:off x="8330045" y="242455"/>
          <a:ext cx="5489864" cy="7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200">
            <a:latin typeface="Arial Rounded MT Bold" panose="020F0704030504030204" pitchFamily="34" charset="0"/>
          </a:endParaRPr>
        </a:p>
      </xdr:txBody>
    </xdr:sp>
    <xdr:clientData/>
  </xdr:twoCellAnchor>
  <xdr:twoCellAnchor editAs="oneCell">
    <xdr:from>
      <xdr:col>12</xdr:col>
      <xdr:colOff>17318</xdr:colOff>
      <xdr:row>1</xdr:row>
      <xdr:rowOff>34637</xdr:rowOff>
    </xdr:from>
    <xdr:to>
      <xdr:col>12</xdr:col>
      <xdr:colOff>689173</xdr:colOff>
      <xdr:row>4</xdr:row>
      <xdr:rowOff>73512</xdr:rowOff>
    </xdr:to>
    <xdr:pic>
      <xdr:nvPicPr>
        <xdr:cNvPr id="49" name="Picture 48">
          <a:extLst>
            <a:ext uri="{FF2B5EF4-FFF2-40B4-BE49-F238E27FC236}">
              <a16:creationId xmlns:a16="http://schemas.microsoft.com/office/drawing/2014/main" id="{EF758D1C-F82B-42DC-90BC-934B911282F6}"/>
            </a:ext>
          </a:extLst>
        </xdr:cNvPr>
        <xdr:cNvPicPr>
          <a:picLocks noChangeAspect="1"/>
        </xdr:cNvPicPr>
      </xdr:nvPicPr>
      <xdr:blipFill>
        <a:blip xmlns:r="http://schemas.openxmlformats.org/officeDocument/2006/relationships" r:embed="rId9"/>
        <a:stretch>
          <a:fillRect/>
        </a:stretch>
      </xdr:blipFill>
      <xdr:spPr>
        <a:xfrm>
          <a:off x="8330045" y="242455"/>
          <a:ext cx="671855" cy="662330"/>
        </a:xfrm>
        <a:prstGeom prst="rect">
          <a:avLst/>
        </a:prstGeom>
      </xdr:spPr>
    </xdr:pic>
    <xdr:clientData/>
  </xdr:twoCellAnchor>
  <xdr:twoCellAnchor>
    <xdr:from>
      <xdr:col>15</xdr:col>
      <xdr:colOff>456046</xdr:colOff>
      <xdr:row>1</xdr:row>
      <xdr:rowOff>0</xdr:rowOff>
    </xdr:from>
    <xdr:to>
      <xdr:col>17</xdr:col>
      <xdr:colOff>308415</xdr:colOff>
      <xdr:row>5</xdr:row>
      <xdr:rowOff>127134</xdr:rowOff>
    </xdr:to>
    <xdr:graphicFrame macro="">
      <xdr:nvGraphicFramePr>
        <xdr:cNvPr id="51" name="Chart 50">
          <a:extLst>
            <a:ext uri="{FF2B5EF4-FFF2-40B4-BE49-F238E27FC236}">
              <a16:creationId xmlns:a16="http://schemas.microsoft.com/office/drawing/2014/main" id="{0904FFEF-30AD-4E68-82EB-5A2E9F850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85971</xdr:colOff>
      <xdr:row>2</xdr:row>
      <xdr:rowOff>13805</xdr:rowOff>
    </xdr:from>
    <xdr:to>
      <xdr:col>16</xdr:col>
      <xdr:colOff>527710</xdr:colOff>
      <xdr:row>3</xdr:row>
      <xdr:rowOff>138043</xdr:rowOff>
    </xdr:to>
    <xdr:sp macro="" textlink="Sheet3!$B$6">
      <xdr:nvSpPr>
        <xdr:cNvPr id="41" name="TextBox 40">
          <a:extLst>
            <a:ext uri="{FF2B5EF4-FFF2-40B4-BE49-F238E27FC236}">
              <a16:creationId xmlns:a16="http://schemas.microsoft.com/office/drawing/2014/main" id="{28929431-AB81-7F5D-7F4F-1DB5100EA433}"/>
            </a:ext>
          </a:extLst>
        </xdr:cNvPr>
        <xdr:cNvSpPr txBox="1"/>
      </xdr:nvSpPr>
      <xdr:spPr>
        <a:xfrm>
          <a:off x="11129449" y="400327"/>
          <a:ext cx="441739"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ED9EA66-F418-4436-B85F-140DEB69011F}" type="TxLink">
            <a:rPr lang="en-US" sz="1100" b="1" i="0" u="none" strike="noStrike">
              <a:solidFill>
                <a:srgbClr val="000000"/>
              </a:solidFill>
              <a:latin typeface="Arial Rounded MT Bold" panose="020F0704030504030204" pitchFamily="34" charset="0"/>
              <a:cs typeface="Calibri"/>
            </a:rPr>
            <a:pPr algn="ctr"/>
            <a:t>1.8</a:t>
          </a:fld>
          <a:endParaRPr lang="en-US" sz="1050" b="1">
            <a:latin typeface="Arial Rounded MT Bold" panose="020F0704030504030204" pitchFamily="34" charset="0"/>
          </a:endParaRPr>
        </a:p>
      </xdr:txBody>
    </xdr:sp>
    <xdr:clientData/>
  </xdr:twoCellAnchor>
  <xdr:twoCellAnchor>
    <xdr:from>
      <xdr:col>17</xdr:col>
      <xdr:colOff>-1</xdr:colOff>
      <xdr:row>1</xdr:row>
      <xdr:rowOff>66127</xdr:rowOff>
    </xdr:from>
    <xdr:to>
      <xdr:col>19</xdr:col>
      <xdr:colOff>579294</xdr:colOff>
      <xdr:row>4</xdr:row>
      <xdr:rowOff>79932</xdr:rowOff>
    </xdr:to>
    <xdr:graphicFrame macro="">
      <xdr:nvGraphicFramePr>
        <xdr:cNvPr id="52" name="Chart 51">
          <a:extLst>
            <a:ext uri="{FF2B5EF4-FFF2-40B4-BE49-F238E27FC236}">
              <a16:creationId xmlns:a16="http://schemas.microsoft.com/office/drawing/2014/main" id="{74C2E6F3-98F9-40AA-8831-887FB7E0D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138545</xdr:colOff>
      <xdr:row>1</xdr:row>
      <xdr:rowOff>55219</xdr:rowOff>
    </xdr:from>
    <xdr:to>
      <xdr:col>19</xdr:col>
      <xdr:colOff>166154</xdr:colOff>
      <xdr:row>3</xdr:row>
      <xdr:rowOff>179459</xdr:rowOff>
    </xdr:to>
    <xdr:sp macro="" textlink="">
      <xdr:nvSpPr>
        <xdr:cNvPr id="53" name="Freeform: Shape 52">
          <a:extLst>
            <a:ext uri="{FF2B5EF4-FFF2-40B4-BE49-F238E27FC236}">
              <a16:creationId xmlns:a16="http://schemas.microsoft.com/office/drawing/2014/main" id="{F73E90A2-4D6D-9BC5-F578-35623912283A}"/>
            </a:ext>
          </a:extLst>
        </xdr:cNvPr>
        <xdr:cNvSpPr/>
      </xdr:nvSpPr>
      <xdr:spPr>
        <a:xfrm>
          <a:off x="11872241" y="248480"/>
          <a:ext cx="1408043" cy="510762"/>
        </a:xfrm>
        <a:custGeom>
          <a:avLst/>
          <a:gdLst>
            <a:gd name="connsiteX0" fmla="*/ 2376153 w 2756080"/>
            <a:gd name="connsiteY0" fmla="*/ 142741 h 653603"/>
            <a:gd name="connsiteX1" fmla="*/ 2307747 w 2756080"/>
            <a:gd name="connsiteY1" fmla="*/ 290320 h 653603"/>
            <a:gd name="connsiteX2" fmla="*/ 2086379 w 2756080"/>
            <a:gd name="connsiteY2" fmla="*/ 290319 h 653603"/>
            <a:gd name="connsiteX3" fmla="*/ 2265470 w 2756080"/>
            <a:gd name="connsiteY3" fmla="*/ 381527 h 653603"/>
            <a:gd name="connsiteX4" fmla="*/ 2197062 w 2756080"/>
            <a:gd name="connsiteY4" fmla="*/ 529106 h 653603"/>
            <a:gd name="connsiteX5" fmla="*/ 2376153 w 2756080"/>
            <a:gd name="connsiteY5" fmla="*/ 437896 h 653603"/>
            <a:gd name="connsiteX6" fmla="*/ 2555243 w 2756080"/>
            <a:gd name="connsiteY6" fmla="*/ 529106 h 653603"/>
            <a:gd name="connsiteX7" fmla="*/ 2486835 w 2756080"/>
            <a:gd name="connsiteY7" fmla="*/ 381527 h 653603"/>
            <a:gd name="connsiteX8" fmla="*/ 2665926 w 2756080"/>
            <a:gd name="connsiteY8" fmla="*/ 290319 h 653603"/>
            <a:gd name="connsiteX9" fmla="*/ 2444558 w 2756080"/>
            <a:gd name="connsiteY9" fmla="*/ 290320 h 653603"/>
            <a:gd name="connsiteX10" fmla="*/ 1680693 w 2756080"/>
            <a:gd name="connsiteY10" fmla="*/ 142741 h 653603"/>
            <a:gd name="connsiteX11" fmla="*/ 1612287 w 2756080"/>
            <a:gd name="connsiteY11" fmla="*/ 290320 h 653603"/>
            <a:gd name="connsiteX12" fmla="*/ 1390919 w 2756080"/>
            <a:gd name="connsiteY12" fmla="*/ 290319 h 653603"/>
            <a:gd name="connsiteX13" fmla="*/ 1570010 w 2756080"/>
            <a:gd name="connsiteY13" fmla="*/ 381527 h 653603"/>
            <a:gd name="connsiteX14" fmla="*/ 1501602 w 2756080"/>
            <a:gd name="connsiteY14" fmla="*/ 529106 h 653603"/>
            <a:gd name="connsiteX15" fmla="*/ 1680693 w 2756080"/>
            <a:gd name="connsiteY15" fmla="*/ 437896 h 653603"/>
            <a:gd name="connsiteX16" fmla="*/ 1859783 w 2756080"/>
            <a:gd name="connsiteY16" fmla="*/ 529106 h 653603"/>
            <a:gd name="connsiteX17" fmla="*/ 1791375 w 2756080"/>
            <a:gd name="connsiteY17" fmla="*/ 381527 h 653603"/>
            <a:gd name="connsiteX18" fmla="*/ 1970466 w 2756080"/>
            <a:gd name="connsiteY18" fmla="*/ 290319 h 653603"/>
            <a:gd name="connsiteX19" fmla="*/ 1749098 w 2756080"/>
            <a:gd name="connsiteY19" fmla="*/ 290320 h 653603"/>
            <a:gd name="connsiteX20" fmla="*/ 985234 w 2756080"/>
            <a:gd name="connsiteY20" fmla="*/ 142741 h 653603"/>
            <a:gd name="connsiteX21" fmla="*/ 916828 w 2756080"/>
            <a:gd name="connsiteY21" fmla="*/ 290320 h 653603"/>
            <a:gd name="connsiteX22" fmla="*/ 695460 w 2756080"/>
            <a:gd name="connsiteY22" fmla="*/ 290319 h 653603"/>
            <a:gd name="connsiteX23" fmla="*/ 874551 w 2756080"/>
            <a:gd name="connsiteY23" fmla="*/ 381527 h 653603"/>
            <a:gd name="connsiteX24" fmla="*/ 806143 w 2756080"/>
            <a:gd name="connsiteY24" fmla="*/ 529106 h 653603"/>
            <a:gd name="connsiteX25" fmla="*/ 985234 w 2756080"/>
            <a:gd name="connsiteY25" fmla="*/ 437896 h 653603"/>
            <a:gd name="connsiteX26" fmla="*/ 1164324 w 2756080"/>
            <a:gd name="connsiteY26" fmla="*/ 529106 h 653603"/>
            <a:gd name="connsiteX27" fmla="*/ 1095916 w 2756080"/>
            <a:gd name="connsiteY27" fmla="*/ 381527 h 653603"/>
            <a:gd name="connsiteX28" fmla="*/ 1275007 w 2756080"/>
            <a:gd name="connsiteY28" fmla="*/ 290319 h 653603"/>
            <a:gd name="connsiteX29" fmla="*/ 1053639 w 2756080"/>
            <a:gd name="connsiteY29" fmla="*/ 290320 h 653603"/>
            <a:gd name="connsiteX30" fmla="*/ 289775 w 2756080"/>
            <a:gd name="connsiteY30" fmla="*/ 142741 h 653603"/>
            <a:gd name="connsiteX31" fmla="*/ 221369 w 2756080"/>
            <a:gd name="connsiteY31" fmla="*/ 290320 h 653603"/>
            <a:gd name="connsiteX32" fmla="*/ 1 w 2756080"/>
            <a:gd name="connsiteY32" fmla="*/ 290319 h 653603"/>
            <a:gd name="connsiteX33" fmla="*/ 179092 w 2756080"/>
            <a:gd name="connsiteY33" fmla="*/ 381527 h 653603"/>
            <a:gd name="connsiteX34" fmla="*/ 110684 w 2756080"/>
            <a:gd name="connsiteY34" fmla="*/ 529106 h 653603"/>
            <a:gd name="connsiteX35" fmla="*/ 289775 w 2756080"/>
            <a:gd name="connsiteY35" fmla="*/ 437896 h 653603"/>
            <a:gd name="connsiteX36" fmla="*/ 468865 w 2756080"/>
            <a:gd name="connsiteY36" fmla="*/ 529106 h 653603"/>
            <a:gd name="connsiteX37" fmla="*/ 400457 w 2756080"/>
            <a:gd name="connsiteY37" fmla="*/ 381527 h 653603"/>
            <a:gd name="connsiteX38" fmla="*/ 579548 w 2756080"/>
            <a:gd name="connsiteY38" fmla="*/ 290319 h 653603"/>
            <a:gd name="connsiteX39" fmla="*/ 358180 w 2756080"/>
            <a:gd name="connsiteY39" fmla="*/ 290320 h 653603"/>
            <a:gd name="connsiteX40" fmla="*/ 0 w 2756080"/>
            <a:gd name="connsiteY40" fmla="*/ 0 h 653603"/>
            <a:gd name="connsiteX41" fmla="*/ 2756080 w 2756080"/>
            <a:gd name="connsiteY41" fmla="*/ 0 h 653603"/>
            <a:gd name="connsiteX42" fmla="*/ 2756080 w 2756080"/>
            <a:gd name="connsiteY42" fmla="*/ 653603 h 653603"/>
            <a:gd name="connsiteX43" fmla="*/ 0 w 2756080"/>
            <a:gd name="connsiteY43" fmla="*/ 653603 h 6536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756080" h="653603">
              <a:moveTo>
                <a:pt x="2376153" y="142741"/>
              </a:moveTo>
              <a:lnTo>
                <a:pt x="2307747" y="290320"/>
              </a:lnTo>
              <a:lnTo>
                <a:pt x="2086379" y="290319"/>
              </a:lnTo>
              <a:lnTo>
                <a:pt x="2265470" y="381527"/>
              </a:lnTo>
              <a:lnTo>
                <a:pt x="2197062" y="529106"/>
              </a:lnTo>
              <a:lnTo>
                <a:pt x="2376153" y="437896"/>
              </a:lnTo>
              <a:lnTo>
                <a:pt x="2555243" y="529106"/>
              </a:lnTo>
              <a:lnTo>
                <a:pt x="2486835" y="381527"/>
              </a:lnTo>
              <a:lnTo>
                <a:pt x="2665926" y="290319"/>
              </a:lnTo>
              <a:lnTo>
                <a:pt x="2444558" y="290320"/>
              </a:lnTo>
              <a:close/>
              <a:moveTo>
                <a:pt x="1680693" y="142741"/>
              </a:moveTo>
              <a:lnTo>
                <a:pt x="1612287" y="290320"/>
              </a:lnTo>
              <a:lnTo>
                <a:pt x="1390919" y="290319"/>
              </a:lnTo>
              <a:lnTo>
                <a:pt x="1570010" y="381527"/>
              </a:lnTo>
              <a:lnTo>
                <a:pt x="1501602" y="529106"/>
              </a:lnTo>
              <a:lnTo>
                <a:pt x="1680693" y="437896"/>
              </a:lnTo>
              <a:lnTo>
                <a:pt x="1859783" y="529106"/>
              </a:lnTo>
              <a:lnTo>
                <a:pt x="1791375" y="381527"/>
              </a:lnTo>
              <a:lnTo>
                <a:pt x="1970466" y="290319"/>
              </a:lnTo>
              <a:lnTo>
                <a:pt x="1749098" y="290320"/>
              </a:lnTo>
              <a:close/>
              <a:moveTo>
                <a:pt x="985234" y="142741"/>
              </a:moveTo>
              <a:lnTo>
                <a:pt x="916828" y="290320"/>
              </a:lnTo>
              <a:lnTo>
                <a:pt x="695460" y="290319"/>
              </a:lnTo>
              <a:lnTo>
                <a:pt x="874551" y="381527"/>
              </a:lnTo>
              <a:lnTo>
                <a:pt x="806143" y="529106"/>
              </a:lnTo>
              <a:lnTo>
                <a:pt x="985234" y="437896"/>
              </a:lnTo>
              <a:lnTo>
                <a:pt x="1164324" y="529106"/>
              </a:lnTo>
              <a:lnTo>
                <a:pt x="1095916" y="381527"/>
              </a:lnTo>
              <a:lnTo>
                <a:pt x="1275007" y="290319"/>
              </a:lnTo>
              <a:lnTo>
                <a:pt x="1053639" y="290320"/>
              </a:lnTo>
              <a:close/>
              <a:moveTo>
                <a:pt x="289775" y="142741"/>
              </a:moveTo>
              <a:lnTo>
                <a:pt x="221369" y="290320"/>
              </a:lnTo>
              <a:lnTo>
                <a:pt x="1" y="290319"/>
              </a:lnTo>
              <a:lnTo>
                <a:pt x="179092" y="381527"/>
              </a:lnTo>
              <a:lnTo>
                <a:pt x="110684" y="529106"/>
              </a:lnTo>
              <a:lnTo>
                <a:pt x="289775" y="437896"/>
              </a:lnTo>
              <a:lnTo>
                <a:pt x="468865" y="529106"/>
              </a:lnTo>
              <a:lnTo>
                <a:pt x="400457" y="381527"/>
              </a:lnTo>
              <a:lnTo>
                <a:pt x="579548" y="290319"/>
              </a:lnTo>
              <a:lnTo>
                <a:pt x="358180" y="290320"/>
              </a:lnTo>
              <a:close/>
              <a:moveTo>
                <a:pt x="0" y="0"/>
              </a:moveTo>
              <a:lnTo>
                <a:pt x="2756080" y="0"/>
              </a:lnTo>
              <a:lnTo>
                <a:pt x="2756080" y="653603"/>
              </a:lnTo>
              <a:lnTo>
                <a:pt x="0" y="653603"/>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oneCellAnchor>
    <xdr:from>
      <xdr:col>16</xdr:col>
      <xdr:colOff>248479</xdr:colOff>
      <xdr:row>4</xdr:row>
      <xdr:rowOff>13805</xdr:rowOff>
    </xdr:from>
    <xdr:ext cx="184731" cy="264560"/>
    <xdr:sp macro="" textlink="">
      <xdr:nvSpPr>
        <xdr:cNvPr id="57" name="TextBox 56">
          <a:extLst>
            <a:ext uri="{FF2B5EF4-FFF2-40B4-BE49-F238E27FC236}">
              <a16:creationId xmlns:a16="http://schemas.microsoft.com/office/drawing/2014/main" id="{FEFAC1F6-B3AB-5FAD-22B3-B6643CE22DA6}"/>
            </a:ext>
          </a:extLst>
        </xdr:cNvPr>
        <xdr:cNvSpPr txBox="1"/>
      </xdr:nvSpPr>
      <xdr:spPr>
        <a:xfrm>
          <a:off x="11291957" y="78684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13</xdr:col>
      <xdr:colOff>510762</xdr:colOff>
      <xdr:row>1</xdr:row>
      <xdr:rowOff>82827</xdr:rowOff>
    </xdr:from>
    <xdr:to>
      <xdr:col>15</xdr:col>
      <xdr:colOff>400327</xdr:colOff>
      <xdr:row>4</xdr:row>
      <xdr:rowOff>69023</xdr:rowOff>
    </xdr:to>
    <xdr:sp macro="" textlink="">
      <xdr:nvSpPr>
        <xdr:cNvPr id="58" name="TextBox 57">
          <a:extLst>
            <a:ext uri="{FF2B5EF4-FFF2-40B4-BE49-F238E27FC236}">
              <a16:creationId xmlns:a16="http://schemas.microsoft.com/office/drawing/2014/main" id="{FC4F5004-26FE-69B2-DAE5-B98B5B4CBF82}"/>
            </a:ext>
          </a:extLst>
        </xdr:cNvPr>
        <xdr:cNvSpPr txBox="1"/>
      </xdr:nvSpPr>
      <xdr:spPr>
        <a:xfrm>
          <a:off x="9483588" y="276088"/>
          <a:ext cx="1270000" cy="565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latin typeface="Arial Rounded MT Bold" panose="020F0704030504030204" pitchFamily="34" charset="0"/>
            </a:rPr>
            <a:t>JOB</a:t>
          </a:r>
        </a:p>
        <a:p>
          <a:pPr algn="ctr"/>
          <a:r>
            <a:rPr lang="en-US" sz="1050">
              <a:latin typeface="Arial Rounded MT Bold" panose="020F0704030504030204" pitchFamily="34" charset="0"/>
            </a:rPr>
            <a:t>SATISFACTION</a:t>
          </a:r>
        </a:p>
        <a:p>
          <a:pPr algn="ctr"/>
          <a:r>
            <a:rPr lang="en-US" sz="1050">
              <a:latin typeface="Arial Rounded MT Bold" panose="020F0704030504030204" pitchFamily="34" charset="0"/>
            </a:rPr>
            <a:t>RATE</a:t>
          </a:r>
        </a:p>
      </xdr:txBody>
    </xdr:sp>
    <xdr:clientData/>
  </xdr:twoCellAnchor>
  <xdr:twoCellAnchor>
    <xdr:from>
      <xdr:col>0</xdr:col>
      <xdr:colOff>333048</xdr:colOff>
      <xdr:row>17</xdr:row>
      <xdr:rowOff>83048</xdr:rowOff>
    </xdr:from>
    <xdr:to>
      <xdr:col>2</xdr:col>
      <xdr:colOff>333048</xdr:colOff>
      <xdr:row>24</xdr:row>
      <xdr:rowOff>0</xdr:rowOff>
    </xdr:to>
    <xdr:graphicFrame macro="">
      <xdr:nvGraphicFramePr>
        <xdr:cNvPr id="60" name="Chart 59">
          <a:extLst>
            <a:ext uri="{FF2B5EF4-FFF2-40B4-BE49-F238E27FC236}">
              <a16:creationId xmlns:a16="http://schemas.microsoft.com/office/drawing/2014/main" id="{B83EAFBB-016C-49D2-84F8-7A460B46C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640773</xdr:colOff>
      <xdr:row>17</xdr:row>
      <xdr:rowOff>83048</xdr:rowOff>
    </xdr:from>
    <xdr:to>
      <xdr:col>6</xdr:col>
      <xdr:colOff>0</xdr:colOff>
      <xdr:row>24</xdr:row>
      <xdr:rowOff>0</xdr:rowOff>
    </xdr:to>
    <xdr:graphicFrame macro="">
      <xdr:nvGraphicFramePr>
        <xdr:cNvPr id="61" name="Chart 60">
          <a:extLst>
            <a:ext uri="{FF2B5EF4-FFF2-40B4-BE49-F238E27FC236}">
              <a16:creationId xmlns:a16="http://schemas.microsoft.com/office/drawing/2014/main" id="{8ED7ECAB-C74B-4067-8A2B-393E2B1E9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19</xdr:row>
      <xdr:rowOff>96630</xdr:rowOff>
    </xdr:from>
    <xdr:to>
      <xdr:col>2</xdr:col>
      <xdr:colOff>0</xdr:colOff>
      <xdr:row>22</xdr:row>
      <xdr:rowOff>0</xdr:rowOff>
    </xdr:to>
    <xdr:sp macro="" textlink="Sheet5!$B$8">
      <xdr:nvSpPr>
        <xdr:cNvPr id="62" name="TextBox 61">
          <a:extLst>
            <a:ext uri="{FF2B5EF4-FFF2-40B4-BE49-F238E27FC236}">
              <a16:creationId xmlns:a16="http://schemas.microsoft.com/office/drawing/2014/main" id="{D8C021CC-6E66-BEFE-C269-44E4CDB54FA3}"/>
            </a:ext>
          </a:extLst>
        </xdr:cNvPr>
        <xdr:cNvSpPr txBox="1"/>
      </xdr:nvSpPr>
      <xdr:spPr>
        <a:xfrm>
          <a:off x="690217" y="3768587"/>
          <a:ext cx="690218" cy="483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8CB6D0-C028-4B41-8014-914AE4E70DC2}" type="TxLink">
            <a:rPr lang="en-US" sz="1600" b="1" i="0" u="none" strike="noStrike">
              <a:solidFill>
                <a:srgbClr val="000000"/>
              </a:solidFill>
              <a:latin typeface="Arial Rounded MT Bold" panose="020F0704030504030204" pitchFamily="34" charset="0"/>
              <a:cs typeface="Calibri"/>
            </a:rPr>
            <a:pPr algn="ctr"/>
            <a:t>882</a:t>
          </a:fld>
          <a:endParaRPr lang="en-US" sz="1400" b="1">
            <a:latin typeface="Arial Rounded MT Bold" panose="020F0704030504030204" pitchFamily="34" charset="0"/>
          </a:endParaRPr>
        </a:p>
      </xdr:txBody>
    </xdr:sp>
    <xdr:clientData/>
  </xdr:twoCellAnchor>
  <xdr:twoCellAnchor>
    <xdr:from>
      <xdr:col>4</xdr:col>
      <xdr:colOff>140727</xdr:colOff>
      <xdr:row>19</xdr:row>
      <xdr:rowOff>82825</xdr:rowOff>
    </xdr:from>
    <xdr:to>
      <xdr:col>5</xdr:col>
      <xdr:colOff>429710</xdr:colOff>
      <xdr:row>21</xdr:row>
      <xdr:rowOff>179456</xdr:rowOff>
    </xdr:to>
    <xdr:sp macro="" textlink="Sheet5!$B$9">
      <xdr:nvSpPr>
        <xdr:cNvPr id="64" name="TextBox 63">
          <a:extLst>
            <a:ext uri="{FF2B5EF4-FFF2-40B4-BE49-F238E27FC236}">
              <a16:creationId xmlns:a16="http://schemas.microsoft.com/office/drawing/2014/main" id="{6A1AB888-1B7C-03CB-76D5-AC2A6008137E}"/>
            </a:ext>
          </a:extLst>
        </xdr:cNvPr>
        <xdr:cNvSpPr txBox="1"/>
      </xdr:nvSpPr>
      <xdr:spPr>
        <a:xfrm>
          <a:off x="2901597" y="3754782"/>
          <a:ext cx="979200" cy="483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71CAF1-C99B-4565-829A-F095BD806880}" type="TxLink">
            <a:rPr lang="en-US" sz="1600" b="1" i="0" u="none" strike="noStrike">
              <a:solidFill>
                <a:srgbClr val="000000"/>
              </a:solidFill>
              <a:latin typeface="Arial Rounded MT Bold" panose="020F0704030504030204" pitchFamily="34" charset="0"/>
              <a:cs typeface="Calibri"/>
            </a:rPr>
            <a:pPr algn="ctr"/>
            <a:t>588</a:t>
          </a:fld>
          <a:endParaRPr lang="en-US" sz="1400" b="1">
            <a:latin typeface="Arial Rounded MT Bold" panose="020F0704030504030204" pitchFamily="34" charset="0"/>
          </a:endParaRPr>
        </a:p>
      </xdr:txBody>
    </xdr:sp>
    <xdr:clientData/>
  </xdr:twoCellAnchor>
  <xdr:twoCellAnchor>
    <xdr:from>
      <xdr:col>0</xdr:col>
      <xdr:colOff>290945</xdr:colOff>
      <xdr:row>10</xdr:row>
      <xdr:rowOff>119177</xdr:rowOff>
    </xdr:from>
    <xdr:to>
      <xdr:col>5</xdr:col>
      <xdr:colOff>429710</xdr:colOff>
      <xdr:row>12</xdr:row>
      <xdr:rowOff>72906</xdr:rowOff>
    </xdr:to>
    <xdr:sp macro="" textlink="">
      <xdr:nvSpPr>
        <xdr:cNvPr id="65" name="TextBox 64">
          <a:extLst>
            <a:ext uri="{FF2B5EF4-FFF2-40B4-BE49-F238E27FC236}">
              <a16:creationId xmlns:a16="http://schemas.microsoft.com/office/drawing/2014/main" id="{B3E0C71F-8BC0-1F2B-6096-89B7003A4254}"/>
            </a:ext>
          </a:extLst>
        </xdr:cNvPr>
        <xdr:cNvSpPr txBox="1"/>
      </xdr:nvSpPr>
      <xdr:spPr>
        <a:xfrm>
          <a:off x="290945" y="2051786"/>
          <a:ext cx="3589852" cy="340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Aptos Display" panose="020B0004020202020204" pitchFamily="34" charset="0"/>
            </a:rPr>
            <a:t>Total Employee By</a:t>
          </a:r>
          <a:r>
            <a:rPr lang="en-US" sz="1050" b="1" baseline="0">
              <a:latin typeface="Aptos Display" panose="020B0004020202020204" pitchFamily="34" charset="0"/>
            </a:rPr>
            <a:t> </a:t>
          </a:r>
          <a:r>
            <a:rPr lang="en-US" sz="1050" b="1">
              <a:latin typeface="Aptos Display" panose="020B0004020202020204" pitchFamily="34" charset="0"/>
            </a:rPr>
            <a:t>Gender</a:t>
          </a:r>
        </a:p>
      </xdr:txBody>
    </xdr:sp>
    <xdr:clientData/>
  </xdr:twoCellAnchor>
  <xdr:twoCellAnchor editAs="oneCell">
    <xdr:from>
      <xdr:col>2</xdr:col>
      <xdr:colOff>1065</xdr:colOff>
      <xdr:row>13</xdr:row>
      <xdr:rowOff>1</xdr:rowOff>
    </xdr:from>
    <xdr:to>
      <xdr:col>4</xdr:col>
      <xdr:colOff>295275</xdr:colOff>
      <xdr:row>17</xdr:row>
      <xdr:rowOff>0</xdr:rowOff>
    </xdr:to>
    <mc:AlternateContent xmlns:mc="http://schemas.openxmlformats.org/markup-compatibility/2006" xmlns:a14="http://schemas.microsoft.com/office/drawing/2010/main">
      <mc:Choice Requires="a14">
        <xdr:graphicFrame macro="">
          <xdr:nvGraphicFramePr>
            <xdr:cNvPr id="66" name="Gender 2">
              <a:extLst>
                <a:ext uri="{FF2B5EF4-FFF2-40B4-BE49-F238E27FC236}">
                  <a16:creationId xmlns:a16="http://schemas.microsoft.com/office/drawing/2014/main" id="{6267E25C-54F8-4268-8419-160C449FA91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386520" y="2701637"/>
              <a:ext cx="1679664" cy="831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297730</xdr:colOff>
      <xdr:row>12</xdr:row>
      <xdr:rowOff>138044</xdr:rowOff>
    </xdr:from>
    <xdr:to>
      <xdr:col>13</xdr:col>
      <xdr:colOff>96480</xdr:colOff>
      <xdr:row>24</xdr:row>
      <xdr:rowOff>0</xdr:rowOff>
    </xdr:to>
    <xdr:graphicFrame macro="">
      <xdr:nvGraphicFramePr>
        <xdr:cNvPr id="67" name="Chart 66">
          <a:extLst>
            <a:ext uri="{FF2B5EF4-FFF2-40B4-BE49-F238E27FC236}">
              <a16:creationId xmlns:a16="http://schemas.microsoft.com/office/drawing/2014/main" id="{F2F42621-3FCA-4839-A291-7CB1F264B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406090</xdr:colOff>
      <xdr:row>12</xdr:row>
      <xdr:rowOff>138044</xdr:rowOff>
    </xdr:from>
    <xdr:to>
      <xdr:col>20</xdr:col>
      <xdr:colOff>0</xdr:colOff>
      <xdr:row>24</xdr:row>
      <xdr:rowOff>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8961EE77-F73C-487C-84D2-FFAD69A6AE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321490" y="2538344"/>
              <a:ext cx="4394510" cy="22622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190500</xdr:colOff>
      <xdr:row>27</xdr:row>
      <xdr:rowOff>0</xdr:rowOff>
    </xdr:from>
    <xdr:to>
      <xdr:col>5</xdr:col>
      <xdr:colOff>690216</xdr:colOff>
      <xdr:row>38</xdr:row>
      <xdr:rowOff>0</xdr:rowOff>
    </xdr:to>
    <xdr:graphicFrame macro="">
      <xdr:nvGraphicFramePr>
        <xdr:cNvPr id="70" name="Chart 69">
          <a:extLst>
            <a:ext uri="{FF2B5EF4-FFF2-40B4-BE49-F238E27FC236}">
              <a16:creationId xmlns:a16="http://schemas.microsoft.com/office/drawing/2014/main" id="{C9230BF4-8750-4939-8430-FADC5A214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143218</xdr:colOff>
      <xdr:row>27</xdr:row>
      <xdr:rowOff>41355</xdr:rowOff>
    </xdr:from>
    <xdr:to>
      <xdr:col>11</xdr:col>
      <xdr:colOff>368563</xdr:colOff>
      <xdr:row>39</xdr:row>
      <xdr:rowOff>41108</xdr:rowOff>
    </xdr:to>
    <xdr:graphicFrame macro="">
      <xdr:nvGraphicFramePr>
        <xdr:cNvPr id="71" name="Chart 70">
          <a:extLst>
            <a:ext uri="{FF2B5EF4-FFF2-40B4-BE49-F238E27FC236}">
              <a16:creationId xmlns:a16="http://schemas.microsoft.com/office/drawing/2014/main" id="{B0BACA80-09D5-4C48-9351-EC29802AB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450273</xdr:colOff>
      <xdr:row>27</xdr:row>
      <xdr:rowOff>62342</xdr:rowOff>
    </xdr:from>
    <xdr:to>
      <xdr:col>15</xdr:col>
      <xdr:colOff>646685</xdr:colOff>
      <xdr:row>39</xdr:row>
      <xdr:rowOff>41107</xdr:rowOff>
    </xdr:to>
    <mc:AlternateContent xmlns:mc="http://schemas.openxmlformats.org/markup-compatibility/2006">
      <mc:Choice xmlns:cx2="http://schemas.microsoft.com/office/drawing/2015/10/21/chartex" Requires="cx2">
        <xdr:graphicFrame macro="">
          <xdr:nvGraphicFramePr>
            <xdr:cNvPr id="72" name="Chart 71">
              <a:extLst>
                <a:ext uri="{FF2B5EF4-FFF2-40B4-BE49-F238E27FC236}">
                  <a16:creationId xmlns:a16="http://schemas.microsoft.com/office/drawing/2014/main" id="{4919FF3A-9BEF-43CA-B6D1-9402CAA46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7994073" y="5463017"/>
              <a:ext cx="2939612" cy="23790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197068</xdr:colOff>
      <xdr:row>27</xdr:row>
      <xdr:rowOff>62342</xdr:rowOff>
    </xdr:from>
    <xdr:to>
      <xdr:col>18</xdr:col>
      <xdr:colOff>401518</xdr:colOff>
      <xdr:row>38</xdr:row>
      <xdr:rowOff>106707</xdr:rowOff>
    </xdr:to>
    <mc:AlternateContent xmlns:mc="http://schemas.openxmlformats.org/markup-compatibility/2006" xmlns:a14="http://schemas.microsoft.com/office/drawing/2010/main">
      <mc:Choice Requires="a14">
        <xdr:graphicFrame macro="">
          <xdr:nvGraphicFramePr>
            <xdr:cNvPr id="74" name="Education Field 4">
              <a:extLst>
                <a:ext uri="{FF2B5EF4-FFF2-40B4-BE49-F238E27FC236}">
                  <a16:creationId xmlns:a16="http://schemas.microsoft.com/office/drawing/2014/main" id="{0AD947DD-B1C4-465B-A3C2-E164495F2AEF}"/>
                </a:ext>
              </a:extLst>
            </xdr:cNvPr>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mlns="">
        <xdr:sp macro="" textlink="">
          <xdr:nvSpPr>
            <xdr:cNvPr id="0" name=""/>
            <xdr:cNvSpPr>
              <a:spLocks noTextEdit="1"/>
            </xdr:cNvSpPr>
          </xdr:nvSpPr>
          <xdr:spPr>
            <a:xfrm>
              <a:off x="11280704" y="5673433"/>
              <a:ext cx="1589905" cy="23303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524565</xdr:colOff>
      <xdr:row>27</xdr:row>
      <xdr:rowOff>62342</xdr:rowOff>
    </xdr:from>
    <xdr:to>
      <xdr:col>20</xdr:col>
      <xdr:colOff>117152</xdr:colOff>
      <xdr:row>34</xdr:row>
      <xdr:rowOff>0</xdr:rowOff>
    </xdr:to>
    <mc:AlternateContent xmlns:mc="http://schemas.openxmlformats.org/markup-compatibility/2006" xmlns:a14="http://schemas.microsoft.com/office/drawing/2010/main">
      <mc:Choice Requires="a14">
        <xdr:graphicFrame macro="">
          <xdr:nvGraphicFramePr>
            <xdr:cNvPr id="75" name="Department 1">
              <a:extLst>
                <a:ext uri="{FF2B5EF4-FFF2-40B4-BE49-F238E27FC236}">
                  <a16:creationId xmlns:a16="http://schemas.microsoft.com/office/drawing/2014/main" id="{3A0EC09D-F600-4BD6-8ECF-3C25DE27F45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2993656" y="5673433"/>
              <a:ext cx="978041" cy="13923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352608</xdr:colOff>
      <xdr:row>11</xdr:row>
      <xdr:rowOff>0</xdr:rowOff>
    </xdr:from>
    <xdr:to>
      <xdr:col>13</xdr:col>
      <xdr:colOff>0</xdr:colOff>
      <xdr:row>12</xdr:row>
      <xdr:rowOff>133028</xdr:rowOff>
    </xdr:to>
    <xdr:sp macro="" textlink="">
      <xdr:nvSpPr>
        <xdr:cNvPr id="76" name="TextBox 75">
          <a:extLst>
            <a:ext uri="{FF2B5EF4-FFF2-40B4-BE49-F238E27FC236}">
              <a16:creationId xmlns:a16="http://schemas.microsoft.com/office/drawing/2014/main" id="{73E5FCEB-6A50-BA7B-443F-8F74DDC1F39B}"/>
            </a:ext>
          </a:extLst>
        </xdr:cNvPr>
        <xdr:cNvSpPr txBox="1"/>
      </xdr:nvSpPr>
      <xdr:spPr>
        <a:xfrm>
          <a:off x="4508972" y="2286000"/>
          <a:ext cx="4496483" cy="34084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rial Rounded MT Bold" panose="020F0704030504030204" pitchFamily="34" charset="0"/>
            </a:rPr>
            <a:t>Education Background vs Attrition</a:t>
          </a:r>
        </a:p>
      </xdr:txBody>
    </xdr:sp>
    <xdr:clientData/>
  </xdr:twoCellAnchor>
  <xdr:twoCellAnchor>
    <xdr:from>
      <xdr:col>6</xdr:col>
      <xdr:colOff>297730</xdr:colOff>
      <xdr:row>25</xdr:row>
      <xdr:rowOff>137132</xdr:rowOff>
    </xdr:from>
    <xdr:to>
      <xdr:col>11</xdr:col>
      <xdr:colOff>0</xdr:colOff>
      <xdr:row>27</xdr:row>
      <xdr:rowOff>0</xdr:rowOff>
    </xdr:to>
    <xdr:sp macro="" textlink="">
      <xdr:nvSpPr>
        <xdr:cNvPr id="77" name="TextBox 76">
          <a:extLst>
            <a:ext uri="{FF2B5EF4-FFF2-40B4-BE49-F238E27FC236}">
              <a16:creationId xmlns:a16="http://schemas.microsoft.com/office/drawing/2014/main" id="{4E356B2A-C28A-E14C-25C8-16857BED997A}"/>
            </a:ext>
          </a:extLst>
        </xdr:cNvPr>
        <xdr:cNvSpPr txBox="1"/>
      </xdr:nvSpPr>
      <xdr:spPr>
        <a:xfrm>
          <a:off x="4454094" y="5332587"/>
          <a:ext cx="3165906" cy="278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rial Rounded MT Bold" panose="020F0704030504030204" pitchFamily="34" charset="0"/>
            </a:rPr>
            <a:t>AGE Group VS Attrition</a:t>
          </a:r>
        </a:p>
      </xdr:txBody>
    </xdr:sp>
    <xdr:clientData/>
  </xdr:twoCellAnchor>
  <xdr:twoCellAnchor>
    <xdr:from>
      <xdr:col>11</xdr:col>
      <xdr:colOff>519911</xdr:colOff>
      <xdr:row>25</xdr:row>
      <xdr:rowOff>115894</xdr:rowOff>
    </xdr:from>
    <xdr:to>
      <xdr:col>15</xdr:col>
      <xdr:colOff>643371</xdr:colOff>
      <xdr:row>27</xdr:row>
      <xdr:rowOff>62342</xdr:rowOff>
    </xdr:to>
    <xdr:sp macro="" textlink="">
      <xdr:nvSpPr>
        <xdr:cNvPr id="78" name="TextBox 77">
          <a:extLst>
            <a:ext uri="{FF2B5EF4-FFF2-40B4-BE49-F238E27FC236}">
              <a16:creationId xmlns:a16="http://schemas.microsoft.com/office/drawing/2014/main" id="{A9092AC8-ED56-C1A9-42B1-EFECC07166A6}"/>
            </a:ext>
          </a:extLst>
        </xdr:cNvPr>
        <xdr:cNvSpPr txBox="1"/>
      </xdr:nvSpPr>
      <xdr:spPr>
        <a:xfrm>
          <a:off x="8139911" y="5311349"/>
          <a:ext cx="2894369" cy="36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rial Rounded MT Bold" panose="020F0704030504030204" pitchFamily="34" charset="0"/>
            </a:rPr>
            <a:t>Marital Status VS Attrition</a:t>
          </a:r>
        </a:p>
      </xdr:txBody>
    </xdr:sp>
    <xdr:clientData/>
  </xdr:twoCellAnchor>
  <xdr:twoCellAnchor>
    <xdr:from>
      <xdr:col>13</xdr:col>
      <xdr:colOff>406974</xdr:colOff>
      <xdr:row>10</xdr:row>
      <xdr:rowOff>200791</xdr:rowOff>
    </xdr:from>
    <xdr:to>
      <xdr:col>20</xdr:col>
      <xdr:colOff>100918</xdr:colOff>
      <xdr:row>12</xdr:row>
      <xdr:rowOff>133029</xdr:rowOff>
    </xdr:to>
    <xdr:sp macro="" textlink="">
      <xdr:nvSpPr>
        <xdr:cNvPr id="79" name="TextBox 78">
          <a:extLst>
            <a:ext uri="{FF2B5EF4-FFF2-40B4-BE49-F238E27FC236}">
              <a16:creationId xmlns:a16="http://schemas.microsoft.com/office/drawing/2014/main" id="{1D897DE0-544C-826E-CD4B-1A25EE29E820}"/>
            </a:ext>
          </a:extLst>
        </xdr:cNvPr>
        <xdr:cNvSpPr txBox="1"/>
      </xdr:nvSpPr>
      <xdr:spPr>
        <a:xfrm>
          <a:off x="9412429" y="2278973"/>
          <a:ext cx="4543034" cy="34787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rial Rounded MT Bold" panose="020F0704030504030204" pitchFamily="34" charset="0"/>
            </a:rPr>
            <a:t>Job Vs Attrition</a:t>
          </a:r>
        </a:p>
      </xdr:txBody>
    </xdr:sp>
    <xdr:clientData/>
  </xdr:twoCellAnchor>
  <xdr:twoCellAnchor>
    <xdr:from>
      <xdr:col>0</xdr:col>
      <xdr:colOff>333048</xdr:colOff>
      <xdr:row>25</xdr:row>
      <xdr:rowOff>78841</xdr:rowOff>
    </xdr:from>
    <xdr:to>
      <xdr:col>5</xdr:col>
      <xdr:colOff>429711</xdr:colOff>
      <xdr:row>27</xdr:row>
      <xdr:rowOff>52650</xdr:rowOff>
    </xdr:to>
    <xdr:sp macro="" textlink="">
      <xdr:nvSpPr>
        <xdr:cNvPr id="80" name="TextBox 79">
          <a:extLst>
            <a:ext uri="{FF2B5EF4-FFF2-40B4-BE49-F238E27FC236}">
              <a16:creationId xmlns:a16="http://schemas.microsoft.com/office/drawing/2014/main" id="{87328761-6045-A4E9-3C63-F33DD0550DE4}"/>
            </a:ext>
          </a:extLst>
        </xdr:cNvPr>
        <xdr:cNvSpPr txBox="1"/>
      </xdr:nvSpPr>
      <xdr:spPr>
        <a:xfrm>
          <a:off x="333048" y="5274296"/>
          <a:ext cx="3560299" cy="389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rial Rounded MT Bold" panose="020F0704030504030204" pitchFamily="34" charset="0"/>
            </a:rPr>
            <a:t>Department Vs Attirion</a:t>
          </a:r>
        </a:p>
      </xdr:txBody>
    </xdr:sp>
    <xdr:clientData/>
  </xdr:twoCellAnchor>
  <xdr:twoCellAnchor>
    <xdr:from>
      <xdr:col>16</xdr:col>
      <xdr:colOff>108045</xdr:colOff>
      <xdr:row>25</xdr:row>
      <xdr:rowOff>115894</xdr:rowOff>
    </xdr:from>
    <xdr:to>
      <xdr:col>19</xdr:col>
      <xdr:colOff>660566</xdr:colOff>
      <xdr:row>27</xdr:row>
      <xdr:rowOff>62342</xdr:rowOff>
    </xdr:to>
    <xdr:sp macro="" textlink="">
      <xdr:nvSpPr>
        <xdr:cNvPr id="81" name="TextBox 80">
          <a:extLst>
            <a:ext uri="{FF2B5EF4-FFF2-40B4-BE49-F238E27FC236}">
              <a16:creationId xmlns:a16="http://schemas.microsoft.com/office/drawing/2014/main" id="{4CCA64A5-3FD3-6B19-F66B-99FAD2CE1FC6}"/>
            </a:ext>
          </a:extLst>
        </xdr:cNvPr>
        <xdr:cNvSpPr txBox="1"/>
      </xdr:nvSpPr>
      <xdr:spPr>
        <a:xfrm>
          <a:off x="11191681" y="5311349"/>
          <a:ext cx="2630703" cy="36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rial Rounded MT Bold" panose="020F0704030504030204" pitchFamily="34" charset="0"/>
            </a:rPr>
            <a:t>Filtters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238125</xdr:colOff>
      <xdr:row>4</xdr:row>
      <xdr:rowOff>80962</xdr:rowOff>
    </xdr:from>
    <xdr:to>
      <xdr:col>8</xdr:col>
      <xdr:colOff>0</xdr:colOff>
      <xdr:row>18</xdr:row>
      <xdr:rowOff>23812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877611B-A86D-D5A6-CEE0-067297AB1F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28875" y="881062"/>
              <a:ext cx="5200650" cy="2809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752475</xdr:colOff>
      <xdr:row>5</xdr:row>
      <xdr:rowOff>38100</xdr:rowOff>
    </xdr:from>
    <xdr:to>
      <xdr:col>6</xdr:col>
      <xdr:colOff>180975</xdr:colOff>
      <xdr:row>12</xdr:row>
      <xdr:rowOff>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CDACD599-CC01-63EF-DED1-D8F1F1DF947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610100" y="1038225"/>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6</xdr:row>
      <xdr:rowOff>0</xdr:rowOff>
    </xdr:from>
    <xdr:to>
      <xdr:col>10</xdr:col>
      <xdr:colOff>0</xdr:colOff>
      <xdr:row>16</xdr:row>
      <xdr:rowOff>0</xdr:rowOff>
    </xdr:to>
    <mc:AlternateContent xmlns:mc="http://schemas.openxmlformats.org/markup-compatibility/2006" xmlns:a14="http://schemas.microsoft.com/office/drawing/2010/main">
      <mc:Choice Requires="a14">
        <xdr:graphicFrame macro="">
          <xdr:nvGraphicFramePr>
            <xdr:cNvPr id="4" name="Education Field 3">
              <a:extLst>
                <a:ext uri="{FF2B5EF4-FFF2-40B4-BE49-F238E27FC236}">
                  <a16:creationId xmlns:a16="http://schemas.microsoft.com/office/drawing/2014/main" id="{3D616241-4116-DC1D-B61B-A731A7F3C584}"/>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7172325" y="1200150"/>
              <a:ext cx="1828800"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45.928120370372" createdVersion="8" refreshedVersion="8" minRefreshableVersion="3" recordCount="1471" xr:uid="{358BA88B-2FC7-4CEF-B24E-DE026F09D365}">
  <cacheSource type="worksheet">
    <worksheetSource ref="A1:AR1048576" sheet="Data (2)"/>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46.562190393517" createdVersion="8" refreshedVersion="8" minRefreshableVersion="3" recordCount="1470" xr:uid="{8AD361F6-D3E2-4DAE-902B-99653961D713}">
  <cacheSource type="worksheet">
    <worksheetSource name="Data__3"/>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4480817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46.868386805552" createdVersion="8" refreshedVersion="8" minRefreshableVersion="3" recordCount="1470" xr:uid="{633081D7-F58E-41FA-AE2D-352BA0B43808}">
  <cacheSource type="worksheet">
    <worksheetSource name="Data__4"/>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23771937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46.903819560182" createdVersion="8" refreshedVersion="8" minRefreshableVersion="3" recordCount="1470" xr:uid="{C9ED2525-D159-4603-9564-38D38D864B34}">
  <cacheSource type="worksheet">
    <worksheetSource name="Data__3_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57148113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46.915357175923" createdVersion="8" refreshedVersion="8" minRefreshableVersion="3" recordCount="1471" xr:uid="{3F80E7E2-6CFF-4368-B750-9D1F356025A8}">
  <cacheSource type="worksheet">
    <worksheetSource ref="A1:AR1048576" sheet="Data__3"/>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s v="Life Sciences"/>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x v="1"/>
    <s v="Sales Representative"/>
    <s v="Divorced"/>
    <s v="Yes"/>
    <s v="Y"/>
    <n v="2"/>
    <n v="-2"/>
    <n v="0"/>
    <n v="23"/>
    <n v="1"/>
    <n v="1"/>
    <n v="1"/>
    <n v="0"/>
    <n v="427"/>
    <n v="7"/>
    <s v="Bachelor's Degree"/>
    <n v="1"/>
    <n v="3"/>
    <n v="99"/>
    <n v="3"/>
    <n v="1"/>
    <n v="4"/>
    <n v="2275"/>
    <n v="25103"/>
    <n v="1"/>
    <n v="21"/>
    <n v="4"/>
    <n v="2"/>
    <n v="80"/>
    <n v="1"/>
    <n v="3"/>
    <n v="3"/>
    <n v="3"/>
    <n v="2"/>
    <n v="0"/>
    <n v="2"/>
  </r>
  <r>
    <m/>
    <m/>
    <m/>
    <m/>
    <m/>
    <m/>
    <m/>
    <m/>
    <x v="2"/>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x v="0"/>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x v="0"/>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x v="1"/>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x v="0"/>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x v="2"/>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x v="0"/>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x v="2"/>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x v="0"/>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x v="0"/>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x v="2"/>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x v="2"/>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x v="0"/>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x v="0"/>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x v="2"/>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x v="0"/>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x v="0"/>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x v="0"/>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x v="2"/>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x v="0"/>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x v="0"/>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x v="1"/>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x v="0"/>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x v="0"/>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x v="0"/>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x v="2"/>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x v="1"/>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x v="0"/>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x v="3"/>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x v="2"/>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x v="3"/>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x v="2"/>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x v="1"/>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x v="2"/>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x v="4"/>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x v="2"/>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x v="2"/>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x v="3"/>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x v="3"/>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x v="0"/>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x v="0"/>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x v="1"/>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x v="0"/>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x v="0"/>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x v="0"/>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x v="2"/>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x v="4"/>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x v="3"/>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x v="0"/>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x v="3"/>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x v="0"/>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x v="0"/>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x v="4"/>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x v="3"/>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x v="2"/>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x v="3"/>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x v="0"/>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x v="0"/>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x v="2"/>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x v="0"/>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x v="0"/>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x v="2"/>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x v="0"/>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x v="2"/>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x v="0"/>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x v="4"/>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x v="2"/>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x v="0"/>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x v="0"/>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x v="2"/>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x v="2"/>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x v="0"/>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x v="0"/>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x v="2"/>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x v="0"/>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x v="0"/>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x v="0"/>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x v="3"/>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x v="1"/>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x v="2"/>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x v="2"/>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x v="0"/>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x v="2"/>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x v="0"/>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x v="2"/>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x v="2"/>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x v="0"/>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x v="4"/>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x v="0"/>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x v="0"/>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x v="2"/>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x v="0"/>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x v="3"/>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x v="2"/>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x v="2"/>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x v="2"/>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x v="4"/>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x v="1"/>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x v="2"/>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x v="2"/>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x v="2"/>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x v="5"/>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x v="0"/>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x v="0"/>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x v="1"/>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x v="0"/>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x v="5"/>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x v="0"/>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x v="3"/>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x v="2"/>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x v="2"/>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x v="2"/>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x v="0"/>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x v="5"/>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x v="0"/>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x v="0"/>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x v="0"/>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x v="2"/>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x v="4"/>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x v="0"/>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x v="0"/>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x v="0"/>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x v="3"/>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x v="0"/>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x v="0"/>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x v="0"/>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x v="1"/>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x v="2"/>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x v="3"/>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x v="4"/>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x v="2"/>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x v="2"/>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x v="3"/>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x v="0"/>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x v="0"/>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x v="0"/>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x v="2"/>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x v="0"/>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x v="0"/>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x v="0"/>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x v="5"/>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x v="2"/>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x v="2"/>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x v="4"/>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x v="0"/>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x v="2"/>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x v="4"/>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x v="2"/>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x v="0"/>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x v="0"/>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x v="2"/>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x v="2"/>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x v="3"/>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x v="3"/>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x v="0"/>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x v="3"/>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x v="4"/>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x v="2"/>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x v="2"/>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x v="3"/>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x v="3"/>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x v="2"/>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x v="2"/>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x v="2"/>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x v="0"/>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x v="2"/>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x v="0"/>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x v="0"/>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x v="0"/>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x v="0"/>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x v="0"/>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x v="4"/>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x v="4"/>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x v="2"/>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x v="2"/>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x v="0"/>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x v="0"/>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x v="0"/>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x v="0"/>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x v="3"/>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x v="0"/>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x v="2"/>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x v="2"/>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x v="3"/>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x v="2"/>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x v="2"/>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x v="2"/>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x v="2"/>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x v="2"/>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x v="0"/>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x v="2"/>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x v="0"/>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x v="2"/>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x v="0"/>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x v="2"/>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x v="2"/>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x v="0"/>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x v="2"/>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x v="2"/>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x v="0"/>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x v="4"/>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x v="4"/>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x v="0"/>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x v="2"/>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x v="2"/>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x v="2"/>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x v="3"/>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x v="0"/>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x v="2"/>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x v="0"/>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x v="2"/>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x v="2"/>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x v="0"/>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x v="0"/>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x v="0"/>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x v="4"/>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x v="0"/>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x v="3"/>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x v="4"/>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x v="2"/>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x v="3"/>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x v="0"/>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x v="2"/>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x v="1"/>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x v="0"/>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x v="2"/>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x v="0"/>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x v="3"/>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x v="2"/>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x v="3"/>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x v="2"/>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x v="0"/>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x v="4"/>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x v="2"/>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x v="2"/>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x v="2"/>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x v="3"/>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x v="0"/>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x v="0"/>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x v="0"/>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x v="0"/>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x v="2"/>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x v="3"/>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x v="0"/>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x v="4"/>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x v="1"/>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x v="2"/>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x v="0"/>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x v="0"/>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x v="2"/>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x v="0"/>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x v="2"/>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x v="4"/>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x v="0"/>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x v="0"/>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x v="3"/>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x v="0"/>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x v="2"/>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x v="2"/>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x v="0"/>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x v="2"/>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x v="0"/>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x v="0"/>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x v="4"/>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x v="4"/>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x v="0"/>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x v="2"/>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x v="2"/>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x v="0"/>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x v="2"/>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x v="0"/>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x v="2"/>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x v="0"/>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x v="2"/>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x v="2"/>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x v="2"/>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x v="2"/>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x v="0"/>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x v="2"/>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x v="0"/>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x v="0"/>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x v="2"/>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x v="0"/>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x v="0"/>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x v="4"/>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x v="2"/>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x v="0"/>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x v="0"/>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x v="0"/>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x v="2"/>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x v="0"/>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x v="0"/>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x v="4"/>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x v="3"/>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x v="3"/>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x v="2"/>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x v="3"/>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x v="0"/>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x v="3"/>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x v="0"/>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x v="2"/>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x v="0"/>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x v="2"/>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x v="2"/>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x v="4"/>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x v="2"/>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x v="0"/>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x v="0"/>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x v="0"/>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x v="0"/>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x v="4"/>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x v="5"/>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x v="0"/>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x v="0"/>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x v="0"/>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x v="2"/>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x v="0"/>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x v="4"/>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x v="2"/>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x v="0"/>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x v="4"/>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x v="0"/>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x v="3"/>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x v="2"/>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x v="2"/>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x v="2"/>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x v="0"/>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x v="2"/>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x v="2"/>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x v="3"/>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x v="0"/>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x v="0"/>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x v="3"/>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x v="0"/>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x v="0"/>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x v="1"/>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x v="2"/>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x v="1"/>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x v="1"/>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x v="3"/>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x v="3"/>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x v="2"/>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x v="0"/>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x v="2"/>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x v="3"/>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x v="4"/>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x v="0"/>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x v="2"/>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x v="2"/>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x v="0"/>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x v="0"/>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x v="4"/>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x v="2"/>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x v="2"/>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x v="2"/>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x v="4"/>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x v="0"/>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x v="1"/>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x v="4"/>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x v="2"/>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x v="2"/>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x v="2"/>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x v="0"/>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x v="2"/>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x v="3"/>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x v="2"/>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x v="2"/>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x v="3"/>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x v="4"/>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x v="3"/>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x v="0"/>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x v="0"/>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x v="0"/>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x v="0"/>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x v="2"/>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x v="0"/>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x v="1"/>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x v="0"/>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x v="0"/>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x v="3"/>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x v="0"/>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x v="3"/>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x v="4"/>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x v="4"/>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x v="2"/>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x v="2"/>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x v="4"/>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x v="0"/>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x v="3"/>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x v="0"/>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x v="0"/>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x v="0"/>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x v="2"/>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x v="2"/>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x v="3"/>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x v="2"/>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x v="2"/>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x v="1"/>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x v="0"/>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x v="2"/>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x v="0"/>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x v="0"/>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x v="0"/>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x v="4"/>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x v="3"/>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x v="2"/>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x v="2"/>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x v="2"/>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x v="0"/>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x v="0"/>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x v="0"/>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x v="0"/>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x v="0"/>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x v="2"/>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x v="4"/>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x v="4"/>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x v="3"/>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x v="0"/>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x v="0"/>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x v="0"/>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x v="0"/>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x v="2"/>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x v="4"/>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x v="4"/>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x v="1"/>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x v="3"/>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x v="0"/>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x v="2"/>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x v="3"/>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x v="2"/>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x v="0"/>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x v="0"/>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x v="0"/>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x v="0"/>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x v="3"/>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x v="0"/>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x v="2"/>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x v="2"/>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x v="3"/>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x v="0"/>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x v="0"/>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x v="5"/>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x v="1"/>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x v="2"/>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x v="4"/>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x v="3"/>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x v="0"/>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x v="0"/>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x v="3"/>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x v="0"/>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x v="0"/>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x v="0"/>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x v="2"/>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x v="1"/>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x v="0"/>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x v="4"/>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x v="2"/>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x v="0"/>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x v="3"/>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x v="1"/>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x v="1"/>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x v="2"/>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x v="2"/>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x v="0"/>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x v="4"/>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x v="4"/>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x v="2"/>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x v="0"/>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x v="2"/>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x v="4"/>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x v="1"/>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x v="2"/>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x v="2"/>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x v="0"/>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x v="0"/>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x v="2"/>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x v="3"/>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x v="1"/>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x v="2"/>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x v="2"/>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x v="0"/>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x v="0"/>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x v="0"/>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x v="2"/>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x v="1"/>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x v="2"/>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x v="2"/>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x v="3"/>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x v="0"/>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x v="0"/>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x v="1"/>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x v="0"/>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x v="2"/>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x v="0"/>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x v="0"/>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x v="4"/>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x v="3"/>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x v="4"/>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x v="1"/>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x v="2"/>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x v="3"/>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x v="0"/>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x v="2"/>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x v="2"/>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x v="0"/>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x v="0"/>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x v="0"/>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x v="1"/>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x v="2"/>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x v="0"/>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x v="0"/>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x v="2"/>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x v="2"/>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x v="2"/>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x v="2"/>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x v="0"/>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x v="0"/>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x v="2"/>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x v="0"/>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x v="3"/>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x v="0"/>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x v="3"/>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x v="2"/>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x v="0"/>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x v="2"/>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x v="2"/>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x v="0"/>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x v="4"/>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x v="3"/>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x v="4"/>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x v="0"/>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x v="0"/>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x v="0"/>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x v="3"/>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x v="0"/>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x v="0"/>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x v="5"/>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x v="3"/>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x v="0"/>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x v="5"/>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x v="3"/>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x v="0"/>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x v="0"/>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x v="0"/>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x v="2"/>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x v="2"/>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x v="3"/>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x v="0"/>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x v="2"/>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x v="0"/>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x v="2"/>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x v="2"/>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x v="5"/>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x v="2"/>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x v="2"/>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x v="2"/>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x v="3"/>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x v="0"/>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x v="0"/>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x v="0"/>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x v="2"/>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x v="0"/>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x v="3"/>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x v="1"/>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x v="2"/>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x v="4"/>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x v="2"/>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x v="0"/>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x v="1"/>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x v="2"/>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x v="0"/>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x v="2"/>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x v="0"/>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x v="2"/>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x v="4"/>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x v="0"/>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x v="2"/>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x v="3"/>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x v="0"/>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x v="0"/>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x v="2"/>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x v="0"/>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x v="0"/>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x v="2"/>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x v="0"/>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x v="0"/>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x v="0"/>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x v="0"/>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x v="0"/>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x v="2"/>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x v="0"/>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x v="2"/>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x v="3"/>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x v="1"/>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x v="1"/>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x v="0"/>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x v="0"/>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x v="0"/>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x v="0"/>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x v="2"/>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x v="5"/>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x v="0"/>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x v="2"/>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x v="2"/>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x v="0"/>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x v="0"/>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x v="0"/>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x v="0"/>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x v="3"/>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x v="2"/>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x v="0"/>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x v="4"/>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x v="1"/>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x v="3"/>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x v="5"/>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x v="2"/>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x v="2"/>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x v="3"/>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x v="2"/>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x v="2"/>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x v="2"/>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x v="2"/>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x v="0"/>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x v="0"/>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x v="0"/>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x v="3"/>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x v="3"/>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x v="2"/>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x v="2"/>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x v="3"/>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x v="2"/>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x v="0"/>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x v="0"/>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x v="2"/>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x v="0"/>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x v="1"/>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x v="0"/>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x v="0"/>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x v="0"/>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x v="3"/>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x v="4"/>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x v="0"/>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x v="0"/>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x v="3"/>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x v="0"/>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x v="0"/>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x v="2"/>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x v="3"/>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x v="4"/>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x v="2"/>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x v="0"/>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x v="0"/>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x v="3"/>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x v="2"/>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x v="0"/>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x v="0"/>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x v="5"/>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x v="0"/>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x v="2"/>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x v="0"/>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x v="2"/>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x v="0"/>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x v="0"/>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x v="2"/>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x v="1"/>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x v="0"/>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x v="0"/>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x v="0"/>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x v="0"/>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x v="2"/>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x v="2"/>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x v="0"/>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x v="0"/>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x v="2"/>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x v="1"/>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x v="4"/>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x v="0"/>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x v="0"/>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x v="1"/>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x v="2"/>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x v="3"/>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x v="1"/>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x v="4"/>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x v="0"/>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x v="3"/>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x v="3"/>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x v="2"/>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x v="2"/>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x v="2"/>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x v="1"/>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x v="4"/>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x v="2"/>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x v="2"/>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x v="2"/>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x v="0"/>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x v="0"/>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x v="0"/>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x v="0"/>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x v="4"/>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x v="2"/>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x v="0"/>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x v="4"/>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x v="2"/>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x v="1"/>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x v="4"/>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x v="0"/>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x v="0"/>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x v="0"/>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x v="2"/>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x v="4"/>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x v="2"/>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x v="0"/>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x v="0"/>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x v="0"/>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x v="2"/>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x v="2"/>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x v="1"/>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x v="2"/>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x v="4"/>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x v="0"/>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x v="0"/>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x v="0"/>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x v="0"/>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x v="2"/>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x v="2"/>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x v="2"/>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x v="1"/>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x v="0"/>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x v="0"/>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x v="4"/>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x v="2"/>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x v="0"/>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x v="2"/>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x v="2"/>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x v="2"/>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x v="0"/>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x v="0"/>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x v="0"/>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x v="2"/>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x v="0"/>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x v="0"/>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x v="1"/>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x v="3"/>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x v="0"/>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x v="0"/>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x v="2"/>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x v="2"/>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x v="0"/>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x v="0"/>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x v="2"/>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x v="3"/>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x v="2"/>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x v="0"/>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x v="0"/>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x v="2"/>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x v="0"/>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x v="0"/>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x v="2"/>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x v="3"/>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x v="4"/>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x v="2"/>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x v="3"/>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x v="1"/>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x v="0"/>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x v="0"/>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x v="2"/>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x v="1"/>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x v="2"/>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x v="1"/>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x v="3"/>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x v="2"/>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x v="2"/>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x v="0"/>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x v="2"/>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x v="2"/>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x v="2"/>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x v="2"/>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x v="3"/>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x v="0"/>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x v="0"/>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x v="0"/>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x v="4"/>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x v="2"/>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x v="1"/>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x v="4"/>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x v="0"/>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x v="4"/>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x v="0"/>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x v="0"/>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x v="1"/>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x v="2"/>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x v="0"/>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x v="4"/>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x v="2"/>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x v="0"/>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x v="0"/>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x v="0"/>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x v="4"/>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x v="2"/>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x v="2"/>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x v="2"/>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x v="2"/>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x v="1"/>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x v="0"/>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x v="0"/>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x v="2"/>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x v="0"/>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x v="0"/>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x v="3"/>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x v="0"/>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x v="2"/>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x v="3"/>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x v="3"/>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x v="0"/>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x v="0"/>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x v="2"/>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x v="4"/>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x v="0"/>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x v="0"/>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x v="0"/>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x v="0"/>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x v="3"/>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x v="4"/>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x v="0"/>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x v="0"/>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x v="2"/>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x v="2"/>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x v="5"/>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x v="0"/>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x v="2"/>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x v="3"/>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x v="0"/>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x v="2"/>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x v="2"/>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x v="0"/>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x v="0"/>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x v="4"/>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x v="0"/>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x v="2"/>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x v="0"/>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x v="3"/>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x v="2"/>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x v="2"/>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x v="0"/>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x v="2"/>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x v="3"/>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x v="2"/>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x v="0"/>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x v="2"/>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x v="1"/>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x v="3"/>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x v="0"/>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x v="4"/>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x v="2"/>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x v="0"/>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x v="2"/>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x v="0"/>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x v="0"/>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x v="0"/>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x v="2"/>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x v="0"/>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x v="0"/>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x v="3"/>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x v="0"/>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x v="5"/>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x v="0"/>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x v="0"/>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x v="2"/>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x v="2"/>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x v="2"/>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x v="0"/>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x v="0"/>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x v="0"/>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x v="2"/>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x v="0"/>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x v="0"/>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x v="1"/>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x v="3"/>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x v="4"/>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x v="2"/>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x v="3"/>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x v="1"/>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x v="0"/>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x v="4"/>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x v="2"/>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x v="4"/>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x v="0"/>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x v="2"/>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x v="2"/>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x v="3"/>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x v="0"/>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x v="0"/>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x v="0"/>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x v="2"/>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x v="0"/>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x v="0"/>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x v="2"/>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x v="2"/>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x v="0"/>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x v="0"/>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x v="2"/>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x v="4"/>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x v="4"/>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x v="0"/>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x v="0"/>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x v="0"/>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x v="0"/>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x v="4"/>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x v="3"/>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x v="3"/>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x v="0"/>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x v="0"/>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x v="0"/>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x v="0"/>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x v="3"/>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x v="2"/>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x v="0"/>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x v="3"/>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x v="3"/>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x v="0"/>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x v="2"/>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x v="2"/>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x v="2"/>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x v="0"/>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x v="0"/>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x v="0"/>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x v="2"/>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x v="3"/>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x v="0"/>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x v="2"/>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x v="0"/>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x v="2"/>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x v="2"/>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x v="4"/>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x v="4"/>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x v="2"/>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x v="2"/>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x v="2"/>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x v="2"/>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x v="0"/>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x v="0"/>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x v="2"/>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x v="4"/>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x v="4"/>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x v="0"/>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x v="0"/>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x v="0"/>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x v="3"/>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x v="0"/>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x v="2"/>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x v="0"/>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x v="0"/>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x v="2"/>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x v="0"/>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x v="0"/>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x v="0"/>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x v="2"/>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x v="0"/>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x v="0"/>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x v="0"/>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x v="0"/>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x v="3"/>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x v="0"/>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x v="0"/>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x v="0"/>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x v="2"/>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x v="2"/>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x v="2"/>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x v="0"/>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x v="3"/>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x v="0"/>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x v="2"/>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x v="4"/>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x v="0"/>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x v="2"/>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x v="0"/>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x v="3"/>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x v="0"/>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x v="4"/>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x v="2"/>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x v="2"/>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x v="0"/>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x v="3"/>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x v="0"/>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x v="4"/>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x v="0"/>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x v="2"/>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x v="0"/>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x v="3"/>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x v="0"/>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x v="0"/>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x v="0"/>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x v="3"/>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x v="0"/>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x v="0"/>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x v="2"/>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x v="2"/>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x v="3"/>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x v="0"/>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x v="2"/>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x v="5"/>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x v="2"/>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x v="2"/>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x v="0"/>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x v="2"/>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x v="2"/>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x v="0"/>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x v="0"/>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x v="3"/>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x v="2"/>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x v="0"/>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x v="2"/>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x v="0"/>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x v="4"/>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x v="0"/>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x v="2"/>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x v="2"/>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x v="4"/>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x v="3"/>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x v="3"/>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x v="5"/>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x v="0"/>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x v="2"/>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x v="2"/>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x v="0"/>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x v="0"/>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x v="4"/>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x v="0"/>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x v="1"/>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x v="0"/>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x v="2"/>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x v="2"/>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x v="4"/>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x v="0"/>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x v="2"/>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x v="1"/>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x v="2"/>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x v="2"/>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x v="1"/>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x v="0"/>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x v="0"/>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x v="0"/>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x v="1"/>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x v="0"/>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x v="0"/>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x v="1"/>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x v="2"/>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x v="2"/>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x v="2"/>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x v="0"/>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x v="1"/>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x v="0"/>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x v="2"/>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x v="0"/>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x v="0"/>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x v="1"/>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x v="2"/>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x v="0"/>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x v="2"/>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x v="2"/>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x v="0"/>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x v="0"/>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x v="0"/>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x v="2"/>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x v="2"/>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x v="2"/>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x v="0"/>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x v="4"/>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x v="2"/>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x v="4"/>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x v="0"/>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x v="3"/>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x v="0"/>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x v="0"/>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x v="3"/>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x v="3"/>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x v="3"/>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x v="2"/>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x v="0"/>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x v="3"/>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x v="0"/>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x v="3"/>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x v="2"/>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x v="0"/>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x v="3"/>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x v="3"/>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x v="2"/>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x v="0"/>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x v="0"/>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x v="2"/>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x v="0"/>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x v="0"/>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x v="1"/>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x v="0"/>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x v="3"/>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x v="0"/>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x v="5"/>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x v="5"/>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x v="2"/>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x v="2"/>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x v="4"/>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x v="1"/>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x v="4"/>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x v="2"/>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x v="4"/>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x v="4"/>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x v="0"/>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x v="2"/>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x v="4"/>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x v="0"/>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x v="2"/>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x v="4"/>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x v="0"/>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x v="0"/>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x v="0"/>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x v="3"/>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x v="3"/>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x v="0"/>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x v="5"/>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x v="2"/>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x v="0"/>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x v="0"/>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x v="2"/>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x v="1"/>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x v="0"/>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x v="0"/>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x v="2"/>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x v="0"/>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x v="0"/>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x v="1"/>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x v="2"/>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x v="4"/>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x v="0"/>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x v="2"/>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x v="0"/>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x v="2"/>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x v="0"/>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x v="2"/>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x v="2"/>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x v="2"/>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x v="0"/>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x v="1"/>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x v="3"/>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x v="1"/>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x v="2"/>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x v="1"/>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x v="0"/>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x v="4"/>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x v="0"/>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x v="0"/>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x v="0"/>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x v="2"/>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x v="2"/>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x v="0"/>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x v="4"/>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x v="0"/>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x v="2"/>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x v="0"/>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x v="0"/>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x v="1"/>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x v="2"/>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x v="4"/>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x v="2"/>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x v="4"/>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x v="1"/>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x v="0"/>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x v="2"/>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x v="0"/>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x v="0"/>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x v="2"/>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x v="2"/>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x v="0"/>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x v="2"/>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x v="0"/>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x v="4"/>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x v="0"/>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x v="4"/>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x v="4"/>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x v="2"/>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x v="2"/>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x v="2"/>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x v="4"/>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x v="0"/>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x v="0"/>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x v="0"/>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x v="0"/>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x v="2"/>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x v="0"/>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x v="2"/>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x v="0"/>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x v="0"/>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x v="2"/>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x v="2"/>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x v="0"/>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x v="0"/>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x v="0"/>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x v="4"/>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x v="0"/>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x v="0"/>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x v="2"/>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x v="0"/>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x v="0"/>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x v="0"/>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x v="2"/>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x v="2"/>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x v="2"/>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x v="0"/>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x v="2"/>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x v="0"/>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x v="0"/>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x v="0"/>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x v="2"/>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x v="0"/>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x v="0"/>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x v="2"/>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x v="0"/>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x v="0"/>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x v="2"/>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x v="0"/>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x v="0"/>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x v="2"/>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x v="1"/>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x v="2"/>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x v="0"/>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x v="0"/>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x v="4"/>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x v="0"/>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x v="0"/>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x v="0"/>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x v="1"/>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x v="2"/>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x v="0"/>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x v="3"/>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x v="0"/>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x v="2"/>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x v="0"/>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x v="2"/>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x v="3"/>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x v="2"/>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x v="0"/>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x v="0"/>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x v="4"/>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x v="2"/>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x v="2"/>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x v="4"/>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x v="0"/>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x v="0"/>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x v="0"/>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x v="3"/>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x v="2"/>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x v="3"/>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x v="3"/>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x v="0"/>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x v="0"/>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x v="0"/>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x v="3"/>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x v="2"/>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x v="3"/>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x v="2"/>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x v="2"/>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x v="1"/>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x v="0"/>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x v="2"/>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x v="3"/>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x v="3"/>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x v="0"/>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x v="1"/>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x v="2"/>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x v="4"/>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x v="0"/>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x v="0"/>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x v="0"/>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x v="2"/>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x v="0"/>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x v="2"/>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x v="2"/>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x v="1"/>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x v="0"/>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x v="0"/>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x v="2"/>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x v="0"/>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x v="0"/>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x v="2"/>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x v="0"/>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x v="2"/>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x v="2"/>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x v="2"/>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x v="0"/>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x v="3"/>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x v="2"/>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x v="0"/>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x v="2"/>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x v="4"/>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x v="2"/>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x v="0"/>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x v="2"/>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x v="3"/>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x v="0"/>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x v="2"/>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x v="0"/>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x v="0"/>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x v="5"/>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x v="1"/>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x v="0"/>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x v="1"/>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x v="0"/>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x v="2"/>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x v="0"/>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x v="0"/>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x v="2"/>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x v="2"/>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x v="2"/>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x v="0"/>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x v="0"/>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x v="5"/>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x v="2"/>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x v="2"/>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x v="0"/>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x v="1"/>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x v="2"/>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x v="0"/>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x v="2"/>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x v="0"/>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x v="1"/>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x v="0"/>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x v="2"/>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x v="4"/>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x v="2"/>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x v="2"/>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x v="2"/>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x v="0"/>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x v="2"/>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x v="0"/>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x v="3"/>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x v="4"/>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x v="3"/>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x v="2"/>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x v="0"/>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x v="2"/>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x v="0"/>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x v="2"/>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x v="0"/>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x v="2"/>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x v="2"/>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x v="4"/>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x v="0"/>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x v="2"/>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x v="0"/>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x v="0"/>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x v="0"/>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x v="2"/>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x v="2"/>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x v="2"/>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x v="2"/>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x v="3"/>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x v="0"/>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x v="3"/>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x v="0"/>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x v="0"/>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x v="0"/>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x v="4"/>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x v="2"/>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x v="2"/>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x v="3"/>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x v="5"/>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x v="0"/>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x v="0"/>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x v="2"/>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x v="0"/>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x v="0"/>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x v="2"/>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x v="0"/>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x v="0"/>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x v="2"/>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x v="2"/>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x v="2"/>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x v="4"/>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x v="0"/>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x v="0"/>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x v="0"/>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x v="4"/>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x v="2"/>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x v="2"/>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x v="2"/>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x v="0"/>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x v="1"/>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x v="3"/>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x v="4"/>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x v="3"/>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x v="2"/>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x v="0"/>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x v="0"/>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x v="2"/>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x v="1"/>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x v="1"/>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x v="3"/>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x v="2"/>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x v="0"/>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x v="2"/>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x v="4"/>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x v="0"/>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x v="5"/>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x v="5"/>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x v="0"/>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x v="0"/>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x v="4"/>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x v="0"/>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x v="4"/>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x v="4"/>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x v="0"/>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x v="3"/>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x v="0"/>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x v="2"/>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x v="0"/>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x v="0"/>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x v="4"/>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x v="3"/>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x v="4"/>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x v="5"/>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x v="5"/>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x v="4"/>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x v="4"/>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x v="2"/>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x v="4"/>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x v="0"/>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x v="0"/>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x v="2"/>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x v="0"/>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x v="3"/>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x v="0"/>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x v="2"/>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x v="0"/>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x v="3"/>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x v="0"/>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x v="3"/>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x v="2"/>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x v="0"/>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x v="1"/>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x v="2"/>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x v="2"/>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x v="2"/>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x v="0"/>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x v="2"/>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x v="3"/>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x v="2"/>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x v="0"/>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x v="4"/>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x v="2"/>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x v="3"/>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x v="5"/>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x v="2"/>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x v="2"/>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x v="0"/>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x v="2"/>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x v="3"/>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x v="2"/>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x v="3"/>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x v="0"/>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x v="3"/>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x v="0"/>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x v="2"/>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x v="0"/>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x v="0"/>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x v="0"/>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x v="2"/>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x v="0"/>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x v="4"/>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x v="0"/>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x v="1"/>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x v="0"/>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x v="0"/>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x v="0"/>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x v="0"/>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x v="1"/>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x v="0"/>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x v="2"/>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x v="0"/>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x v="2"/>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x v="0"/>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x v="0"/>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x v="2"/>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x v="2"/>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x v="0"/>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x v="0"/>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x v="2"/>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x v="0"/>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x v="0"/>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x v="0"/>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x v="2"/>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x v="0"/>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x v="0"/>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x v="1"/>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x v="0"/>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x v="0"/>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x v="0"/>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x v="2"/>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x v="1"/>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x v="0"/>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x v="3"/>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x v="2"/>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x v="3"/>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x v="2"/>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x v="1"/>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x v="2"/>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x v="4"/>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x v="2"/>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x v="2"/>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x v="3"/>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x v="3"/>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x v="0"/>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x v="0"/>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x v="1"/>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x v="0"/>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x v="0"/>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x v="0"/>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x v="2"/>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x v="4"/>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x v="3"/>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x v="0"/>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x v="3"/>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x v="0"/>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x v="0"/>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x v="4"/>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x v="3"/>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x v="2"/>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x v="3"/>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x v="0"/>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x v="0"/>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x v="2"/>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x v="0"/>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x v="0"/>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x v="2"/>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x v="0"/>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x v="2"/>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x v="0"/>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x v="4"/>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x v="2"/>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x v="0"/>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x v="0"/>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x v="2"/>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x v="2"/>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x v="0"/>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x v="0"/>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x v="2"/>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x v="0"/>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x v="0"/>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x v="0"/>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x v="3"/>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x v="1"/>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x v="2"/>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x v="2"/>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x v="0"/>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x v="2"/>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x v="0"/>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x v="2"/>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x v="2"/>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x v="0"/>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x v="4"/>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x v="0"/>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x v="0"/>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x v="2"/>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x v="0"/>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x v="3"/>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x v="2"/>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x v="2"/>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x v="2"/>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x v="4"/>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x v="1"/>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x v="2"/>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x v="2"/>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x v="2"/>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x v="5"/>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x v="0"/>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x v="0"/>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x v="1"/>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x v="0"/>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x v="5"/>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x v="0"/>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x v="3"/>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x v="2"/>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x v="2"/>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x v="2"/>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x v="0"/>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x v="5"/>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x v="0"/>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x v="0"/>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x v="0"/>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x v="2"/>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x v="4"/>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x v="0"/>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x v="0"/>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x v="0"/>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x v="3"/>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x v="0"/>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x v="0"/>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x v="0"/>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x v="1"/>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x v="2"/>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x v="3"/>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x v="4"/>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x v="2"/>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x v="2"/>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x v="3"/>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x v="0"/>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x v="0"/>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x v="0"/>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x v="2"/>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x v="0"/>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x v="0"/>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x v="0"/>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x v="5"/>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x v="2"/>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x v="2"/>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x v="4"/>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x v="0"/>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x v="2"/>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x v="4"/>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x v="2"/>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x v="0"/>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x v="0"/>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x v="2"/>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x v="2"/>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x v="3"/>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x v="3"/>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x v="0"/>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x v="3"/>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x v="4"/>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x v="2"/>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x v="2"/>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x v="3"/>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x v="3"/>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x v="2"/>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x v="2"/>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x v="2"/>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x v="0"/>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x v="2"/>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x v="0"/>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x v="0"/>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x v="0"/>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x v="0"/>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x v="0"/>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x v="4"/>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x v="4"/>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x v="2"/>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x v="2"/>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x v="0"/>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x v="0"/>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x v="0"/>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x v="0"/>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x v="3"/>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x v="0"/>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x v="2"/>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x v="2"/>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x v="3"/>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x v="2"/>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x v="2"/>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x v="2"/>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x v="2"/>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x v="2"/>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x v="0"/>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x v="2"/>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x v="0"/>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x v="2"/>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x v="0"/>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x v="2"/>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x v="2"/>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x v="0"/>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x v="2"/>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x v="2"/>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x v="0"/>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x v="4"/>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x v="4"/>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x v="0"/>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x v="2"/>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x v="2"/>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x v="2"/>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x v="3"/>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x v="0"/>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x v="2"/>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x v="0"/>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x v="2"/>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x v="2"/>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x v="0"/>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x v="0"/>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x v="0"/>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x v="4"/>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x v="0"/>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x v="3"/>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x v="4"/>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x v="2"/>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x v="3"/>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x v="0"/>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x v="2"/>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x v="1"/>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x v="0"/>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x v="2"/>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x v="0"/>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x v="3"/>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x v="2"/>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x v="3"/>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x v="2"/>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x v="0"/>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x v="4"/>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x v="2"/>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x v="2"/>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x v="2"/>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x v="3"/>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x v="0"/>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x v="0"/>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x v="0"/>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x v="0"/>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x v="2"/>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x v="3"/>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x v="0"/>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x v="4"/>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x v="1"/>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x v="2"/>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x v="0"/>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x v="0"/>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x v="2"/>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x v="0"/>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x v="2"/>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x v="4"/>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x v="0"/>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x v="0"/>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x v="3"/>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x v="0"/>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x v="2"/>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x v="2"/>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x v="0"/>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x v="2"/>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x v="0"/>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x v="0"/>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x v="4"/>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x v="4"/>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x v="0"/>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x v="2"/>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x v="2"/>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x v="0"/>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x v="2"/>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x v="0"/>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x v="2"/>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x v="0"/>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x v="2"/>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x v="2"/>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x v="2"/>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x v="2"/>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x v="0"/>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x v="2"/>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x v="0"/>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x v="0"/>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x v="2"/>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x v="0"/>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x v="0"/>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x v="4"/>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x v="2"/>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x v="0"/>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x v="0"/>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x v="0"/>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x v="2"/>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x v="0"/>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x v="0"/>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x v="4"/>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x v="3"/>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x v="3"/>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x v="2"/>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x v="3"/>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x v="0"/>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x v="3"/>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x v="0"/>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x v="2"/>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x v="0"/>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x v="2"/>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x v="2"/>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x v="4"/>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x v="2"/>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x v="0"/>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x v="0"/>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x v="0"/>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x v="0"/>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x v="4"/>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x v="5"/>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x v="0"/>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x v="0"/>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x v="0"/>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x v="2"/>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x v="0"/>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x v="4"/>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x v="2"/>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x v="0"/>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x v="4"/>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x v="0"/>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x v="3"/>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x v="2"/>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x v="2"/>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x v="2"/>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x v="0"/>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x v="2"/>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x v="2"/>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x v="3"/>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x v="0"/>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x v="0"/>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x v="3"/>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x v="0"/>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x v="0"/>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x v="1"/>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x v="2"/>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x v="1"/>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x v="1"/>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x v="3"/>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x v="3"/>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x v="2"/>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x v="0"/>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x v="2"/>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x v="3"/>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x v="4"/>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x v="0"/>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x v="2"/>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x v="2"/>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x v="0"/>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x v="0"/>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x v="4"/>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x v="2"/>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x v="2"/>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x v="2"/>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x v="4"/>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x v="0"/>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x v="1"/>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x v="4"/>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x v="2"/>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x v="2"/>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x v="2"/>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x v="0"/>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x v="2"/>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x v="3"/>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x v="2"/>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x v="2"/>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x v="3"/>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x v="4"/>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x v="3"/>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x v="0"/>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x v="0"/>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x v="0"/>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x v="0"/>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x v="2"/>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x v="0"/>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x v="1"/>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x v="0"/>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x v="0"/>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x v="3"/>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x v="0"/>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x v="3"/>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x v="4"/>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x v="4"/>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x v="2"/>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x v="2"/>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x v="4"/>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x v="0"/>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x v="3"/>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x v="0"/>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x v="0"/>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x v="0"/>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x v="2"/>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x v="2"/>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x v="3"/>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x v="2"/>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x v="2"/>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x v="1"/>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x v="0"/>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x v="2"/>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x v="0"/>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x v="0"/>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x v="0"/>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x v="4"/>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x v="3"/>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x v="2"/>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x v="2"/>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x v="2"/>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x v="0"/>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x v="0"/>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x v="0"/>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x v="0"/>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x v="0"/>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x v="2"/>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x v="4"/>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x v="4"/>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x v="3"/>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x v="0"/>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x v="0"/>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x v="0"/>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x v="0"/>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x v="2"/>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x v="4"/>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x v="4"/>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x v="1"/>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x v="3"/>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x v="0"/>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x v="2"/>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x v="3"/>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x v="2"/>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x v="0"/>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x v="0"/>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x v="0"/>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x v="0"/>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x v="3"/>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x v="0"/>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x v="2"/>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x v="2"/>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x v="3"/>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x v="0"/>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x v="0"/>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x v="5"/>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x v="1"/>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x v="2"/>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x v="4"/>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x v="3"/>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x v="0"/>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x v="0"/>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x v="3"/>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x v="0"/>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x v="0"/>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x v="0"/>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x v="2"/>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x v="1"/>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x v="0"/>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x v="4"/>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x v="2"/>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x v="0"/>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x v="3"/>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x v="1"/>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x v="1"/>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x v="2"/>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x v="2"/>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x v="0"/>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x v="4"/>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x v="4"/>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x v="2"/>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x v="0"/>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x v="2"/>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x v="4"/>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x v="1"/>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x v="2"/>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x v="2"/>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x v="0"/>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x v="0"/>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x v="2"/>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x v="3"/>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x v="1"/>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x v="2"/>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x v="2"/>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x v="0"/>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x v="0"/>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x v="0"/>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x v="2"/>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x v="1"/>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x v="2"/>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x v="2"/>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x v="3"/>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x v="0"/>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x v="0"/>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x v="1"/>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x v="0"/>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x v="2"/>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x v="0"/>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x v="0"/>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x v="4"/>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x v="3"/>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x v="4"/>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x v="1"/>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x v="2"/>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x v="3"/>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x v="0"/>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x v="2"/>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x v="2"/>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x v="0"/>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x v="0"/>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x v="0"/>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x v="1"/>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x v="2"/>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x v="0"/>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x v="0"/>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x v="2"/>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x v="2"/>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x v="2"/>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x v="2"/>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x v="0"/>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x v="0"/>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x v="2"/>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x v="0"/>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x v="3"/>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x v="0"/>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x v="3"/>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x v="2"/>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x v="0"/>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x v="2"/>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x v="2"/>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x v="0"/>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x v="4"/>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x v="3"/>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x v="4"/>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x v="0"/>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x v="0"/>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x v="0"/>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x v="3"/>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x v="0"/>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x v="0"/>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x v="5"/>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x v="3"/>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x v="0"/>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x v="5"/>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x v="3"/>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x v="0"/>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x v="0"/>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x v="0"/>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x v="2"/>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x v="2"/>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x v="3"/>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x v="0"/>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x v="2"/>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x v="0"/>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x v="2"/>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x v="2"/>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x v="5"/>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x v="2"/>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x v="2"/>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x v="2"/>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x v="3"/>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x v="0"/>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x v="0"/>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x v="0"/>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x v="2"/>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x v="0"/>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x v="3"/>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x v="1"/>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x v="2"/>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x v="4"/>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x v="2"/>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x v="0"/>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x v="1"/>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x v="2"/>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x v="0"/>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x v="2"/>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x v="0"/>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x v="2"/>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x v="4"/>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x v="0"/>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x v="2"/>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x v="3"/>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x v="0"/>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x v="0"/>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x v="2"/>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x v="0"/>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x v="0"/>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x v="2"/>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x v="0"/>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x v="0"/>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x v="0"/>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x v="0"/>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x v="0"/>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x v="2"/>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x v="0"/>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x v="2"/>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x v="3"/>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x v="1"/>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x v="1"/>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x v="0"/>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x v="0"/>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x v="0"/>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x v="0"/>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x v="2"/>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x v="5"/>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x v="0"/>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x v="2"/>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x v="2"/>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x v="0"/>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x v="0"/>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x v="0"/>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x v="0"/>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x v="3"/>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x v="2"/>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x v="0"/>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x v="4"/>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x v="1"/>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x v="3"/>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x v="5"/>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x v="2"/>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x v="2"/>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x v="3"/>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x v="2"/>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x v="2"/>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x v="2"/>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x v="2"/>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x v="0"/>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x v="0"/>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x v="0"/>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x v="3"/>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x v="3"/>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x v="2"/>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x v="2"/>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x v="3"/>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x v="2"/>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x v="0"/>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x v="0"/>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x v="2"/>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x v="0"/>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x v="1"/>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x v="0"/>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x v="0"/>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x v="0"/>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x v="3"/>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x v="4"/>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x v="0"/>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x v="0"/>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x v="3"/>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x v="0"/>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x v="0"/>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x v="2"/>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x v="3"/>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x v="4"/>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x v="2"/>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x v="0"/>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x v="0"/>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x v="3"/>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x v="2"/>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x v="0"/>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x v="0"/>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x v="5"/>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x v="0"/>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x v="2"/>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x v="0"/>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x v="2"/>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x v="0"/>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x v="0"/>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x v="2"/>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x v="1"/>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x v="0"/>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x v="0"/>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x v="0"/>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x v="0"/>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x v="2"/>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x v="2"/>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x v="0"/>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x v="0"/>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x v="2"/>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x v="1"/>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x v="4"/>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x v="0"/>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x v="0"/>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x v="1"/>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x v="2"/>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x v="3"/>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x v="1"/>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x v="4"/>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x v="0"/>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x v="3"/>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x v="3"/>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x v="2"/>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x v="2"/>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x v="2"/>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x v="1"/>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x v="4"/>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x v="2"/>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x v="2"/>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x v="2"/>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x v="0"/>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x v="0"/>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x v="0"/>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x v="0"/>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x v="4"/>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x v="2"/>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x v="0"/>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x v="4"/>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x v="2"/>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x v="1"/>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x v="4"/>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x v="0"/>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x v="0"/>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x v="0"/>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x v="2"/>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x v="4"/>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x v="2"/>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x v="0"/>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x v="0"/>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x v="0"/>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x v="2"/>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x v="2"/>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x v="1"/>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x v="2"/>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x v="4"/>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x v="0"/>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x v="0"/>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x v="0"/>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x v="0"/>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x v="2"/>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x v="2"/>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x v="2"/>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x v="1"/>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x v="0"/>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x v="0"/>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x v="4"/>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x v="2"/>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x v="0"/>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x v="2"/>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x v="2"/>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x v="2"/>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x v="0"/>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x v="0"/>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x v="0"/>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x v="2"/>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x v="0"/>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x v="0"/>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x v="1"/>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x v="3"/>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x v="0"/>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x v="0"/>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x v="2"/>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x v="2"/>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x v="0"/>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x v="0"/>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x v="2"/>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x v="3"/>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x v="2"/>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x v="0"/>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x v="0"/>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x v="2"/>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x v="0"/>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x v="0"/>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x v="2"/>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x v="3"/>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x v="4"/>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x v="2"/>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x v="3"/>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x v="1"/>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x v="0"/>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x v="0"/>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x v="2"/>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x v="1"/>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x v="2"/>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x v="1"/>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x v="3"/>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x v="2"/>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x v="2"/>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x v="0"/>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x v="2"/>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x v="2"/>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x v="2"/>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x v="2"/>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x v="3"/>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x v="0"/>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x v="0"/>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x v="0"/>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x v="4"/>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x v="2"/>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x v="1"/>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x v="4"/>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x v="0"/>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x v="4"/>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x v="0"/>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x v="0"/>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x v="1"/>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x v="2"/>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x v="0"/>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x v="4"/>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x v="2"/>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x v="0"/>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x v="0"/>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x v="0"/>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x v="4"/>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x v="2"/>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x v="2"/>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x v="2"/>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x v="2"/>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x v="1"/>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x v="0"/>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x v="0"/>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x v="2"/>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x v="0"/>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x v="0"/>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x v="3"/>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x v="0"/>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x v="2"/>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x v="3"/>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x v="3"/>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x v="0"/>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x v="0"/>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x v="2"/>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x v="4"/>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x v="0"/>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x v="0"/>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x v="0"/>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x v="0"/>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x v="3"/>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x v="4"/>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x v="0"/>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x v="0"/>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x v="2"/>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x v="2"/>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x v="5"/>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x v="0"/>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x v="2"/>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x v="3"/>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x v="0"/>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x v="2"/>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x v="2"/>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x v="0"/>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x v="0"/>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x v="4"/>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x v="0"/>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x v="2"/>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x v="0"/>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x v="3"/>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x v="2"/>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x v="2"/>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x v="0"/>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x v="2"/>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x v="3"/>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x v="2"/>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x v="0"/>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x v="2"/>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x v="1"/>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x v="3"/>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x v="0"/>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x v="4"/>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x v="2"/>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x v="0"/>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x v="2"/>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x v="0"/>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x v="0"/>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x v="0"/>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x v="2"/>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x v="0"/>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x v="0"/>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x v="3"/>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x v="0"/>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x v="5"/>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x v="0"/>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x v="0"/>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x v="2"/>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x v="2"/>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x v="2"/>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x v="0"/>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x v="0"/>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x v="0"/>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x v="2"/>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x v="0"/>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x v="0"/>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x v="1"/>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x v="3"/>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x v="4"/>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x v="2"/>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x v="3"/>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x v="1"/>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x v="0"/>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x v="4"/>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x v="2"/>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x v="4"/>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x v="0"/>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x v="2"/>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x v="2"/>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x v="3"/>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x v="0"/>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x v="0"/>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x v="0"/>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x v="2"/>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x v="0"/>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x v="0"/>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x v="2"/>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x v="2"/>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x v="0"/>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x v="0"/>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x v="2"/>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x v="4"/>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x v="4"/>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x v="0"/>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x v="0"/>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x v="0"/>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x v="0"/>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x v="4"/>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x v="3"/>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x v="3"/>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x v="0"/>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x v="0"/>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x v="0"/>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x v="0"/>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x v="3"/>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x v="2"/>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x v="0"/>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x v="3"/>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x v="3"/>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x v="0"/>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x v="2"/>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x v="2"/>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x v="2"/>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x v="0"/>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x v="0"/>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x v="0"/>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x v="2"/>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x v="3"/>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x v="0"/>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x v="2"/>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x v="0"/>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x v="2"/>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x v="2"/>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x v="4"/>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x v="4"/>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x v="2"/>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x v="2"/>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x v="2"/>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x v="2"/>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x v="0"/>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x v="0"/>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x v="2"/>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x v="4"/>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x v="4"/>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x v="0"/>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x v="0"/>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x v="0"/>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x v="3"/>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x v="0"/>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x v="2"/>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x v="0"/>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x v="0"/>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x v="2"/>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x v="0"/>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x v="0"/>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x v="0"/>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x v="2"/>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x v="0"/>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x v="0"/>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x v="0"/>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x v="0"/>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x v="3"/>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x v="0"/>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x v="0"/>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x v="0"/>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x v="2"/>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x v="2"/>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x v="2"/>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x v="0"/>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x v="3"/>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x v="0"/>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x v="2"/>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x v="4"/>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x v="0"/>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x v="2"/>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x v="0"/>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x v="3"/>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x v="0"/>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x v="4"/>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x v="2"/>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x v="2"/>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x v="0"/>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x v="3"/>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x v="0"/>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x v="4"/>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x v="0"/>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x v="2"/>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x v="0"/>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x v="3"/>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x v="0"/>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x v="0"/>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x v="0"/>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x v="3"/>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x v="0"/>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x v="0"/>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x v="2"/>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x v="2"/>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x v="3"/>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x v="0"/>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x v="2"/>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x v="5"/>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x v="2"/>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x v="2"/>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x v="0"/>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x v="2"/>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x v="2"/>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x v="0"/>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x v="0"/>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x v="3"/>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x v="2"/>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x v="0"/>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x v="2"/>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x v="0"/>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x v="4"/>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x v="0"/>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x v="2"/>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x v="2"/>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x v="4"/>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x v="3"/>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x v="3"/>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x v="5"/>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x v="0"/>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x v="2"/>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x v="2"/>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x v="0"/>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x v="0"/>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x v="4"/>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x v="0"/>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x v="1"/>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x v="0"/>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x v="2"/>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x v="2"/>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x v="4"/>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x v="0"/>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x v="2"/>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x v="1"/>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x v="2"/>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x v="2"/>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x v="1"/>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x v="0"/>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x v="0"/>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x v="0"/>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x v="1"/>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x v="0"/>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x v="0"/>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x v="1"/>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x v="2"/>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x v="2"/>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x v="2"/>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x v="0"/>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x v="1"/>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x v="0"/>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x v="2"/>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x v="0"/>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x v="0"/>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x v="1"/>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x v="2"/>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x v="0"/>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x v="2"/>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x v="2"/>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x v="0"/>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x v="0"/>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x v="0"/>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x v="2"/>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x v="2"/>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x v="2"/>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x v="0"/>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x v="4"/>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x v="2"/>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x v="4"/>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x v="0"/>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x v="3"/>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x v="0"/>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x v="0"/>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x v="3"/>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x v="3"/>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x v="3"/>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x v="2"/>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x v="0"/>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x v="3"/>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x v="0"/>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x v="3"/>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x v="2"/>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x v="0"/>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x v="3"/>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x v="3"/>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x v="2"/>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x v="0"/>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x v="0"/>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x v="2"/>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x v="0"/>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x v="0"/>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x v="1"/>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x v="0"/>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x v="3"/>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x v="0"/>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x v="5"/>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x v="5"/>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x v="2"/>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x v="2"/>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x v="4"/>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x v="1"/>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x v="4"/>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x v="2"/>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x v="4"/>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x v="4"/>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x v="0"/>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x v="2"/>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x v="4"/>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x v="0"/>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x v="2"/>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x v="4"/>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x v="0"/>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x v="0"/>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x v="0"/>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x v="3"/>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x v="3"/>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x v="0"/>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x v="5"/>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x v="2"/>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x v="0"/>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x v="0"/>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x v="2"/>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x v="1"/>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x v="0"/>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x v="0"/>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x v="2"/>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x v="0"/>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x v="0"/>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x v="1"/>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x v="2"/>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x v="4"/>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x v="0"/>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x v="2"/>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x v="0"/>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x v="2"/>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x v="0"/>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x v="2"/>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x v="2"/>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x v="2"/>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x v="0"/>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x v="1"/>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x v="3"/>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x v="1"/>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x v="2"/>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x v="1"/>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x v="0"/>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x v="4"/>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x v="0"/>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x v="0"/>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x v="0"/>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x v="2"/>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x v="2"/>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x v="0"/>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x v="4"/>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x v="0"/>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x v="2"/>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x v="0"/>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x v="0"/>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x v="1"/>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x v="2"/>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x v="4"/>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x v="2"/>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x v="4"/>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x v="1"/>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x v="0"/>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x v="2"/>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x v="0"/>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x v="0"/>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x v="2"/>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x v="2"/>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x v="0"/>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x v="2"/>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x v="0"/>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x v="4"/>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x v="0"/>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x v="4"/>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x v="4"/>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x v="2"/>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x v="2"/>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x v="2"/>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x v="4"/>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x v="0"/>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x v="0"/>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x v="0"/>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x v="0"/>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x v="2"/>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x v="0"/>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x v="2"/>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x v="0"/>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x v="0"/>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x v="2"/>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x v="2"/>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x v="0"/>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x v="0"/>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x v="0"/>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x v="4"/>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x v="0"/>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x v="0"/>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x v="2"/>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x v="0"/>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x v="0"/>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x v="0"/>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x v="2"/>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x v="2"/>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x v="2"/>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x v="0"/>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x v="2"/>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x v="0"/>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x v="0"/>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x v="0"/>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x v="2"/>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x v="0"/>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x v="0"/>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x v="2"/>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x v="0"/>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x v="0"/>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x v="2"/>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x v="0"/>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x v="0"/>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x v="2"/>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x v="1"/>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x v="2"/>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x v="0"/>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x v="0"/>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x v="4"/>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x v="0"/>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x v="0"/>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x v="0"/>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x v="1"/>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x v="2"/>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x v="0"/>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x v="3"/>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x v="0"/>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x v="2"/>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x v="0"/>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x v="2"/>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x v="3"/>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x v="2"/>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x v="0"/>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x v="0"/>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x v="4"/>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x v="2"/>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x v="2"/>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x v="4"/>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x v="0"/>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x v="0"/>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x v="0"/>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x v="3"/>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x v="2"/>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x v="3"/>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x v="3"/>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x v="0"/>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x v="0"/>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x v="0"/>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x v="3"/>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x v="2"/>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x v="3"/>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x v="2"/>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x v="2"/>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x v="1"/>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x v="0"/>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x v="2"/>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x v="3"/>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x v="3"/>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x v="0"/>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x v="1"/>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x v="2"/>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x v="4"/>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x v="0"/>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x v="0"/>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x v="0"/>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x v="2"/>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x v="0"/>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x v="2"/>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x v="2"/>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x v="1"/>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x v="0"/>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x v="0"/>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x v="2"/>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x v="0"/>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x v="0"/>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x v="2"/>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x v="0"/>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x v="2"/>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x v="2"/>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x v="2"/>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x v="0"/>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x v="3"/>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x v="2"/>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x v="0"/>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x v="2"/>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x v="4"/>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x v="2"/>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x v="0"/>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x v="2"/>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x v="3"/>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x v="0"/>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x v="2"/>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x v="0"/>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x v="0"/>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x v="5"/>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x v="1"/>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x v="0"/>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x v="1"/>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x v="0"/>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x v="2"/>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x v="0"/>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x v="0"/>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x v="2"/>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x v="2"/>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x v="2"/>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x v="0"/>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x v="0"/>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x v="5"/>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x v="2"/>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x v="2"/>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x v="0"/>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x v="1"/>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x v="2"/>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x v="0"/>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x v="2"/>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x v="0"/>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x v="1"/>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x v="0"/>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x v="2"/>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x v="4"/>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x v="2"/>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x v="2"/>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x v="2"/>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x v="0"/>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x v="2"/>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x v="0"/>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x v="3"/>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x v="4"/>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x v="3"/>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x v="2"/>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x v="0"/>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x v="2"/>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x v="0"/>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x v="2"/>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x v="0"/>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x v="2"/>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x v="2"/>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x v="4"/>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x v="0"/>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x v="2"/>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x v="0"/>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x v="0"/>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x v="0"/>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x v="2"/>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x v="2"/>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x v="2"/>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x v="2"/>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x v="3"/>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x v="0"/>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x v="3"/>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x v="0"/>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x v="0"/>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x v="0"/>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x v="4"/>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x v="2"/>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x v="2"/>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x v="3"/>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x v="5"/>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x v="0"/>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x v="0"/>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x v="2"/>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x v="0"/>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x v="0"/>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x v="2"/>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x v="0"/>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x v="0"/>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x v="2"/>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x v="2"/>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x v="2"/>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x v="4"/>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x v="0"/>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x v="0"/>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x v="0"/>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x v="4"/>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x v="2"/>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x v="2"/>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x v="2"/>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x v="0"/>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x v="1"/>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x v="3"/>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x v="4"/>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x v="3"/>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x v="2"/>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x v="0"/>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x v="0"/>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x v="2"/>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x v="1"/>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x v="1"/>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x v="3"/>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x v="2"/>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x v="0"/>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x v="2"/>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x v="4"/>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x v="0"/>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x v="5"/>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x v="5"/>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x v="0"/>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x v="0"/>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x v="4"/>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x v="0"/>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x v="4"/>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x v="4"/>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x v="0"/>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x v="3"/>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x v="0"/>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x v="2"/>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x v="0"/>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x v="0"/>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x v="4"/>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x v="3"/>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x v="4"/>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x v="5"/>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x v="5"/>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x v="4"/>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x v="4"/>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x v="2"/>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x v="4"/>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x v="0"/>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x v="0"/>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x v="2"/>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x v="0"/>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x v="3"/>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x v="0"/>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x v="2"/>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x v="0"/>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x v="3"/>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x v="0"/>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x v="3"/>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x v="2"/>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x v="0"/>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x v="1"/>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x v="2"/>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x v="2"/>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x v="2"/>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x v="0"/>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x v="2"/>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x v="3"/>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x v="2"/>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x v="0"/>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x v="4"/>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x v="2"/>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x v="3"/>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x v="5"/>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x v="2"/>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x v="2"/>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x v="0"/>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x v="2"/>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x v="3"/>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x v="2"/>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x v="3"/>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x v="0"/>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x v="3"/>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x v="0"/>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x v="2"/>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x v="0"/>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x v="0"/>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x v="0"/>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x v="2"/>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x v="0"/>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x v="4"/>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x v="0"/>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x v="1"/>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x v="0"/>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x v="0"/>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s v="Female"/>
    <x v="0"/>
    <x v="0"/>
    <s v="Yes"/>
    <s v="Y"/>
    <n v="0"/>
    <n v="-2"/>
    <n v="0"/>
    <n v="41"/>
    <n v="1"/>
    <n v="1"/>
    <n v="1"/>
    <n v="0"/>
    <n v="1102"/>
    <n v="1"/>
    <x v="0"/>
    <n v="1"/>
    <n v="2"/>
    <n v="94"/>
    <x v="0"/>
    <n v="2"/>
    <n v="4"/>
    <n v="5993"/>
    <n v="19479"/>
    <n v="8"/>
    <n v="11"/>
    <n v="3"/>
    <n v="1"/>
    <n v="80"/>
    <n v="0"/>
    <n v="8"/>
    <n v="1"/>
    <n v="6"/>
    <n v="4"/>
    <n v="0"/>
    <n v="5"/>
  </r>
  <r>
    <x v="1"/>
    <s v="Travel_Frequently"/>
    <x v="1"/>
    <s v="Current Employees"/>
    <x v="1"/>
    <x v="0"/>
    <s v="STAFF-2"/>
    <n v="2"/>
    <s v="Male"/>
    <x v="1"/>
    <x v="1"/>
    <s v="No"/>
    <s v="Y"/>
    <n v="3"/>
    <n v="-2"/>
    <n v="0"/>
    <n v="49"/>
    <n v="0"/>
    <m/>
    <n v="0"/>
    <n v="1"/>
    <n v="279"/>
    <n v="8"/>
    <x v="1"/>
    <n v="1"/>
    <n v="3"/>
    <n v="61"/>
    <x v="1"/>
    <n v="2"/>
    <n v="2"/>
    <n v="5130"/>
    <n v="24907"/>
    <n v="1"/>
    <n v="23"/>
    <n v="4"/>
    <n v="4"/>
    <n v="80"/>
    <n v="1"/>
    <n v="10"/>
    <n v="3"/>
    <n v="10"/>
    <n v="7"/>
    <n v="1"/>
    <n v="7"/>
  </r>
  <r>
    <x v="0"/>
    <s v="Travel_Rarely"/>
    <x v="0"/>
    <s v="Ex-Employees"/>
    <x v="1"/>
    <x v="1"/>
    <s v="STAFF-4"/>
    <n v="4"/>
    <s v="Male"/>
    <x v="2"/>
    <x v="0"/>
    <s v="Yes"/>
    <s v="Y"/>
    <n v="3"/>
    <n v="-2"/>
    <n v="0"/>
    <n v="37"/>
    <n v="1"/>
    <n v="1"/>
    <n v="1"/>
    <n v="0"/>
    <n v="1373"/>
    <n v="2"/>
    <x v="0"/>
    <n v="1"/>
    <n v="4"/>
    <n v="92"/>
    <x v="1"/>
    <n v="1"/>
    <n v="3"/>
    <n v="2090"/>
    <n v="2396"/>
    <n v="6"/>
    <n v="15"/>
    <n v="3"/>
    <n v="2"/>
    <n v="80"/>
    <n v="0"/>
    <n v="7"/>
    <n v="3"/>
    <n v="0"/>
    <n v="0"/>
    <n v="0"/>
    <n v="0"/>
  </r>
  <r>
    <x v="1"/>
    <s v="Travel_Frequently"/>
    <x v="2"/>
    <s v="Current Employees"/>
    <x v="1"/>
    <x v="0"/>
    <s v="STAFF-5"/>
    <n v="5"/>
    <s v="Female"/>
    <x v="1"/>
    <x v="1"/>
    <s v="Yes"/>
    <s v="Y"/>
    <n v="3"/>
    <n v="-2"/>
    <n v="0"/>
    <n v="33"/>
    <n v="0"/>
    <m/>
    <n v="0"/>
    <n v="1"/>
    <n v="1392"/>
    <n v="3"/>
    <x v="2"/>
    <n v="1"/>
    <n v="4"/>
    <n v="56"/>
    <x v="0"/>
    <n v="1"/>
    <n v="3"/>
    <n v="2909"/>
    <n v="23159"/>
    <n v="1"/>
    <n v="11"/>
    <n v="3"/>
    <n v="3"/>
    <n v="80"/>
    <n v="0"/>
    <n v="8"/>
    <n v="3"/>
    <n v="8"/>
    <n v="7"/>
    <n v="3"/>
    <n v="0"/>
  </r>
  <r>
    <x v="1"/>
    <s v="Travel_Rarely"/>
    <x v="2"/>
    <s v="Current Employees"/>
    <x v="1"/>
    <x v="2"/>
    <s v="STAFF-7"/>
    <n v="7"/>
    <s v="Male"/>
    <x v="2"/>
    <x v="1"/>
    <s v="No"/>
    <s v="Y"/>
    <n v="3"/>
    <n v="-2"/>
    <n v="0"/>
    <n v="27"/>
    <n v="0"/>
    <m/>
    <n v="0"/>
    <n v="1"/>
    <n v="591"/>
    <n v="2"/>
    <x v="1"/>
    <n v="1"/>
    <n v="1"/>
    <n v="40"/>
    <x v="0"/>
    <n v="1"/>
    <n v="2"/>
    <n v="3468"/>
    <n v="16632"/>
    <n v="9"/>
    <n v="12"/>
    <n v="3"/>
    <n v="4"/>
    <n v="80"/>
    <n v="1"/>
    <n v="6"/>
    <n v="3"/>
    <n v="2"/>
    <n v="2"/>
    <n v="2"/>
    <n v="2"/>
  </r>
  <r>
    <x v="1"/>
    <s v="Travel_Frequently"/>
    <x v="2"/>
    <s v="Current Employees"/>
    <x v="1"/>
    <x v="0"/>
    <s v="STAFF-8"/>
    <n v="8"/>
    <s v="Male"/>
    <x v="2"/>
    <x v="0"/>
    <s v="No"/>
    <s v="Y"/>
    <n v="2"/>
    <n v="-2"/>
    <n v="0"/>
    <n v="32"/>
    <n v="0"/>
    <m/>
    <n v="0"/>
    <n v="1"/>
    <n v="1005"/>
    <n v="2"/>
    <x v="0"/>
    <n v="1"/>
    <n v="4"/>
    <n v="79"/>
    <x v="0"/>
    <n v="1"/>
    <n v="2"/>
    <n v="3068"/>
    <n v="11864"/>
    <n v="0"/>
    <n v="13"/>
    <n v="3"/>
    <n v="3"/>
    <n v="80"/>
    <n v="0"/>
    <n v="8"/>
    <n v="2"/>
    <n v="7"/>
    <n v="7"/>
    <n v="3"/>
    <n v="6"/>
  </r>
  <r>
    <x v="1"/>
    <s v="Travel_Rarely"/>
    <x v="3"/>
    <s v="Current Employees"/>
    <x v="1"/>
    <x v="2"/>
    <s v="STAFF-10"/>
    <n v="10"/>
    <s v="Female"/>
    <x v="2"/>
    <x v="1"/>
    <s v="Yes"/>
    <s v="Y"/>
    <n v="3"/>
    <n v="-2"/>
    <n v="0"/>
    <n v="59"/>
    <n v="0"/>
    <m/>
    <n v="0"/>
    <n v="1"/>
    <n v="1324"/>
    <n v="3"/>
    <x v="3"/>
    <n v="1"/>
    <n v="3"/>
    <n v="81"/>
    <x v="2"/>
    <n v="1"/>
    <n v="4"/>
    <n v="2670"/>
    <n v="9964"/>
    <n v="4"/>
    <n v="20"/>
    <n v="4"/>
    <n v="1"/>
    <n v="80"/>
    <n v="3"/>
    <n v="12"/>
    <n v="2"/>
    <n v="1"/>
    <n v="0"/>
    <n v="0"/>
    <n v="0"/>
  </r>
  <r>
    <x v="1"/>
    <s v="Travel_Rarely"/>
    <x v="2"/>
    <s v="Current Employees"/>
    <x v="1"/>
    <x v="0"/>
    <s v="STAFF-11"/>
    <n v="11"/>
    <s v="Male"/>
    <x v="2"/>
    <x v="2"/>
    <s v="No"/>
    <s v="Y"/>
    <n v="2"/>
    <n v="-2"/>
    <n v="0"/>
    <n v="30"/>
    <n v="0"/>
    <m/>
    <n v="0"/>
    <n v="1"/>
    <n v="1358"/>
    <n v="24"/>
    <x v="1"/>
    <n v="1"/>
    <n v="4"/>
    <n v="67"/>
    <x v="0"/>
    <n v="1"/>
    <n v="2"/>
    <n v="2693"/>
    <n v="13335"/>
    <n v="1"/>
    <n v="22"/>
    <n v="4"/>
    <n v="2"/>
    <n v="80"/>
    <n v="1"/>
    <n v="1"/>
    <n v="3"/>
    <n v="1"/>
    <n v="0"/>
    <n v="0"/>
    <n v="0"/>
  </r>
  <r>
    <x v="1"/>
    <s v="Travel_Frequently"/>
    <x v="0"/>
    <s v="Current Employees"/>
    <x v="1"/>
    <x v="0"/>
    <s v="STAFF-12"/>
    <n v="12"/>
    <s v="Male"/>
    <x v="3"/>
    <x v="0"/>
    <s v="No"/>
    <s v="Y"/>
    <n v="2"/>
    <n v="-2"/>
    <n v="0"/>
    <n v="38"/>
    <n v="0"/>
    <m/>
    <n v="0"/>
    <n v="1"/>
    <n v="216"/>
    <n v="23"/>
    <x v="3"/>
    <n v="1"/>
    <n v="4"/>
    <n v="44"/>
    <x v="1"/>
    <n v="3"/>
    <n v="2"/>
    <n v="9526"/>
    <n v="8787"/>
    <n v="0"/>
    <n v="21"/>
    <n v="4"/>
    <n v="2"/>
    <n v="80"/>
    <n v="0"/>
    <n v="10"/>
    <n v="3"/>
    <n v="9"/>
    <n v="7"/>
    <n v="1"/>
    <n v="8"/>
  </r>
  <r>
    <x v="1"/>
    <s v="Travel_Rarely"/>
    <x v="0"/>
    <s v="Current Employees"/>
    <x v="1"/>
    <x v="2"/>
    <s v="STAFF-13"/>
    <n v="13"/>
    <s v="Male"/>
    <x v="4"/>
    <x v="1"/>
    <s v="No"/>
    <s v="Y"/>
    <n v="3"/>
    <n v="-2"/>
    <n v="0"/>
    <n v="36"/>
    <n v="0"/>
    <m/>
    <n v="0"/>
    <n v="1"/>
    <n v="1299"/>
    <n v="27"/>
    <x v="3"/>
    <n v="1"/>
    <n v="3"/>
    <n v="94"/>
    <x v="0"/>
    <n v="2"/>
    <n v="3"/>
    <n v="5237"/>
    <n v="16577"/>
    <n v="6"/>
    <n v="13"/>
    <n v="3"/>
    <n v="2"/>
    <n v="80"/>
    <n v="2"/>
    <n v="17"/>
    <n v="2"/>
    <n v="7"/>
    <n v="7"/>
    <n v="7"/>
    <n v="7"/>
  </r>
  <r>
    <x v="1"/>
    <s v="Travel_Rarely"/>
    <x v="0"/>
    <s v="Current Employees"/>
    <x v="1"/>
    <x v="2"/>
    <s v="STAFF-14"/>
    <n v="14"/>
    <s v="Male"/>
    <x v="2"/>
    <x v="1"/>
    <s v="No"/>
    <s v="Y"/>
    <n v="5"/>
    <n v="-2"/>
    <n v="0"/>
    <n v="35"/>
    <n v="0"/>
    <m/>
    <n v="0"/>
    <n v="1"/>
    <n v="809"/>
    <n v="16"/>
    <x v="3"/>
    <n v="1"/>
    <n v="1"/>
    <n v="84"/>
    <x v="2"/>
    <n v="1"/>
    <n v="2"/>
    <n v="2426"/>
    <n v="16479"/>
    <n v="0"/>
    <n v="13"/>
    <n v="3"/>
    <n v="3"/>
    <n v="80"/>
    <n v="1"/>
    <n v="6"/>
    <n v="3"/>
    <n v="5"/>
    <n v="4"/>
    <n v="0"/>
    <n v="3"/>
  </r>
  <r>
    <x v="1"/>
    <s v="Travel_Rarely"/>
    <x v="2"/>
    <s v="Current Employees"/>
    <x v="1"/>
    <x v="0"/>
    <s v="STAFF-15"/>
    <n v="15"/>
    <s v="Female"/>
    <x v="2"/>
    <x v="0"/>
    <s v="Yes"/>
    <s v="Y"/>
    <n v="3"/>
    <n v="-2"/>
    <n v="0"/>
    <n v="29"/>
    <n v="0"/>
    <m/>
    <n v="0"/>
    <n v="1"/>
    <n v="153"/>
    <n v="15"/>
    <x v="0"/>
    <n v="1"/>
    <n v="4"/>
    <n v="49"/>
    <x v="1"/>
    <n v="2"/>
    <n v="2"/>
    <n v="4193"/>
    <n v="12682"/>
    <n v="0"/>
    <n v="12"/>
    <n v="3"/>
    <n v="4"/>
    <n v="80"/>
    <n v="0"/>
    <n v="10"/>
    <n v="3"/>
    <n v="9"/>
    <n v="5"/>
    <n v="0"/>
    <n v="8"/>
  </r>
  <r>
    <x v="1"/>
    <s v="Travel_Rarely"/>
    <x v="2"/>
    <s v="Current Employees"/>
    <x v="1"/>
    <x v="0"/>
    <s v="STAFF-16"/>
    <n v="16"/>
    <s v="Male"/>
    <x v="1"/>
    <x v="2"/>
    <s v="No"/>
    <s v="Y"/>
    <n v="1"/>
    <n v="-2"/>
    <n v="0"/>
    <n v="31"/>
    <n v="0"/>
    <m/>
    <n v="0"/>
    <n v="1"/>
    <n v="670"/>
    <n v="26"/>
    <x v="1"/>
    <n v="1"/>
    <n v="1"/>
    <n v="31"/>
    <x v="0"/>
    <n v="1"/>
    <n v="2"/>
    <n v="2911"/>
    <n v="15170"/>
    <n v="1"/>
    <n v="17"/>
    <n v="3"/>
    <n v="4"/>
    <n v="80"/>
    <n v="1"/>
    <n v="5"/>
    <n v="2"/>
    <n v="5"/>
    <n v="2"/>
    <n v="4"/>
    <n v="3"/>
  </r>
  <r>
    <x v="1"/>
    <s v="Travel_Rarely"/>
    <x v="2"/>
    <s v="Current Employees"/>
    <x v="1"/>
    <x v="2"/>
    <s v="STAFF-18"/>
    <n v="18"/>
    <s v="Male"/>
    <x v="2"/>
    <x v="2"/>
    <s v="No"/>
    <s v="Y"/>
    <n v="2"/>
    <n v="-2"/>
    <n v="0"/>
    <n v="34"/>
    <n v="0"/>
    <m/>
    <n v="0"/>
    <n v="1"/>
    <n v="1346"/>
    <n v="19"/>
    <x v="0"/>
    <n v="1"/>
    <n v="2"/>
    <n v="93"/>
    <x v="0"/>
    <n v="1"/>
    <n v="4"/>
    <n v="2661"/>
    <n v="8758"/>
    <n v="0"/>
    <n v="11"/>
    <n v="3"/>
    <n v="3"/>
    <n v="80"/>
    <n v="1"/>
    <n v="3"/>
    <n v="3"/>
    <n v="2"/>
    <n v="2"/>
    <n v="1"/>
    <n v="2"/>
  </r>
  <r>
    <x v="0"/>
    <s v="Travel_Rarely"/>
    <x v="2"/>
    <s v="Ex-Employees"/>
    <x v="1"/>
    <x v="0"/>
    <s v="STAFF-19"/>
    <n v="19"/>
    <s v="Male"/>
    <x v="2"/>
    <x v="0"/>
    <s v="Yes"/>
    <s v="Y"/>
    <n v="4"/>
    <n v="-2"/>
    <n v="0"/>
    <n v="28"/>
    <n v="1"/>
    <n v="1"/>
    <n v="1"/>
    <n v="0"/>
    <n v="103"/>
    <n v="24"/>
    <x v="3"/>
    <n v="1"/>
    <n v="3"/>
    <n v="50"/>
    <x v="1"/>
    <n v="1"/>
    <n v="2"/>
    <n v="2028"/>
    <n v="12947"/>
    <n v="5"/>
    <n v="14"/>
    <n v="3"/>
    <n v="2"/>
    <n v="80"/>
    <n v="0"/>
    <n v="6"/>
    <n v="3"/>
    <n v="4"/>
    <n v="2"/>
    <n v="0"/>
    <n v="3"/>
  </r>
  <r>
    <x v="1"/>
    <s v="Travel_Rarely"/>
    <x v="2"/>
    <s v="Current Employees"/>
    <x v="1"/>
    <x v="0"/>
    <s v="STAFF-20"/>
    <n v="20"/>
    <s v="Female"/>
    <x v="3"/>
    <x v="2"/>
    <s v="No"/>
    <s v="Y"/>
    <n v="1"/>
    <n v="-2"/>
    <n v="0"/>
    <n v="29"/>
    <n v="0"/>
    <m/>
    <n v="0"/>
    <n v="1"/>
    <n v="1389"/>
    <n v="21"/>
    <x v="2"/>
    <n v="1"/>
    <n v="2"/>
    <n v="51"/>
    <x v="2"/>
    <n v="3"/>
    <n v="2"/>
    <n v="9980"/>
    <n v="10195"/>
    <n v="1"/>
    <n v="11"/>
    <n v="3"/>
    <n v="3"/>
    <n v="80"/>
    <n v="1"/>
    <n v="10"/>
    <n v="3"/>
    <n v="10"/>
    <n v="9"/>
    <n v="8"/>
    <n v="8"/>
  </r>
  <r>
    <x v="1"/>
    <s v="Travel_Rarely"/>
    <x v="2"/>
    <s v="Current Employees"/>
    <x v="1"/>
    <x v="0"/>
    <s v="STAFF-21"/>
    <n v="21"/>
    <s v="Male"/>
    <x v="1"/>
    <x v="2"/>
    <s v="Yes"/>
    <s v="Y"/>
    <n v="5"/>
    <n v="-2"/>
    <n v="0"/>
    <n v="32"/>
    <n v="0"/>
    <m/>
    <n v="0"/>
    <n v="1"/>
    <n v="334"/>
    <n v="5"/>
    <x v="0"/>
    <n v="1"/>
    <n v="1"/>
    <n v="80"/>
    <x v="2"/>
    <n v="1"/>
    <n v="2"/>
    <n v="3298"/>
    <n v="15053"/>
    <n v="0"/>
    <n v="12"/>
    <n v="3"/>
    <n v="4"/>
    <n v="80"/>
    <n v="2"/>
    <n v="7"/>
    <n v="2"/>
    <n v="6"/>
    <n v="2"/>
    <n v="0"/>
    <n v="5"/>
  </r>
  <r>
    <x v="1"/>
    <s v="Non-Travel"/>
    <x v="4"/>
    <s v="Current Employees"/>
    <x v="1"/>
    <x v="2"/>
    <s v="STAFF-22"/>
    <n v="22"/>
    <s v="Male"/>
    <x v="2"/>
    <x v="2"/>
    <s v="Yes"/>
    <s v="Y"/>
    <n v="2"/>
    <n v="-2"/>
    <n v="0"/>
    <n v="22"/>
    <n v="0"/>
    <m/>
    <n v="0"/>
    <n v="1"/>
    <n v="1123"/>
    <n v="16"/>
    <x v="0"/>
    <n v="1"/>
    <n v="4"/>
    <n v="96"/>
    <x v="2"/>
    <n v="1"/>
    <n v="4"/>
    <n v="2935"/>
    <n v="7324"/>
    <n v="1"/>
    <n v="13"/>
    <n v="3"/>
    <n v="2"/>
    <n v="80"/>
    <n v="2"/>
    <n v="1"/>
    <n v="2"/>
    <n v="1"/>
    <n v="0"/>
    <n v="0"/>
    <n v="0"/>
  </r>
  <r>
    <x v="1"/>
    <s v="Travel_Rarely"/>
    <x v="1"/>
    <s v="Current Employees"/>
    <x v="0"/>
    <x v="0"/>
    <s v="STAFF-23"/>
    <n v="23"/>
    <s v="Female"/>
    <x v="5"/>
    <x v="1"/>
    <s v="No"/>
    <s v="Y"/>
    <n v="3"/>
    <n v="-2"/>
    <n v="0"/>
    <n v="53"/>
    <n v="0"/>
    <m/>
    <n v="0"/>
    <n v="1"/>
    <n v="1219"/>
    <n v="2"/>
    <x v="2"/>
    <n v="1"/>
    <n v="1"/>
    <n v="78"/>
    <x v="1"/>
    <n v="4"/>
    <n v="2"/>
    <n v="15427"/>
    <n v="22021"/>
    <n v="2"/>
    <n v="16"/>
    <n v="3"/>
    <n v="3"/>
    <n v="80"/>
    <n v="0"/>
    <n v="31"/>
    <n v="3"/>
    <n v="25"/>
    <n v="8"/>
    <n v="3"/>
    <n v="7"/>
  </r>
  <r>
    <x v="1"/>
    <s v="Travel_Rarely"/>
    <x v="0"/>
    <s v="Current Employees"/>
    <x v="1"/>
    <x v="0"/>
    <s v="STAFF-24"/>
    <n v="24"/>
    <s v="Male"/>
    <x v="1"/>
    <x v="0"/>
    <s v="Yes"/>
    <s v="Y"/>
    <n v="3"/>
    <n v="-2"/>
    <n v="0"/>
    <n v="38"/>
    <n v="0"/>
    <m/>
    <n v="0"/>
    <n v="1"/>
    <n v="371"/>
    <n v="2"/>
    <x v="3"/>
    <n v="1"/>
    <n v="4"/>
    <n v="45"/>
    <x v="0"/>
    <n v="1"/>
    <n v="2"/>
    <n v="3944"/>
    <n v="4306"/>
    <n v="5"/>
    <n v="11"/>
    <n v="3"/>
    <n v="3"/>
    <n v="80"/>
    <n v="0"/>
    <n v="6"/>
    <n v="3"/>
    <n v="3"/>
    <n v="2"/>
    <n v="1"/>
    <n v="2"/>
  </r>
  <r>
    <x v="1"/>
    <s v="Non-Travel"/>
    <x v="4"/>
    <s v="Current Employees"/>
    <x v="1"/>
    <x v="1"/>
    <s v="STAFF-26"/>
    <n v="26"/>
    <s v="Female"/>
    <x v="3"/>
    <x v="2"/>
    <s v="No"/>
    <s v="Y"/>
    <n v="5"/>
    <n v="-2"/>
    <n v="0"/>
    <n v="24"/>
    <n v="0"/>
    <m/>
    <n v="0"/>
    <n v="1"/>
    <n v="673"/>
    <n v="11"/>
    <x v="0"/>
    <n v="1"/>
    <n v="1"/>
    <n v="96"/>
    <x v="2"/>
    <n v="2"/>
    <n v="3"/>
    <n v="4011"/>
    <n v="8232"/>
    <n v="0"/>
    <n v="18"/>
    <n v="3"/>
    <n v="4"/>
    <n v="80"/>
    <n v="1"/>
    <n v="5"/>
    <n v="2"/>
    <n v="4"/>
    <n v="2"/>
    <n v="1"/>
    <n v="3"/>
  </r>
  <r>
    <x v="0"/>
    <s v="Travel_Rarely"/>
    <x v="0"/>
    <s v="Ex-Employees"/>
    <x v="0"/>
    <x v="0"/>
    <s v="STAFF-27"/>
    <n v="27"/>
    <s v="Male"/>
    <x v="6"/>
    <x v="0"/>
    <s v="No"/>
    <s v="Y"/>
    <n v="4"/>
    <n v="-2"/>
    <n v="0"/>
    <n v="36"/>
    <n v="1"/>
    <n v="1"/>
    <n v="1"/>
    <n v="0"/>
    <n v="1218"/>
    <n v="9"/>
    <x v="2"/>
    <n v="1"/>
    <n v="3"/>
    <n v="82"/>
    <x v="1"/>
    <n v="1"/>
    <n v="2"/>
    <n v="3407"/>
    <n v="6986"/>
    <n v="7"/>
    <n v="23"/>
    <n v="4"/>
    <n v="2"/>
    <n v="80"/>
    <n v="0"/>
    <n v="10"/>
    <n v="3"/>
    <n v="5"/>
    <n v="3"/>
    <n v="0"/>
    <n v="3"/>
  </r>
  <r>
    <x v="1"/>
    <s v="Travel_Rarely"/>
    <x v="2"/>
    <s v="Current Employees"/>
    <x v="1"/>
    <x v="0"/>
    <s v="STAFF-28"/>
    <n v="28"/>
    <s v="Female"/>
    <x v="7"/>
    <x v="0"/>
    <s v="No"/>
    <s v="Y"/>
    <n v="4"/>
    <n v="-2"/>
    <n v="0"/>
    <n v="34"/>
    <n v="0"/>
    <m/>
    <n v="0"/>
    <n v="1"/>
    <n v="419"/>
    <n v="7"/>
    <x v="2"/>
    <n v="1"/>
    <n v="1"/>
    <n v="53"/>
    <x v="0"/>
    <n v="3"/>
    <n v="2"/>
    <n v="11994"/>
    <n v="21293"/>
    <n v="0"/>
    <n v="11"/>
    <n v="3"/>
    <n v="3"/>
    <n v="80"/>
    <n v="0"/>
    <n v="13"/>
    <n v="3"/>
    <n v="12"/>
    <n v="6"/>
    <n v="2"/>
    <n v="11"/>
  </r>
  <r>
    <x v="1"/>
    <s v="Travel_Rarely"/>
    <x v="4"/>
    <s v="Current Employees"/>
    <x v="1"/>
    <x v="0"/>
    <s v="STAFF-30"/>
    <n v="30"/>
    <s v="Male"/>
    <x v="1"/>
    <x v="0"/>
    <s v="No"/>
    <s v="Y"/>
    <n v="6"/>
    <n v="-2"/>
    <n v="0"/>
    <n v="21"/>
    <n v="0"/>
    <m/>
    <n v="0"/>
    <n v="1"/>
    <n v="391"/>
    <n v="15"/>
    <x v="0"/>
    <n v="1"/>
    <n v="3"/>
    <n v="96"/>
    <x v="0"/>
    <n v="1"/>
    <n v="2"/>
    <n v="1232"/>
    <n v="19281"/>
    <n v="1"/>
    <n v="14"/>
    <n v="3"/>
    <n v="4"/>
    <n v="80"/>
    <n v="0"/>
    <n v="0"/>
    <n v="3"/>
    <n v="0"/>
    <n v="0"/>
    <n v="0"/>
    <n v="0"/>
  </r>
  <r>
    <x v="0"/>
    <s v="Travel_Rarely"/>
    <x v="2"/>
    <s v="Ex-Employees"/>
    <x v="1"/>
    <x v="2"/>
    <s v="STAFF-31"/>
    <n v="31"/>
    <s v="Male"/>
    <x v="1"/>
    <x v="0"/>
    <s v="No"/>
    <s v="Y"/>
    <n v="2"/>
    <n v="-2"/>
    <n v="0"/>
    <n v="34"/>
    <n v="1"/>
    <n v="1"/>
    <n v="1"/>
    <n v="0"/>
    <n v="699"/>
    <n v="6"/>
    <x v="1"/>
    <n v="1"/>
    <n v="2"/>
    <n v="83"/>
    <x v="0"/>
    <n v="1"/>
    <n v="4"/>
    <n v="2960"/>
    <n v="17102"/>
    <n v="2"/>
    <n v="11"/>
    <n v="3"/>
    <n v="3"/>
    <n v="80"/>
    <n v="0"/>
    <n v="8"/>
    <n v="3"/>
    <n v="4"/>
    <n v="2"/>
    <n v="1"/>
    <n v="3"/>
  </r>
  <r>
    <x v="1"/>
    <s v="Travel_Rarely"/>
    <x v="1"/>
    <s v="Current Employees"/>
    <x v="1"/>
    <x v="1"/>
    <s v="STAFF-32"/>
    <n v="32"/>
    <s v="Female"/>
    <x v="5"/>
    <x v="2"/>
    <s v="No"/>
    <s v="Y"/>
    <n v="3"/>
    <n v="-2"/>
    <n v="0"/>
    <n v="53"/>
    <n v="0"/>
    <m/>
    <n v="0"/>
    <n v="1"/>
    <n v="1282"/>
    <n v="5"/>
    <x v="3"/>
    <n v="1"/>
    <n v="3"/>
    <n v="58"/>
    <x v="0"/>
    <n v="5"/>
    <n v="3"/>
    <n v="19094"/>
    <n v="10735"/>
    <n v="4"/>
    <n v="11"/>
    <n v="3"/>
    <n v="4"/>
    <n v="80"/>
    <n v="1"/>
    <n v="26"/>
    <n v="2"/>
    <n v="14"/>
    <n v="13"/>
    <n v="4"/>
    <n v="8"/>
  </r>
  <r>
    <x v="0"/>
    <s v="Travel_Frequently"/>
    <x v="2"/>
    <s v="Ex-Employees"/>
    <x v="1"/>
    <x v="0"/>
    <s v="STAFF-33"/>
    <n v="33"/>
    <s v="Female"/>
    <x v="1"/>
    <x v="0"/>
    <s v="Yes"/>
    <s v="Y"/>
    <n v="5"/>
    <n v="-2"/>
    <n v="0"/>
    <n v="32"/>
    <n v="1"/>
    <n v="1"/>
    <n v="1"/>
    <n v="0"/>
    <n v="1125"/>
    <n v="16"/>
    <x v="1"/>
    <n v="1"/>
    <n v="2"/>
    <n v="72"/>
    <x v="3"/>
    <n v="1"/>
    <n v="2"/>
    <n v="3919"/>
    <n v="4681"/>
    <n v="1"/>
    <n v="22"/>
    <n v="4"/>
    <n v="2"/>
    <n v="80"/>
    <n v="0"/>
    <n v="10"/>
    <n v="3"/>
    <n v="10"/>
    <n v="2"/>
    <n v="6"/>
    <n v="7"/>
  </r>
  <r>
    <x v="1"/>
    <s v="Travel_Rarely"/>
    <x v="0"/>
    <s v="Current Employees"/>
    <x v="0"/>
    <x v="3"/>
    <s v="STAFF-35"/>
    <n v="35"/>
    <s v="Male"/>
    <x v="0"/>
    <x v="1"/>
    <s v="No"/>
    <s v="Y"/>
    <n v="2"/>
    <n v="-2"/>
    <n v="0"/>
    <n v="42"/>
    <n v="0"/>
    <m/>
    <n v="0"/>
    <n v="1"/>
    <n v="691"/>
    <n v="8"/>
    <x v="2"/>
    <n v="1"/>
    <n v="3"/>
    <n v="48"/>
    <x v="0"/>
    <n v="2"/>
    <n v="3"/>
    <n v="6825"/>
    <n v="21173"/>
    <n v="0"/>
    <n v="11"/>
    <n v="3"/>
    <n v="4"/>
    <n v="80"/>
    <n v="1"/>
    <n v="10"/>
    <n v="3"/>
    <n v="9"/>
    <n v="7"/>
    <n v="4"/>
    <n v="2"/>
  </r>
  <r>
    <x v="1"/>
    <s v="Travel_Rarely"/>
    <x v="0"/>
    <s v="Current Employees"/>
    <x v="1"/>
    <x v="2"/>
    <s v="STAFF-36"/>
    <n v="36"/>
    <s v="Female"/>
    <x v="4"/>
    <x v="1"/>
    <s v="No"/>
    <s v="Y"/>
    <n v="4"/>
    <n v="-2"/>
    <n v="0"/>
    <n v="44"/>
    <n v="0"/>
    <m/>
    <n v="0"/>
    <n v="1"/>
    <n v="477"/>
    <n v="7"/>
    <x v="2"/>
    <n v="1"/>
    <n v="1"/>
    <n v="42"/>
    <x v="1"/>
    <n v="3"/>
    <n v="4"/>
    <n v="10248"/>
    <n v="2094"/>
    <n v="3"/>
    <n v="14"/>
    <n v="3"/>
    <n v="4"/>
    <n v="80"/>
    <n v="1"/>
    <n v="24"/>
    <n v="3"/>
    <n v="22"/>
    <n v="6"/>
    <n v="5"/>
    <n v="17"/>
  </r>
  <r>
    <x v="1"/>
    <s v="Travel_Rarely"/>
    <x v="1"/>
    <s v="Current Employees"/>
    <x v="0"/>
    <x v="3"/>
    <s v="STAFF-38"/>
    <n v="38"/>
    <s v="Female"/>
    <x v="5"/>
    <x v="0"/>
    <s v="No"/>
    <s v="Y"/>
    <n v="2"/>
    <n v="-2"/>
    <n v="0"/>
    <n v="46"/>
    <n v="0"/>
    <m/>
    <n v="0"/>
    <n v="1"/>
    <n v="705"/>
    <n v="2"/>
    <x v="2"/>
    <n v="1"/>
    <n v="2"/>
    <n v="83"/>
    <x v="0"/>
    <n v="5"/>
    <n v="4"/>
    <n v="18947"/>
    <n v="22822"/>
    <n v="3"/>
    <n v="12"/>
    <n v="3"/>
    <n v="4"/>
    <n v="80"/>
    <n v="0"/>
    <n v="22"/>
    <n v="2"/>
    <n v="2"/>
    <n v="2"/>
    <n v="2"/>
    <n v="1"/>
  </r>
  <r>
    <x v="1"/>
    <s v="Travel_Rarely"/>
    <x v="2"/>
    <s v="Current Employees"/>
    <x v="1"/>
    <x v="2"/>
    <s v="STAFF-39"/>
    <n v="39"/>
    <s v="Male"/>
    <x v="2"/>
    <x v="0"/>
    <s v="No"/>
    <s v="Y"/>
    <n v="3"/>
    <n v="-2"/>
    <n v="0"/>
    <n v="33"/>
    <n v="0"/>
    <m/>
    <n v="0"/>
    <n v="1"/>
    <n v="924"/>
    <n v="2"/>
    <x v="3"/>
    <n v="1"/>
    <n v="3"/>
    <n v="78"/>
    <x v="0"/>
    <n v="1"/>
    <n v="4"/>
    <n v="2496"/>
    <n v="6670"/>
    <n v="4"/>
    <n v="11"/>
    <n v="3"/>
    <n v="4"/>
    <n v="80"/>
    <n v="0"/>
    <n v="7"/>
    <n v="3"/>
    <n v="1"/>
    <n v="1"/>
    <n v="0"/>
    <n v="0"/>
  </r>
  <r>
    <x v="1"/>
    <s v="Travel_Rarely"/>
    <x v="0"/>
    <s v="Current Employees"/>
    <x v="1"/>
    <x v="1"/>
    <s v="STAFF-40"/>
    <n v="40"/>
    <s v="Male"/>
    <x v="4"/>
    <x v="1"/>
    <s v="Yes"/>
    <s v="Y"/>
    <n v="5"/>
    <n v="-2"/>
    <n v="0"/>
    <n v="44"/>
    <n v="0"/>
    <m/>
    <n v="0"/>
    <n v="1"/>
    <n v="1459"/>
    <n v="10"/>
    <x v="2"/>
    <n v="1"/>
    <n v="4"/>
    <n v="41"/>
    <x v="0"/>
    <n v="2"/>
    <n v="4"/>
    <n v="6465"/>
    <n v="19121"/>
    <n v="2"/>
    <n v="13"/>
    <n v="3"/>
    <n v="4"/>
    <n v="80"/>
    <n v="0"/>
    <n v="9"/>
    <n v="4"/>
    <n v="4"/>
    <n v="2"/>
    <n v="1"/>
    <n v="3"/>
  </r>
  <r>
    <x v="1"/>
    <s v="Travel_Rarely"/>
    <x v="2"/>
    <s v="Current Employees"/>
    <x v="1"/>
    <x v="2"/>
    <s v="STAFF-41"/>
    <n v="41"/>
    <s v="Male"/>
    <x v="2"/>
    <x v="0"/>
    <s v="No"/>
    <s v="Y"/>
    <n v="5"/>
    <n v="-2"/>
    <n v="0"/>
    <n v="30"/>
    <n v="0"/>
    <m/>
    <n v="0"/>
    <n v="1"/>
    <n v="125"/>
    <n v="9"/>
    <x v="0"/>
    <n v="1"/>
    <n v="4"/>
    <n v="83"/>
    <x v="1"/>
    <n v="1"/>
    <n v="3"/>
    <n v="2206"/>
    <n v="16117"/>
    <n v="1"/>
    <n v="13"/>
    <n v="3"/>
    <n v="1"/>
    <n v="80"/>
    <n v="0"/>
    <n v="10"/>
    <n v="3"/>
    <n v="10"/>
    <n v="0"/>
    <n v="1"/>
    <n v="8"/>
  </r>
  <r>
    <x v="0"/>
    <s v="Travel_Rarely"/>
    <x v="0"/>
    <s v="Ex-Employees"/>
    <x v="0"/>
    <x v="4"/>
    <s v="STAFF-42"/>
    <n v="42"/>
    <s v="Male"/>
    <x v="6"/>
    <x v="1"/>
    <s v="No"/>
    <s v="Y"/>
    <n v="6"/>
    <n v="-2"/>
    <n v="0"/>
    <n v="39"/>
    <n v="1"/>
    <n v="1"/>
    <n v="1"/>
    <n v="0"/>
    <n v="895"/>
    <n v="5"/>
    <x v="3"/>
    <n v="1"/>
    <n v="4"/>
    <n v="56"/>
    <x v="0"/>
    <n v="2"/>
    <n v="4"/>
    <n v="2086"/>
    <n v="3335"/>
    <n v="3"/>
    <n v="14"/>
    <n v="3"/>
    <n v="3"/>
    <n v="80"/>
    <n v="1"/>
    <n v="19"/>
    <n v="4"/>
    <n v="1"/>
    <n v="0"/>
    <n v="0"/>
    <n v="0"/>
  </r>
  <r>
    <x v="0"/>
    <s v="Travel_Rarely"/>
    <x v="4"/>
    <s v="Ex-Employees"/>
    <x v="1"/>
    <x v="2"/>
    <s v="STAFF-45"/>
    <n v="45"/>
    <s v="Male"/>
    <x v="1"/>
    <x v="1"/>
    <s v="Yes"/>
    <s v="Y"/>
    <n v="2"/>
    <n v="-2"/>
    <n v="0"/>
    <n v="24"/>
    <n v="1"/>
    <n v="1"/>
    <n v="1"/>
    <n v="0"/>
    <n v="813"/>
    <n v="1"/>
    <x v="3"/>
    <n v="1"/>
    <n v="2"/>
    <n v="61"/>
    <x v="0"/>
    <n v="1"/>
    <n v="4"/>
    <n v="2293"/>
    <n v="3020"/>
    <n v="2"/>
    <n v="16"/>
    <n v="3"/>
    <n v="1"/>
    <n v="80"/>
    <n v="1"/>
    <n v="6"/>
    <n v="2"/>
    <n v="2"/>
    <n v="0"/>
    <n v="2"/>
    <n v="0"/>
  </r>
  <r>
    <x v="1"/>
    <s v="Travel_Rarely"/>
    <x v="0"/>
    <s v="Current Employees"/>
    <x v="1"/>
    <x v="2"/>
    <s v="STAFF-46"/>
    <n v="46"/>
    <s v="Female"/>
    <x v="1"/>
    <x v="2"/>
    <s v="No"/>
    <s v="Y"/>
    <n v="3"/>
    <n v="-2"/>
    <n v="0"/>
    <n v="43"/>
    <n v="0"/>
    <m/>
    <n v="0"/>
    <n v="1"/>
    <n v="1273"/>
    <n v="2"/>
    <x v="0"/>
    <n v="1"/>
    <n v="4"/>
    <n v="72"/>
    <x v="2"/>
    <n v="1"/>
    <n v="3"/>
    <n v="2645"/>
    <n v="21923"/>
    <n v="1"/>
    <n v="12"/>
    <n v="3"/>
    <n v="4"/>
    <n v="80"/>
    <n v="2"/>
    <n v="6"/>
    <n v="2"/>
    <n v="5"/>
    <n v="3"/>
    <n v="1"/>
    <n v="4"/>
  </r>
  <r>
    <x v="0"/>
    <s v="Travel_Rarely"/>
    <x v="1"/>
    <s v="Ex-Employees"/>
    <x v="0"/>
    <x v="3"/>
    <s v="STAFF-47"/>
    <n v="47"/>
    <s v="Male"/>
    <x v="6"/>
    <x v="1"/>
    <s v="Yes"/>
    <s v="Y"/>
    <n v="2"/>
    <n v="-2"/>
    <n v="0"/>
    <n v="50"/>
    <n v="1"/>
    <n v="1"/>
    <n v="1"/>
    <n v="0"/>
    <n v="869"/>
    <n v="3"/>
    <x v="0"/>
    <n v="1"/>
    <n v="1"/>
    <n v="86"/>
    <x v="1"/>
    <n v="1"/>
    <n v="3"/>
    <n v="2683"/>
    <n v="3810"/>
    <n v="1"/>
    <n v="14"/>
    <n v="3"/>
    <n v="3"/>
    <n v="80"/>
    <n v="0"/>
    <n v="3"/>
    <n v="3"/>
    <n v="3"/>
    <n v="2"/>
    <n v="0"/>
    <n v="2"/>
  </r>
  <r>
    <x v="1"/>
    <s v="Travel_Rarely"/>
    <x v="0"/>
    <s v="Current Employees"/>
    <x v="0"/>
    <x v="3"/>
    <s v="STAFF-49"/>
    <n v="49"/>
    <s v="Female"/>
    <x v="6"/>
    <x v="1"/>
    <s v="No"/>
    <s v="Y"/>
    <n v="3"/>
    <n v="-2"/>
    <n v="0"/>
    <n v="35"/>
    <n v="0"/>
    <m/>
    <n v="0"/>
    <n v="1"/>
    <n v="890"/>
    <n v="2"/>
    <x v="3"/>
    <n v="1"/>
    <n v="4"/>
    <n v="97"/>
    <x v="0"/>
    <n v="1"/>
    <n v="4"/>
    <n v="2014"/>
    <n v="9687"/>
    <n v="1"/>
    <n v="13"/>
    <n v="3"/>
    <n v="1"/>
    <n v="80"/>
    <n v="0"/>
    <n v="2"/>
    <n v="3"/>
    <n v="2"/>
    <n v="2"/>
    <n v="2"/>
    <n v="2"/>
  </r>
  <r>
    <x v="1"/>
    <s v="Travel_Rarely"/>
    <x v="0"/>
    <s v="Current Employees"/>
    <x v="1"/>
    <x v="0"/>
    <s v="STAFF-51"/>
    <n v="51"/>
    <s v="Female"/>
    <x v="1"/>
    <x v="1"/>
    <s v="Yes"/>
    <s v="Y"/>
    <n v="3"/>
    <n v="-2"/>
    <n v="0"/>
    <n v="36"/>
    <n v="0"/>
    <m/>
    <n v="0"/>
    <n v="1"/>
    <n v="852"/>
    <n v="5"/>
    <x v="2"/>
    <n v="1"/>
    <n v="2"/>
    <n v="82"/>
    <x v="1"/>
    <n v="1"/>
    <n v="2"/>
    <n v="3419"/>
    <n v="13072"/>
    <n v="9"/>
    <n v="14"/>
    <n v="3"/>
    <n v="4"/>
    <n v="80"/>
    <n v="1"/>
    <n v="6"/>
    <n v="4"/>
    <n v="1"/>
    <n v="1"/>
    <n v="0"/>
    <n v="0"/>
  </r>
  <r>
    <x v="1"/>
    <s v="Travel_Frequently"/>
    <x v="2"/>
    <s v="Current Employees"/>
    <x v="0"/>
    <x v="0"/>
    <s v="STAFF-52"/>
    <n v="52"/>
    <s v="Female"/>
    <x v="0"/>
    <x v="1"/>
    <s v="No"/>
    <s v="Y"/>
    <n v="3"/>
    <n v="-2"/>
    <n v="0"/>
    <n v="33"/>
    <n v="0"/>
    <m/>
    <n v="0"/>
    <n v="1"/>
    <n v="1141"/>
    <n v="1"/>
    <x v="3"/>
    <n v="1"/>
    <n v="3"/>
    <n v="42"/>
    <x v="2"/>
    <n v="2"/>
    <n v="2"/>
    <n v="5376"/>
    <n v="3193"/>
    <n v="2"/>
    <n v="19"/>
    <n v="3"/>
    <n v="1"/>
    <n v="80"/>
    <n v="2"/>
    <n v="10"/>
    <n v="3"/>
    <n v="5"/>
    <n v="3"/>
    <n v="1"/>
    <n v="3"/>
  </r>
  <r>
    <x v="1"/>
    <s v="Travel_Rarely"/>
    <x v="0"/>
    <s v="Current Employees"/>
    <x v="1"/>
    <x v="1"/>
    <s v="STAFF-53"/>
    <n v="53"/>
    <s v="Male"/>
    <x v="2"/>
    <x v="2"/>
    <s v="No"/>
    <s v="Y"/>
    <n v="3"/>
    <n v="-2"/>
    <n v="0"/>
    <n v="35"/>
    <n v="0"/>
    <m/>
    <n v="0"/>
    <n v="1"/>
    <n v="464"/>
    <n v="4"/>
    <x v="0"/>
    <n v="1"/>
    <n v="3"/>
    <n v="75"/>
    <x v="0"/>
    <n v="1"/>
    <n v="4"/>
    <n v="1951"/>
    <n v="10910"/>
    <n v="1"/>
    <n v="12"/>
    <n v="3"/>
    <n v="3"/>
    <n v="80"/>
    <n v="1"/>
    <n v="1"/>
    <n v="3"/>
    <n v="1"/>
    <n v="0"/>
    <n v="0"/>
    <n v="0"/>
  </r>
  <r>
    <x v="1"/>
    <s v="Travel_Rarely"/>
    <x v="2"/>
    <s v="Current Employees"/>
    <x v="1"/>
    <x v="0"/>
    <s v="STAFF-54"/>
    <n v="54"/>
    <s v="Female"/>
    <x v="2"/>
    <x v="2"/>
    <s v="No"/>
    <s v="Y"/>
    <n v="6"/>
    <n v="-2"/>
    <n v="0"/>
    <n v="27"/>
    <n v="0"/>
    <m/>
    <n v="0"/>
    <n v="1"/>
    <n v="1240"/>
    <n v="2"/>
    <x v="2"/>
    <n v="1"/>
    <n v="4"/>
    <n v="33"/>
    <x v="0"/>
    <n v="1"/>
    <n v="2"/>
    <n v="2341"/>
    <n v="19715"/>
    <n v="1"/>
    <n v="13"/>
    <n v="3"/>
    <n v="4"/>
    <n v="80"/>
    <n v="1"/>
    <n v="1"/>
    <n v="3"/>
    <n v="1"/>
    <n v="0"/>
    <n v="0"/>
    <n v="0"/>
  </r>
  <r>
    <x v="0"/>
    <s v="Travel_Rarely"/>
    <x v="2"/>
    <s v="Ex-Employees"/>
    <x v="1"/>
    <x v="0"/>
    <s v="STAFF-55"/>
    <n v="55"/>
    <s v="Male"/>
    <x v="2"/>
    <x v="0"/>
    <s v="No"/>
    <s v="Y"/>
    <n v="2"/>
    <n v="-2"/>
    <n v="0"/>
    <n v="26"/>
    <n v="1"/>
    <n v="1"/>
    <n v="1"/>
    <n v="0"/>
    <n v="1357"/>
    <n v="25"/>
    <x v="3"/>
    <n v="1"/>
    <n v="1"/>
    <n v="48"/>
    <x v="3"/>
    <n v="1"/>
    <n v="2"/>
    <n v="2293"/>
    <n v="10558"/>
    <n v="1"/>
    <n v="12"/>
    <n v="3"/>
    <n v="3"/>
    <n v="80"/>
    <n v="0"/>
    <n v="1"/>
    <n v="2"/>
    <n v="1"/>
    <n v="0"/>
    <n v="0"/>
    <n v="1"/>
  </r>
  <r>
    <x v="1"/>
    <s v="Travel_Frequently"/>
    <x v="2"/>
    <s v="Current Employees"/>
    <x v="0"/>
    <x v="0"/>
    <s v="STAFF-56"/>
    <n v="56"/>
    <s v="Male"/>
    <x v="0"/>
    <x v="0"/>
    <s v="No"/>
    <s v="Y"/>
    <n v="0"/>
    <n v="-2"/>
    <n v="0"/>
    <n v="27"/>
    <n v="0"/>
    <m/>
    <n v="0"/>
    <n v="1"/>
    <n v="994"/>
    <n v="8"/>
    <x v="3"/>
    <n v="1"/>
    <n v="4"/>
    <n v="37"/>
    <x v="0"/>
    <n v="3"/>
    <n v="2"/>
    <n v="8726"/>
    <n v="2975"/>
    <n v="1"/>
    <n v="15"/>
    <n v="3"/>
    <n v="4"/>
    <n v="80"/>
    <n v="0"/>
    <n v="9"/>
    <n v="3"/>
    <n v="9"/>
    <n v="8"/>
    <n v="1"/>
    <n v="7"/>
  </r>
  <r>
    <x v="1"/>
    <s v="Travel_Frequently"/>
    <x v="2"/>
    <s v="Current Employees"/>
    <x v="1"/>
    <x v="2"/>
    <s v="STAFF-57"/>
    <n v="57"/>
    <s v="Female"/>
    <x v="2"/>
    <x v="0"/>
    <s v="No"/>
    <s v="Y"/>
    <n v="2"/>
    <n v="-2"/>
    <n v="0"/>
    <n v="30"/>
    <n v="0"/>
    <m/>
    <n v="0"/>
    <n v="1"/>
    <n v="721"/>
    <n v="1"/>
    <x v="0"/>
    <n v="1"/>
    <n v="3"/>
    <n v="58"/>
    <x v="0"/>
    <n v="2"/>
    <n v="4"/>
    <n v="4011"/>
    <n v="10781"/>
    <n v="1"/>
    <n v="23"/>
    <n v="4"/>
    <n v="4"/>
    <n v="80"/>
    <n v="0"/>
    <n v="12"/>
    <n v="3"/>
    <n v="12"/>
    <n v="8"/>
    <n v="3"/>
    <n v="7"/>
  </r>
  <r>
    <x v="0"/>
    <s v="Travel_Rarely"/>
    <x v="0"/>
    <s v="Ex-Employees"/>
    <x v="1"/>
    <x v="4"/>
    <s v="STAFF-58"/>
    <n v="58"/>
    <s v="Female"/>
    <x v="7"/>
    <x v="1"/>
    <s v="No"/>
    <s v="Y"/>
    <n v="0"/>
    <n v="-2"/>
    <n v="0"/>
    <n v="41"/>
    <n v="1"/>
    <n v="1"/>
    <n v="1"/>
    <n v="0"/>
    <n v="1360"/>
    <n v="12"/>
    <x v="3"/>
    <n v="1"/>
    <n v="2"/>
    <n v="49"/>
    <x v="0"/>
    <n v="5"/>
    <n v="3"/>
    <n v="19545"/>
    <n v="16280"/>
    <n v="1"/>
    <n v="12"/>
    <n v="3"/>
    <n v="4"/>
    <n v="80"/>
    <n v="0"/>
    <n v="23"/>
    <n v="3"/>
    <n v="22"/>
    <n v="15"/>
    <n v="15"/>
    <n v="8"/>
  </r>
  <r>
    <x v="1"/>
    <s v="Non-Travel"/>
    <x v="2"/>
    <s v="Current Employees"/>
    <x v="0"/>
    <x v="3"/>
    <s v="STAFF-60"/>
    <n v="60"/>
    <s v="Male"/>
    <x v="0"/>
    <x v="0"/>
    <s v="No"/>
    <s v="Y"/>
    <n v="2"/>
    <n v="-2"/>
    <n v="0"/>
    <n v="34"/>
    <n v="0"/>
    <m/>
    <n v="0"/>
    <n v="1"/>
    <n v="1065"/>
    <n v="23"/>
    <x v="2"/>
    <n v="1"/>
    <n v="2"/>
    <n v="72"/>
    <x v="0"/>
    <n v="2"/>
    <n v="3"/>
    <n v="4568"/>
    <n v="10034"/>
    <n v="0"/>
    <n v="20"/>
    <n v="4"/>
    <n v="3"/>
    <n v="80"/>
    <n v="0"/>
    <n v="10"/>
    <n v="3"/>
    <n v="9"/>
    <n v="5"/>
    <n v="8"/>
    <n v="7"/>
  </r>
  <r>
    <x v="1"/>
    <s v="Travel_Rarely"/>
    <x v="0"/>
    <s v="Current Employees"/>
    <x v="1"/>
    <x v="0"/>
    <s v="STAFF-61"/>
    <n v="61"/>
    <s v="Male"/>
    <x v="1"/>
    <x v="1"/>
    <s v="No"/>
    <s v="Y"/>
    <n v="1"/>
    <n v="-2"/>
    <n v="0"/>
    <n v="37"/>
    <n v="0"/>
    <m/>
    <n v="0"/>
    <n v="1"/>
    <n v="408"/>
    <n v="19"/>
    <x v="0"/>
    <n v="1"/>
    <n v="2"/>
    <n v="73"/>
    <x v="0"/>
    <n v="1"/>
    <n v="2"/>
    <n v="3022"/>
    <n v="10227"/>
    <n v="4"/>
    <n v="21"/>
    <n v="4"/>
    <n v="1"/>
    <n v="80"/>
    <n v="0"/>
    <n v="8"/>
    <n v="3"/>
    <n v="1"/>
    <n v="0"/>
    <n v="0"/>
    <n v="0"/>
  </r>
  <r>
    <x v="1"/>
    <s v="Travel_Frequently"/>
    <x v="1"/>
    <s v="Current Employees"/>
    <x v="0"/>
    <x v="3"/>
    <s v="STAFF-62"/>
    <n v="62"/>
    <s v="Male"/>
    <x v="0"/>
    <x v="0"/>
    <s v="Yes"/>
    <s v="Y"/>
    <n v="4"/>
    <n v="-2"/>
    <n v="0"/>
    <n v="46"/>
    <n v="0"/>
    <m/>
    <n v="0"/>
    <n v="1"/>
    <n v="1211"/>
    <n v="5"/>
    <x v="2"/>
    <n v="1"/>
    <n v="1"/>
    <n v="98"/>
    <x v="0"/>
    <n v="2"/>
    <n v="4"/>
    <n v="5772"/>
    <n v="20445"/>
    <n v="4"/>
    <n v="21"/>
    <n v="4"/>
    <n v="3"/>
    <n v="80"/>
    <n v="0"/>
    <n v="14"/>
    <n v="3"/>
    <n v="9"/>
    <n v="6"/>
    <n v="0"/>
    <n v="8"/>
  </r>
  <r>
    <x v="1"/>
    <s v="Travel_Rarely"/>
    <x v="0"/>
    <s v="Current Employees"/>
    <x v="1"/>
    <x v="0"/>
    <s v="STAFF-63"/>
    <n v="63"/>
    <s v="Male"/>
    <x v="2"/>
    <x v="1"/>
    <s v="No"/>
    <s v="Y"/>
    <n v="2"/>
    <n v="-2"/>
    <n v="0"/>
    <n v="35"/>
    <n v="0"/>
    <m/>
    <n v="0"/>
    <n v="1"/>
    <n v="1229"/>
    <n v="8"/>
    <x v="1"/>
    <n v="1"/>
    <n v="4"/>
    <n v="36"/>
    <x v="2"/>
    <n v="1"/>
    <n v="2"/>
    <n v="2269"/>
    <n v="4892"/>
    <n v="1"/>
    <n v="19"/>
    <n v="3"/>
    <n v="4"/>
    <n v="80"/>
    <n v="0"/>
    <n v="1"/>
    <n v="3"/>
    <n v="1"/>
    <n v="0"/>
    <n v="0"/>
    <n v="1"/>
  </r>
  <r>
    <x v="0"/>
    <s v="Travel_Rarely"/>
    <x v="1"/>
    <s v="Ex-Employees"/>
    <x v="1"/>
    <x v="0"/>
    <s v="STAFF-64"/>
    <n v="64"/>
    <s v="Male"/>
    <x v="2"/>
    <x v="0"/>
    <s v="Yes"/>
    <s v="Y"/>
    <n v="2"/>
    <n v="-2"/>
    <n v="0"/>
    <n v="48"/>
    <n v="1"/>
    <n v="1"/>
    <n v="1"/>
    <n v="0"/>
    <n v="626"/>
    <n v="1"/>
    <x v="0"/>
    <n v="1"/>
    <n v="1"/>
    <n v="98"/>
    <x v="1"/>
    <n v="3"/>
    <n v="2"/>
    <n v="5381"/>
    <n v="19294"/>
    <n v="9"/>
    <n v="13"/>
    <n v="3"/>
    <n v="4"/>
    <n v="80"/>
    <n v="0"/>
    <n v="23"/>
    <n v="3"/>
    <n v="1"/>
    <n v="0"/>
    <n v="0"/>
    <n v="0"/>
  </r>
  <r>
    <x v="0"/>
    <s v="Travel_Rarely"/>
    <x v="2"/>
    <s v="Ex-Employees"/>
    <x v="1"/>
    <x v="4"/>
    <s v="STAFF-65"/>
    <n v="65"/>
    <s v="Male"/>
    <x v="2"/>
    <x v="0"/>
    <s v="Yes"/>
    <s v="Y"/>
    <n v="3"/>
    <n v="-2"/>
    <n v="0"/>
    <n v="28"/>
    <n v="1"/>
    <n v="1"/>
    <n v="1"/>
    <n v="0"/>
    <n v="1434"/>
    <n v="5"/>
    <x v="2"/>
    <n v="1"/>
    <n v="3"/>
    <n v="50"/>
    <x v="0"/>
    <n v="1"/>
    <n v="3"/>
    <n v="3441"/>
    <n v="11179"/>
    <n v="1"/>
    <n v="13"/>
    <n v="3"/>
    <n v="3"/>
    <n v="80"/>
    <n v="0"/>
    <n v="2"/>
    <n v="2"/>
    <n v="2"/>
    <n v="2"/>
    <n v="2"/>
    <n v="2"/>
  </r>
  <r>
    <x v="1"/>
    <s v="Travel_Rarely"/>
    <x v="0"/>
    <s v="Current Employees"/>
    <x v="0"/>
    <x v="3"/>
    <s v="STAFF-68"/>
    <n v="68"/>
    <s v="Female"/>
    <x v="0"/>
    <x v="2"/>
    <s v="Yes"/>
    <s v="Y"/>
    <n v="2"/>
    <n v="-2"/>
    <n v="0"/>
    <n v="44"/>
    <n v="0"/>
    <m/>
    <n v="0"/>
    <n v="1"/>
    <n v="1488"/>
    <n v="1"/>
    <x v="4"/>
    <n v="1"/>
    <n v="2"/>
    <n v="75"/>
    <x v="0"/>
    <n v="2"/>
    <n v="4"/>
    <n v="5454"/>
    <n v="4009"/>
    <n v="5"/>
    <n v="21"/>
    <n v="4"/>
    <n v="3"/>
    <n v="80"/>
    <n v="1"/>
    <n v="9"/>
    <n v="2"/>
    <n v="4"/>
    <n v="3"/>
    <n v="1"/>
    <n v="3"/>
  </r>
  <r>
    <x v="1"/>
    <s v="Non-Travel"/>
    <x v="0"/>
    <s v="Current Employees"/>
    <x v="1"/>
    <x v="2"/>
    <s v="STAFF-70"/>
    <n v="70"/>
    <s v="Male"/>
    <x v="4"/>
    <x v="1"/>
    <s v="Yes"/>
    <s v="Y"/>
    <n v="3"/>
    <n v="-2"/>
    <n v="0"/>
    <n v="35"/>
    <n v="0"/>
    <m/>
    <n v="0"/>
    <n v="1"/>
    <n v="1097"/>
    <n v="11"/>
    <x v="0"/>
    <n v="1"/>
    <n v="3"/>
    <n v="79"/>
    <x v="1"/>
    <n v="3"/>
    <n v="4"/>
    <n v="9884"/>
    <n v="8302"/>
    <n v="2"/>
    <n v="13"/>
    <n v="3"/>
    <n v="3"/>
    <n v="80"/>
    <n v="1"/>
    <n v="10"/>
    <n v="3"/>
    <n v="4"/>
    <n v="0"/>
    <n v="2"/>
    <n v="3"/>
  </r>
  <r>
    <x v="1"/>
    <s v="Travel_Rarely"/>
    <x v="2"/>
    <s v="Current Employees"/>
    <x v="0"/>
    <x v="3"/>
    <s v="STAFF-72"/>
    <n v="72"/>
    <s v="Female"/>
    <x v="0"/>
    <x v="1"/>
    <s v="Yes"/>
    <s v="Y"/>
    <n v="2"/>
    <n v="-2"/>
    <n v="0"/>
    <n v="26"/>
    <n v="0"/>
    <m/>
    <n v="0"/>
    <n v="1"/>
    <n v="1443"/>
    <n v="23"/>
    <x v="3"/>
    <n v="1"/>
    <n v="3"/>
    <n v="47"/>
    <x v="1"/>
    <n v="2"/>
    <n v="4"/>
    <n v="4157"/>
    <n v="21436"/>
    <n v="7"/>
    <n v="19"/>
    <n v="3"/>
    <n v="3"/>
    <n v="80"/>
    <n v="1"/>
    <n v="5"/>
    <n v="2"/>
    <n v="2"/>
    <n v="2"/>
    <n v="0"/>
    <n v="0"/>
  </r>
  <r>
    <x v="1"/>
    <s v="Travel_Frequently"/>
    <x v="2"/>
    <s v="Current Employees"/>
    <x v="1"/>
    <x v="0"/>
    <s v="STAFF-73"/>
    <n v="73"/>
    <s v="Female"/>
    <x v="7"/>
    <x v="0"/>
    <s v="Yes"/>
    <s v="Y"/>
    <n v="1"/>
    <n v="-2"/>
    <n v="0"/>
    <n v="33"/>
    <n v="0"/>
    <m/>
    <n v="0"/>
    <n v="1"/>
    <n v="515"/>
    <n v="1"/>
    <x v="0"/>
    <n v="1"/>
    <n v="1"/>
    <n v="98"/>
    <x v="0"/>
    <n v="3"/>
    <n v="2"/>
    <n v="13458"/>
    <n v="15146"/>
    <n v="1"/>
    <n v="12"/>
    <n v="3"/>
    <n v="3"/>
    <n v="80"/>
    <n v="0"/>
    <n v="15"/>
    <n v="3"/>
    <n v="15"/>
    <n v="14"/>
    <n v="8"/>
    <n v="12"/>
  </r>
  <r>
    <x v="1"/>
    <s v="Travel_Frequently"/>
    <x v="0"/>
    <s v="Current Employees"/>
    <x v="0"/>
    <x v="0"/>
    <s v="STAFF-74"/>
    <n v="74"/>
    <s v="Male"/>
    <x v="0"/>
    <x v="1"/>
    <s v="No"/>
    <s v="Y"/>
    <n v="3"/>
    <n v="-2"/>
    <n v="0"/>
    <n v="35"/>
    <n v="0"/>
    <m/>
    <n v="0"/>
    <n v="1"/>
    <n v="853"/>
    <n v="18"/>
    <x v="4"/>
    <n v="1"/>
    <n v="2"/>
    <n v="71"/>
    <x v="0"/>
    <n v="3"/>
    <n v="2"/>
    <n v="9069"/>
    <n v="11031"/>
    <n v="1"/>
    <n v="22"/>
    <n v="4"/>
    <n v="4"/>
    <n v="80"/>
    <n v="1"/>
    <n v="9"/>
    <n v="2"/>
    <n v="9"/>
    <n v="8"/>
    <n v="1"/>
    <n v="8"/>
  </r>
  <r>
    <x v="1"/>
    <s v="Travel_Rarely"/>
    <x v="0"/>
    <s v="Current Employees"/>
    <x v="1"/>
    <x v="2"/>
    <s v="STAFF-75"/>
    <n v="75"/>
    <s v="Female"/>
    <x v="2"/>
    <x v="1"/>
    <s v="Yes"/>
    <s v="Y"/>
    <n v="3"/>
    <n v="-2"/>
    <n v="0"/>
    <n v="35"/>
    <n v="0"/>
    <m/>
    <n v="0"/>
    <n v="1"/>
    <n v="1142"/>
    <n v="23"/>
    <x v="2"/>
    <n v="1"/>
    <n v="3"/>
    <n v="30"/>
    <x v="0"/>
    <n v="1"/>
    <n v="4"/>
    <n v="4014"/>
    <n v="16002"/>
    <n v="3"/>
    <n v="15"/>
    <n v="3"/>
    <n v="3"/>
    <n v="80"/>
    <n v="1"/>
    <n v="4"/>
    <n v="3"/>
    <n v="2"/>
    <n v="2"/>
    <n v="2"/>
    <n v="2"/>
  </r>
  <r>
    <x v="1"/>
    <s v="Travel_Rarely"/>
    <x v="2"/>
    <s v="Current Employees"/>
    <x v="1"/>
    <x v="0"/>
    <s v="STAFF-76"/>
    <n v="76"/>
    <s v="Male"/>
    <x v="2"/>
    <x v="2"/>
    <s v="No"/>
    <s v="Y"/>
    <n v="3"/>
    <n v="-2"/>
    <n v="0"/>
    <n v="31"/>
    <n v="0"/>
    <m/>
    <n v="0"/>
    <n v="1"/>
    <n v="655"/>
    <n v="7"/>
    <x v="2"/>
    <n v="1"/>
    <n v="4"/>
    <n v="48"/>
    <x v="0"/>
    <n v="2"/>
    <n v="2"/>
    <n v="5915"/>
    <n v="9528"/>
    <n v="3"/>
    <n v="22"/>
    <n v="4"/>
    <n v="4"/>
    <n v="80"/>
    <n v="1"/>
    <n v="10"/>
    <n v="2"/>
    <n v="7"/>
    <n v="7"/>
    <n v="1"/>
    <n v="7"/>
  </r>
  <r>
    <x v="1"/>
    <s v="Travel_Rarely"/>
    <x v="0"/>
    <s v="Current Employees"/>
    <x v="1"/>
    <x v="0"/>
    <s v="STAFF-77"/>
    <n v="77"/>
    <s v="Male"/>
    <x v="3"/>
    <x v="2"/>
    <s v="No"/>
    <s v="Y"/>
    <n v="2"/>
    <n v="-2"/>
    <n v="0"/>
    <n v="37"/>
    <n v="0"/>
    <m/>
    <n v="0"/>
    <n v="1"/>
    <n v="1115"/>
    <n v="1"/>
    <x v="2"/>
    <n v="1"/>
    <n v="1"/>
    <n v="51"/>
    <x v="1"/>
    <n v="2"/>
    <n v="2"/>
    <n v="5993"/>
    <n v="2689"/>
    <n v="1"/>
    <n v="18"/>
    <n v="3"/>
    <n v="3"/>
    <n v="80"/>
    <n v="1"/>
    <n v="7"/>
    <n v="4"/>
    <n v="7"/>
    <n v="5"/>
    <n v="0"/>
    <n v="7"/>
  </r>
  <r>
    <x v="1"/>
    <s v="Travel_Rarely"/>
    <x v="2"/>
    <s v="Current Employees"/>
    <x v="1"/>
    <x v="2"/>
    <s v="STAFF-78"/>
    <n v="78"/>
    <s v="Male"/>
    <x v="3"/>
    <x v="1"/>
    <s v="Yes"/>
    <s v="Y"/>
    <n v="3"/>
    <n v="-2"/>
    <n v="0"/>
    <n v="32"/>
    <n v="0"/>
    <m/>
    <n v="0"/>
    <n v="1"/>
    <n v="427"/>
    <n v="1"/>
    <x v="3"/>
    <n v="1"/>
    <n v="1"/>
    <n v="33"/>
    <x v="0"/>
    <n v="2"/>
    <n v="4"/>
    <n v="6162"/>
    <n v="10877"/>
    <n v="1"/>
    <n v="22"/>
    <n v="4"/>
    <n v="2"/>
    <n v="80"/>
    <n v="1"/>
    <n v="9"/>
    <n v="3"/>
    <n v="9"/>
    <n v="8"/>
    <n v="7"/>
    <n v="8"/>
  </r>
  <r>
    <x v="1"/>
    <s v="Travel_Frequently"/>
    <x v="0"/>
    <s v="Current Employees"/>
    <x v="1"/>
    <x v="0"/>
    <s v="STAFF-79"/>
    <n v="79"/>
    <s v="Female"/>
    <x v="2"/>
    <x v="0"/>
    <s v="No"/>
    <s v="Y"/>
    <n v="2"/>
    <n v="-2"/>
    <n v="0"/>
    <n v="38"/>
    <n v="0"/>
    <m/>
    <n v="0"/>
    <n v="1"/>
    <n v="653"/>
    <n v="29"/>
    <x v="4"/>
    <n v="1"/>
    <n v="4"/>
    <n v="50"/>
    <x v="0"/>
    <n v="2"/>
    <n v="2"/>
    <n v="2406"/>
    <n v="5456"/>
    <n v="1"/>
    <n v="11"/>
    <n v="3"/>
    <n v="4"/>
    <n v="80"/>
    <n v="0"/>
    <n v="10"/>
    <n v="3"/>
    <n v="10"/>
    <n v="3"/>
    <n v="9"/>
    <n v="9"/>
  </r>
  <r>
    <x v="1"/>
    <s v="Travel_Rarely"/>
    <x v="1"/>
    <s v="Current Employees"/>
    <x v="1"/>
    <x v="2"/>
    <s v="STAFF-80"/>
    <n v="80"/>
    <s v="Female"/>
    <x v="7"/>
    <x v="2"/>
    <s v="Yes"/>
    <s v="Y"/>
    <n v="2"/>
    <n v="-2"/>
    <n v="0"/>
    <n v="50"/>
    <n v="0"/>
    <m/>
    <n v="0"/>
    <n v="1"/>
    <n v="989"/>
    <n v="7"/>
    <x v="0"/>
    <n v="1"/>
    <n v="2"/>
    <n v="43"/>
    <x v="1"/>
    <n v="5"/>
    <n v="3"/>
    <n v="18740"/>
    <n v="16701"/>
    <n v="5"/>
    <n v="12"/>
    <n v="3"/>
    <n v="4"/>
    <n v="80"/>
    <n v="1"/>
    <n v="29"/>
    <n v="2"/>
    <n v="27"/>
    <n v="3"/>
    <n v="13"/>
    <n v="8"/>
  </r>
  <r>
    <x v="1"/>
    <s v="Travel_Rarely"/>
    <x v="3"/>
    <s v="Current Employees"/>
    <x v="0"/>
    <x v="0"/>
    <s v="STAFF-81"/>
    <n v="81"/>
    <s v="Female"/>
    <x v="0"/>
    <x v="0"/>
    <s v="No"/>
    <s v="Y"/>
    <n v="3"/>
    <n v="-2"/>
    <n v="0"/>
    <n v="59"/>
    <n v="0"/>
    <m/>
    <n v="0"/>
    <n v="1"/>
    <n v="1435"/>
    <n v="25"/>
    <x v="3"/>
    <n v="1"/>
    <n v="1"/>
    <n v="99"/>
    <x v="0"/>
    <n v="3"/>
    <n v="2"/>
    <n v="7637"/>
    <n v="2354"/>
    <n v="7"/>
    <n v="11"/>
    <n v="3"/>
    <n v="4"/>
    <n v="80"/>
    <n v="0"/>
    <n v="28"/>
    <n v="2"/>
    <n v="21"/>
    <n v="16"/>
    <n v="7"/>
    <n v="9"/>
  </r>
  <r>
    <x v="1"/>
    <s v="Travel_Rarely"/>
    <x v="0"/>
    <s v="Current Employees"/>
    <x v="1"/>
    <x v="4"/>
    <s v="STAFF-83"/>
    <n v="83"/>
    <s v="Female"/>
    <x v="4"/>
    <x v="2"/>
    <s v="No"/>
    <s v="Y"/>
    <n v="2"/>
    <n v="-2"/>
    <n v="0"/>
    <n v="36"/>
    <n v="0"/>
    <m/>
    <n v="0"/>
    <n v="1"/>
    <n v="1223"/>
    <n v="8"/>
    <x v="3"/>
    <n v="1"/>
    <n v="3"/>
    <n v="59"/>
    <x v="0"/>
    <n v="3"/>
    <n v="3"/>
    <n v="10096"/>
    <n v="8202"/>
    <n v="1"/>
    <n v="13"/>
    <n v="3"/>
    <n v="2"/>
    <n v="80"/>
    <n v="3"/>
    <n v="17"/>
    <n v="3"/>
    <n v="17"/>
    <n v="14"/>
    <n v="12"/>
    <n v="8"/>
  </r>
  <r>
    <x v="1"/>
    <s v="Travel_Rarely"/>
    <x v="3"/>
    <s v="Current Employees"/>
    <x v="1"/>
    <x v="2"/>
    <s v="STAFF-84"/>
    <n v="84"/>
    <s v="Female"/>
    <x v="5"/>
    <x v="2"/>
    <s v="Yes"/>
    <s v="Y"/>
    <n v="2"/>
    <n v="-2"/>
    <n v="0"/>
    <n v="55"/>
    <n v="0"/>
    <m/>
    <n v="0"/>
    <n v="1"/>
    <n v="836"/>
    <n v="8"/>
    <x v="3"/>
    <n v="1"/>
    <n v="4"/>
    <n v="33"/>
    <x v="0"/>
    <n v="4"/>
    <n v="3"/>
    <n v="14756"/>
    <n v="19730"/>
    <n v="2"/>
    <n v="14"/>
    <n v="3"/>
    <n v="3"/>
    <n v="80"/>
    <n v="3"/>
    <n v="21"/>
    <n v="3"/>
    <n v="5"/>
    <n v="0"/>
    <n v="0"/>
    <n v="2"/>
  </r>
  <r>
    <x v="1"/>
    <s v="Travel_Frequently"/>
    <x v="0"/>
    <s v="Current Employees"/>
    <x v="1"/>
    <x v="0"/>
    <s v="STAFF-85"/>
    <n v="85"/>
    <s v="Male"/>
    <x v="3"/>
    <x v="0"/>
    <s v="No"/>
    <s v="Y"/>
    <n v="3"/>
    <n v="-2"/>
    <n v="0"/>
    <n v="36"/>
    <n v="0"/>
    <m/>
    <n v="0"/>
    <n v="1"/>
    <n v="1195"/>
    <n v="11"/>
    <x v="3"/>
    <n v="1"/>
    <n v="2"/>
    <n v="95"/>
    <x v="1"/>
    <n v="2"/>
    <n v="2"/>
    <n v="6499"/>
    <n v="22656"/>
    <n v="1"/>
    <n v="13"/>
    <n v="3"/>
    <n v="3"/>
    <n v="80"/>
    <n v="0"/>
    <n v="6"/>
    <n v="3"/>
    <n v="6"/>
    <n v="5"/>
    <n v="0"/>
    <n v="3"/>
  </r>
  <r>
    <x v="1"/>
    <s v="Travel_Rarely"/>
    <x v="1"/>
    <s v="Current Employees"/>
    <x v="1"/>
    <x v="0"/>
    <s v="STAFF-86"/>
    <n v="86"/>
    <s v="Male"/>
    <x v="1"/>
    <x v="2"/>
    <s v="No"/>
    <s v="Y"/>
    <n v="2"/>
    <n v="-2"/>
    <n v="0"/>
    <n v="45"/>
    <n v="0"/>
    <m/>
    <n v="0"/>
    <n v="1"/>
    <n v="1339"/>
    <n v="7"/>
    <x v="3"/>
    <n v="1"/>
    <n v="2"/>
    <n v="59"/>
    <x v="0"/>
    <n v="3"/>
    <n v="2"/>
    <n v="9724"/>
    <n v="18787"/>
    <n v="2"/>
    <n v="17"/>
    <n v="3"/>
    <n v="3"/>
    <n v="80"/>
    <n v="1"/>
    <n v="25"/>
    <n v="3"/>
    <n v="1"/>
    <n v="0"/>
    <n v="0"/>
    <n v="0"/>
  </r>
  <r>
    <x v="1"/>
    <s v="Travel_Frequently"/>
    <x v="0"/>
    <s v="Current Employees"/>
    <x v="1"/>
    <x v="2"/>
    <s v="STAFF-88"/>
    <n v="88"/>
    <s v="Male"/>
    <x v="1"/>
    <x v="1"/>
    <s v="No"/>
    <s v="Y"/>
    <n v="2"/>
    <n v="-2"/>
    <n v="0"/>
    <n v="35"/>
    <n v="0"/>
    <m/>
    <n v="0"/>
    <n v="1"/>
    <n v="664"/>
    <n v="1"/>
    <x v="3"/>
    <n v="1"/>
    <n v="2"/>
    <n v="79"/>
    <x v="0"/>
    <n v="1"/>
    <n v="4"/>
    <n v="2194"/>
    <n v="5868"/>
    <n v="4"/>
    <n v="13"/>
    <n v="3"/>
    <n v="4"/>
    <n v="80"/>
    <n v="1"/>
    <n v="5"/>
    <n v="2"/>
    <n v="3"/>
    <n v="2"/>
    <n v="1"/>
    <n v="2"/>
  </r>
  <r>
    <x v="0"/>
    <s v="Travel_Rarely"/>
    <x v="0"/>
    <s v="Ex-Employees"/>
    <x v="1"/>
    <x v="2"/>
    <s v="STAFF-90"/>
    <n v="90"/>
    <s v="Male"/>
    <x v="1"/>
    <x v="1"/>
    <s v="Yes"/>
    <s v="Y"/>
    <n v="0"/>
    <n v="-2"/>
    <n v="0"/>
    <n v="36"/>
    <n v="1"/>
    <n v="1"/>
    <n v="1"/>
    <n v="0"/>
    <n v="318"/>
    <n v="9"/>
    <x v="3"/>
    <n v="1"/>
    <n v="4"/>
    <n v="79"/>
    <x v="1"/>
    <n v="1"/>
    <n v="3"/>
    <n v="3388"/>
    <n v="21777"/>
    <n v="0"/>
    <n v="17"/>
    <n v="3"/>
    <n v="1"/>
    <n v="80"/>
    <n v="1"/>
    <n v="2"/>
    <n v="2"/>
    <n v="1"/>
    <n v="0"/>
    <n v="0"/>
    <n v="0"/>
  </r>
  <r>
    <x v="1"/>
    <s v="Travel_Frequently"/>
    <x v="3"/>
    <s v="Current Employees"/>
    <x v="0"/>
    <x v="0"/>
    <s v="STAFF-91"/>
    <n v="91"/>
    <s v="Female"/>
    <x v="0"/>
    <x v="0"/>
    <s v="No"/>
    <s v="Y"/>
    <n v="2"/>
    <n v="-2"/>
    <n v="0"/>
    <n v="59"/>
    <n v="0"/>
    <m/>
    <n v="0"/>
    <n v="1"/>
    <n v="1225"/>
    <n v="1"/>
    <x v="1"/>
    <n v="1"/>
    <n v="1"/>
    <n v="57"/>
    <x v="1"/>
    <n v="2"/>
    <n v="2"/>
    <n v="5473"/>
    <n v="24668"/>
    <n v="7"/>
    <n v="11"/>
    <n v="3"/>
    <n v="4"/>
    <n v="80"/>
    <n v="0"/>
    <n v="20"/>
    <n v="2"/>
    <n v="4"/>
    <n v="3"/>
    <n v="1"/>
    <n v="3"/>
  </r>
  <r>
    <x v="1"/>
    <s v="Travel_Rarely"/>
    <x v="2"/>
    <s v="Current Employees"/>
    <x v="1"/>
    <x v="0"/>
    <s v="STAFF-94"/>
    <n v="94"/>
    <s v="Male"/>
    <x v="1"/>
    <x v="1"/>
    <s v="No"/>
    <s v="Y"/>
    <n v="3"/>
    <n v="-2"/>
    <n v="0"/>
    <n v="29"/>
    <n v="0"/>
    <m/>
    <n v="0"/>
    <n v="1"/>
    <n v="1328"/>
    <n v="2"/>
    <x v="3"/>
    <n v="1"/>
    <n v="3"/>
    <n v="76"/>
    <x v="0"/>
    <n v="1"/>
    <n v="2"/>
    <n v="2703"/>
    <n v="4956"/>
    <n v="0"/>
    <n v="23"/>
    <n v="4"/>
    <n v="4"/>
    <n v="80"/>
    <n v="1"/>
    <n v="6"/>
    <n v="3"/>
    <n v="5"/>
    <n v="4"/>
    <n v="0"/>
    <n v="4"/>
  </r>
  <r>
    <x v="1"/>
    <s v="Travel_Rarely"/>
    <x v="2"/>
    <s v="Current Employees"/>
    <x v="1"/>
    <x v="2"/>
    <s v="STAFF-95"/>
    <n v="95"/>
    <s v="Male"/>
    <x v="1"/>
    <x v="0"/>
    <s v="No"/>
    <s v="Y"/>
    <n v="4"/>
    <n v="-2"/>
    <n v="0"/>
    <n v="31"/>
    <n v="0"/>
    <m/>
    <n v="0"/>
    <n v="1"/>
    <n v="1082"/>
    <n v="1"/>
    <x v="2"/>
    <n v="1"/>
    <n v="3"/>
    <n v="87"/>
    <x v="0"/>
    <n v="1"/>
    <n v="3"/>
    <n v="2501"/>
    <n v="18775"/>
    <n v="1"/>
    <n v="17"/>
    <n v="3"/>
    <n v="2"/>
    <n v="80"/>
    <n v="0"/>
    <n v="1"/>
    <n v="3"/>
    <n v="1"/>
    <n v="1"/>
    <n v="1"/>
    <n v="0"/>
  </r>
  <r>
    <x v="1"/>
    <s v="Travel_Rarely"/>
    <x v="2"/>
    <s v="Current Employees"/>
    <x v="1"/>
    <x v="0"/>
    <s v="STAFF-96"/>
    <n v="96"/>
    <s v="Male"/>
    <x v="1"/>
    <x v="1"/>
    <s v="No"/>
    <s v="Y"/>
    <n v="3"/>
    <n v="-2"/>
    <n v="0"/>
    <n v="32"/>
    <n v="0"/>
    <m/>
    <n v="0"/>
    <n v="1"/>
    <n v="548"/>
    <n v="1"/>
    <x v="3"/>
    <n v="1"/>
    <n v="2"/>
    <n v="66"/>
    <x v="0"/>
    <n v="2"/>
    <n v="2"/>
    <n v="6220"/>
    <n v="7346"/>
    <n v="1"/>
    <n v="17"/>
    <n v="3"/>
    <n v="2"/>
    <n v="80"/>
    <n v="2"/>
    <n v="10"/>
    <n v="3"/>
    <n v="10"/>
    <n v="4"/>
    <n v="0"/>
    <n v="9"/>
  </r>
  <r>
    <x v="1"/>
    <s v="Travel_Rarely"/>
    <x v="0"/>
    <s v="Current Employees"/>
    <x v="1"/>
    <x v="0"/>
    <s v="STAFF-97"/>
    <n v="97"/>
    <s v="Female"/>
    <x v="2"/>
    <x v="1"/>
    <s v="No"/>
    <s v="Y"/>
    <n v="3"/>
    <n v="-2"/>
    <n v="0"/>
    <n v="36"/>
    <n v="0"/>
    <m/>
    <n v="0"/>
    <n v="1"/>
    <n v="132"/>
    <n v="6"/>
    <x v="3"/>
    <n v="1"/>
    <n v="2"/>
    <n v="55"/>
    <x v="2"/>
    <n v="1"/>
    <n v="2"/>
    <n v="3038"/>
    <n v="22002"/>
    <n v="3"/>
    <n v="12"/>
    <n v="3"/>
    <n v="2"/>
    <n v="80"/>
    <n v="0"/>
    <n v="5"/>
    <n v="3"/>
    <n v="1"/>
    <n v="0"/>
    <n v="0"/>
    <n v="0"/>
  </r>
  <r>
    <x v="1"/>
    <s v="Travel_Rarely"/>
    <x v="2"/>
    <s v="Current Employees"/>
    <x v="1"/>
    <x v="0"/>
    <s v="STAFF-98"/>
    <n v="98"/>
    <s v="Female"/>
    <x v="3"/>
    <x v="0"/>
    <s v="No"/>
    <s v="Y"/>
    <n v="2"/>
    <n v="-2"/>
    <n v="0"/>
    <n v="31"/>
    <n v="0"/>
    <m/>
    <n v="0"/>
    <n v="1"/>
    <n v="746"/>
    <n v="8"/>
    <x v="2"/>
    <n v="1"/>
    <n v="3"/>
    <n v="61"/>
    <x v="0"/>
    <n v="2"/>
    <n v="2"/>
    <n v="4424"/>
    <n v="20682"/>
    <n v="1"/>
    <n v="23"/>
    <n v="4"/>
    <n v="4"/>
    <n v="80"/>
    <n v="0"/>
    <n v="11"/>
    <n v="3"/>
    <n v="11"/>
    <n v="7"/>
    <n v="1"/>
    <n v="8"/>
  </r>
  <r>
    <x v="1"/>
    <s v="Travel_Rarely"/>
    <x v="0"/>
    <s v="Current Employees"/>
    <x v="0"/>
    <x v="3"/>
    <s v="STAFF-100"/>
    <n v="100"/>
    <s v="Male"/>
    <x v="0"/>
    <x v="0"/>
    <s v="No"/>
    <s v="Y"/>
    <n v="2"/>
    <n v="-2"/>
    <n v="0"/>
    <n v="35"/>
    <n v="0"/>
    <m/>
    <n v="0"/>
    <n v="1"/>
    <n v="776"/>
    <n v="1"/>
    <x v="2"/>
    <n v="1"/>
    <n v="3"/>
    <n v="32"/>
    <x v="1"/>
    <n v="2"/>
    <n v="4"/>
    <n v="4312"/>
    <n v="23016"/>
    <n v="0"/>
    <n v="14"/>
    <n v="3"/>
    <n v="2"/>
    <n v="80"/>
    <n v="0"/>
    <n v="16"/>
    <n v="3"/>
    <n v="15"/>
    <n v="13"/>
    <n v="2"/>
    <n v="8"/>
  </r>
  <r>
    <x v="1"/>
    <s v="Travel_Rarely"/>
    <x v="1"/>
    <s v="Current Employees"/>
    <x v="1"/>
    <x v="1"/>
    <s v="STAFF-101"/>
    <n v="101"/>
    <s v="Male"/>
    <x v="7"/>
    <x v="1"/>
    <s v="Yes"/>
    <s v="Y"/>
    <n v="3"/>
    <n v="-2"/>
    <n v="0"/>
    <n v="45"/>
    <n v="0"/>
    <m/>
    <n v="0"/>
    <n v="1"/>
    <n v="193"/>
    <n v="6"/>
    <x v="2"/>
    <n v="1"/>
    <n v="4"/>
    <n v="52"/>
    <x v="0"/>
    <n v="3"/>
    <n v="4"/>
    <n v="13245"/>
    <n v="15067"/>
    <n v="4"/>
    <n v="14"/>
    <n v="3"/>
    <n v="2"/>
    <n v="80"/>
    <n v="0"/>
    <n v="17"/>
    <n v="4"/>
    <n v="0"/>
    <n v="0"/>
    <n v="0"/>
    <n v="0"/>
  </r>
  <r>
    <x v="1"/>
    <s v="Travel_Rarely"/>
    <x v="0"/>
    <s v="Current Employees"/>
    <x v="1"/>
    <x v="2"/>
    <s v="STAFF-102"/>
    <n v="102"/>
    <s v="Male"/>
    <x v="7"/>
    <x v="0"/>
    <s v="No"/>
    <s v="Y"/>
    <n v="3"/>
    <n v="-2"/>
    <n v="0"/>
    <n v="37"/>
    <n v="0"/>
    <m/>
    <n v="0"/>
    <n v="1"/>
    <n v="397"/>
    <n v="7"/>
    <x v="2"/>
    <n v="1"/>
    <n v="1"/>
    <n v="30"/>
    <x v="0"/>
    <n v="3"/>
    <n v="3"/>
    <n v="13664"/>
    <n v="25258"/>
    <n v="4"/>
    <n v="13"/>
    <n v="3"/>
    <n v="1"/>
    <n v="80"/>
    <n v="0"/>
    <n v="16"/>
    <n v="4"/>
    <n v="5"/>
    <n v="2"/>
    <n v="0"/>
    <n v="2"/>
  </r>
  <r>
    <x v="1"/>
    <s v="Travel_Rarely"/>
    <x v="1"/>
    <s v="Current Employees"/>
    <x v="2"/>
    <x v="2"/>
    <s v="STAFF-103"/>
    <n v="103"/>
    <s v="Male"/>
    <x v="8"/>
    <x v="2"/>
    <s v="Yes"/>
    <s v="Y"/>
    <n v="2"/>
    <n v="-2"/>
    <n v="0"/>
    <n v="46"/>
    <n v="0"/>
    <m/>
    <n v="0"/>
    <n v="1"/>
    <n v="945"/>
    <n v="5"/>
    <x v="0"/>
    <n v="1"/>
    <n v="2"/>
    <n v="80"/>
    <x v="0"/>
    <n v="2"/>
    <n v="3"/>
    <n v="5021"/>
    <n v="10425"/>
    <n v="8"/>
    <n v="22"/>
    <n v="4"/>
    <n v="4"/>
    <n v="80"/>
    <n v="1"/>
    <n v="16"/>
    <n v="3"/>
    <n v="4"/>
    <n v="2"/>
    <n v="0"/>
    <n v="2"/>
  </r>
  <r>
    <x v="1"/>
    <s v="Travel_Rarely"/>
    <x v="2"/>
    <s v="Current Employees"/>
    <x v="1"/>
    <x v="0"/>
    <s v="STAFF-104"/>
    <n v="104"/>
    <s v="Male"/>
    <x v="2"/>
    <x v="1"/>
    <s v="Yes"/>
    <s v="Y"/>
    <n v="1"/>
    <n v="-2"/>
    <n v="0"/>
    <n v="30"/>
    <n v="0"/>
    <m/>
    <n v="0"/>
    <n v="1"/>
    <n v="852"/>
    <n v="1"/>
    <x v="1"/>
    <n v="1"/>
    <n v="4"/>
    <n v="55"/>
    <x v="1"/>
    <n v="2"/>
    <n v="2"/>
    <n v="5126"/>
    <n v="15998"/>
    <n v="1"/>
    <n v="12"/>
    <n v="3"/>
    <n v="3"/>
    <n v="80"/>
    <n v="2"/>
    <n v="10"/>
    <n v="2"/>
    <n v="10"/>
    <n v="8"/>
    <n v="3"/>
    <n v="0"/>
  </r>
  <r>
    <x v="1"/>
    <s v="Travel_Rarely"/>
    <x v="0"/>
    <s v="Current Employees"/>
    <x v="1"/>
    <x v="2"/>
    <s v="STAFF-105"/>
    <n v="105"/>
    <s v="Male"/>
    <x v="1"/>
    <x v="0"/>
    <s v="No"/>
    <s v="Y"/>
    <n v="3"/>
    <n v="-2"/>
    <n v="0"/>
    <n v="35"/>
    <n v="0"/>
    <m/>
    <n v="0"/>
    <n v="1"/>
    <n v="1214"/>
    <n v="1"/>
    <x v="3"/>
    <n v="1"/>
    <n v="2"/>
    <n v="30"/>
    <x v="1"/>
    <n v="1"/>
    <n v="3"/>
    <n v="2859"/>
    <n v="26278"/>
    <n v="1"/>
    <n v="18"/>
    <n v="3"/>
    <n v="1"/>
    <n v="80"/>
    <n v="0"/>
    <n v="6"/>
    <n v="3"/>
    <n v="6"/>
    <n v="4"/>
    <n v="0"/>
    <n v="4"/>
  </r>
  <r>
    <x v="1"/>
    <s v="Travel_Rarely"/>
    <x v="3"/>
    <s v="Current Employees"/>
    <x v="0"/>
    <x v="0"/>
    <s v="STAFF-106"/>
    <n v="106"/>
    <s v="Male"/>
    <x v="0"/>
    <x v="1"/>
    <s v="No"/>
    <s v="Y"/>
    <n v="4"/>
    <n v="-2"/>
    <n v="0"/>
    <n v="55"/>
    <n v="0"/>
    <m/>
    <n v="0"/>
    <n v="1"/>
    <n v="111"/>
    <n v="1"/>
    <x v="0"/>
    <n v="1"/>
    <n v="1"/>
    <n v="70"/>
    <x v="0"/>
    <n v="3"/>
    <n v="2"/>
    <n v="10239"/>
    <n v="18092"/>
    <n v="3"/>
    <n v="14"/>
    <n v="3"/>
    <n v="4"/>
    <n v="80"/>
    <n v="1"/>
    <n v="24"/>
    <n v="3"/>
    <n v="1"/>
    <n v="0"/>
    <n v="1"/>
    <n v="0"/>
  </r>
  <r>
    <x v="1"/>
    <s v="Non-Travel"/>
    <x v="0"/>
    <s v="Current Employees"/>
    <x v="1"/>
    <x v="2"/>
    <s v="STAFF-107"/>
    <n v="107"/>
    <s v="Female"/>
    <x v="1"/>
    <x v="2"/>
    <s v="Yes"/>
    <s v="Y"/>
    <n v="3"/>
    <n v="-2"/>
    <n v="0"/>
    <n v="38"/>
    <n v="0"/>
    <m/>
    <n v="0"/>
    <n v="1"/>
    <n v="573"/>
    <n v="6"/>
    <x v="3"/>
    <n v="1"/>
    <n v="2"/>
    <n v="79"/>
    <x v="3"/>
    <n v="2"/>
    <n v="4"/>
    <n v="5329"/>
    <n v="15717"/>
    <n v="7"/>
    <n v="12"/>
    <n v="3"/>
    <n v="4"/>
    <n v="80"/>
    <n v="3"/>
    <n v="17"/>
    <n v="3"/>
    <n v="13"/>
    <n v="11"/>
    <n v="1"/>
    <n v="9"/>
  </r>
  <r>
    <x v="1"/>
    <s v="Travel_Rarely"/>
    <x v="2"/>
    <s v="Current Employees"/>
    <x v="1"/>
    <x v="2"/>
    <s v="STAFF-110"/>
    <n v="110"/>
    <s v="Male"/>
    <x v="3"/>
    <x v="1"/>
    <s v="No"/>
    <s v="Y"/>
    <n v="2"/>
    <n v="-2"/>
    <n v="0"/>
    <n v="34"/>
    <n v="0"/>
    <m/>
    <n v="0"/>
    <n v="1"/>
    <n v="1153"/>
    <n v="1"/>
    <x v="0"/>
    <n v="1"/>
    <n v="1"/>
    <n v="94"/>
    <x v="0"/>
    <n v="2"/>
    <n v="3"/>
    <n v="4325"/>
    <n v="17736"/>
    <n v="1"/>
    <n v="15"/>
    <n v="3"/>
    <n v="3"/>
    <n v="80"/>
    <n v="0"/>
    <n v="5"/>
    <n v="3"/>
    <n v="5"/>
    <n v="2"/>
    <n v="1"/>
    <n v="3"/>
  </r>
  <r>
    <x v="1"/>
    <s v="Travel_Rarely"/>
    <x v="3"/>
    <s v="Current Employees"/>
    <x v="1"/>
    <x v="0"/>
    <s v="STAFF-112"/>
    <n v="112"/>
    <s v="Male"/>
    <x v="3"/>
    <x v="0"/>
    <s v="No"/>
    <s v="Y"/>
    <n v="3"/>
    <n v="-2"/>
    <n v="0"/>
    <n v="56"/>
    <n v="0"/>
    <m/>
    <n v="0"/>
    <n v="1"/>
    <n v="1400"/>
    <n v="7"/>
    <x v="3"/>
    <n v="1"/>
    <n v="4"/>
    <n v="49"/>
    <x v="3"/>
    <n v="3"/>
    <n v="2"/>
    <n v="7260"/>
    <n v="21698"/>
    <n v="4"/>
    <n v="11"/>
    <n v="3"/>
    <n v="1"/>
    <n v="80"/>
    <n v="0"/>
    <n v="37"/>
    <n v="2"/>
    <n v="6"/>
    <n v="4"/>
    <n v="0"/>
    <n v="2"/>
  </r>
  <r>
    <x v="1"/>
    <s v="Travel_Rarely"/>
    <x v="4"/>
    <s v="Current Employees"/>
    <x v="0"/>
    <x v="4"/>
    <s v="STAFF-113"/>
    <n v="113"/>
    <s v="Male"/>
    <x v="6"/>
    <x v="2"/>
    <s v="No"/>
    <s v="Y"/>
    <n v="3"/>
    <n v="-2"/>
    <n v="0"/>
    <n v="23"/>
    <n v="0"/>
    <m/>
    <n v="0"/>
    <n v="1"/>
    <n v="541"/>
    <n v="2"/>
    <x v="1"/>
    <n v="1"/>
    <n v="3"/>
    <n v="62"/>
    <x v="0"/>
    <n v="1"/>
    <n v="4"/>
    <n v="2322"/>
    <n v="9518"/>
    <n v="3"/>
    <n v="13"/>
    <n v="3"/>
    <n v="3"/>
    <n v="80"/>
    <n v="1"/>
    <n v="3"/>
    <n v="3"/>
    <n v="0"/>
    <n v="0"/>
    <n v="0"/>
    <n v="0"/>
  </r>
  <r>
    <x v="1"/>
    <s v="Travel_Rarely"/>
    <x v="1"/>
    <s v="Current Employees"/>
    <x v="1"/>
    <x v="0"/>
    <s v="STAFF-116"/>
    <n v="116"/>
    <s v="Male"/>
    <x v="2"/>
    <x v="1"/>
    <s v="No"/>
    <s v="Y"/>
    <n v="4"/>
    <n v="-2"/>
    <n v="0"/>
    <n v="51"/>
    <n v="0"/>
    <m/>
    <n v="0"/>
    <n v="1"/>
    <n v="432"/>
    <n v="9"/>
    <x v="2"/>
    <n v="1"/>
    <n v="4"/>
    <n v="96"/>
    <x v="0"/>
    <n v="1"/>
    <n v="2"/>
    <n v="2075"/>
    <n v="18725"/>
    <n v="3"/>
    <n v="23"/>
    <n v="4"/>
    <n v="2"/>
    <n v="80"/>
    <n v="2"/>
    <n v="10"/>
    <n v="3"/>
    <n v="4"/>
    <n v="2"/>
    <n v="0"/>
    <n v="3"/>
  </r>
  <r>
    <x v="1"/>
    <s v="Travel_Rarely"/>
    <x v="2"/>
    <s v="Current Employees"/>
    <x v="1"/>
    <x v="0"/>
    <s v="STAFF-117"/>
    <n v="117"/>
    <s v="Male"/>
    <x v="4"/>
    <x v="1"/>
    <s v="No"/>
    <s v="Y"/>
    <n v="3"/>
    <n v="-2"/>
    <n v="0"/>
    <n v="30"/>
    <n v="0"/>
    <m/>
    <n v="0"/>
    <n v="1"/>
    <n v="288"/>
    <n v="2"/>
    <x v="3"/>
    <n v="1"/>
    <n v="3"/>
    <n v="99"/>
    <x v="1"/>
    <n v="2"/>
    <n v="2"/>
    <n v="4152"/>
    <n v="15830"/>
    <n v="1"/>
    <n v="19"/>
    <n v="3"/>
    <n v="1"/>
    <n v="80"/>
    <n v="3"/>
    <n v="11"/>
    <n v="3"/>
    <n v="11"/>
    <n v="10"/>
    <n v="10"/>
    <n v="8"/>
  </r>
  <r>
    <x v="0"/>
    <s v="Travel_Rarely"/>
    <x v="1"/>
    <s v="Ex-Employees"/>
    <x v="0"/>
    <x v="2"/>
    <s v="STAFF-118"/>
    <n v="118"/>
    <s v="Male"/>
    <x v="0"/>
    <x v="0"/>
    <s v="No"/>
    <s v="Y"/>
    <n v="3"/>
    <n v="-2"/>
    <n v="0"/>
    <n v="46"/>
    <n v="1"/>
    <n v="1"/>
    <n v="1"/>
    <n v="0"/>
    <n v="669"/>
    <n v="9"/>
    <x v="0"/>
    <n v="1"/>
    <n v="3"/>
    <n v="64"/>
    <x v="1"/>
    <n v="3"/>
    <n v="4"/>
    <n v="9619"/>
    <n v="13596"/>
    <n v="1"/>
    <n v="16"/>
    <n v="3"/>
    <n v="4"/>
    <n v="80"/>
    <n v="0"/>
    <n v="9"/>
    <n v="3"/>
    <n v="9"/>
    <n v="8"/>
    <n v="4"/>
    <n v="7"/>
  </r>
  <r>
    <x v="1"/>
    <s v="Travel_Frequently"/>
    <x v="0"/>
    <s v="Current Employees"/>
    <x v="1"/>
    <x v="0"/>
    <s v="STAFF-119"/>
    <n v="119"/>
    <s v="Male"/>
    <x v="4"/>
    <x v="1"/>
    <s v="No"/>
    <s v="Y"/>
    <n v="3"/>
    <n v="-2"/>
    <n v="0"/>
    <n v="40"/>
    <n v="0"/>
    <m/>
    <n v="0"/>
    <n v="1"/>
    <n v="530"/>
    <n v="1"/>
    <x v="2"/>
    <n v="1"/>
    <n v="3"/>
    <n v="78"/>
    <x v="1"/>
    <n v="4"/>
    <n v="2"/>
    <n v="13503"/>
    <n v="14115"/>
    <n v="1"/>
    <n v="22"/>
    <n v="4"/>
    <n v="4"/>
    <n v="80"/>
    <n v="1"/>
    <n v="22"/>
    <n v="2"/>
    <n v="22"/>
    <n v="3"/>
    <n v="11"/>
    <n v="11"/>
  </r>
  <r>
    <x v="1"/>
    <s v="Travel_Rarely"/>
    <x v="1"/>
    <s v="Current Employees"/>
    <x v="0"/>
    <x v="3"/>
    <s v="STAFF-120"/>
    <n v="120"/>
    <s v="Male"/>
    <x v="0"/>
    <x v="0"/>
    <s v="Yes"/>
    <s v="Y"/>
    <n v="2"/>
    <n v="-2"/>
    <n v="0"/>
    <n v="51"/>
    <n v="0"/>
    <m/>
    <n v="0"/>
    <n v="1"/>
    <n v="632"/>
    <n v="21"/>
    <x v="2"/>
    <n v="1"/>
    <n v="3"/>
    <n v="71"/>
    <x v="0"/>
    <n v="2"/>
    <n v="4"/>
    <n v="5441"/>
    <n v="8423"/>
    <n v="0"/>
    <n v="22"/>
    <n v="4"/>
    <n v="4"/>
    <n v="80"/>
    <n v="0"/>
    <n v="11"/>
    <n v="1"/>
    <n v="10"/>
    <n v="7"/>
    <n v="1"/>
    <n v="0"/>
  </r>
  <r>
    <x v="1"/>
    <s v="Travel_Rarely"/>
    <x v="2"/>
    <s v="Current Employees"/>
    <x v="0"/>
    <x v="2"/>
    <s v="STAFF-121"/>
    <n v="121"/>
    <s v="Female"/>
    <x v="0"/>
    <x v="2"/>
    <s v="Yes"/>
    <s v="Y"/>
    <n v="4"/>
    <n v="-2"/>
    <n v="0"/>
    <n v="30"/>
    <n v="0"/>
    <m/>
    <n v="0"/>
    <n v="1"/>
    <n v="1334"/>
    <n v="4"/>
    <x v="0"/>
    <n v="1"/>
    <n v="3"/>
    <n v="63"/>
    <x v="1"/>
    <n v="2"/>
    <n v="3"/>
    <n v="5209"/>
    <n v="19760"/>
    <n v="1"/>
    <n v="12"/>
    <n v="3"/>
    <n v="2"/>
    <n v="80"/>
    <n v="3"/>
    <n v="11"/>
    <n v="2"/>
    <n v="11"/>
    <n v="8"/>
    <n v="2"/>
    <n v="7"/>
  </r>
  <r>
    <x v="1"/>
    <s v="Travel_Frequently"/>
    <x v="1"/>
    <s v="Current Employees"/>
    <x v="1"/>
    <x v="2"/>
    <s v="STAFF-124"/>
    <n v="124"/>
    <s v="Male"/>
    <x v="4"/>
    <x v="1"/>
    <s v="Yes"/>
    <s v="Y"/>
    <n v="5"/>
    <n v="-2"/>
    <n v="0"/>
    <n v="46"/>
    <n v="0"/>
    <m/>
    <n v="0"/>
    <n v="1"/>
    <n v="638"/>
    <n v="1"/>
    <x v="3"/>
    <n v="1"/>
    <n v="3"/>
    <n v="40"/>
    <x v="1"/>
    <n v="3"/>
    <n v="4"/>
    <n v="10673"/>
    <n v="3142"/>
    <n v="2"/>
    <n v="13"/>
    <n v="3"/>
    <n v="3"/>
    <n v="80"/>
    <n v="1"/>
    <n v="21"/>
    <n v="2"/>
    <n v="10"/>
    <n v="9"/>
    <n v="9"/>
    <n v="5"/>
  </r>
  <r>
    <x v="1"/>
    <s v="Travel_Rarely"/>
    <x v="2"/>
    <s v="Current Employees"/>
    <x v="0"/>
    <x v="2"/>
    <s v="STAFF-125"/>
    <n v="125"/>
    <s v="Male"/>
    <x v="0"/>
    <x v="0"/>
    <s v="No"/>
    <s v="Y"/>
    <n v="0"/>
    <n v="-2"/>
    <n v="0"/>
    <n v="32"/>
    <n v="0"/>
    <m/>
    <n v="0"/>
    <n v="1"/>
    <n v="1093"/>
    <n v="6"/>
    <x v="2"/>
    <n v="1"/>
    <n v="2"/>
    <n v="87"/>
    <x v="0"/>
    <n v="2"/>
    <n v="3"/>
    <n v="5010"/>
    <n v="24301"/>
    <n v="1"/>
    <n v="16"/>
    <n v="3"/>
    <n v="1"/>
    <n v="80"/>
    <n v="0"/>
    <n v="12"/>
    <n v="3"/>
    <n v="11"/>
    <n v="8"/>
    <n v="5"/>
    <n v="7"/>
  </r>
  <r>
    <x v="1"/>
    <s v="Travel_Rarely"/>
    <x v="1"/>
    <s v="Current Employees"/>
    <x v="1"/>
    <x v="4"/>
    <s v="STAFF-126"/>
    <n v="126"/>
    <s v="Female"/>
    <x v="7"/>
    <x v="1"/>
    <s v="No"/>
    <s v="Y"/>
    <n v="5"/>
    <n v="-2"/>
    <n v="0"/>
    <n v="54"/>
    <n v="0"/>
    <m/>
    <n v="0"/>
    <n v="1"/>
    <n v="1217"/>
    <n v="2"/>
    <x v="2"/>
    <n v="1"/>
    <n v="1"/>
    <n v="60"/>
    <x v="0"/>
    <n v="3"/>
    <n v="3"/>
    <n v="13549"/>
    <n v="24001"/>
    <n v="9"/>
    <n v="12"/>
    <n v="3"/>
    <n v="1"/>
    <n v="80"/>
    <n v="1"/>
    <n v="16"/>
    <n v="1"/>
    <n v="4"/>
    <n v="3"/>
    <n v="0"/>
    <n v="3"/>
  </r>
  <r>
    <x v="1"/>
    <s v="Travel_Rarely"/>
    <x v="4"/>
    <s v="Current Employees"/>
    <x v="0"/>
    <x v="1"/>
    <s v="STAFF-128"/>
    <n v="128"/>
    <s v="Female"/>
    <x v="0"/>
    <x v="1"/>
    <s v="No"/>
    <s v="Y"/>
    <n v="2"/>
    <n v="-2"/>
    <n v="0"/>
    <n v="24"/>
    <n v="0"/>
    <m/>
    <n v="0"/>
    <n v="1"/>
    <n v="1353"/>
    <n v="3"/>
    <x v="0"/>
    <n v="1"/>
    <n v="1"/>
    <n v="33"/>
    <x v="0"/>
    <n v="2"/>
    <n v="3"/>
    <n v="4999"/>
    <n v="17519"/>
    <n v="0"/>
    <n v="21"/>
    <n v="4"/>
    <n v="1"/>
    <n v="80"/>
    <n v="1"/>
    <n v="4"/>
    <n v="2"/>
    <n v="3"/>
    <n v="2"/>
    <n v="0"/>
    <n v="2"/>
  </r>
  <r>
    <x v="1"/>
    <s v="Non-Travel"/>
    <x v="2"/>
    <s v="Current Employees"/>
    <x v="0"/>
    <x v="2"/>
    <s v="STAFF-129"/>
    <n v="129"/>
    <s v="Male"/>
    <x v="0"/>
    <x v="1"/>
    <s v="No"/>
    <s v="Y"/>
    <n v="3"/>
    <n v="-2"/>
    <n v="0"/>
    <n v="28"/>
    <n v="0"/>
    <m/>
    <n v="0"/>
    <n v="1"/>
    <n v="120"/>
    <n v="4"/>
    <x v="3"/>
    <n v="1"/>
    <n v="2"/>
    <n v="43"/>
    <x v="0"/>
    <n v="2"/>
    <n v="3"/>
    <n v="4221"/>
    <n v="8863"/>
    <n v="1"/>
    <n v="15"/>
    <n v="3"/>
    <n v="2"/>
    <n v="80"/>
    <n v="0"/>
    <n v="5"/>
    <n v="4"/>
    <n v="5"/>
    <n v="4"/>
    <n v="0"/>
    <n v="4"/>
  </r>
  <r>
    <x v="1"/>
    <s v="Travel_Rarely"/>
    <x v="3"/>
    <s v="Current Employees"/>
    <x v="0"/>
    <x v="2"/>
    <s v="STAFF-131"/>
    <n v="131"/>
    <s v="Male"/>
    <x v="0"/>
    <x v="0"/>
    <s v="No"/>
    <s v="Y"/>
    <n v="1"/>
    <n v="-2"/>
    <n v="0"/>
    <n v="58"/>
    <n v="0"/>
    <m/>
    <n v="0"/>
    <n v="1"/>
    <n v="682"/>
    <n v="10"/>
    <x v="2"/>
    <n v="1"/>
    <n v="4"/>
    <n v="37"/>
    <x v="0"/>
    <n v="4"/>
    <n v="3"/>
    <n v="13872"/>
    <n v="24409"/>
    <n v="0"/>
    <n v="13"/>
    <n v="3"/>
    <n v="3"/>
    <n v="80"/>
    <n v="0"/>
    <n v="38"/>
    <n v="2"/>
    <n v="37"/>
    <n v="10"/>
    <n v="1"/>
    <n v="8"/>
  </r>
  <r>
    <x v="1"/>
    <s v="Non-Travel"/>
    <x v="0"/>
    <s v="Current Employees"/>
    <x v="1"/>
    <x v="2"/>
    <s v="STAFF-132"/>
    <n v="132"/>
    <s v="Male"/>
    <x v="2"/>
    <x v="1"/>
    <s v="No"/>
    <s v="Y"/>
    <n v="3"/>
    <n v="-2"/>
    <n v="0"/>
    <n v="44"/>
    <n v="0"/>
    <m/>
    <n v="0"/>
    <n v="1"/>
    <n v="489"/>
    <n v="23"/>
    <x v="3"/>
    <n v="1"/>
    <n v="2"/>
    <n v="67"/>
    <x v="0"/>
    <n v="2"/>
    <n v="3"/>
    <n v="2042"/>
    <n v="25043"/>
    <n v="4"/>
    <n v="12"/>
    <n v="3"/>
    <n v="3"/>
    <n v="80"/>
    <n v="1"/>
    <n v="17"/>
    <n v="4"/>
    <n v="3"/>
    <n v="2"/>
    <n v="1"/>
    <n v="2"/>
  </r>
  <r>
    <x v="0"/>
    <s v="Travel_Rarely"/>
    <x v="0"/>
    <s v="Ex-Employees"/>
    <x v="2"/>
    <x v="5"/>
    <s v="STAFF-133"/>
    <n v="133"/>
    <s v="Male"/>
    <x v="8"/>
    <x v="2"/>
    <s v="Yes"/>
    <s v="Y"/>
    <n v="3"/>
    <n v="-2"/>
    <n v="0"/>
    <n v="37"/>
    <n v="1"/>
    <n v="1"/>
    <n v="1"/>
    <n v="0"/>
    <n v="807"/>
    <n v="6"/>
    <x v="2"/>
    <n v="1"/>
    <n v="3"/>
    <n v="63"/>
    <x v="0"/>
    <n v="1"/>
    <n v="4"/>
    <n v="2073"/>
    <n v="23648"/>
    <n v="4"/>
    <n v="22"/>
    <n v="4"/>
    <n v="4"/>
    <n v="80"/>
    <n v="0"/>
    <n v="7"/>
    <n v="3"/>
    <n v="3"/>
    <n v="2"/>
    <n v="0"/>
    <n v="2"/>
  </r>
  <r>
    <x v="1"/>
    <s v="Travel_Rarely"/>
    <x v="2"/>
    <s v="Current Employees"/>
    <x v="1"/>
    <x v="0"/>
    <s v="STAFF-134"/>
    <n v="134"/>
    <s v="Male"/>
    <x v="1"/>
    <x v="0"/>
    <s v="No"/>
    <s v="Y"/>
    <n v="2"/>
    <n v="-2"/>
    <n v="0"/>
    <n v="32"/>
    <n v="0"/>
    <m/>
    <n v="0"/>
    <n v="1"/>
    <n v="827"/>
    <n v="1"/>
    <x v="1"/>
    <n v="1"/>
    <n v="4"/>
    <n v="71"/>
    <x v="0"/>
    <n v="1"/>
    <n v="2"/>
    <n v="2956"/>
    <n v="15178"/>
    <n v="1"/>
    <n v="13"/>
    <n v="3"/>
    <n v="4"/>
    <n v="80"/>
    <n v="0"/>
    <n v="1"/>
    <n v="3"/>
    <n v="1"/>
    <n v="0"/>
    <n v="0"/>
    <n v="0"/>
  </r>
  <r>
    <x v="0"/>
    <s v="Travel_Frequently"/>
    <x v="4"/>
    <s v="Ex-Employees"/>
    <x v="1"/>
    <x v="0"/>
    <s v="STAFF-137"/>
    <n v="137"/>
    <s v="Female"/>
    <x v="2"/>
    <x v="0"/>
    <s v="Yes"/>
    <s v="Y"/>
    <n v="5"/>
    <n v="-2"/>
    <n v="0"/>
    <n v="20"/>
    <n v="1"/>
    <n v="1"/>
    <n v="1"/>
    <n v="0"/>
    <n v="871"/>
    <n v="6"/>
    <x v="3"/>
    <n v="1"/>
    <n v="4"/>
    <n v="66"/>
    <x v="1"/>
    <n v="1"/>
    <n v="2"/>
    <n v="2926"/>
    <n v="19783"/>
    <n v="1"/>
    <n v="18"/>
    <n v="3"/>
    <n v="2"/>
    <n v="80"/>
    <n v="0"/>
    <n v="1"/>
    <n v="3"/>
    <n v="1"/>
    <n v="0"/>
    <n v="1"/>
    <n v="0"/>
  </r>
  <r>
    <x v="1"/>
    <s v="Travel_Rarely"/>
    <x v="2"/>
    <s v="Current Employees"/>
    <x v="1"/>
    <x v="1"/>
    <s v="STAFF-138"/>
    <n v="138"/>
    <s v="Female"/>
    <x v="1"/>
    <x v="0"/>
    <s v="No"/>
    <s v="Y"/>
    <n v="3"/>
    <n v="-2"/>
    <n v="0"/>
    <n v="34"/>
    <n v="0"/>
    <m/>
    <n v="0"/>
    <n v="1"/>
    <n v="665"/>
    <n v="6"/>
    <x v="2"/>
    <n v="1"/>
    <n v="1"/>
    <n v="41"/>
    <x v="0"/>
    <n v="2"/>
    <n v="3"/>
    <n v="4809"/>
    <n v="12482"/>
    <n v="1"/>
    <n v="14"/>
    <n v="3"/>
    <n v="3"/>
    <n v="80"/>
    <n v="0"/>
    <n v="16"/>
    <n v="3"/>
    <n v="16"/>
    <n v="13"/>
    <n v="2"/>
    <n v="10"/>
  </r>
  <r>
    <x v="1"/>
    <s v="Non-Travel"/>
    <x v="0"/>
    <s v="Current Employees"/>
    <x v="1"/>
    <x v="0"/>
    <s v="STAFF-139"/>
    <n v="139"/>
    <s v="Male"/>
    <x v="4"/>
    <x v="2"/>
    <s v="No"/>
    <s v="Y"/>
    <n v="2"/>
    <n v="-2"/>
    <n v="0"/>
    <n v="37"/>
    <n v="0"/>
    <m/>
    <n v="0"/>
    <n v="1"/>
    <n v="1040"/>
    <n v="2"/>
    <x v="0"/>
    <n v="1"/>
    <n v="3"/>
    <n v="100"/>
    <x v="1"/>
    <n v="2"/>
    <n v="2"/>
    <n v="5163"/>
    <n v="15850"/>
    <n v="5"/>
    <n v="14"/>
    <n v="3"/>
    <n v="4"/>
    <n v="80"/>
    <n v="1"/>
    <n v="17"/>
    <n v="4"/>
    <n v="1"/>
    <n v="0"/>
    <n v="0"/>
    <n v="0"/>
  </r>
  <r>
    <x v="1"/>
    <s v="Non-Travel"/>
    <x v="3"/>
    <s v="Current Employees"/>
    <x v="2"/>
    <x v="5"/>
    <s v="STAFF-140"/>
    <n v="140"/>
    <s v="Female"/>
    <x v="5"/>
    <x v="1"/>
    <s v="No"/>
    <s v="Y"/>
    <n v="3"/>
    <n v="-2"/>
    <n v="0"/>
    <n v="59"/>
    <n v="0"/>
    <m/>
    <n v="0"/>
    <n v="1"/>
    <n v="1420"/>
    <n v="2"/>
    <x v="2"/>
    <n v="1"/>
    <n v="3"/>
    <n v="32"/>
    <x v="1"/>
    <n v="5"/>
    <n v="4"/>
    <n v="18844"/>
    <n v="21922"/>
    <n v="9"/>
    <n v="21"/>
    <n v="4"/>
    <n v="4"/>
    <n v="80"/>
    <n v="1"/>
    <n v="30"/>
    <n v="3"/>
    <n v="3"/>
    <n v="2"/>
    <n v="2"/>
    <n v="2"/>
  </r>
  <r>
    <x v="1"/>
    <s v="Travel_Frequently"/>
    <x v="1"/>
    <s v="Current Employees"/>
    <x v="1"/>
    <x v="0"/>
    <s v="STAFF-141"/>
    <n v="141"/>
    <s v="Female"/>
    <x v="7"/>
    <x v="1"/>
    <s v="Yes"/>
    <s v="Y"/>
    <n v="1"/>
    <n v="-2"/>
    <n v="0"/>
    <n v="50"/>
    <n v="0"/>
    <m/>
    <n v="0"/>
    <n v="1"/>
    <n v="1115"/>
    <n v="1"/>
    <x v="3"/>
    <n v="1"/>
    <n v="1"/>
    <n v="73"/>
    <x v="0"/>
    <n v="5"/>
    <n v="2"/>
    <n v="18172"/>
    <n v="9755"/>
    <n v="3"/>
    <n v="19"/>
    <n v="3"/>
    <n v="1"/>
    <n v="80"/>
    <n v="0"/>
    <n v="28"/>
    <n v="2"/>
    <n v="8"/>
    <n v="3"/>
    <n v="0"/>
    <n v="7"/>
  </r>
  <r>
    <x v="0"/>
    <s v="Travel_Rarely"/>
    <x v="2"/>
    <s v="Ex-Employees"/>
    <x v="0"/>
    <x v="3"/>
    <s v="STAFF-142"/>
    <n v="142"/>
    <s v="Male"/>
    <x v="0"/>
    <x v="0"/>
    <s v="Yes"/>
    <s v="Y"/>
    <n v="1"/>
    <n v="-2"/>
    <n v="0"/>
    <n v="25"/>
    <n v="1"/>
    <n v="1"/>
    <n v="1"/>
    <n v="0"/>
    <n v="240"/>
    <n v="5"/>
    <x v="3"/>
    <n v="1"/>
    <n v="3"/>
    <n v="46"/>
    <x v="1"/>
    <n v="2"/>
    <n v="3"/>
    <n v="5744"/>
    <n v="26959"/>
    <n v="1"/>
    <n v="11"/>
    <n v="3"/>
    <n v="4"/>
    <n v="80"/>
    <n v="0"/>
    <n v="6"/>
    <n v="3"/>
    <n v="6"/>
    <n v="4"/>
    <n v="0"/>
    <n v="3"/>
  </r>
  <r>
    <x v="1"/>
    <s v="Travel_Rarely"/>
    <x v="2"/>
    <s v="Current Employees"/>
    <x v="1"/>
    <x v="2"/>
    <s v="STAFF-143"/>
    <n v="143"/>
    <s v="Male"/>
    <x v="1"/>
    <x v="1"/>
    <s v="No"/>
    <s v="Y"/>
    <n v="2"/>
    <n v="-2"/>
    <n v="0"/>
    <n v="25"/>
    <n v="0"/>
    <m/>
    <n v="0"/>
    <n v="1"/>
    <n v="1280"/>
    <n v="7"/>
    <x v="1"/>
    <n v="1"/>
    <n v="4"/>
    <n v="64"/>
    <x v="1"/>
    <n v="1"/>
    <n v="4"/>
    <n v="2889"/>
    <n v="26897"/>
    <n v="1"/>
    <n v="11"/>
    <n v="3"/>
    <n v="3"/>
    <n v="80"/>
    <n v="2"/>
    <n v="2"/>
    <n v="3"/>
    <n v="2"/>
    <n v="2"/>
    <n v="2"/>
    <n v="1"/>
  </r>
  <r>
    <x v="1"/>
    <s v="Travel_Rarely"/>
    <x v="4"/>
    <s v="Current Employees"/>
    <x v="1"/>
    <x v="2"/>
    <s v="STAFF-144"/>
    <n v="144"/>
    <s v="Female"/>
    <x v="2"/>
    <x v="0"/>
    <s v="No"/>
    <s v="Y"/>
    <n v="5"/>
    <n v="-2"/>
    <n v="0"/>
    <n v="22"/>
    <n v="0"/>
    <m/>
    <n v="0"/>
    <n v="1"/>
    <n v="534"/>
    <n v="15"/>
    <x v="3"/>
    <n v="1"/>
    <n v="2"/>
    <n v="59"/>
    <x v="0"/>
    <n v="1"/>
    <n v="4"/>
    <n v="2871"/>
    <n v="23785"/>
    <n v="1"/>
    <n v="15"/>
    <n v="3"/>
    <n v="3"/>
    <n v="80"/>
    <n v="0"/>
    <n v="1"/>
    <n v="3"/>
    <n v="0"/>
    <n v="0"/>
    <n v="0"/>
    <n v="0"/>
  </r>
  <r>
    <x v="1"/>
    <s v="Travel_Frequently"/>
    <x v="1"/>
    <s v="Current Employees"/>
    <x v="1"/>
    <x v="2"/>
    <s v="STAFF-145"/>
    <n v="145"/>
    <s v="Female"/>
    <x v="4"/>
    <x v="0"/>
    <s v="No"/>
    <s v="Y"/>
    <n v="1"/>
    <n v="-2"/>
    <n v="0"/>
    <n v="51"/>
    <n v="0"/>
    <m/>
    <n v="0"/>
    <n v="1"/>
    <n v="1456"/>
    <n v="1"/>
    <x v="2"/>
    <n v="1"/>
    <n v="1"/>
    <n v="30"/>
    <x v="1"/>
    <n v="3"/>
    <n v="4"/>
    <n v="7484"/>
    <n v="25796"/>
    <n v="3"/>
    <n v="20"/>
    <n v="4"/>
    <n v="3"/>
    <n v="80"/>
    <n v="0"/>
    <n v="23"/>
    <n v="2"/>
    <n v="13"/>
    <n v="12"/>
    <n v="12"/>
    <n v="8"/>
  </r>
  <r>
    <x v="0"/>
    <s v="Travel_Frequently"/>
    <x v="2"/>
    <s v="Ex-Employees"/>
    <x v="1"/>
    <x v="0"/>
    <s v="STAFF-147"/>
    <n v="147"/>
    <s v="Male"/>
    <x v="2"/>
    <x v="0"/>
    <s v="Yes"/>
    <s v="Y"/>
    <n v="3"/>
    <n v="-2"/>
    <n v="0"/>
    <n v="34"/>
    <n v="1"/>
    <n v="1"/>
    <n v="1"/>
    <n v="0"/>
    <n v="658"/>
    <n v="7"/>
    <x v="3"/>
    <n v="1"/>
    <n v="1"/>
    <n v="66"/>
    <x v="3"/>
    <n v="2"/>
    <n v="2"/>
    <n v="6074"/>
    <n v="22887"/>
    <n v="1"/>
    <n v="24"/>
    <n v="4"/>
    <n v="4"/>
    <n v="80"/>
    <n v="0"/>
    <n v="9"/>
    <n v="3"/>
    <n v="9"/>
    <n v="7"/>
    <n v="0"/>
    <n v="6"/>
  </r>
  <r>
    <x v="1"/>
    <s v="Non-Travel"/>
    <x v="1"/>
    <s v="Current Employees"/>
    <x v="2"/>
    <x v="5"/>
    <s v="STAFF-148"/>
    <n v="148"/>
    <s v="Female"/>
    <x v="5"/>
    <x v="0"/>
    <s v="Yes"/>
    <s v="Y"/>
    <n v="3"/>
    <n v="-2"/>
    <n v="0"/>
    <n v="54"/>
    <n v="0"/>
    <m/>
    <n v="0"/>
    <n v="1"/>
    <n v="142"/>
    <n v="26"/>
    <x v="3"/>
    <n v="1"/>
    <n v="4"/>
    <n v="30"/>
    <x v="2"/>
    <n v="4"/>
    <n v="4"/>
    <n v="17328"/>
    <n v="13871"/>
    <n v="2"/>
    <n v="12"/>
    <n v="3"/>
    <n v="3"/>
    <n v="80"/>
    <n v="0"/>
    <n v="23"/>
    <n v="3"/>
    <n v="5"/>
    <n v="3"/>
    <n v="4"/>
    <n v="4"/>
  </r>
  <r>
    <x v="1"/>
    <s v="Travel_Rarely"/>
    <x v="4"/>
    <s v="Current Employees"/>
    <x v="1"/>
    <x v="0"/>
    <s v="STAFF-150"/>
    <n v="150"/>
    <s v="Male"/>
    <x v="2"/>
    <x v="1"/>
    <s v="No"/>
    <s v="Y"/>
    <n v="2"/>
    <n v="-2"/>
    <n v="0"/>
    <n v="24"/>
    <n v="0"/>
    <m/>
    <n v="0"/>
    <n v="1"/>
    <n v="1127"/>
    <n v="18"/>
    <x v="1"/>
    <n v="1"/>
    <n v="2"/>
    <n v="52"/>
    <x v="0"/>
    <n v="1"/>
    <n v="2"/>
    <n v="2774"/>
    <n v="13257"/>
    <n v="0"/>
    <n v="12"/>
    <n v="3"/>
    <n v="3"/>
    <n v="80"/>
    <n v="1"/>
    <n v="6"/>
    <n v="3"/>
    <n v="5"/>
    <n v="3"/>
    <n v="1"/>
    <n v="2"/>
  </r>
  <r>
    <x v="1"/>
    <s v="Travel_Rarely"/>
    <x v="2"/>
    <s v="Current Employees"/>
    <x v="1"/>
    <x v="0"/>
    <s v="STAFF-151"/>
    <n v="151"/>
    <s v="Female"/>
    <x v="1"/>
    <x v="2"/>
    <s v="No"/>
    <s v="Y"/>
    <n v="3"/>
    <n v="-2"/>
    <n v="0"/>
    <n v="34"/>
    <n v="0"/>
    <m/>
    <n v="0"/>
    <n v="1"/>
    <n v="1031"/>
    <n v="6"/>
    <x v="2"/>
    <n v="1"/>
    <n v="3"/>
    <n v="45"/>
    <x v="1"/>
    <n v="2"/>
    <n v="2"/>
    <n v="4505"/>
    <n v="15000"/>
    <n v="6"/>
    <n v="15"/>
    <n v="3"/>
    <n v="3"/>
    <n v="80"/>
    <n v="1"/>
    <n v="12"/>
    <n v="3"/>
    <n v="1"/>
    <n v="0"/>
    <n v="0"/>
    <n v="0"/>
  </r>
  <r>
    <x v="1"/>
    <s v="Travel_Rarely"/>
    <x v="0"/>
    <s v="Current Employees"/>
    <x v="0"/>
    <x v="0"/>
    <s v="STAFF-152"/>
    <n v="152"/>
    <s v="Male"/>
    <x v="0"/>
    <x v="0"/>
    <s v="No"/>
    <s v="Y"/>
    <n v="3"/>
    <n v="-2"/>
    <n v="0"/>
    <n v="37"/>
    <n v="0"/>
    <m/>
    <n v="0"/>
    <n v="1"/>
    <n v="1189"/>
    <n v="3"/>
    <x v="3"/>
    <n v="1"/>
    <n v="3"/>
    <n v="87"/>
    <x v="0"/>
    <n v="3"/>
    <n v="2"/>
    <n v="7428"/>
    <n v="14506"/>
    <n v="2"/>
    <n v="12"/>
    <n v="3"/>
    <n v="1"/>
    <n v="80"/>
    <n v="0"/>
    <n v="12"/>
    <n v="3"/>
    <n v="5"/>
    <n v="3"/>
    <n v="1"/>
    <n v="3"/>
  </r>
  <r>
    <x v="1"/>
    <s v="Travel_Rarely"/>
    <x v="2"/>
    <s v="Current Employees"/>
    <x v="1"/>
    <x v="2"/>
    <s v="STAFF-153"/>
    <n v="153"/>
    <s v="Female"/>
    <x v="5"/>
    <x v="0"/>
    <s v="No"/>
    <s v="Y"/>
    <n v="6"/>
    <n v="-2"/>
    <n v="0"/>
    <n v="34"/>
    <n v="0"/>
    <m/>
    <n v="0"/>
    <n v="1"/>
    <n v="1354"/>
    <n v="5"/>
    <x v="3"/>
    <n v="1"/>
    <n v="3"/>
    <n v="45"/>
    <x v="1"/>
    <n v="3"/>
    <n v="4"/>
    <n v="11631"/>
    <n v="5615"/>
    <n v="2"/>
    <n v="12"/>
    <n v="3"/>
    <n v="4"/>
    <n v="80"/>
    <n v="0"/>
    <n v="14"/>
    <n v="3"/>
    <n v="11"/>
    <n v="10"/>
    <n v="5"/>
    <n v="8"/>
  </r>
  <r>
    <x v="1"/>
    <s v="Travel_Frequently"/>
    <x v="0"/>
    <s v="Current Employees"/>
    <x v="0"/>
    <x v="4"/>
    <s v="STAFF-154"/>
    <n v="154"/>
    <s v="Female"/>
    <x v="0"/>
    <x v="1"/>
    <s v="No"/>
    <s v="Y"/>
    <n v="6"/>
    <n v="-2"/>
    <n v="0"/>
    <n v="36"/>
    <n v="0"/>
    <m/>
    <n v="0"/>
    <n v="1"/>
    <n v="1467"/>
    <n v="11"/>
    <x v="0"/>
    <n v="1"/>
    <n v="2"/>
    <n v="92"/>
    <x v="0"/>
    <n v="3"/>
    <n v="4"/>
    <n v="9738"/>
    <n v="22952"/>
    <n v="0"/>
    <n v="14"/>
    <n v="3"/>
    <n v="3"/>
    <n v="80"/>
    <n v="1"/>
    <n v="10"/>
    <n v="3"/>
    <n v="9"/>
    <n v="7"/>
    <n v="2"/>
    <n v="8"/>
  </r>
  <r>
    <x v="1"/>
    <s v="Travel_Rarely"/>
    <x v="0"/>
    <s v="Current Employees"/>
    <x v="1"/>
    <x v="0"/>
    <s v="STAFF-155"/>
    <n v="155"/>
    <s v="Female"/>
    <x v="2"/>
    <x v="2"/>
    <s v="No"/>
    <s v="Y"/>
    <n v="2"/>
    <n v="-2"/>
    <n v="0"/>
    <n v="36"/>
    <n v="0"/>
    <m/>
    <n v="0"/>
    <n v="1"/>
    <n v="922"/>
    <n v="3"/>
    <x v="0"/>
    <n v="1"/>
    <n v="1"/>
    <n v="39"/>
    <x v="0"/>
    <n v="1"/>
    <n v="2"/>
    <n v="2835"/>
    <n v="2561"/>
    <n v="5"/>
    <n v="22"/>
    <n v="4"/>
    <n v="1"/>
    <n v="80"/>
    <n v="1"/>
    <n v="7"/>
    <n v="3"/>
    <n v="1"/>
    <n v="0"/>
    <n v="0"/>
    <n v="0"/>
  </r>
  <r>
    <x v="1"/>
    <s v="Travel_Frequently"/>
    <x v="0"/>
    <s v="Current Employees"/>
    <x v="0"/>
    <x v="0"/>
    <s v="STAFF-158"/>
    <n v="158"/>
    <s v="Male"/>
    <x v="5"/>
    <x v="1"/>
    <s v="Yes"/>
    <s v="Y"/>
    <n v="3"/>
    <n v="-2"/>
    <n v="0"/>
    <n v="43"/>
    <n v="0"/>
    <m/>
    <n v="0"/>
    <n v="1"/>
    <n v="394"/>
    <n v="26"/>
    <x v="0"/>
    <n v="1"/>
    <n v="3"/>
    <n v="92"/>
    <x v="0"/>
    <n v="4"/>
    <n v="2"/>
    <n v="16959"/>
    <n v="19494"/>
    <n v="1"/>
    <n v="12"/>
    <n v="3"/>
    <n v="4"/>
    <n v="80"/>
    <n v="2"/>
    <n v="25"/>
    <n v="4"/>
    <n v="25"/>
    <n v="12"/>
    <n v="4"/>
    <n v="12"/>
  </r>
  <r>
    <x v="1"/>
    <s v="Travel_Frequently"/>
    <x v="2"/>
    <s v="Current Employees"/>
    <x v="1"/>
    <x v="0"/>
    <s v="STAFF-159"/>
    <n v="159"/>
    <s v="Male"/>
    <x v="1"/>
    <x v="2"/>
    <s v="No"/>
    <s v="Y"/>
    <n v="2"/>
    <n v="-2"/>
    <n v="0"/>
    <n v="30"/>
    <n v="0"/>
    <m/>
    <n v="0"/>
    <n v="1"/>
    <n v="1312"/>
    <n v="23"/>
    <x v="3"/>
    <n v="1"/>
    <n v="1"/>
    <n v="96"/>
    <x v="3"/>
    <n v="1"/>
    <n v="2"/>
    <n v="2613"/>
    <n v="22310"/>
    <n v="1"/>
    <n v="25"/>
    <n v="4"/>
    <n v="3"/>
    <n v="80"/>
    <n v="3"/>
    <n v="10"/>
    <n v="2"/>
    <n v="10"/>
    <n v="7"/>
    <n v="0"/>
    <n v="9"/>
  </r>
  <r>
    <x v="1"/>
    <s v="Non-Travel"/>
    <x v="2"/>
    <s v="Current Employees"/>
    <x v="0"/>
    <x v="3"/>
    <s v="STAFF-160"/>
    <n v="160"/>
    <s v="Male"/>
    <x v="0"/>
    <x v="1"/>
    <s v="No"/>
    <s v="Y"/>
    <n v="2"/>
    <n v="-2"/>
    <n v="0"/>
    <n v="33"/>
    <n v="0"/>
    <m/>
    <n v="0"/>
    <n v="1"/>
    <n v="750"/>
    <n v="22"/>
    <x v="0"/>
    <n v="1"/>
    <n v="3"/>
    <n v="95"/>
    <x v="0"/>
    <n v="2"/>
    <n v="3"/>
    <n v="6146"/>
    <n v="15480"/>
    <n v="0"/>
    <n v="13"/>
    <n v="3"/>
    <n v="1"/>
    <n v="80"/>
    <n v="1"/>
    <n v="8"/>
    <n v="4"/>
    <n v="7"/>
    <n v="7"/>
    <n v="0"/>
    <n v="7"/>
  </r>
  <r>
    <x v="0"/>
    <s v="Travel_Rarely"/>
    <x v="3"/>
    <s v="Ex-Employees"/>
    <x v="1"/>
    <x v="0"/>
    <s v="STAFF-161"/>
    <n v="161"/>
    <s v="Female"/>
    <x v="1"/>
    <x v="1"/>
    <s v="Yes"/>
    <s v="Y"/>
    <n v="2"/>
    <n v="-2"/>
    <n v="0"/>
    <n v="56"/>
    <n v="1"/>
    <n v="1"/>
    <n v="1"/>
    <n v="0"/>
    <n v="441"/>
    <n v="14"/>
    <x v="2"/>
    <n v="1"/>
    <n v="2"/>
    <n v="72"/>
    <x v="0"/>
    <n v="1"/>
    <n v="2"/>
    <n v="4963"/>
    <n v="4510"/>
    <n v="9"/>
    <n v="18"/>
    <n v="3"/>
    <n v="1"/>
    <n v="80"/>
    <n v="3"/>
    <n v="7"/>
    <n v="3"/>
    <n v="5"/>
    <n v="4"/>
    <n v="4"/>
    <n v="3"/>
  </r>
  <r>
    <x v="1"/>
    <s v="Travel_Rarely"/>
    <x v="1"/>
    <s v="Current Employees"/>
    <x v="1"/>
    <x v="0"/>
    <s v="STAFF-162"/>
    <n v="162"/>
    <s v="Male"/>
    <x v="7"/>
    <x v="0"/>
    <s v="No"/>
    <s v="Y"/>
    <n v="5"/>
    <n v="-2"/>
    <n v="0"/>
    <n v="51"/>
    <n v="0"/>
    <m/>
    <n v="0"/>
    <n v="1"/>
    <n v="684"/>
    <n v="6"/>
    <x v="3"/>
    <n v="1"/>
    <n v="1"/>
    <n v="51"/>
    <x v="0"/>
    <n v="5"/>
    <n v="2"/>
    <n v="19537"/>
    <n v="6462"/>
    <n v="7"/>
    <n v="13"/>
    <n v="3"/>
    <n v="3"/>
    <n v="80"/>
    <n v="0"/>
    <n v="23"/>
    <n v="3"/>
    <n v="20"/>
    <n v="18"/>
    <n v="15"/>
    <n v="15"/>
  </r>
  <r>
    <x v="0"/>
    <s v="Travel_Rarely"/>
    <x v="2"/>
    <s v="Ex-Employees"/>
    <x v="0"/>
    <x v="0"/>
    <s v="STAFF-163"/>
    <n v="163"/>
    <s v="Male"/>
    <x v="0"/>
    <x v="1"/>
    <s v="Yes"/>
    <s v="Y"/>
    <n v="3"/>
    <n v="-2"/>
    <n v="0"/>
    <n v="31"/>
    <n v="1"/>
    <n v="1"/>
    <n v="1"/>
    <n v="0"/>
    <n v="249"/>
    <n v="6"/>
    <x v="2"/>
    <n v="1"/>
    <n v="2"/>
    <n v="76"/>
    <x v="3"/>
    <n v="2"/>
    <n v="2"/>
    <n v="6172"/>
    <n v="20739"/>
    <n v="4"/>
    <n v="18"/>
    <n v="3"/>
    <n v="2"/>
    <n v="80"/>
    <n v="0"/>
    <n v="12"/>
    <n v="2"/>
    <n v="7"/>
    <n v="7"/>
    <n v="7"/>
    <n v="7"/>
  </r>
  <r>
    <x v="1"/>
    <s v="Travel_Rarely"/>
    <x v="2"/>
    <s v="Current Employees"/>
    <x v="1"/>
    <x v="1"/>
    <s v="STAFF-164"/>
    <n v="164"/>
    <s v="Female"/>
    <x v="1"/>
    <x v="1"/>
    <s v="No"/>
    <s v="Y"/>
    <n v="3"/>
    <n v="-2"/>
    <n v="0"/>
    <n v="26"/>
    <n v="0"/>
    <m/>
    <n v="0"/>
    <n v="1"/>
    <n v="841"/>
    <n v="6"/>
    <x v="3"/>
    <n v="1"/>
    <n v="3"/>
    <n v="46"/>
    <x v="1"/>
    <n v="1"/>
    <n v="3"/>
    <n v="2368"/>
    <n v="23300"/>
    <n v="1"/>
    <n v="19"/>
    <n v="3"/>
    <n v="3"/>
    <n v="80"/>
    <n v="0"/>
    <n v="5"/>
    <n v="2"/>
    <n v="5"/>
    <n v="4"/>
    <n v="4"/>
    <n v="3"/>
  </r>
  <r>
    <x v="0"/>
    <s v="Travel_Rarely"/>
    <x v="3"/>
    <s v="Ex-Employees"/>
    <x v="1"/>
    <x v="2"/>
    <s v="STAFF-165"/>
    <n v="165"/>
    <s v="Female"/>
    <x v="4"/>
    <x v="1"/>
    <s v="No"/>
    <s v="Y"/>
    <n v="3"/>
    <n v="-2"/>
    <n v="0"/>
    <n v="58"/>
    <n v="1"/>
    <n v="1"/>
    <n v="1"/>
    <n v="0"/>
    <n v="147"/>
    <n v="23"/>
    <x v="2"/>
    <n v="1"/>
    <n v="4"/>
    <n v="94"/>
    <x v="0"/>
    <n v="3"/>
    <n v="4"/>
    <n v="10312"/>
    <n v="3465"/>
    <n v="1"/>
    <n v="12"/>
    <n v="3"/>
    <n v="4"/>
    <n v="80"/>
    <n v="1"/>
    <n v="40"/>
    <n v="2"/>
    <n v="40"/>
    <n v="10"/>
    <n v="15"/>
    <n v="6"/>
  </r>
  <r>
    <x v="0"/>
    <s v="Travel_Rarely"/>
    <x v="4"/>
    <s v="Ex-Employees"/>
    <x v="0"/>
    <x v="3"/>
    <s v="STAFF-167"/>
    <n v="167"/>
    <s v="Male"/>
    <x v="6"/>
    <x v="0"/>
    <s v="Yes"/>
    <s v="Y"/>
    <n v="2"/>
    <n v="-2"/>
    <n v="0"/>
    <n v="19"/>
    <n v="1"/>
    <n v="1"/>
    <n v="1"/>
    <n v="0"/>
    <n v="528"/>
    <n v="22"/>
    <x v="1"/>
    <n v="1"/>
    <n v="4"/>
    <n v="50"/>
    <x v="0"/>
    <n v="1"/>
    <n v="3"/>
    <n v="1675"/>
    <n v="26820"/>
    <n v="1"/>
    <n v="19"/>
    <n v="3"/>
    <n v="4"/>
    <n v="80"/>
    <n v="0"/>
    <n v="0"/>
    <n v="2"/>
    <n v="0"/>
    <n v="0"/>
    <n v="0"/>
    <n v="0"/>
  </r>
  <r>
    <x v="1"/>
    <s v="Travel_Rarely"/>
    <x v="4"/>
    <s v="Current Employees"/>
    <x v="1"/>
    <x v="4"/>
    <s v="STAFF-169"/>
    <n v="169"/>
    <s v="Male"/>
    <x v="2"/>
    <x v="1"/>
    <s v="No"/>
    <s v="Y"/>
    <n v="2"/>
    <n v="-2"/>
    <n v="0"/>
    <n v="22"/>
    <n v="0"/>
    <m/>
    <n v="0"/>
    <n v="1"/>
    <n v="594"/>
    <n v="2"/>
    <x v="1"/>
    <n v="1"/>
    <n v="3"/>
    <n v="100"/>
    <x v="0"/>
    <n v="1"/>
    <n v="4"/>
    <n v="2523"/>
    <n v="19299"/>
    <n v="0"/>
    <n v="14"/>
    <n v="3"/>
    <n v="3"/>
    <n v="80"/>
    <n v="1"/>
    <n v="3"/>
    <n v="3"/>
    <n v="2"/>
    <n v="1"/>
    <n v="2"/>
    <n v="1"/>
  </r>
  <r>
    <x v="1"/>
    <s v="Travel_Rarely"/>
    <x v="1"/>
    <s v="Current Employees"/>
    <x v="1"/>
    <x v="2"/>
    <s v="STAFF-170"/>
    <n v="170"/>
    <s v="Female"/>
    <x v="3"/>
    <x v="1"/>
    <s v="No"/>
    <s v="Y"/>
    <n v="2"/>
    <n v="-2"/>
    <n v="0"/>
    <n v="49"/>
    <n v="0"/>
    <m/>
    <n v="0"/>
    <n v="1"/>
    <n v="470"/>
    <n v="20"/>
    <x v="2"/>
    <n v="1"/>
    <n v="3"/>
    <n v="96"/>
    <x v="0"/>
    <n v="2"/>
    <n v="1"/>
    <n v="6567"/>
    <n v="5549"/>
    <n v="1"/>
    <n v="14"/>
    <n v="3"/>
    <n v="3"/>
    <n v="80"/>
    <n v="0"/>
    <n v="16"/>
    <n v="2"/>
    <n v="15"/>
    <n v="11"/>
    <n v="5"/>
    <n v="11"/>
  </r>
  <r>
    <x v="1"/>
    <s v="Travel_Frequently"/>
    <x v="0"/>
    <s v="Current Employees"/>
    <x v="1"/>
    <x v="2"/>
    <s v="STAFF-171"/>
    <n v="171"/>
    <s v="Female"/>
    <x v="1"/>
    <x v="0"/>
    <s v="No"/>
    <s v="Y"/>
    <n v="2"/>
    <n v="-2"/>
    <n v="0"/>
    <n v="43"/>
    <n v="0"/>
    <m/>
    <n v="0"/>
    <n v="1"/>
    <n v="957"/>
    <n v="28"/>
    <x v="3"/>
    <n v="1"/>
    <n v="2"/>
    <n v="72"/>
    <x v="2"/>
    <n v="1"/>
    <n v="3"/>
    <n v="4739"/>
    <n v="16090"/>
    <n v="4"/>
    <n v="12"/>
    <n v="3"/>
    <n v="4"/>
    <n v="80"/>
    <n v="0"/>
    <n v="18"/>
    <n v="3"/>
    <n v="3"/>
    <n v="2"/>
    <n v="1"/>
    <n v="2"/>
  </r>
  <r>
    <x v="1"/>
    <s v="Travel_Frequently"/>
    <x v="1"/>
    <s v="Current Employees"/>
    <x v="0"/>
    <x v="3"/>
    <s v="STAFF-174"/>
    <n v="174"/>
    <s v="Female"/>
    <x v="0"/>
    <x v="0"/>
    <s v="No"/>
    <s v="Y"/>
    <n v="3"/>
    <n v="-2"/>
    <n v="0"/>
    <n v="50"/>
    <n v="0"/>
    <m/>
    <n v="0"/>
    <n v="1"/>
    <n v="809"/>
    <n v="12"/>
    <x v="3"/>
    <n v="1"/>
    <n v="3"/>
    <n v="77"/>
    <x v="0"/>
    <n v="3"/>
    <n v="4"/>
    <n v="9208"/>
    <n v="6645"/>
    <n v="4"/>
    <n v="11"/>
    <n v="3"/>
    <n v="4"/>
    <n v="80"/>
    <n v="0"/>
    <n v="16"/>
    <n v="3"/>
    <n v="2"/>
    <n v="2"/>
    <n v="2"/>
    <n v="1"/>
  </r>
  <r>
    <x v="0"/>
    <s v="Travel_Rarely"/>
    <x v="2"/>
    <s v="Ex-Employees"/>
    <x v="0"/>
    <x v="0"/>
    <s v="STAFF-175"/>
    <n v="175"/>
    <s v="Female"/>
    <x v="0"/>
    <x v="1"/>
    <s v="Yes"/>
    <s v="Y"/>
    <n v="2"/>
    <n v="-2"/>
    <n v="0"/>
    <n v="31"/>
    <n v="1"/>
    <n v="1"/>
    <n v="1"/>
    <n v="0"/>
    <n v="542"/>
    <n v="20"/>
    <x v="3"/>
    <n v="1"/>
    <n v="2"/>
    <n v="71"/>
    <x v="3"/>
    <n v="2"/>
    <n v="2"/>
    <n v="4559"/>
    <n v="24788"/>
    <n v="3"/>
    <n v="11"/>
    <n v="3"/>
    <n v="3"/>
    <n v="80"/>
    <n v="1"/>
    <n v="4"/>
    <n v="3"/>
    <n v="2"/>
    <n v="2"/>
    <n v="2"/>
    <n v="2"/>
  </r>
  <r>
    <x v="1"/>
    <s v="Travel_Rarely"/>
    <x v="0"/>
    <s v="Current Employees"/>
    <x v="0"/>
    <x v="0"/>
    <s v="STAFF-176"/>
    <n v="176"/>
    <s v="Male"/>
    <x v="0"/>
    <x v="2"/>
    <s v="Yes"/>
    <s v="Y"/>
    <n v="2"/>
    <n v="-2"/>
    <n v="0"/>
    <n v="41"/>
    <n v="0"/>
    <m/>
    <n v="0"/>
    <n v="1"/>
    <n v="802"/>
    <n v="9"/>
    <x v="1"/>
    <n v="1"/>
    <n v="3"/>
    <n v="96"/>
    <x v="0"/>
    <n v="3"/>
    <n v="2"/>
    <n v="8189"/>
    <n v="21196"/>
    <n v="3"/>
    <n v="13"/>
    <n v="3"/>
    <n v="3"/>
    <n v="80"/>
    <n v="1"/>
    <n v="12"/>
    <n v="3"/>
    <n v="9"/>
    <n v="7"/>
    <n v="0"/>
    <n v="7"/>
  </r>
  <r>
    <x v="1"/>
    <s v="Travel_Rarely"/>
    <x v="2"/>
    <s v="Current Employees"/>
    <x v="2"/>
    <x v="0"/>
    <s v="STAFF-177"/>
    <n v="177"/>
    <s v="Female"/>
    <x v="8"/>
    <x v="1"/>
    <s v="No"/>
    <s v="Y"/>
    <n v="3"/>
    <n v="-2"/>
    <n v="0"/>
    <n v="26"/>
    <n v="0"/>
    <m/>
    <n v="0"/>
    <n v="1"/>
    <n v="1355"/>
    <n v="25"/>
    <x v="1"/>
    <n v="1"/>
    <n v="3"/>
    <n v="61"/>
    <x v="0"/>
    <n v="1"/>
    <n v="2"/>
    <n v="2942"/>
    <n v="8916"/>
    <n v="1"/>
    <n v="23"/>
    <n v="4"/>
    <n v="4"/>
    <n v="80"/>
    <n v="1"/>
    <n v="8"/>
    <n v="3"/>
    <n v="8"/>
    <n v="7"/>
    <n v="5"/>
    <n v="7"/>
  </r>
  <r>
    <x v="1"/>
    <s v="Travel_Rarely"/>
    <x v="0"/>
    <s v="Current Employees"/>
    <x v="1"/>
    <x v="2"/>
    <s v="STAFF-178"/>
    <n v="178"/>
    <s v="Male"/>
    <x v="3"/>
    <x v="2"/>
    <s v="No"/>
    <s v="Y"/>
    <n v="0"/>
    <n v="-2"/>
    <n v="0"/>
    <n v="36"/>
    <n v="0"/>
    <m/>
    <n v="0"/>
    <n v="1"/>
    <n v="216"/>
    <n v="6"/>
    <x v="0"/>
    <n v="1"/>
    <n v="2"/>
    <n v="84"/>
    <x v="0"/>
    <n v="2"/>
    <n v="3"/>
    <n v="4941"/>
    <n v="2819"/>
    <n v="6"/>
    <n v="20"/>
    <n v="4"/>
    <n v="4"/>
    <n v="80"/>
    <n v="2"/>
    <n v="7"/>
    <n v="3"/>
    <n v="3"/>
    <n v="2"/>
    <n v="0"/>
    <n v="1"/>
  </r>
  <r>
    <x v="0"/>
    <s v="Travel_Frequently"/>
    <x v="1"/>
    <s v="Ex-Employees"/>
    <x v="1"/>
    <x v="0"/>
    <s v="STAFF-179"/>
    <n v="179"/>
    <s v="Male"/>
    <x v="3"/>
    <x v="0"/>
    <s v="No"/>
    <s v="Y"/>
    <n v="2"/>
    <n v="-2"/>
    <n v="0"/>
    <n v="51"/>
    <n v="1"/>
    <n v="1"/>
    <n v="1"/>
    <n v="0"/>
    <n v="1150"/>
    <n v="8"/>
    <x v="2"/>
    <n v="1"/>
    <n v="1"/>
    <n v="53"/>
    <x v="3"/>
    <n v="3"/>
    <n v="2"/>
    <n v="10650"/>
    <n v="25150"/>
    <n v="2"/>
    <n v="15"/>
    <n v="3"/>
    <n v="4"/>
    <n v="80"/>
    <n v="0"/>
    <n v="18"/>
    <n v="3"/>
    <n v="4"/>
    <n v="2"/>
    <n v="0"/>
    <n v="3"/>
  </r>
  <r>
    <x v="1"/>
    <s v="Travel_Rarely"/>
    <x v="0"/>
    <s v="Current Employees"/>
    <x v="0"/>
    <x v="0"/>
    <s v="STAFF-182"/>
    <n v="182"/>
    <s v="Female"/>
    <x v="0"/>
    <x v="1"/>
    <s v="No"/>
    <s v="Y"/>
    <n v="1"/>
    <n v="-2"/>
    <n v="0"/>
    <n v="39"/>
    <n v="0"/>
    <m/>
    <n v="0"/>
    <n v="1"/>
    <n v="1329"/>
    <n v="4"/>
    <x v="2"/>
    <n v="1"/>
    <n v="4"/>
    <n v="47"/>
    <x v="1"/>
    <n v="2"/>
    <n v="2"/>
    <n v="5902"/>
    <n v="14590"/>
    <n v="4"/>
    <n v="14"/>
    <n v="3"/>
    <n v="3"/>
    <n v="80"/>
    <n v="1"/>
    <n v="17"/>
    <n v="4"/>
    <n v="15"/>
    <n v="11"/>
    <n v="5"/>
    <n v="9"/>
  </r>
  <r>
    <x v="1"/>
    <s v="Travel_Rarely"/>
    <x v="2"/>
    <s v="Current Employees"/>
    <x v="0"/>
    <x v="0"/>
    <s v="STAFF-183"/>
    <n v="183"/>
    <s v="Male"/>
    <x v="0"/>
    <x v="1"/>
    <s v="No"/>
    <s v="Y"/>
    <n v="3"/>
    <n v="-2"/>
    <n v="0"/>
    <n v="25"/>
    <n v="0"/>
    <m/>
    <n v="0"/>
    <n v="1"/>
    <n v="959"/>
    <n v="28"/>
    <x v="3"/>
    <n v="1"/>
    <n v="1"/>
    <n v="41"/>
    <x v="1"/>
    <n v="2"/>
    <n v="2"/>
    <n v="8639"/>
    <n v="24835"/>
    <n v="2"/>
    <n v="18"/>
    <n v="3"/>
    <n v="4"/>
    <n v="80"/>
    <n v="0"/>
    <n v="6"/>
    <n v="3"/>
    <n v="2"/>
    <n v="2"/>
    <n v="2"/>
    <n v="2"/>
  </r>
  <r>
    <x v="1"/>
    <s v="Travel_Rarely"/>
    <x v="2"/>
    <s v="Current Employees"/>
    <x v="2"/>
    <x v="5"/>
    <s v="STAFF-184"/>
    <n v="184"/>
    <s v="Male"/>
    <x v="8"/>
    <x v="1"/>
    <s v="Yes"/>
    <s v="Y"/>
    <n v="2"/>
    <n v="-2"/>
    <n v="0"/>
    <n v="30"/>
    <n v="0"/>
    <m/>
    <n v="0"/>
    <n v="1"/>
    <n v="1240"/>
    <n v="9"/>
    <x v="3"/>
    <n v="1"/>
    <n v="3"/>
    <n v="48"/>
    <x v="0"/>
    <n v="2"/>
    <n v="4"/>
    <n v="6347"/>
    <n v="13982"/>
    <n v="0"/>
    <n v="19"/>
    <n v="3"/>
    <n v="4"/>
    <n v="80"/>
    <n v="0"/>
    <n v="12"/>
    <n v="1"/>
    <n v="11"/>
    <n v="9"/>
    <n v="4"/>
    <n v="7"/>
  </r>
  <r>
    <x v="0"/>
    <s v="Travel_Rarely"/>
    <x v="2"/>
    <s v="Ex-Employees"/>
    <x v="1"/>
    <x v="2"/>
    <s v="STAFF-190"/>
    <n v="190"/>
    <s v="Female"/>
    <x v="2"/>
    <x v="0"/>
    <s v="No"/>
    <s v="Y"/>
    <n v="2"/>
    <n v="-2"/>
    <n v="0"/>
    <n v="32"/>
    <n v="1"/>
    <n v="1"/>
    <n v="1"/>
    <n v="0"/>
    <n v="1033"/>
    <n v="9"/>
    <x v="3"/>
    <n v="1"/>
    <n v="1"/>
    <n v="41"/>
    <x v="0"/>
    <n v="1"/>
    <n v="1"/>
    <n v="4200"/>
    <n v="10224"/>
    <n v="7"/>
    <n v="22"/>
    <n v="4"/>
    <n v="1"/>
    <n v="80"/>
    <n v="0"/>
    <n v="10"/>
    <n v="4"/>
    <n v="5"/>
    <n v="4"/>
    <n v="0"/>
    <n v="4"/>
  </r>
  <r>
    <x v="1"/>
    <s v="Travel_Rarely"/>
    <x v="1"/>
    <s v="Current Employees"/>
    <x v="1"/>
    <x v="2"/>
    <s v="STAFF-192"/>
    <n v="192"/>
    <s v="Male"/>
    <x v="1"/>
    <x v="0"/>
    <s v="No"/>
    <s v="Y"/>
    <n v="2"/>
    <n v="-2"/>
    <n v="0"/>
    <n v="45"/>
    <n v="0"/>
    <m/>
    <n v="0"/>
    <n v="1"/>
    <n v="1316"/>
    <n v="29"/>
    <x v="3"/>
    <n v="1"/>
    <n v="3"/>
    <n v="83"/>
    <x v="0"/>
    <n v="1"/>
    <n v="4"/>
    <n v="3452"/>
    <n v="9752"/>
    <n v="5"/>
    <n v="13"/>
    <n v="3"/>
    <n v="2"/>
    <n v="80"/>
    <n v="0"/>
    <n v="9"/>
    <n v="2"/>
    <n v="6"/>
    <n v="5"/>
    <n v="0"/>
    <n v="3"/>
  </r>
  <r>
    <x v="1"/>
    <s v="Travel_Rarely"/>
    <x v="0"/>
    <s v="Current Employees"/>
    <x v="1"/>
    <x v="4"/>
    <s v="STAFF-193"/>
    <n v="193"/>
    <s v="Female"/>
    <x v="1"/>
    <x v="0"/>
    <s v="Yes"/>
    <s v="Y"/>
    <n v="2"/>
    <n v="-2"/>
    <n v="0"/>
    <n v="38"/>
    <n v="0"/>
    <m/>
    <n v="0"/>
    <n v="1"/>
    <n v="364"/>
    <n v="3"/>
    <x v="4"/>
    <n v="1"/>
    <n v="4"/>
    <n v="32"/>
    <x v="0"/>
    <n v="2"/>
    <n v="3"/>
    <n v="4317"/>
    <n v="2302"/>
    <n v="3"/>
    <n v="20"/>
    <n v="4"/>
    <n v="2"/>
    <n v="80"/>
    <n v="0"/>
    <n v="19"/>
    <n v="3"/>
    <n v="3"/>
    <n v="2"/>
    <n v="2"/>
    <n v="2"/>
  </r>
  <r>
    <x v="1"/>
    <s v="Travel_Rarely"/>
    <x v="2"/>
    <s v="Current Employees"/>
    <x v="1"/>
    <x v="0"/>
    <s v="STAFF-194"/>
    <n v="194"/>
    <s v="Female"/>
    <x v="1"/>
    <x v="0"/>
    <s v="No"/>
    <s v="Y"/>
    <n v="4"/>
    <n v="-2"/>
    <n v="0"/>
    <n v="30"/>
    <n v="0"/>
    <m/>
    <n v="0"/>
    <n v="1"/>
    <n v="438"/>
    <n v="18"/>
    <x v="3"/>
    <n v="1"/>
    <n v="1"/>
    <n v="75"/>
    <x v="0"/>
    <n v="1"/>
    <n v="2"/>
    <n v="2632"/>
    <n v="23910"/>
    <n v="1"/>
    <n v="14"/>
    <n v="3"/>
    <n v="3"/>
    <n v="80"/>
    <n v="0"/>
    <n v="5"/>
    <n v="2"/>
    <n v="5"/>
    <n v="4"/>
    <n v="0"/>
    <n v="4"/>
  </r>
  <r>
    <x v="1"/>
    <s v="Travel_Frequently"/>
    <x v="2"/>
    <s v="Current Employees"/>
    <x v="0"/>
    <x v="2"/>
    <s v="STAFF-195"/>
    <n v="195"/>
    <s v="Male"/>
    <x v="0"/>
    <x v="2"/>
    <s v="No"/>
    <s v="Y"/>
    <n v="2"/>
    <n v="-2"/>
    <n v="0"/>
    <n v="32"/>
    <n v="0"/>
    <m/>
    <n v="0"/>
    <n v="1"/>
    <n v="689"/>
    <n v="9"/>
    <x v="0"/>
    <n v="1"/>
    <n v="4"/>
    <n v="35"/>
    <x v="3"/>
    <n v="2"/>
    <n v="4"/>
    <n v="4668"/>
    <n v="22812"/>
    <n v="0"/>
    <n v="17"/>
    <n v="3"/>
    <n v="4"/>
    <n v="80"/>
    <n v="3"/>
    <n v="9"/>
    <n v="4"/>
    <n v="8"/>
    <n v="7"/>
    <n v="0"/>
    <n v="7"/>
  </r>
  <r>
    <x v="1"/>
    <s v="Travel_Rarely"/>
    <x v="2"/>
    <s v="Current Employees"/>
    <x v="1"/>
    <x v="4"/>
    <s v="STAFF-197"/>
    <n v="197"/>
    <s v="Female"/>
    <x v="1"/>
    <x v="2"/>
    <s v="No"/>
    <s v="Y"/>
    <n v="3"/>
    <n v="-2"/>
    <n v="0"/>
    <n v="30"/>
    <n v="0"/>
    <m/>
    <n v="0"/>
    <n v="1"/>
    <n v="201"/>
    <n v="5"/>
    <x v="3"/>
    <n v="1"/>
    <n v="4"/>
    <n v="84"/>
    <x v="0"/>
    <n v="1"/>
    <n v="4"/>
    <n v="3204"/>
    <n v="10415"/>
    <n v="5"/>
    <n v="14"/>
    <n v="3"/>
    <n v="4"/>
    <n v="80"/>
    <n v="1"/>
    <n v="8"/>
    <n v="3"/>
    <n v="3"/>
    <n v="2"/>
    <n v="2"/>
    <n v="2"/>
  </r>
  <r>
    <x v="1"/>
    <s v="Travel_Rarely"/>
    <x v="2"/>
    <s v="Current Employees"/>
    <x v="1"/>
    <x v="2"/>
    <s v="STAFF-198"/>
    <n v="198"/>
    <s v="Male"/>
    <x v="2"/>
    <x v="0"/>
    <s v="No"/>
    <s v="Y"/>
    <n v="3"/>
    <n v="-2"/>
    <n v="0"/>
    <n v="30"/>
    <n v="0"/>
    <m/>
    <n v="0"/>
    <n v="1"/>
    <n v="1427"/>
    <n v="2"/>
    <x v="1"/>
    <n v="1"/>
    <n v="2"/>
    <n v="35"/>
    <x v="1"/>
    <n v="1"/>
    <n v="4"/>
    <n v="2720"/>
    <n v="11162"/>
    <n v="0"/>
    <n v="13"/>
    <n v="3"/>
    <n v="4"/>
    <n v="80"/>
    <n v="0"/>
    <n v="6"/>
    <n v="3"/>
    <n v="5"/>
    <n v="3"/>
    <n v="1"/>
    <n v="2"/>
  </r>
  <r>
    <x v="1"/>
    <s v="Travel_Frequently"/>
    <x v="0"/>
    <s v="Current Employees"/>
    <x v="1"/>
    <x v="0"/>
    <s v="STAFF-199"/>
    <n v="199"/>
    <s v="Male"/>
    <x v="5"/>
    <x v="2"/>
    <s v="No"/>
    <s v="Y"/>
    <n v="2"/>
    <n v="-2"/>
    <n v="0"/>
    <n v="41"/>
    <n v="0"/>
    <m/>
    <n v="0"/>
    <n v="1"/>
    <n v="857"/>
    <n v="10"/>
    <x v="3"/>
    <n v="1"/>
    <n v="4"/>
    <n v="91"/>
    <x v="1"/>
    <n v="4"/>
    <n v="2"/>
    <n v="17181"/>
    <n v="12888"/>
    <n v="4"/>
    <n v="13"/>
    <n v="3"/>
    <n v="2"/>
    <n v="80"/>
    <n v="1"/>
    <n v="21"/>
    <n v="2"/>
    <n v="7"/>
    <n v="6"/>
    <n v="7"/>
    <n v="7"/>
  </r>
  <r>
    <x v="1"/>
    <s v="Travel_Rarely"/>
    <x v="0"/>
    <s v="Current Employees"/>
    <x v="1"/>
    <x v="0"/>
    <s v="STAFF-200"/>
    <n v="200"/>
    <s v="Male"/>
    <x v="2"/>
    <x v="1"/>
    <s v="No"/>
    <s v="Y"/>
    <n v="2"/>
    <n v="-2"/>
    <n v="0"/>
    <n v="41"/>
    <n v="0"/>
    <m/>
    <n v="0"/>
    <n v="1"/>
    <n v="933"/>
    <n v="9"/>
    <x v="2"/>
    <n v="1"/>
    <n v="3"/>
    <n v="94"/>
    <x v="0"/>
    <n v="1"/>
    <n v="2"/>
    <n v="2238"/>
    <n v="6961"/>
    <n v="2"/>
    <n v="21"/>
    <n v="4"/>
    <n v="4"/>
    <n v="80"/>
    <n v="1"/>
    <n v="7"/>
    <n v="3"/>
    <n v="5"/>
    <n v="0"/>
    <n v="1"/>
    <n v="4"/>
  </r>
  <r>
    <x v="1"/>
    <s v="Travel_Rarely"/>
    <x v="4"/>
    <s v="Current Employees"/>
    <x v="1"/>
    <x v="2"/>
    <s v="STAFF-201"/>
    <n v="201"/>
    <s v="Female"/>
    <x v="2"/>
    <x v="0"/>
    <s v="No"/>
    <s v="Y"/>
    <n v="3"/>
    <n v="-2"/>
    <n v="0"/>
    <n v="19"/>
    <n v="0"/>
    <m/>
    <n v="0"/>
    <n v="1"/>
    <n v="1181"/>
    <n v="3"/>
    <x v="1"/>
    <n v="1"/>
    <n v="2"/>
    <n v="79"/>
    <x v="0"/>
    <n v="1"/>
    <n v="3"/>
    <n v="1483"/>
    <n v="16102"/>
    <n v="1"/>
    <n v="14"/>
    <n v="3"/>
    <n v="4"/>
    <n v="80"/>
    <n v="0"/>
    <n v="1"/>
    <n v="3"/>
    <n v="1"/>
    <n v="0"/>
    <n v="0"/>
    <n v="0"/>
  </r>
  <r>
    <x v="1"/>
    <s v="Travel_Frequently"/>
    <x v="0"/>
    <s v="Current Employees"/>
    <x v="1"/>
    <x v="2"/>
    <s v="STAFF-202"/>
    <n v="202"/>
    <s v="Female"/>
    <x v="1"/>
    <x v="2"/>
    <s v="No"/>
    <s v="Y"/>
    <n v="2"/>
    <n v="-2"/>
    <n v="0"/>
    <n v="40"/>
    <n v="0"/>
    <m/>
    <n v="0"/>
    <n v="1"/>
    <n v="1395"/>
    <n v="26"/>
    <x v="3"/>
    <n v="1"/>
    <n v="2"/>
    <n v="54"/>
    <x v="0"/>
    <n v="2"/>
    <n v="3"/>
    <n v="5605"/>
    <n v="8504"/>
    <n v="1"/>
    <n v="11"/>
    <n v="3"/>
    <n v="1"/>
    <n v="80"/>
    <n v="1"/>
    <n v="20"/>
    <n v="3"/>
    <n v="20"/>
    <n v="7"/>
    <n v="2"/>
    <n v="13"/>
  </r>
  <r>
    <x v="1"/>
    <s v="Travel_Rarely"/>
    <x v="0"/>
    <s v="Current Employees"/>
    <x v="0"/>
    <x v="3"/>
    <s v="STAFF-204"/>
    <n v="204"/>
    <s v="Male"/>
    <x v="0"/>
    <x v="1"/>
    <s v="No"/>
    <s v="Y"/>
    <n v="3"/>
    <n v="-2"/>
    <n v="0"/>
    <n v="35"/>
    <n v="0"/>
    <m/>
    <n v="0"/>
    <n v="1"/>
    <n v="662"/>
    <n v="1"/>
    <x v="4"/>
    <n v="1"/>
    <n v="3"/>
    <n v="94"/>
    <x v="0"/>
    <n v="3"/>
    <n v="3"/>
    <n v="7295"/>
    <n v="11439"/>
    <n v="1"/>
    <n v="13"/>
    <n v="3"/>
    <n v="1"/>
    <n v="80"/>
    <n v="2"/>
    <n v="10"/>
    <n v="3"/>
    <n v="10"/>
    <n v="8"/>
    <n v="0"/>
    <n v="6"/>
  </r>
  <r>
    <x v="1"/>
    <s v="Travel_Rarely"/>
    <x v="1"/>
    <s v="Current Employees"/>
    <x v="0"/>
    <x v="3"/>
    <s v="STAFF-205"/>
    <n v="205"/>
    <s v="Male"/>
    <x v="6"/>
    <x v="1"/>
    <s v="Yes"/>
    <s v="Y"/>
    <n v="3"/>
    <n v="-2"/>
    <n v="0"/>
    <n v="53"/>
    <n v="0"/>
    <m/>
    <n v="0"/>
    <n v="1"/>
    <n v="1436"/>
    <n v="6"/>
    <x v="0"/>
    <n v="1"/>
    <n v="2"/>
    <n v="34"/>
    <x v="0"/>
    <n v="2"/>
    <n v="3"/>
    <n v="2306"/>
    <n v="16047"/>
    <n v="2"/>
    <n v="20"/>
    <n v="4"/>
    <n v="4"/>
    <n v="80"/>
    <n v="1"/>
    <n v="13"/>
    <n v="1"/>
    <n v="7"/>
    <n v="7"/>
    <n v="4"/>
    <n v="5"/>
  </r>
  <r>
    <x v="1"/>
    <s v="Travel_Rarely"/>
    <x v="1"/>
    <s v="Current Employees"/>
    <x v="1"/>
    <x v="0"/>
    <s v="STAFF-206"/>
    <n v="206"/>
    <s v="Male"/>
    <x v="2"/>
    <x v="2"/>
    <s v="No"/>
    <s v="Y"/>
    <n v="2"/>
    <n v="-2"/>
    <n v="0"/>
    <n v="45"/>
    <n v="0"/>
    <m/>
    <n v="0"/>
    <n v="1"/>
    <n v="194"/>
    <n v="9"/>
    <x v="3"/>
    <n v="1"/>
    <n v="2"/>
    <n v="60"/>
    <x v="0"/>
    <n v="2"/>
    <n v="2"/>
    <n v="2348"/>
    <n v="10901"/>
    <n v="8"/>
    <n v="18"/>
    <n v="3"/>
    <n v="3"/>
    <n v="80"/>
    <n v="1"/>
    <n v="20"/>
    <n v="1"/>
    <n v="17"/>
    <n v="9"/>
    <n v="0"/>
    <n v="15"/>
  </r>
  <r>
    <x v="1"/>
    <s v="Travel_Frequently"/>
    <x v="2"/>
    <s v="Current Employees"/>
    <x v="0"/>
    <x v="3"/>
    <s v="STAFF-207"/>
    <n v="207"/>
    <s v="Female"/>
    <x v="0"/>
    <x v="0"/>
    <s v="No"/>
    <s v="Y"/>
    <n v="2"/>
    <n v="-2"/>
    <n v="0"/>
    <n v="32"/>
    <n v="0"/>
    <m/>
    <n v="0"/>
    <n v="1"/>
    <n v="967"/>
    <n v="8"/>
    <x v="3"/>
    <n v="1"/>
    <n v="2"/>
    <n v="43"/>
    <x v="0"/>
    <n v="3"/>
    <n v="4"/>
    <n v="8998"/>
    <n v="15589"/>
    <n v="1"/>
    <n v="14"/>
    <n v="3"/>
    <n v="4"/>
    <n v="80"/>
    <n v="0"/>
    <n v="9"/>
    <n v="3"/>
    <n v="9"/>
    <n v="8"/>
    <n v="3"/>
    <n v="7"/>
  </r>
  <r>
    <x v="1"/>
    <s v="Non-Travel"/>
    <x v="2"/>
    <s v="Current Employees"/>
    <x v="1"/>
    <x v="4"/>
    <s v="STAFF-208"/>
    <n v="208"/>
    <s v="Male"/>
    <x v="3"/>
    <x v="1"/>
    <s v="No"/>
    <s v="Y"/>
    <n v="1"/>
    <n v="-2"/>
    <n v="0"/>
    <n v="29"/>
    <n v="0"/>
    <m/>
    <n v="0"/>
    <n v="1"/>
    <n v="1496"/>
    <n v="1"/>
    <x v="1"/>
    <n v="1"/>
    <n v="4"/>
    <n v="41"/>
    <x v="0"/>
    <n v="2"/>
    <n v="4"/>
    <n v="4319"/>
    <n v="26283"/>
    <n v="1"/>
    <n v="13"/>
    <n v="3"/>
    <n v="1"/>
    <n v="80"/>
    <n v="1"/>
    <n v="10"/>
    <n v="3"/>
    <n v="10"/>
    <n v="7"/>
    <n v="0"/>
    <n v="9"/>
  </r>
  <r>
    <x v="1"/>
    <s v="Travel_Rarely"/>
    <x v="1"/>
    <s v="Current Employees"/>
    <x v="1"/>
    <x v="2"/>
    <s v="STAFF-211"/>
    <n v="211"/>
    <s v="Male"/>
    <x v="3"/>
    <x v="1"/>
    <s v="No"/>
    <s v="Y"/>
    <n v="2"/>
    <n v="-2"/>
    <n v="0"/>
    <n v="51"/>
    <n v="0"/>
    <m/>
    <n v="0"/>
    <n v="1"/>
    <n v="1169"/>
    <n v="7"/>
    <x v="2"/>
    <n v="1"/>
    <n v="2"/>
    <n v="34"/>
    <x v="1"/>
    <n v="2"/>
    <n v="3"/>
    <n v="6132"/>
    <n v="13983"/>
    <n v="2"/>
    <n v="17"/>
    <n v="3"/>
    <n v="3"/>
    <n v="80"/>
    <n v="0"/>
    <n v="10"/>
    <n v="3"/>
    <n v="1"/>
    <n v="0"/>
    <n v="0"/>
    <n v="0"/>
  </r>
  <r>
    <x v="1"/>
    <s v="Travel_Rarely"/>
    <x v="3"/>
    <s v="Current Employees"/>
    <x v="1"/>
    <x v="2"/>
    <s v="STAFF-214"/>
    <n v="214"/>
    <s v="Female"/>
    <x v="1"/>
    <x v="1"/>
    <s v="Yes"/>
    <s v="Y"/>
    <n v="3"/>
    <n v="-2"/>
    <n v="0"/>
    <n v="58"/>
    <n v="0"/>
    <m/>
    <n v="0"/>
    <n v="1"/>
    <n v="1145"/>
    <n v="9"/>
    <x v="3"/>
    <n v="1"/>
    <n v="2"/>
    <n v="75"/>
    <x v="1"/>
    <n v="1"/>
    <n v="3"/>
    <n v="3346"/>
    <n v="11873"/>
    <n v="4"/>
    <n v="20"/>
    <n v="4"/>
    <n v="2"/>
    <n v="80"/>
    <n v="1"/>
    <n v="9"/>
    <n v="2"/>
    <n v="1"/>
    <n v="0"/>
    <n v="0"/>
    <n v="0"/>
  </r>
  <r>
    <x v="1"/>
    <s v="Travel_Rarely"/>
    <x v="0"/>
    <s v="Current Employees"/>
    <x v="0"/>
    <x v="3"/>
    <s v="STAFF-215"/>
    <n v="215"/>
    <s v="Male"/>
    <x v="0"/>
    <x v="1"/>
    <s v="No"/>
    <s v="Y"/>
    <n v="2"/>
    <n v="-2"/>
    <n v="0"/>
    <n v="40"/>
    <n v="0"/>
    <m/>
    <n v="0"/>
    <n v="1"/>
    <n v="630"/>
    <n v="4"/>
    <x v="2"/>
    <n v="1"/>
    <n v="3"/>
    <n v="67"/>
    <x v="1"/>
    <n v="3"/>
    <n v="4"/>
    <n v="10855"/>
    <n v="8552"/>
    <n v="7"/>
    <n v="11"/>
    <n v="3"/>
    <n v="1"/>
    <n v="80"/>
    <n v="1"/>
    <n v="15"/>
    <n v="2"/>
    <n v="12"/>
    <n v="11"/>
    <n v="2"/>
    <n v="11"/>
  </r>
  <r>
    <x v="1"/>
    <s v="Travel_Frequently"/>
    <x v="2"/>
    <s v="Current Employees"/>
    <x v="0"/>
    <x v="3"/>
    <s v="STAFF-216"/>
    <n v="216"/>
    <s v="Female"/>
    <x v="6"/>
    <x v="1"/>
    <s v="No"/>
    <s v="Y"/>
    <n v="3"/>
    <n v="-2"/>
    <n v="0"/>
    <n v="34"/>
    <n v="0"/>
    <m/>
    <n v="0"/>
    <n v="1"/>
    <n v="303"/>
    <n v="2"/>
    <x v="2"/>
    <n v="1"/>
    <n v="3"/>
    <n v="75"/>
    <x v="0"/>
    <n v="1"/>
    <n v="3"/>
    <n v="2231"/>
    <n v="11314"/>
    <n v="6"/>
    <n v="18"/>
    <n v="3"/>
    <n v="4"/>
    <n v="80"/>
    <n v="1"/>
    <n v="6"/>
    <n v="3"/>
    <n v="4"/>
    <n v="3"/>
    <n v="1"/>
    <n v="2"/>
  </r>
  <r>
    <x v="1"/>
    <s v="Travel_Rarely"/>
    <x v="4"/>
    <s v="Current Employees"/>
    <x v="1"/>
    <x v="2"/>
    <s v="STAFF-217"/>
    <n v="217"/>
    <s v="Male"/>
    <x v="1"/>
    <x v="1"/>
    <s v="No"/>
    <s v="Y"/>
    <n v="6"/>
    <n v="-2"/>
    <n v="0"/>
    <n v="22"/>
    <n v="0"/>
    <m/>
    <n v="0"/>
    <n v="1"/>
    <n v="1256"/>
    <n v="19"/>
    <x v="1"/>
    <n v="1"/>
    <n v="3"/>
    <n v="80"/>
    <x v="0"/>
    <n v="1"/>
    <n v="4"/>
    <n v="2323"/>
    <n v="11992"/>
    <n v="1"/>
    <n v="24"/>
    <n v="4"/>
    <n v="1"/>
    <n v="80"/>
    <n v="2"/>
    <n v="2"/>
    <n v="3"/>
    <n v="2"/>
    <n v="2"/>
    <n v="2"/>
    <n v="2"/>
  </r>
  <r>
    <x v="1"/>
    <s v="Non-Travel"/>
    <x v="2"/>
    <s v="Current Employees"/>
    <x v="1"/>
    <x v="2"/>
    <s v="STAFF-218"/>
    <n v="218"/>
    <s v="Male"/>
    <x v="1"/>
    <x v="2"/>
    <s v="No"/>
    <s v="Y"/>
    <n v="1"/>
    <n v="-2"/>
    <n v="0"/>
    <n v="27"/>
    <n v="0"/>
    <m/>
    <n v="0"/>
    <n v="1"/>
    <n v="691"/>
    <n v="9"/>
    <x v="3"/>
    <n v="1"/>
    <n v="4"/>
    <n v="57"/>
    <x v="0"/>
    <n v="1"/>
    <n v="3"/>
    <n v="2024"/>
    <n v="5970"/>
    <n v="6"/>
    <n v="18"/>
    <n v="3"/>
    <n v="4"/>
    <n v="80"/>
    <n v="1"/>
    <n v="6"/>
    <n v="1"/>
    <n v="2"/>
    <n v="2"/>
    <n v="2"/>
    <n v="2"/>
  </r>
  <r>
    <x v="1"/>
    <s v="Travel_Rarely"/>
    <x v="2"/>
    <s v="Current Employees"/>
    <x v="1"/>
    <x v="2"/>
    <s v="STAFF-221"/>
    <n v="221"/>
    <s v="Male"/>
    <x v="1"/>
    <x v="1"/>
    <s v="No"/>
    <s v="Y"/>
    <n v="2"/>
    <n v="-2"/>
    <n v="0"/>
    <n v="28"/>
    <n v="0"/>
    <m/>
    <n v="0"/>
    <n v="1"/>
    <n v="440"/>
    <n v="21"/>
    <x v="3"/>
    <n v="1"/>
    <n v="3"/>
    <n v="42"/>
    <x v="0"/>
    <n v="1"/>
    <n v="4"/>
    <n v="2713"/>
    <n v="6672"/>
    <n v="1"/>
    <n v="11"/>
    <n v="3"/>
    <n v="3"/>
    <n v="80"/>
    <n v="1"/>
    <n v="5"/>
    <n v="1"/>
    <n v="5"/>
    <n v="2"/>
    <n v="0"/>
    <n v="2"/>
  </r>
  <r>
    <x v="1"/>
    <s v="Travel_Rarely"/>
    <x v="3"/>
    <s v="Current Employees"/>
    <x v="1"/>
    <x v="0"/>
    <s v="STAFF-223"/>
    <n v="223"/>
    <s v="Male"/>
    <x v="4"/>
    <x v="2"/>
    <s v="Yes"/>
    <s v="Y"/>
    <n v="2"/>
    <n v="-2"/>
    <n v="0"/>
    <n v="57"/>
    <n v="0"/>
    <m/>
    <n v="0"/>
    <n v="1"/>
    <n v="334"/>
    <n v="24"/>
    <x v="0"/>
    <n v="1"/>
    <n v="3"/>
    <n v="83"/>
    <x v="2"/>
    <n v="3"/>
    <n v="2"/>
    <n v="9439"/>
    <n v="23402"/>
    <n v="3"/>
    <n v="16"/>
    <n v="3"/>
    <n v="2"/>
    <n v="80"/>
    <n v="1"/>
    <n v="12"/>
    <n v="1"/>
    <n v="5"/>
    <n v="3"/>
    <n v="1"/>
    <n v="4"/>
  </r>
  <r>
    <x v="1"/>
    <s v="Non-Travel"/>
    <x v="2"/>
    <s v="Current Employees"/>
    <x v="1"/>
    <x v="2"/>
    <s v="STAFF-224"/>
    <n v="224"/>
    <s v="Male"/>
    <x v="1"/>
    <x v="2"/>
    <s v="Yes"/>
    <s v="Y"/>
    <n v="2"/>
    <n v="-2"/>
    <n v="0"/>
    <n v="27"/>
    <n v="0"/>
    <m/>
    <n v="0"/>
    <n v="1"/>
    <n v="1450"/>
    <n v="3"/>
    <x v="3"/>
    <n v="1"/>
    <n v="3"/>
    <n v="79"/>
    <x v="1"/>
    <n v="1"/>
    <n v="3"/>
    <n v="2566"/>
    <n v="25326"/>
    <n v="1"/>
    <n v="15"/>
    <n v="3"/>
    <n v="4"/>
    <n v="80"/>
    <n v="1"/>
    <n v="1"/>
    <n v="2"/>
    <n v="1"/>
    <n v="1"/>
    <n v="0"/>
    <n v="1"/>
  </r>
  <r>
    <x v="1"/>
    <s v="Travel_Rarely"/>
    <x v="1"/>
    <s v="Current Employees"/>
    <x v="1"/>
    <x v="0"/>
    <s v="STAFF-226"/>
    <n v="226"/>
    <s v="Female"/>
    <x v="5"/>
    <x v="0"/>
    <s v="No"/>
    <s v="Y"/>
    <n v="5"/>
    <n v="-2"/>
    <n v="0"/>
    <n v="50"/>
    <n v="0"/>
    <m/>
    <n v="0"/>
    <n v="1"/>
    <n v="1452"/>
    <n v="11"/>
    <x v="3"/>
    <n v="1"/>
    <n v="3"/>
    <n v="53"/>
    <x v="0"/>
    <n v="5"/>
    <n v="2"/>
    <n v="19926"/>
    <n v="17053"/>
    <n v="3"/>
    <n v="15"/>
    <n v="3"/>
    <n v="2"/>
    <n v="80"/>
    <n v="0"/>
    <n v="21"/>
    <n v="3"/>
    <n v="5"/>
    <n v="4"/>
    <n v="4"/>
    <n v="4"/>
  </r>
  <r>
    <x v="1"/>
    <s v="Travel_Rarely"/>
    <x v="0"/>
    <s v="Current Employees"/>
    <x v="1"/>
    <x v="0"/>
    <s v="STAFF-227"/>
    <n v="227"/>
    <s v="Male"/>
    <x v="1"/>
    <x v="2"/>
    <s v="No"/>
    <s v="Y"/>
    <n v="2"/>
    <n v="-2"/>
    <n v="0"/>
    <n v="41"/>
    <n v="0"/>
    <m/>
    <n v="0"/>
    <n v="1"/>
    <n v="465"/>
    <n v="14"/>
    <x v="3"/>
    <n v="1"/>
    <n v="1"/>
    <n v="56"/>
    <x v="0"/>
    <n v="1"/>
    <n v="2"/>
    <n v="2451"/>
    <n v="4609"/>
    <n v="4"/>
    <n v="12"/>
    <n v="3"/>
    <n v="1"/>
    <n v="80"/>
    <n v="1"/>
    <n v="13"/>
    <n v="3"/>
    <n v="9"/>
    <n v="8"/>
    <n v="1"/>
    <n v="8"/>
  </r>
  <r>
    <x v="1"/>
    <s v="Travel_Rarely"/>
    <x v="2"/>
    <s v="Current Employees"/>
    <x v="0"/>
    <x v="0"/>
    <s v="STAFF-228"/>
    <n v="228"/>
    <s v="Female"/>
    <x v="0"/>
    <x v="1"/>
    <s v="No"/>
    <s v="Y"/>
    <n v="2"/>
    <n v="-2"/>
    <n v="0"/>
    <n v="30"/>
    <n v="0"/>
    <m/>
    <n v="0"/>
    <n v="1"/>
    <n v="1339"/>
    <n v="5"/>
    <x v="3"/>
    <n v="1"/>
    <n v="2"/>
    <n v="41"/>
    <x v="0"/>
    <n v="3"/>
    <n v="2"/>
    <n v="9419"/>
    <n v="8053"/>
    <n v="2"/>
    <n v="12"/>
    <n v="3"/>
    <n v="3"/>
    <n v="80"/>
    <n v="1"/>
    <n v="12"/>
    <n v="3"/>
    <n v="10"/>
    <n v="9"/>
    <n v="7"/>
    <n v="4"/>
  </r>
  <r>
    <x v="1"/>
    <s v="Travel_Rarely"/>
    <x v="0"/>
    <s v="Current Employees"/>
    <x v="0"/>
    <x v="0"/>
    <s v="STAFF-230"/>
    <n v="230"/>
    <s v="Female"/>
    <x v="0"/>
    <x v="0"/>
    <s v="No"/>
    <s v="Y"/>
    <n v="2"/>
    <n v="-2"/>
    <n v="0"/>
    <n v="38"/>
    <n v="0"/>
    <m/>
    <n v="0"/>
    <n v="1"/>
    <n v="702"/>
    <n v="1"/>
    <x v="2"/>
    <n v="1"/>
    <n v="1"/>
    <n v="59"/>
    <x v="1"/>
    <n v="2"/>
    <n v="2"/>
    <n v="8686"/>
    <n v="12930"/>
    <n v="4"/>
    <n v="22"/>
    <n v="4"/>
    <n v="3"/>
    <n v="80"/>
    <n v="0"/>
    <n v="12"/>
    <n v="4"/>
    <n v="8"/>
    <n v="3"/>
    <n v="0"/>
    <n v="7"/>
  </r>
  <r>
    <x v="1"/>
    <s v="Travel_Rarely"/>
    <x v="2"/>
    <s v="Current Employees"/>
    <x v="1"/>
    <x v="0"/>
    <s v="STAFF-231"/>
    <n v="231"/>
    <s v="Male"/>
    <x v="1"/>
    <x v="0"/>
    <s v="No"/>
    <s v="Y"/>
    <n v="2"/>
    <n v="-2"/>
    <n v="0"/>
    <n v="32"/>
    <n v="0"/>
    <m/>
    <n v="0"/>
    <n v="1"/>
    <n v="120"/>
    <n v="6"/>
    <x v="4"/>
    <n v="1"/>
    <n v="3"/>
    <n v="43"/>
    <x v="0"/>
    <n v="1"/>
    <n v="2"/>
    <n v="3038"/>
    <n v="12430"/>
    <n v="3"/>
    <n v="20"/>
    <n v="4"/>
    <n v="1"/>
    <n v="80"/>
    <n v="0"/>
    <n v="8"/>
    <n v="3"/>
    <n v="5"/>
    <n v="4"/>
    <n v="1"/>
    <n v="4"/>
  </r>
  <r>
    <x v="1"/>
    <s v="Travel_Rarely"/>
    <x v="2"/>
    <s v="Current Employees"/>
    <x v="1"/>
    <x v="4"/>
    <s v="STAFF-233"/>
    <n v="233"/>
    <s v="Male"/>
    <x v="1"/>
    <x v="1"/>
    <s v="Yes"/>
    <s v="Y"/>
    <n v="3"/>
    <n v="-2"/>
    <n v="0"/>
    <n v="27"/>
    <n v="0"/>
    <m/>
    <n v="0"/>
    <n v="1"/>
    <n v="1157"/>
    <n v="17"/>
    <x v="3"/>
    <n v="1"/>
    <n v="3"/>
    <n v="51"/>
    <x v="0"/>
    <n v="1"/>
    <n v="4"/>
    <n v="3058"/>
    <n v="13364"/>
    <n v="0"/>
    <n v="16"/>
    <n v="3"/>
    <n v="4"/>
    <n v="80"/>
    <n v="1"/>
    <n v="6"/>
    <n v="2"/>
    <n v="5"/>
    <n v="2"/>
    <n v="1"/>
    <n v="1"/>
  </r>
  <r>
    <x v="0"/>
    <s v="Travel_Frequently"/>
    <x v="4"/>
    <s v="Ex-Employees"/>
    <x v="0"/>
    <x v="4"/>
    <s v="STAFF-235"/>
    <n v="235"/>
    <s v="Female"/>
    <x v="6"/>
    <x v="0"/>
    <s v="No"/>
    <s v="Y"/>
    <n v="5"/>
    <n v="-2"/>
    <n v="0"/>
    <n v="19"/>
    <n v="1"/>
    <n v="1"/>
    <n v="1"/>
    <n v="0"/>
    <n v="602"/>
    <n v="1"/>
    <x v="1"/>
    <n v="1"/>
    <n v="3"/>
    <n v="100"/>
    <x v="3"/>
    <n v="1"/>
    <n v="4"/>
    <n v="2325"/>
    <n v="20989"/>
    <n v="0"/>
    <n v="21"/>
    <n v="4"/>
    <n v="1"/>
    <n v="80"/>
    <n v="0"/>
    <n v="1"/>
    <n v="4"/>
    <n v="0"/>
    <n v="0"/>
    <n v="0"/>
    <n v="0"/>
  </r>
  <r>
    <x v="1"/>
    <s v="Travel_Frequently"/>
    <x v="0"/>
    <s v="Current Employees"/>
    <x v="1"/>
    <x v="2"/>
    <s v="STAFF-238"/>
    <n v="238"/>
    <s v="Male"/>
    <x v="2"/>
    <x v="0"/>
    <s v="No"/>
    <s v="Y"/>
    <n v="3"/>
    <n v="-2"/>
    <n v="0"/>
    <n v="36"/>
    <n v="0"/>
    <m/>
    <n v="0"/>
    <n v="1"/>
    <n v="1480"/>
    <n v="3"/>
    <x v="0"/>
    <n v="1"/>
    <n v="4"/>
    <n v="30"/>
    <x v="0"/>
    <n v="1"/>
    <n v="3"/>
    <n v="2088"/>
    <n v="15062"/>
    <n v="4"/>
    <n v="12"/>
    <n v="3"/>
    <n v="3"/>
    <n v="80"/>
    <n v="0"/>
    <n v="13"/>
    <n v="2"/>
    <n v="8"/>
    <n v="7"/>
    <n v="7"/>
    <n v="2"/>
  </r>
  <r>
    <x v="1"/>
    <s v="Non-Travel"/>
    <x v="2"/>
    <s v="Current Employees"/>
    <x v="1"/>
    <x v="2"/>
    <s v="STAFF-239"/>
    <n v="239"/>
    <s v="Male"/>
    <x v="2"/>
    <x v="2"/>
    <s v="No"/>
    <s v="Y"/>
    <n v="4"/>
    <n v="-2"/>
    <n v="0"/>
    <n v="30"/>
    <n v="0"/>
    <m/>
    <n v="0"/>
    <n v="1"/>
    <n v="111"/>
    <n v="9"/>
    <x v="3"/>
    <n v="1"/>
    <n v="3"/>
    <n v="66"/>
    <x v="0"/>
    <n v="2"/>
    <n v="1"/>
    <n v="3072"/>
    <n v="11012"/>
    <n v="1"/>
    <n v="11"/>
    <n v="3"/>
    <n v="3"/>
    <n v="80"/>
    <n v="2"/>
    <n v="12"/>
    <n v="3"/>
    <n v="12"/>
    <n v="9"/>
    <n v="6"/>
    <n v="10"/>
  </r>
  <r>
    <x v="1"/>
    <s v="Travel_Rarely"/>
    <x v="1"/>
    <s v="Current Employees"/>
    <x v="0"/>
    <x v="0"/>
    <s v="STAFF-240"/>
    <n v="240"/>
    <s v="Female"/>
    <x v="0"/>
    <x v="2"/>
    <s v="Yes"/>
    <s v="Y"/>
    <n v="3"/>
    <n v="-2"/>
    <n v="0"/>
    <n v="45"/>
    <n v="0"/>
    <m/>
    <n v="0"/>
    <n v="1"/>
    <n v="1268"/>
    <n v="4"/>
    <x v="0"/>
    <n v="1"/>
    <n v="3"/>
    <n v="30"/>
    <x v="0"/>
    <n v="2"/>
    <n v="2"/>
    <n v="5006"/>
    <n v="6319"/>
    <n v="4"/>
    <n v="11"/>
    <n v="3"/>
    <n v="1"/>
    <n v="80"/>
    <n v="1"/>
    <n v="9"/>
    <n v="4"/>
    <n v="5"/>
    <n v="4"/>
    <n v="0"/>
    <n v="3"/>
  </r>
  <r>
    <x v="1"/>
    <s v="Travel_Rarely"/>
    <x v="3"/>
    <s v="Current Employees"/>
    <x v="1"/>
    <x v="0"/>
    <s v="STAFF-241"/>
    <n v="241"/>
    <s v="Female"/>
    <x v="1"/>
    <x v="2"/>
    <s v="Yes"/>
    <s v="Y"/>
    <n v="3"/>
    <n v="-2"/>
    <n v="0"/>
    <n v="56"/>
    <n v="0"/>
    <m/>
    <n v="0"/>
    <n v="1"/>
    <n v="713"/>
    <n v="8"/>
    <x v="3"/>
    <n v="1"/>
    <n v="3"/>
    <n v="67"/>
    <x v="0"/>
    <n v="1"/>
    <n v="2"/>
    <n v="4257"/>
    <n v="13939"/>
    <n v="4"/>
    <n v="18"/>
    <n v="3"/>
    <n v="3"/>
    <n v="80"/>
    <n v="1"/>
    <n v="19"/>
    <n v="3"/>
    <n v="2"/>
    <n v="2"/>
    <n v="2"/>
    <n v="2"/>
  </r>
  <r>
    <x v="1"/>
    <s v="Travel_Rarely"/>
    <x v="2"/>
    <s v="Current Employees"/>
    <x v="1"/>
    <x v="0"/>
    <s v="STAFF-242"/>
    <n v="242"/>
    <s v="Male"/>
    <x v="1"/>
    <x v="0"/>
    <s v="No"/>
    <s v="Y"/>
    <n v="2"/>
    <n v="-2"/>
    <n v="0"/>
    <n v="33"/>
    <n v="0"/>
    <m/>
    <n v="0"/>
    <n v="1"/>
    <n v="134"/>
    <n v="2"/>
    <x v="3"/>
    <n v="1"/>
    <n v="3"/>
    <n v="90"/>
    <x v="0"/>
    <n v="1"/>
    <n v="2"/>
    <n v="2500"/>
    <n v="10515"/>
    <n v="0"/>
    <n v="14"/>
    <n v="3"/>
    <n v="1"/>
    <n v="80"/>
    <n v="0"/>
    <n v="4"/>
    <n v="4"/>
    <n v="3"/>
    <n v="1"/>
    <n v="0"/>
    <n v="2"/>
  </r>
  <r>
    <x v="0"/>
    <s v="Travel_Rarely"/>
    <x v="4"/>
    <s v="Ex-Employees"/>
    <x v="1"/>
    <x v="0"/>
    <s v="STAFF-243"/>
    <n v="243"/>
    <s v="Male"/>
    <x v="2"/>
    <x v="0"/>
    <s v="No"/>
    <s v="Y"/>
    <n v="3"/>
    <n v="-2"/>
    <n v="0"/>
    <n v="19"/>
    <n v="1"/>
    <n v="1"/>
    <n v="1"/>
    <n v="0"/>
    <n v="303"/>
    <n v="2"/>
    <x v="3"/>
    <n v="1"/>
    <n v="2"/>
    <n v="47"/>
    <x v="1"/>
    <n v="1"/>
    <n v="2"/>
    <n v="1102"/>
    <n v="9241"/>
    <n v="1"/>
    <n v="22"/>
    <n v="4"/>
    <n v="3"/>
    <n v="80"/>
    <n v="0"/>
    <n v="1"/>
    <n v="2"/>
    <n v="1"/>
    <n v="0"/>
    <n v="1"/>
    <n v="0"/>
  </r>
  <r>
    <x v="1"/>
    <s v="Travel_Rarely"/>
    <x v="1"/>
    <s v="Current Employees"/>
    <x v="0"/>
    <x v="3"/>
    <s v="STAFF-244"/>
    <n v="244"/>
    <s v="Female"/>
    <x v="0"/>
    <x v="2"/>
    <s v="No"/>
    <s v="Y"/>
    <n v="2"/>
    <n v="-2"/>
    <n v="0"/>
    <n v="46"/>
    <n v="0"/>
    <m/>
    <n v="0"/>
    <n v="1"/>
    <n v="526"/>
    <n v="1"/>
    <x v="0"/>
    <n v="1"/>
    <n v="2"/>
    <n v="92"/>
    <x v="0"/>
    <n v="3"/>
    <n v="1"/>
    <n v="10453"/>
    <n v="2137"/>
    <n v="1"/>
    <n v="25"/>
    <n v="4"/>
    <n v="3"/>
    <n v="80"/>
    <n v="3"/>
    <n v="24"/>
    <n v="3"/>
    <n v="24"/>
    <n v="13"/>
    <n v="15"/>
    <n v="7"/>
  </r>
  <r>
    <x v="1"/>
    <s v="Travel_Rarely"/>
    <x v="0"/>
    <s v="Current Employees"/>
    <x v="1"/>
    <x v="0"/>
    <s v="STAFF-245"/>
    <n v="245"/>
    <s v="Female"/>
    <x v="2"/>
    <x v="0"/>
    <s v="No"/>
    <s v="Y"/>
    <n v="3"/>
    <n v="-2"/>
    <n v="0"/>
    <n v="38"/>
    <n v="0"/>
    <m/>
    <n v="0"/>
    <n v="1"/>
    <n v="1380"/>
    <n v="9"/>
    <x v="0"/>
    <n v="1"/>
    <n v="3"/>
    <n v="75"/>
    <x v="0"/>
    <n v="1"/>
    <n v="2"/>
    <n v="2288"/>
    <n v="6319"/>
    <n v="1"/>
    <n v="12"/>
    <n v="3"/>
    <n v="3"/>
    <n v="80"/>
    <n v="0"/>
    <n v="2"/>
    <n v="3"/>
    <n v="2"/>
    <n v="2"/>
    <n v="2"/>
    <n v="1"/>
  </r>
  <r>
    <x v="1"/>
    <s v="Travel_Rarely"/>
    <x v="2"/>
    <s v="Current Employees"/>
    <x v="1"/>
    <x v="2"/>
    <s v="STAFF-246"/>
    <n v="246"/>
    <s v="Female"/>
    <x v="1"/>
    <x v="1"/>
    <s v="Yes"/>
    <s v="Y"/>
    <n v="0"/>
    <n v="-2"/>
    <n v="0"/>
    <n v="31"/>
    <n v="0"/>
    <m/>
    <n v="0"/>
    <n v="1"/>
    <n v="140"/>
    <n v="12"/>
    <x v="1"/>
    <n v="1"/>
    <n v="3"/>
    <n v="95"/>
    <x v="0"/>
    <n v="1"/>
    <n v="4"/>
    <n v="3929"/>
    <n v="6984"/>
    <n v="8"/>
    <n v="23"/>
    <n v="4"/>
    <n v="3"/>
    <n v="80"/>
    <n v="1"/>
    <n v="7"/>
    <n v="3"/>
    <n v="4"/>
    <n v="2"/>
    <n v="0"/>
    <n v="2"/>
  </r>
  <r>
    <x v="1"/>
    <s v="Travel_Rarely"/>
    <x v="2"/>
    <s v="Current Employees"/>
    <x v="1"/>
    <x v="2"/>
    <s v="STAFF-247"/>
    <n v="247"/>
    <s v="Female"/>
    <x v="1"/>
    <x v="0"/>
    <s v="No"/>
    <s v="Y"/>
    <n v="3"/>
    <n v="-2"/>
    <n v="0"/>
    <n v="34"/>
    <n v="0"/>
    <m/>
    <n v="0"/>
    <n v="1"/>
    <n v="629"/>
    <n v="27"/>
    <x v="0"/>
    <n v="1"/>
    <n v="4"/>
    <n v="95"/>
    <x v="0"/>
    <n v="1"/>
    <n v="3"/>
    <n v="2311"/>
    <n v="5711"/>
    <n v="2"/>
    <n v="15"/>
    <n v="3"/>
    <n v="4"/>
    <n v="80"/>
    <n v="0"/>
    <n v="9"/>
    <n v="3"/>
    <n v="3"/>
    <n v="2"/>
    <n v="1"/>
    <n v="2"/>
  </r>
  <r>
    <x v="0"/>
    <s v="Travel_Rarely"/>
    <x v="0"/>
    <s v="Ex-Employees"/>
    <x v="0"/>
    <x v="3"/>
    <s v="STAFF-248"/>
    <n v="248"/>
    <s v="Female"/>
    <x v="6"/>
    <x v="0"/>
    <s v="Yes"/>
    <s v="Y"/>
    <n v="5"/>
    <n v="-2"/>
    <n v="0"/>
    <n v="41"/>
    <n v="1"/>
    <n v="1"/>
    <n v="1"/>
    <n v="0"/>
    <n v="1356"/>
    <n v="20"/>
    <x v="0"/>
    <n v="1"/>
    <n v="2"/>
    <n v="70"/>
    <x v="0"/>
    <n v="1"/>
    <n v="3"/>
    <n v="3140"/>
    <n v="21728"/>
    <n v="1"/>
    <n v="22"/>
    <n v="4"/>
    <n v="4"/>
    <n v="80"/>
    <n v="0"/>
    <n v="4"/>
    <n v="2"/>
    <n v="4"/>
    <n v="3"/>
    <n v="0"/>
    <n v="2"/>
  </r>
  <r>
    <x v="1"/>
    <s v="Travel_Rarely"/>
    <x v="1"/>
    <s v="Current Employees"/>
    <x v="1"/>
    <x v="2"/>
    <s v="STAFF-249"/>
    <n v="249"/>
    <s v="Male"/>
    <x v="2"/>
    <x v="1"/>
    <s v="No"/>
    <s v="Y"/>
    <n v="2"/>
    <n v="-2"/>
    <n v="0"/>
    <n v="50"/>
    <n v="0"/>
    <m/>
    <n v="0"/>
    <n v="1"/>
    <n v="328"/>
    <n v="1"/>
    <x v="3"/>
    <n v="1"/>
    <n v="3"/>
    <n v="86"/>
    <x v="1"/>
    <n v="1"/>
    <n v="3"/>
    <n v="3690"/>
    <n v="3425"/>
    <n v="2"/>
    <n v="15"/>
    <n v="3"/>
    <n v="4"/>
    <n v="80"/>
    <n v="1"/>
    <n v="5"/>
    <n v="2"/>
    <n v="3"/>
    <n v="2"/>
    <n v="0"/>
    <n v="2"/>
  </r>
  <r>
    <x v="1"/>
    <s v="Travel_Rarely"/>
    <x v="1"/>
    <s v="Current Employees"/>
    <x v="1"/>
    <x v="2"/>
    <s v="STAFF-250"/>
    <n v="250"/>
    <s v="Female"/>
    <x v="3"/>
    <x v="2"/>
    <s v="No"/>
    <s v="Y"/>
    <n v="3"/>
    <n v="-2"/>
    <n v="0"/>
    <n v="53"/>
    <n v="0"/>
    <m/>
    <n v="0"/>
    <n v="1"/>
    <n v="1084"/>
    <n v="13"/>
    <x v="0"/>
    <n v="1"/>
    <n v="4"/>
    <n v="57"/>
    <x v="2"/>
    <n v="2"/>
    <n v="3"/>
    <n v="4450"/>
    <n v="26250"/>
    <n v="1"/>
    <n v="11"/>
    <n v="3"/>
    <n v="3"/>
    <n v="80"/>
    <n v="2"/>
    <n v="5"/>
    <n v="3"/>
    <n v="4"/>
    <n v="2"/>
    <n v="1"/>
    <n v="3"/>
  </r>
  <r>
    <x v="1"/>
    <s v="Travel_Rarely"/>
    <x v="2"/>
    <s v="Current Employees"/>
    <x v="1"/>
    <x v="2"/>
    <s v="STAFF-252"/>
    <n v="252"/>
    <s v="Female"/>
    <x v="1"/>
    <x v="1"/>
    <s v="No"/>
    <s v="Y"/>
    <n v="5"/>
    <n v="-2"/>
    <n v="0"/>
    <n v="33"/>
    <n v="0"/>
    <m/>
    <n v="0"/>
    <n v="1"/>
    <n v="931"/>
    <n v="14"/>
    <x v="3"/>
    <n v="1"/>
    <n v="4"/>
    <n v="72"/>
    <x v="0"/>
    <n v="1"/>
    <n v="3"/>
    <n v="2756"/>
    <n v="4673"/>
    <n v="1"/>
    <n v="13"/>
    <n v="3"/>
    <n v="4"/>
    <n v="80"/>
    <n v="1"/>
    <n v="8"/>
    <n v="3"/>
    <n v="8"/>
    <n v="7"/>
    <n v="1"/>
    <n v="6"/>
  </r>
  <r>
    <x v="1"/>
    <s v="Travel_Rarely"/>
    <x v="0"/>
    <s v="Current Employees"/>
    <x v="1"/>
    <x v="2"/>
    <s v="STAFF-253"/>
    <n v="253"/>
    <s v="Female"/>
    <x v="5"/>
    <x v="1"/>
    <s v="No"/>
    <s v="Y"/>
    <n v="2"/>
    <n v="-2"/>
    <n v="0"/>
    <n v="40"/>
    <n v="0"/>
    <m/>
    <n v="0"/>
    <n v="1"/>
    <n v="989"/>
    <n v="4"/>
    <x v="1"/>
    <n v="1"/>
    <n v="4"/>
    <n v="46"/>
    <x v="0"/>
    <n v="5"/>
    <n v="3"/>
    <n v="19033"/>
    <n v="6499"/>
    <n v="1"/>
    <n v="14"/>
    <n v="3"/>
    <n v="2"/>
    <n v="80"/>
    <n v="1"/>
    <n v="21"/>
    <n v="3"/>
    <n v="20"/>
    <n v="8"/>
    <n v="9"/>
    <n v="9"/>
  </r>
  <r>
    <x v="1"/>
    <s v="Travel_Rarely"/>
    <x v="3"/>
    <s v="Current Employees"/>
    <x v="1"/>
    <x v="2"/>
    <s v="STAFF-254"/>
    <n v="254"/>
    <s v="Male"/>
    <x v="7"/>
    <x v="0"/>
    <s v="No"/>
    <s v="Y"/>
    <n v="3"/>
    <n v="-2"/>
    <n v="0"/>
    <n v="55"/>
    <n v="0"/>
    <m/>
    <n v="0"/>
    <n v="1"/>
    <n v="692"/>
    <n v="14"/>
    <x v="2"/>
    <n v="1"/>
    <n v="3"/>
    <n v="61"/>
    <x v="2"/>
    <n v="5"/>
    <n v="3"/>
    <n v="18722"/>
    <n v="13339"/>
    <n v="8"/>
    <n v="11"/>
    <n v="3"/>
    <n v="4"/>
    <n v="80"/>
    <n v="0"/>
    <n v="36"/>
    <n v="3"/>
    <n v="24"/>
    <n v="15"/>
    <n v="2"/>
    <n v="15"/>
  </r>
  <r>
    <x v="1"/>
    <s v="Travel_Frequently"/>
    <x v="2"/>
    <s v="Current Employees"/>
    <x v="1"/>
    <x v="0"/>
    <s v="STAFF-256"/>
    <n v="256"/>
    <s v="Male"/>
    <x v="3"/>
    <x v="1"/>
    <s v="No"/>
    <s v="Y"/>
    <n v="2"/>
    <n v="-2"/>
    <n v="0"/>
    <n v="34"/>
    <n v="0"/>
    <m/>
    <n v="0"/>
    <n v="1"/>
    <n v="1069"/>
    <n v="2"/>
    <x v="1"/>
    <n v="1"/>
    <n v="4"/>
    <n v="45"/>
    <x v="1"/>
    <n v="2"/>
    <n v="2"/>
    <n v="9547"/>
    <n v="14074"/>
    <n v="1"/>
    <n v="17"/>
    <n v="3"/>
    <n v="3"/>
    <n v="80"/>
    <n v="0"/>
    <n v="10"/>
    <n v="2"/>
    <n v="10"/>
    <n v="9"/>
    <n v="1"/>
    <n v="9"/>
  </r>
  <r>
    <x v="1"/>
    <s v="Travel_Rarely"/>
    <x v="1"/>
    <s v="Current Employees"/>
    <x v="1"/>
    <x v="2"/>
    <s v="STAFF-258"/>
    <n v="258"/>
    <s v="Female"/>
    <x v="4"/>
    <x v="0"/>
    <s v="No"/>
    <s v="Y"/>
    <n v="6"/>
    <n v="-2"/>
    <n v="0"/>
    <n v="51"/>
    <n v="0"/>
    <m/>
    <n v="0"/>
    <n v="1"/>
    <n v="313"/>
    <n v="3"/>
    <x v="3"/>
    <n v="1"/>
    <n v="4"/>
    <n v="98"/>
    <x v="0"/>
    <n v="4"/>
    <n v="3"/>
    <n v="13734"/>
    <n v="7192"/>
    <n v="3"/>
    <n v="18"/>
    <n v="3"/>
    <n v="3"/>
    <n v="80"/>
    <n v="0"/>
    <n v="21"/>
    <n v="3"/>
    <n v="7"/>
    <n v="7"/>
    <n v="1"/>
    <n v="0"/>
  </r>
  <r>
    <x v="1"/>
    <s v="Travel_Rarely"/>
    <x v="1"/>
    <s v="Current Employees"/>
    <x v="1"/>
    <x v="0"/>
    <s v="STAFF-259"/>
    <n v="259"/>
    <s v="Male"/>
    <x v="5"/>
    <x v="1"/>
    <s v="No"/>
    <s v="Y"/>
    <n v="5"/>
    <n v="-2"/>
    <n v="0"/>
    <n v="52"/>
    <n v="0"/>
    <m/>
    <n v="0"/>
    <n v="1"/>
    <n v="699"/>
    <n v="1"/>
    <x v="2"/>
    <n v="1"/>
    <n v="3"/>
    <n v="65"/>
    <x v="1"/>
    <n v="5"/>
    <n v="2"/>
    <n v="19999"/>
    <n v="5678"/>
    <n v="0"/>
    <n v="14"/>
    <n v="3"/>
    <n v="1"/>
    <n v="80"/>
    <n v="1"/>
    <n v="34"/>
    <n v="3"/>
    <n v="33"/>
    <n v="18"/>
    <n v="11"/>
    <n v="9"/>
  </r>
  <r>
    <x v="1"/>
    <s v="Travel_Rarely"/>
    <x v="2"/>
    <s v="Current Employees"/>
    <x v="1"/>
    <x v="2"/>
    <s v="STAFF-260"/>
    <n v="260"/>
    <s v="Female"/>
    <x v="1"/>
    <x v="0"/>
    <s v="No"/>
    <s v="Y"/>
    <n v="2"/>
    <n v="-2"/>
    <n v="0"/>
    <n v="27"/>
    <n v="0"/>
    <m/>
    <n v="0"/>
    <n v="1"/>
    <n v="894"/>
    <n v="9"/>
    <x v="3"/>
    <n v="1"/>
    <n v="4"/>
    <n v="99"/>
    <x v="0"/>
    <n v="1"/>
    <n v="3"/>
    <n v="2279"/>
    <n v="11781"/>
    <n v="1"/>
    <n v="16"/>
    <n v="3"/>
    <n v="4"/>
    <n v="80"/>
    <n v="0"/>
    <n v="7"/>
    <n v="2"/>
    <n v="7"/>
    <n v="7"/>
    <n v="0"/>
    <n v="3"/>
  </r>
  <r>
    <x v="0"/>
    <s v="Travel_Rarely"/>
    <x v="0"/>
    <s v="Ex-Employees"/>
    <x v="1"/>
    <x v="0"/>
    <s v="STAFF-261"/>
    <n v="261"/>
    <s v="Male"/>
    <x v="3"/>
    <x v="1"/>
    <s v="Yes"/>
    <s v="Y"/>
    <n v="1"/>
    <n v="-2"/>
    <n v="0"/>
    <n v="35"/>
    <n v="1"/>
    <n v="1"/>
    <n v="1"/>
    <n v="0"/>
    <n v="556"/>
    <n v="23"/>
    <x v="0"/>
    <n v="1"/>
    <n v="2"/>
    <n v="50"/>
    <x v="1"/>
    <n v="2"/>
    <n v="2"/>
    <n v="5916"/>
    <n v="15497"/>
    <n v="3"/>
    <n v="13"/>
    <n v="3"/>
    <n v="1"/>
    <n v="80"/>
    <n v="0"/>
    <n v="8"/>
    <n v="3"/>
    <n v="1"/>
    <n v="0"/>
    <n v="0"/>
    <n v="1"/>
  </r>
  <r>
    <x v="1"/>
    <s v="Non-Travel"/>
    <x v="0"/>
    <s v="Current Employees"/>
    <x v="1"/>
    <x v="2"/>
    <s v="STAFF-262"/>
    <n v="262"/>
    <s v="Male"/>
    <x v="1"/>
    <x v="2"/>
    <s v="No"/>
    <s v="Y"/>
    <n v="3"/>
    <n v="-2"/>
    <n v="0"/>
    <n v="43"/>
    <n v="0"/>
    <m/>
    <n v="0"/>
    <n v="1"/>
    <n v="1344"/>
    <n v="7"/>
    <x v="3"/>
    <n v="1"/>
    <n v="4"/>
    <n v="37"/>
    <x v="2"/>
    <n v="1"/>
    <n v="4"/>
    <n v="2089"/>
    <n v="5228"/>
    <n v="4"/>
    <n v="14"/>
    <n v="3"/>
    <n v="4"/>
    <n v="80"/>
    <n v="3"/>
    <n v="7"/>
    <n v="4"/>
    <n v="5"/>
    <n v="4"/>
    <n v="2"/>
    <n v="2"/>
  </r>
  <r>
    <x v="1"/>
    <s v="Non-Travel"/>
    <x v="1"/>
    <s v="Current Employees"/>
    <x v="1"/>
    <x v="2"/>
    <s v="STAFF-264"/>
    <n v="264"/>
    <s v="Male"/>
    <x v="5"/>
    <x v="1"/>
    <s v="No"/>
    <s v="Y"/>
    <n v="1"/>
    <n v="-2"/>
    <n v="0"/>
    <n v="45"/>
    <n v="0"/>
    <m/>
    <n v="0"/>
    <n v="1"/>
    <n v="1195"/>
    <n v="2"/>
    <x v="0"/>
    <n v="1"/>
    <n v="1"/>
    <n v="65"/>
    <x v="1"/>
    <n v="4"/>
    <n v="4"/>
    <n v="16792"/>
    <n v="20462"/>
    <n v="9"/>
    <n v="23"/>
    <n v="4"/>
    <n v="4"/>
    <n v="80"/>
    <n v="1"/>
    <n v="22"/>
    <n v="3"/>
    <n v="20"/>
    <n v="8"/>
    <n v="11"/>
    <n v="8"/>
  </r>
  <r>
    <x v="1"/>
    <s v="Travel_Rarely"/>
    <x v="0"/>
    <s v="Current Employees"/>
    <x v="1"/>
    <x v="0"/>
    <s v="STAFF-267"/>
    <n v="267"/>
    <s v="Male"/>
    <x v="1"/>
    <x v="1"/>
    <s v="Yes"/>
    <s v="Y"/>
    <n v="3"/>
    <n v="-2"/>
    <n v="0"/>
    <n v="37"/>
    <n v="0"/>
    <m/>
    <n v="0"/>
    <n v="1"/>
    <n v="290"/>
    <n v="21"/>
    <x v="3"/>
    <n v="1"/>
    <n v="2"/>
    <n v="65"/>
    <x v="2"/>
    <n v="1"/>
    <n v="2"/>
    <n v="3564"/>
    <n v="22977"/>
    <n v="1"/>
    <n v="12"/>
    <n v="3"/>
    <n v="1"/>
    <n v="80"/>
    <n v="1"/>
    <n v="8"/>
    <n v="2"/>
    <n v="8"/>
    <n v="7"/>
    <n v="1"/>
    <n v="7"/>
  </r>
  <r>
    <x v="1"/>
    <s v="Travel_Frequently"/>
    <x v="0"/>
    <s v="Current Employees"/>
    <x v="1"/>
    <x v="2"/>
    <s v="STAFF-269"/>
    <n v="269"/>
    <s v="Female"/>
    <x v="2"/>
    <x v="0"/>
    <s v="No"/>
    <s v="Y"/>
    <n v="5"/>
    <n v="-2"/>
    <n v="0"/>
    <n v="35"/>
    <n v="0"/>
    <m/>
    <n v="0"/>
    <n v="1"/>
    <n v="138"/>
    <n v="2"/>
    <x v="3"/>
    <n v="1"/>
    <n v="2"/>
    <n v="37"/>
    <x v="0"/>
    <n v="2"/>
    <n v="3"/>
    <n v="4425"/>
    <n v="15986"/>
    <n v="5"/>
    <n v="11"/>
    <n v="3"/>
    <n v="4"/>
    <n v="80"/>
    <n v="0"/>
    <n v="10"/>
    <n v="3"/>
    <n v="6"/>
    <n v="2"/>
    <n v="1"/>
    <n v="2"/>
  </r>
  <r>
    <x v="1"/>
    <s v="Non-Travel"/>
    <x v="0"/>
    <s v="Current Employees"/>
    <x v="1"/>
    <x v="2"/>
    <s v="STAFF-270"/>
    <n v="270"/>
    <s v="Female"/>
    <x v="3"/>
    <x v="2"/>
    <s v="No"/>
    <s v="Y"/>
    <n v="5"/>
    <n v="-2"/>
    <n v="0"/>
    <n v="42"/>
    <n v="0"/>
    <m/>
    <n v="0"/>
    <n v="1"/>
    <n v="926"/>
    <n v="21"/>
    <x v="0"/>
    <n v="1"/>
    <n v="3"/>
    <n v="36"/>
    <x v="0"/>
    <n v="2"/>
    <n v="3"/>
    <n v="5265"/>
    <n v="16439"/>
    <n v="2"/>
    <n v="16"/>
    <n v="3"/>
    <n v="2"/>
    <n v="80"/>
    <n v="1"/>
    <n v="11"/>
    <n v="3"/>
    <n v="5"/>
    <n v="3"/>
    <n v="0"/>
    <n v="2"/>
  </r>
  <r>
    <x v="1"/>
    <s v="Travel_Rarely"/>
    <x v="0"/>
    <s v="Current Employees"/>
    <x v="1"/>
    <x v="0"/>
    <s v="STAFF-271"/>
    <n v="271"/>
    <s v="Male"/>
    <x v="3"/>
    <x v="1"/>
    <s v="No"/>
    <s v="Y"/>
    <n v="3"/>
    <n v="-2"/>
    <n v="0"/>
    <n v="38"/>
    <n v="0"/>
    <m/>
    <n v="0"/>
    <n v="1"/>
    <n v="1261"/>
    <n v="2"/>
    <x v="2"/>
    <n v="1"/>
    <n v="4"/>
    <n v="88"/>
    <x v="0"/>
    <n v="2"/>
    <n v="2"/>
    <n v="6553"/>
    <n v="7259"/>
    <n v="9"/>
    <n v="14"/>
    <n v="3"/>
    <n v="2"/>
    <n v="80"/>
    <n v="0"/>
    <n v="14"/>
    <n v="3"/>
    <n v="1"/>
    <n v="0"/>
    <n v="0"/>
    <n v="0"/>
  </r>
  <r>
    <x v="1"/>
    <s v="Travel_Rarely"/>
    <x v="0"/>
    <s v="Current Employees"/>
    <x v="1"/>
    <x v="4"/>
    <s v="STAFF-273"/>
    <n v="273"/>
    <s v="Male"/>
    <x v="3"/>
    <x v="1"/>
    <s v="No"/>
    <s v="Y"/>
    <n v="3"/>
    <n v="-2"/>
    <n v="0"/>
    <n v="38"/>
    <n v="0"/>
    <m/>
    <n v="0"/>
    <n v="1"/>
    <n v="1084"/>
    <n v="29"/>
    <x v="3"/>
    <n v="1"/>
    <n v="4"/>
    <n v="54"/>
    <x v="0"/>
    <n v="2"/>
    <n v="4"/>
    <n v="6261"/>
    <n v="4185"/>
    <n v="3"/>
    <n v="18"/>
    <n v="3"/>
    <n v="1"/>
    <n v="80"/>
    <n v="1"/>
    <n v="9"/>
    <n v="1"/>
    <n v="7"/>
    <n v="7"/>
    <n v="1"/>
    <n v="7"/>
  </r>
  <r>
    <x v="1"/>
    <s v="Travel_Frequently"/>
    <x v="2"/>
    <s v="Current Employees"/>
    <x v="1"/>
    <x v="4"/>
    <s v="STAFF-274"/>
    <n v="274"/>
    <s v="Male"/>
    <x v="3"/>
    <x v="1"/>
    <s v="No"/>
    <s v="Y"/>
    <n v="1"/>
    <n v="-2"/>
    <n v="0"/>
    <n v="27"/>
    <n v="0"/>
    <m/>
    <n v="0"/>
    <n v="1"/>
    <n v="472"/>
    <n v="1"/>
    <x v="1"/>
    <n v="1"/>
    <n v="3"/>
    <n v="60"/>
    <x v="1"/>
    <n v="2"/>
    <n v="4"/>
    <n v="4298"/>
    <n v="9679"/>
    <n v="5"/>
    <n v="19"/>
    <n v="3"/>
    <n v="3"/>
    <n v="80"/>
    <n v="1"/>
    <n v="6"/>
    <n v="3"/>
    <n v="2"/>
    <n v="2"/>
    <n v="2"/>
    <n v="0"/>
  </r>
  <r>
    <x v="1"/>
    <s v="Non-Travel"/>
    <x v="1"/>
    <s v="Current Employees"/>
    <x v="1"/>
    <x v="0"/>
    <s v="STAFF-275"/>
    <n v="275"/>
    <s v="Male"/>
    <x v="3"/>
    <x v="2"/>
    <s v="Yes"/>
    <s v="Y"/>
    <n v="0"/>
    <n v="-2"/>
    <n v="0"/>
    <n v="49"/>
    <n v="0"/>
    <m/>
    <n v="0"/>
    <n v="1"/>
    <n v="1002"/>
    <n v="18"/>
    <x v="2"/>
    <n v="1"/>
    <n v="4"/>
    <n v="92"/>
    <x v="0"/>
    <n v="2"/>
    <n v="2"/>
    <n v="6804"/>
    <n v="23793"/>
    <n v="1"/>
    <n v="15"/>
    <n v="3"/>
    <n v="1"/>
    <n v="80"/>
    <n v="2"/>
    <n v="7"/>
    <n v="3"/>
    <n v="7"/>
    <n v="7"/>
    <n v="1"/>
    <n v="7"/>
  </r>
  <r>
    <x v="1"/>
    <s v="Travel_Frequently"/>
    <x v="2"/>
    <s v="Current Employees"/>
    <x v="1"/>
    <x v="2"/>
    <s v="STAFF-277"/>
    <n v="277"/>
    <s v="Male"/>
    <x v="1"/>
    <x v="2"/>
    <s v="Yes"/>
    <s v="Y"/>
    <n v="4"/>
    <n v="-2"/>
    <n v="0"/>
    <n v="34"/>
    <n v="0"/>
    <m/>
    <n v="0"/>
    <n v="1"/>
    <n v="878"/>
    <n v="10"/>
    <x v="2"/>
    <n v="1"/>
    <n v="4"/>
    <n v="43"/>
    <x v="0"/>
    <n v="1"/>
    <n v="3"/>
    <n v="3815"/>
    <n v="5972"/>
    <n v="1"/>
    <n v="17"/>
    <n v="3"/>
    <n v="4"/>
    <n v="80"/>
    <n v="1"/>
    <n v="5"/>
    <n v="4"/>
    <n v="5"/>
    <n v="3"/>
    <n v="2"/>
    <n v="0"/>
  </r>
  <r>
    <x v="1"/>
    <s v="Travel_Rarely"/>
    <x v="0"/>
    <s v="Current Employees"/>
    <x v="1"/>
    <x v="2"/>
    <s v="STAFF-281"/>
    <n v="281"/>
    <s v="Male"/>
    <x v="2"/>
    <x v="1"/>
    <s v="Yes"/>
    <s v="Y"/>
    <n v="2"/>
    <n v="-2"/>
    <n v="0"/>
    <n v="40"/>
    <n v="0"/>
    <m/>
    <n v="0"/>
    <n v="1"/>
    <n v="905"/>
    <n v="19"/>
    <x v="0"/>
    <n v="1"/>
    <n v="3"/>
    <n v="99"/>
    <x v="0"/>
    <n v="2"/>
    <n v="4"/>
    <n v="2741"/>
    <n v="16523"/>
    <n v="8"/>
    <n v="15"/>
    <n v="3"/>
    <n v="3"/>
    <n v="80"/>
    <n v="1"/>
    <n v="15"/>
    <n v="4"/>
    <n v="7"/>
    <n v="2"/>
    <n v="3"/>
    <n v="7"/>
  </r>
  <r>
    <x v="0"/>
    <s v="Travel_Rarely"/>
    <x v="0"/>
    <s v="Ex-Employees"/>
    <x v="1"/>
    <x v="2"/>
    <s v="STAFF-282"/>
    <n v="282"/>
    <s v="Male"/>
    <x v="4"/>
    <x v="1"/>
    <s v="Yes"/>
    <s v="Y"/>
    <n v="2"/>
    <n v="-2"/>
    <n v="0"/>
    <n v="38"/>
    <n v="1"/>
    <n v="1"/>
    <n v="1"/>
    <n v="0"/>
    <n v="1180"/>
    <n v="29"/>
    <x v="1"/>
    <n v="1"/>
    <n v="2"/>
    <n v="70"/>
    <x v="0"/>
    <n v="2"/>
    <n v="3"/>
    <n v="6673"/>
    <n v="11354"/>
    <n v="7"/>
    <n v="19"/>
    <n v="3"/>
    <n v="2"/>
    <n v="80"/>
    <n v="0"/>
    <n v="17"/>
    <n v="3"/>
    <n v="1"/>
    <n v="0"/>
    <n v="0"/>
    <n v="0"/>
  </r>
  <r>
    <x v="0"/>
    <s v="Travel_Rarely"/>
    <x v="2"/>
    <s v="Ex-Employees"/>
    <x v="0"/>
    <x v="3"/>
    <s v="STAFF-283"/>
    <n v="283"/>
    <s v="Female"/>
    <x v="0"/>
    <x v="1"/>
    <s v="No"/>
    <s v="Y"/>
    <n v="3"/>
    <n v="-2"/>
    <n v="0"/>
    <n v="29"/>
    <n v="1"/>
    <n v="1"/>
    <n v="1"/>
    <n v="0"/>
    <n v="121"/>
    <n v="27"/>
    <x v="3"/>
    <n v="1"/>
    <n v="2"/>
    <n v="35"/>
    <x v="0"/>
    <n v="3"/>
    <n v="4"/>
    <n v="7639"/>
    <n v="24525"/>
    <n v="1"/>
    <n v="22"/>
    <n v="4"/>
    <n v="4"/>
    <n v="80"/>
    <n v="3"/>
    <n v="10"/>
    <n v="2"/>
    <n v="10"/>
    <n v="4"/>
    <n v="1"/>
    <n v="9"/>
  </r>
  <r>
    <x v="1"/>
    <s v="Travel_Rarely"/>
    <x v="4"/>
    <s v="Current Employees"/>
    <x v="1"/>
    <x v="0"/>
    <s v="STAFF-284"/>
    <n v="284"/>
    <s v="Male"/>
    <x v="1"/>
    <x v="2"/>
    <s v="Yes"/>
    <s v="Y"/>
    <n v="2"/>
    <n v="-2"/>
    <n v="0"/>
    <n v="22"/>
    <n v="0"/>
    <m/>
    <n v="0"/>
    <n v="1"/>
    <n v="1136"/>
    <n v="5"/>
    <x v="3"/>
    <n v="1"/>
    <n v="4"/>
    <n v="60"/>
    <x v="2"/>
    <n v="1"/>
    <n v="2"/>
    <n v="2328"/>
    <n v="12392"/>
    <n v="1"/>
    <n v="16"/>
    <n v="3"/>
    <n v="1"/>
    <n v="80"/>
    <n v="1"/>
    <n v="4"/>
    <n v="2"/>
    <n v="4"/>
    <n v="2"/>
    <n v="2"/>
    <n v="2"/>
  </r>
  <r>
    <x v="1"/>
    <s v="Travel_Frequently"/>
    <x v="0"/>
    <s v="Current Employees"/>
    <x v="1"/>
    <x v="2"/>
    <s v="STAFF-286"/>
    <n v="286"/>
    <s v="Female"/>
    <x v="2"/>
    <x v="0"/>
    <s v="No"/>
    <s v="Y"/>
    <n v="2"/>
    <n v="-2"/>
    <n v="0"/>
    <n v="36"/>
    <n v="0"/>
    <m/>
    <n v="0"/>
    <n v="1"/>
    <n v="635"/>
    <n v="18"/>
    <x v="1"/>
    <n v="1"/>
    <n v="2"/>
    <n v="73"/>
    <x v="0"/>
    <n v="1"/>
    <n v="4"/>
    <n v="2153"/>
    <n v="7703"/>
    <n v="1"/>
    <n v="13"/>
    <n v="3"/>
    <n v="1"/>
    <n v="80"/>
    <n v="0"/>
    <n v="8"/>
    <n v="3"/>
    <n v="8"/>
    <n v="1"/>
    <n v="1"/>
    <n v="7"/>
  </r>
  <r>
    <x v="1"/>
    <s v="Non-Travel"/>
    <x v="0"/>
    <s v="Current Employees"/>
    <x v="1"/>
    <x v="0"/>
    <s v="STAFF-287"/>
    <n v="287"/>
    <s v="Male"/>
    <x v="4"/>
    <x v="1"/>
    <s v="No"/>
    <s v="Y"/>
    <n v="5"/>
    <n v="-2"/>
    <n v="0"/>
    <n v="40"/>
    <n v="0"/>
    <m/>
    <n v="0"/>
    <n v="1"/>
    <n v="1151"/>
    <n v="9"/>
    <x v="4"/>
    <n v="1"/>
    <n v="4"/>
    <n v="63"/>
    <x v="1"/>
    <n v="2"/>
    <n v="2"/>
    <n v="4876"/>
    <n v="14242"/>
    <n v="9"/>
    <n v="14"/>
    <n v="3"/>
    <n v="4"/>
    <n v="80"/>
    <n v="1"/>
    <n v="5"/>
    <n v="1"/>
    <n v="3"/>
    <n v="2"/>
    <n v="0"/>
    <n v="2"/>
  </r>
  <r>
    <x v="1"/>
    <s v="Travel_Rarely"/>
    <x v="1"/>
    <s v="Current Employees"/>
    <x v="1"/>
    <x v="2"/>
    <s v="STAFF-288"/>
    <n v="288"/>
    <s v="Male"/>
    <x v="4"/>
    <x v="2"/>
    <s v="No"/>
    <s v="Y"/>
    <n v="3"/>
    <n v="-2"/>
    <n v="0"/>
    <n v="46"/>
    <n v="0"/>
    <m/>
    <n v="0"/>
    <n v="1"/>
    <n v="644"/>
    <n v="1"/>
    <x v="2"/>
    <n v="1"/>
    <n v="4"/>
    <n v="97"/>
    <x v="0"/>
    <n v="3"/>
    <n v="3"/>
    <n v="9396"/>
    <n v="12368"/>
    <n v="7"/>
    <n v="16"/>
    <n v="3"/>
    <n v="3"/>
    <n v="80"/>
    <n v="1"/>
    <n v="17"/>
    <n v="3"/>
    <n v="4"/>
    <n v="2"/>
    <n v="0"/>
    <n v="3"/>
  </r>
  <r>
    <x v="0"/>
    <s v="Travel_Rarely"/>
    <x v="2"/>
    <s v="Ex-Employees"/>
    <x v="0"/>
    <x v="2"/>
    <s v="STAFF-291"/>
    <n v="291"/>
    <s v="Male"/>
    <x v="0"/>
    <x v="1"/>
    <s v="No"/>
    <s v="Y"/>
    <n v="2"/>
    <n v="-2"/>
    <n v="0"/>
    <n v="32"/>
    <n v="1"/>
    <n v="1"/>
    <n v="1"/>
    <n v="0"/>
    <n v="1045"/>
    <n v="4"/>
    <x v="2"/>
    <n v="1"/>
    <n v="4"/>
    <n v="32"/>
    <x v="3"/>
    <n v="3"/>
    <n v="4"/>
    <n v="10400"/>
    <n v="25812"/>
    <n v="1"/>
    <n v="11"/>
    <n v="3"/>
    <n v="3"/>
    <n v="80"/>
    <n v="0"/>
    <n v="14"/>
    <n v="2"/>
    <n v="14"/>
    <n v="8"/>
    <n v="9"/>
    <n v="8"/>
  </r>
  <r>
    <x v="1"/>
    <s v="Non-Travel"/>
    <x v="2"/>
    <s v="Current Employees"/>
    <x v="1"/>
    <x v="0"/>
    <s v="STAFF-292"/>
    <n v="292"/>
    <s v="Male"/>
    <x v="3"/>
    <x v="0"/>
    <s v="No"/>
    <s v="Y"/>
    <n v="2"/>
    <n v="-2"/>
    <n v="0"/>
    <n v="30"/>
    <n v="0"/>
    <m/>
    <n v="0"/>
    <n v="1"/>
    <n v="829"/>
    <n v="1"/>
    <x v="1"/>
    <n v="1"/>
    <n v="3"/>
    <n v="88"/>
    <x v="1"/>
    <n v="3"/>
    <n v="2"/>
    <n v="8474"/>
    <n v="20925"/>
    <n v="1"/>
    <n v="22"/>
    <n v="4"/>
    <n v="3"/>
    <n v="80"/>
    <n v="0"/>
    <n v="12"/>
    <n v="3"/>
    <n v="11"/>
    <n v="8"/>
    <n v="5"/>
    <n v="8"/>
  </r>
  <r>
    <x v="1"/>
    <s v="Travel_Frequently"/>
    <x v="2"/>
    <s v="Current Employees"/>
    <x v="0"/>
    <x v="0"/>
    <s v="STAFF-293"/>
    <n v="293"/>
    <s v="Female"/>
    <x v="0"/>
    <x v="0"/>
    <s v="No"/>
    <s v="Y"/>
    <n v="2"/>
    <n v="-2"/>
    <n v="0"/>
    <n v="27"/>
    <n v="0"/>
    <m/>
    <n v="0"/>
    <n v="1"/>
    <n v="1242"/>
    <n v="20"/>
    <x v="3"/>
    <n v="1"/>
    <n v="4"/>
    <n v="90"/>
    <x v="0"/>
    <n v="2"/>
    <n v="2"/>
    <n v="9981"/>
    <n v="12916"/>
    <n v="1"/>
    <n v="14"/>
    <n v="3"/>
    <n v="4"/>
    <n v="80"/>
    <n v="0"/>
    <n v="7"/>
    <n v="3"/>
    <n v="7"/>
    <n v="7"/>
    <n v="0"/>
    <n v="7"/>
  </r>
  <r>
    <x v="1"/>
    <s v="Travel_Rarely"/>
    <x v="1"/>
    <s v="Current Employees"/>
    <x v="1"/>
    <x v="0"/>
    <s v="STAFF-296"/>
    <n v="296"/>
    <s v="Male"/>
    <x v="7"/>
    <x v="1"/>
    <s v="No"/>
    <s v="Y"/>
    <n v="5"/>
    <n v="-2"/>
    <n v="0"/>
    <n v="51"/>
    <n v="0"/>
    <m/>
    <n v="0"/>
    <n v="1"/>
    <n v="1469"/>
    <n v="8"/>
    <x v="2"/>
    <n v="1"/>
    <n v="2"/>
    <n v="81"/>
    <x v="1"/>
    <n v="3"/>
    <n v="2"/>
    <n v="12490"/>
    <n v="15736"/>
    <n v="5"/>
    <n v="16"/>
    <n v="3"/>
    <n v="4"/>
    <n v="80"/>
    <n v="2"/>
    <n v="16"/>
    <n v="1"/>
    <n v="10"/>
    <n v="9"/>
    <n v="4"/>
    <n v="7"/>
  </r>
  <r>
    <x v="0"/>
    <s v="Travel_Rarely"/>
    <x v="2"/>
    <s v="Ex-Employees"/>
    <x v="1"/>
    <x v="4"/>
    <s v="STAFF-297"/>
    <n v="297"/>
    <s v="Female"/>
    <x v="1"/>
    <x v="0"/>
    <s v="Yes"/>
    <s v="Y"/>
    <n v="5"/>
    <n v="-2"/>
    <n v="0"/>
    <n v="30"/>
    <n v="1"/>
    <n v="1"/>
    <n v="1"/>
    <n v="0"/>
    <n v="1005"/>
    <n v="3"/>
    <x v="3"/>
    <n v="1"/>
    <n v="4"/>
    <n v="88"/>
    <x v="0"/>
    <n v="1"/>
    <n v="4"/>
    <n v="2657"/>
    <n v="8556"/>
    <n v="5"/>
    <n v="11"/>
    <n v="3"/>
    <n v="3"/>
    <n v="80"/>
    <n v="0"/>
    <n v="8"/>
    <n v="3"/>
    <n v="5"/>
    <n v="2"/>
    <n v="0"/>
    <n v="4"/>
  </r>
  <r>
    <x v="1"/>
    <s v="Travel_Rarely"/>
    <x v="0"/>
    <s v="Current Employees"/>
    <x v="0"/>
    <x v="0"/>
    <s v="STAFF-298"/>
    <n v="298"/>
    <s v="Female"/>
    <x v="5"/>
    <x v="0"/>
    <s v="Yes"/>
    <s v="Y"/>
    <n v="3"/>
    <n v="-2"/>
    <n v="0"/>
    <n v="41"/>
    <n v="0"/>
    <m/>
    <n v="0"/>
    <n v="1"/>
    <n v="896"/>
    <n v="6"/>
    <x v="3"/>
    <n v="1"/>
    <n v="4"/>
    <n v="75"/>
    <x v="0"/>
    <n v="3"/>
    <n v="2"/>
    <n v="13591"/>
    <n v="14674"/>
    <n v="3"/>
    <n v="18"/>
    <n v="3"/>
    <n v="3"/>
    <n v="80"/>
    <n v="0"/>
    <n v="16"/>
    <n v="3"/>
    <n v="1"/>
    <n v="0"/>
    <n v="0"/>
    <n v="0"/>
  </r>
  <r>
    <x v="0"/>
    <s v="Travel_Frequently"/>
    <x v="2"/>
    <s v="Ex-Employees"/>
    <x v="0"/>
    <x v="3"/>
    <s v="STAFF-299"/>
    <n v="299"/>
    <s v="Female"/>
    <x v="0"/>
    <x v="0"/>
    <s v="No"/>
    <s v="Y"/>
    <n v="5"/>
    <n v="-2"/>
    <n v="0"/>
    <n v="30"/>
    <n v="1"/>
    <n v="1"/>
    <n v="1"/>
    <n v="0"/>
    <n v="334"/>
    <n v="26"/>
    <x v="2"/>
    <n v="1"/>
    <n v="3"/>
    <n v="52"/>
    <x v="1"/>
    <n v="2"/>
    <n v="3"/>
    <n v="6696"/>
    <n v="22967"/>
    <n v="5"/>
    <n v="15"/>
    <n v="3"/>
    <n v="3"/>
    <n v="80"/>
    <n v="0"/>
    <n v="9"/>
    <n v="2"/>
    <n v="6"/>
    <n v="3"/>
    <n v="0"/>
    <n v="1"/>
  </r>
  <r>
    <x v="0"/>
    <s v="Travel_Rarely"/>
    <x v="2"/>
    <s v="Ex-Employees"/>
    <x v="1"/>
    <x v="4"/>
    <s v="STAFF-300"/>
    <n v="300"/>
    <s v="Male"/>
    <x v="1"/>
    <x v="0"/>
    <s v="No"/>
    <s v="Y"/>
    <n v="1"/>
    <n v="-2"/>
    <n v="0"/>
    <n v="29"/>
    <n v="1"/>
    <n v="1"/>
    <n v="1"/>
    <n v="0"/>
    <n v="992"/>
    <n v="1"/>
    <x v="3"/>
    <n v="1"/>
    <n v="3"/>
    <n v="85"/>
    <x v="0"/>
    <n v="1"/>
    <n v="4"/>
    <n v="2058"/>
    <n v="19757"/>
    <n v="0"/>
    <n v="14"/>
    <n v="3"/>
    <n v="4"/>
    <n v="80"/>
    <n v="0"/>
    <n v="7"/>
    <n v="2"/>
    <n v="6"/>
    <n v="2"/>
    <n v="1"/>
    <n v="5"/>
  </r>
  <r>
    <x v="1"/>
    <s v="Non-Travel"/>
    <x v="1"/>
    <s v="Current Employees"/>
    <x v="0"/>
    <x v="2"/>
    <s v="STAFF-302"/>
    <n v="302"/>
    <s v="Female"/>
    <x v="0"/>
    <x v="0"/>
    <s v="No"/>
    <s v="Y"/>
    <n v="2"/>
    <n v="-2"/>
    <n v="0"/>
    <n v="45"/>
    <n v="0"/>
    <m/>
    <n v="0"/>
    <n v="1"/>
    <n v="1052"/>
    <n v="6"/>
    <x v="3"/>
    <n v="1"/>
    <n v="4"/>
    <n v="57"/>
    <x v="1"/>
    <n v="3"/>
    <n v="4"/>
    <n v="8865"/>
    <n v="16840"/>
    <n v="6"/>
    <n v="12"/>
    <n v="3"/>
    <n v="4"/>
    <n v="80"/>
    <n v="0"/>
    <n v="23"/>
    <n v="3"/>
    <n v="19"/>
    <n v="7"/>
    <n v="12"/>
    <n v="8"/>
  </r>
  <r>
    <x v="1"/>
    <s v="Travel_Rarely"/>
    <x v="1"/>
    <s v="Current Employees"/>
    <x v="0"/>
    <x v="3"/>
    <s v="STAFF-303"/>
    <n v="303"/>
    <s v="Female"/>
    <x v="0"/>
    <x v="1"/>
    <s v="No"/>
    <s v="Y"/>
    <n v="4"/>
    <n v="-2"/>
    <n v="0"/>
    <n v="54"/>
    <n v="0"/>
    <m/>
    <n v="0"/>
    <n v="1"/>
    <n v="1147"/>
    <n v="3"/>
    <x v="3"/>
    <n v="1"/>
    <n v="4"/>
    <n v="52"/>
    <x v="0"/>
    <n v="2"/>
    <n v="1"/>
    <n v="5940"/>
    <n v="17011"/>
    <n v="2"/>
    <n v="14"/>
    <n v="3"/>
    <n v="4"/>
    <n v="80"/>
    <n v="1"/>
    <n v="16"/>
    <n v="3"/>
    <n v="6"/>
    <n v="2"/>
    <n v="0"/>
    <n v="5"/>
  </r>
  <r>
    <x v="1"/>
    <s v="Travel_Rarely"/>
    <x v="0"/>
    <s v="Current Employees"/>
    <x v="1"/>
    <x v="0"/>
    <s v="STAFF-304"/>
    <n v="304"/>
    <s v="Male"/>
    <x v="2"/>
    <x v="0"/>
    <s v="No"/>
    <s v="Y"/>
    <n v="3"/>
    <n v="-2"/>
    <n v="0"/>
    <n v="36"/>
    <n v="0"/>
    <m/>
    <n v="0"/>
    <n v="1"/>
    <n v="1396"/>
    <n v="5"/>
    <x v="0"/>
    <n v="1"/>
    <n v="4"/>
    <n v="62"/>
    <x v="0"/>
    <n v="2"/>
    <n v="2"/>
    <n v="5914"/>
    <n v="9945"/>
    <n v="8"/>
    <n v="16"/>
    <n v="3"/>
    <n v="4"/>
    <n v="80"/>
    <n v="0"/>
    <n v="16"/>
    <n v="4"/>
    <n v="13"/>
    <n v="11"/>
    <n v="3"/>
    <n v="7"/>
  </r>
  <r>
    <x v="1"/>
    <s v="Travel_Rarely"/>
    <x v="2"/>
    <s v="Current Employees"/>
    <x v="1"/>
    <x v="2"/>
    <s v="STAFF-305"/>
    <n v="305"/>
    <s v="Female"/>
    <x v="1"/>
    <x v="1"/>
    <s v="No"/>
    <s v="Y"/>
    <n v="3"/>
    <n v="-2"/>
    <n v="0"/>
    <n v="33"/>
    <n v="0"/>
    <m/>
    <n v="0"/>
    <n v="1"/>
    <n v="147"/>
    <n v="4"/>
    <x v="2"/>
    <n v="1"/>
    <n v="3"/>
    <n v="47"/>
    <x v="1"/>
    <n v="1"/>
    <n v="3"/>
    <n v="2622"/>
    <n v="13248"/>
    <n v="6"/>
    <n v="21"/>
    <n v="4"/>
    <n v="4"/>
    <n v="80"/>
    <n v="0"/>
    <n v="7"/>
    <n v="3"/>
    <n v="3"/>
    <n v="2"/>
    <n v="1"/>
    <n v="1"/>
  </r>
  <r>
    <x v="1"/>
    <s v="Travel_Frequently"/>
    <x v="0"/>
    <s v="Current Employees"/>
    <x v="1"/>
    <x v="1"/>
    <s v="STAFF-306"/>
    <n v="306"/>
    <s v="Male"/>
    <x v="7"/>
    <x v="2"/>
    <s v="Yes"/>
    <s v="Y"/>
    <n v="1"/>
    <n v="-2"/>
    <n v="0"/>
    <n v="37"/>
    <n v="0"/>
    <m/>
    <n v="0"/>
    <n v="1"/>
    <n v="663"/>
    <n v="11"/>
    <x v="3"/>
    <n v="1"/>
    <n v="2"/>
    <n v="47"/>
    <x v="0"/>
    <n v="3"/>
    <n v="4"/>
    <n v="12185"/>
    <n v="10056"/>
    <n v="1"/>
    <n v="14"/>
    <n v="3"/>
    <n v="3"/>
    <n v="80"/>
    <n v="3"/>
    <n v="10"/>
    <n v="3"/>
    <n v="10"/>
    <n v="8"/>
    <n v="0"/>
    <n v="7"/>
  </r>
  <r>
    <x v="1"/>
    <s v="Travel_Rarely"/>
    <x v="0"/>
    <s v="Current Employees"/>
    <x v="0"/>
    <x v="0"/>
    <s v="STAFF-307"/>
    <n v="307"/>
    <s v="Male"/>
    <x v="0"/>
    <x v="2"/>
    <s v="No"/>
    <s v="Y"/>
    <n v="6"/>
    <n v="-2"/>
    <n v="0"/>
    <n v="38"/>
    <n v="0"/>
    <m/>
    <n v="0"/>
    <n v="1"/>
    <n v="119"/>
    <n v="3"/>
    <x v="3"/>
    <n v="1"/>
    <n v="1"/>
    <n v="76"/>
    <x v="0"/>
    <n v="3"/>
    <n v="2"/>
    <n v="10609"/>
    <n v="9647"/>
    <n v="0"/>
    <n v="12"/>
    <n v="3"/>
    <n v="3"/>
    <n v="80"/>
    <n v="2"/>
    <n v="17"/>
    <n v="2"/>
    <n v="16"/>
    <n v="10"/>
    <n v="5"/>
    <n v="13"/>
  </r>
  <r>
    <x v="1"/>
    <s v="Non-Travel"/>
    <x v="2"/>
    <s v="Current Employees"/>
    <x v="1"/>
    <x v="2"/>
    <s v="STAFF-308"/>
    <n v="308"/>
    <s v="Male"/>
    <x v="3"/>
    <x v="1"/>
    <s v="No"/>
    <s v="Y"/>
    <n v="2"/>
    <n v="-2"/>
    <n v="0"/>
    <n v="31"/>
    <n v="0"/>
    <m/>
    <n v="0"/>
    <n v="1"/>
    <n v="979"/>
    <n v="1"/>
    <x v="2"/>
    <n v="1"/>
    <n v="3"/>
    <n v="90"/>
    <x v="3"/>
    <n v="2"/>
    <n v="3"/>
    <n v="4345"/>
    <n v="4381"/>
    <n v="0"/>
    <n v="12"/>
    <n v="3"/>
    <n v="4"/>
    <n v="80"/>
    <n v="1"/>
    <n v="6"/>
    <n v="3"/>
    <n v="5"/>
    <n v="4"/>
    <n v="1"/>
    <n v="4"/>
  </r>
  <r>
    <x v="1"/>
    <s v="Travel_Rarely"/>
    <x v="3"/>
    <s v="Current Employees"/>
    <x v="1"/>
    <x v="0"/>
    <s v="STAFF-309"/>
    <n v="309"/>
    <s v="Male"/>
    <x v="1"/>
    <x v="1"/>
    <s v="No"/>
    <s v="Y"/>
    <n v="6"/>
    <n v="-2"/>
    <n v="0"/>
    <n v="59"/>
    <n v="0"/>
    <m/>
    <n v="0"/>
    <n v="1"/>
    <n v="142"/>
    <n v="3"/>
    <x v="3"/>
    <n v="1"/>
    <n v="3"/>
    <n v="70"/>
    <x v="1"/>
    <n v="1"/>
    <n v="2"/>
    <n v="2177"/>
    <n v="8456"/>
    <n v="3"/>
    <n v="17"/>
    <n v="3"/>
    <n v="1"/>
    <n v="80"/>
    <n v="1"/>
    <n v="7"/>
    <n v="3"/>
    <n v="1"/>
    <n v="0"/>
    <n v="0"/>
    <n v="0"/>
  </r>
  <r>
    <x v="1"/>
    <s v="Travel_Frequently"/>
    <x v="0"/>
    <s v="Current Employees"/>
    <x v="0"/>
    <x v="3"/>
    <s v="STAFF-311"/>
    <n v="311"/>
    <s v="Male"/>
    <x v="6"/>
    <x v="2"/>
    <s v="No"/>
    <s v="Y"/>
    <n v="2"/>
    <n v="-2"/>
    <n v="0"/>
    <n v="37"/>
    <n v="0"/>
    <m/>
    <n v="0"/>
    <n v="1"/>
    <n v="319"/>
    <n v="4"/>
    <x v="2"/>
    <n v="1"/>
    <n v="1"/>
    <n v="41"/>
    <x v="0"/>
    <n v="1"/>
    <n v="1"/>
    <n v="2793"/>
    <n v="2539"/>
    <n v="4"/>
    <n v="17"/>
    <n v="3"/>
    <n v="3"/>
    <n v="80"/>
    <n v="1"/>
    <n v="13"/>
    <n v="3"/>
    <n v="9"/>
    <n v="8"/>
    <n v="5"/>
    <n v="8"/>
  </r>
  <r>
    <x v="1"/>
    <s v="Travel_Frequently"/>
    <x v="2"/>
    <s v="Current Employees"/>
    <x v="0"/>
    <x v="2"/>
    <s v="STAFF-312"/>
    <n v="312"/>
    <s v="Female"/>
    <x v="0"/>
    <x v="1"/>
    <s v="No"/>
    <s v="Y"/>
    <n v="5"/>
    <n v="-2"/>
    <n v="0"/>
    <n v="29"/>
    <n v="0"/>
    <m/>
    <n v="0"/>
    <n v="1"/>
    <n v="1413"/>
    <n v="1"/>
    <x v="1"/>
    <n v="1"/>
    <n v="2"/>
    <n v="42"/>
    <x v="0"/>
    <n v="3"/>
    <n v="4"/>
    <n v="7918"/>
    <n v="6599"/>
    <n v="1"/>
    <n v="14"/>
    <n v="3"/>
    <n v="4"/>
    <n v="80"/>
    <n v="1"/>
    <n v="11"/>
    <n v="3"/>
    <n v="11"/>
    <n v="10"/>
    <n v="4"/>
    <n v="1"/>
  </r>
  <r>
    <x v="1"/>
    <s v="Travel_Frequently"/>
    <x v="0"/>
    <s v="Current Employees"/>
    <x v="0"/>
    <x v="3"/>
    <s v="STAFF-314"/>
    <n v="314"/>
    <s v="Female"/>
    <x v="0"/>
    <x v="0"/>
    <s v="No"/>
    <s v="Y"/>
    <n v="3"/>
    <n v="-2"/>
    <n v="0"/>
    <n v="35"/>
    <n v="0"/>
    <m/>
    <n v="0"/>
    <n v="1"/>
    <n v="944"/>
    <n v="1"/>
    <x v="3"/>
    <n v="1"/>
    <n v="3"/>
    <n v="92"/>
    <x v="0"/>
    <n v="3"/>
    <n v="1"/>
    <n v="8789"/>
    <n v="9096"/>
    <n v="1"/>
    <n v="14"/>
    <n v="3"/>
    <n v="1"/>
    <n v="80"/>
    <n v="0"/>
    <n v="10"/>
    <n v="4"/>
    <n v="10"/>
    <n v="7"/>
    <n v="0"/>
    <n v="8"/>
  </r>
  <r>
    <x v="0"/>
    <s v="Travel_Rarely"/>
    <x v="2"/>
    <s v="Ex-Employees"/>
    <x v="1"/>
    <x v="2"/>
    <s v="STAFF-315"/>
    <n v="315"/>
    <s v="Male"/>
    <x v="1"/>
    <x v="0"/>
    <s v="Yes"/>
    <s v="Y"/>
    <n v="3"/>
    <n v="-2"/>
    <n v="0"/>
    <n v="29"/>
    <n v="1"/>
    <n v="1"/>
    <n v="1"/>
    <n v="0"/>
    <n v="896"/>
    <n v="18"/>
    <x v="1"/>
    <n v="1"/>
    <n v="3"/>
    <n v="86"/>
    <x v="1"/>
    <n v="1"/>
    <n v="4"/>
    <n v="2389"/>
    <n v="14961"/>
    <n v="1"/>
    <n v="13"/>
    <n v="3"/>
    <n v="3"/>
    <n v="80"/>
    <n v="0"/>
    <n v="4"/>
    <n v="2"/>
    <n v="4"/>
    <n v="3"/>
    <n v="0"/>
    <n v="1"/>
  </r>
  <r>
    <x v="1"/>
    <s v="Travel_Rarely"/>
    <x v="1"/>
    <s v="Current Employees"/>
    <x v="1"/>
    <x v="0"/>
    <s v="STAFF-316"/>
    <n v="316"/>
    <s v="Female"/>
    <x v="2"/>
    <x v="0"/>
    <s v="No"/>
    <s v="Y"/>
    <n v="3"/>
    <n v="-2"/>
    <n v="0"/>
    <n v="52"/>
    <n v="0"/>
    <m/>
    <n v="0"/>
    <n v="1"/>
    <n v="1323"/>
    <n v="2"/>
    <x v="3"/>
    <n v="1"/>
    <n v="3"/>
    <n v="89"/>
    <x v="1"/>
    <n v="1"/>
    <n v="2"/>
    <n v="3212"/>
    <n v="3300"/>
    <n v="7"/>
    <n v="15"/>
    <n v="3"/>
    <n v="2"/>
    <n v="80"/>
    <n v="0"/>
    <n v="6"/>
    <n v="2"/>
    <n v="2"/>
    <n v="2"/>
    <n v="2"/>
    <n v="2"/>
  </r>
  <r>
    <x v="1"/>
    <s v="Travel_Rarely"/>
    <x v="0"/>
    <s v="Current Employees"/>
    <x v="1"/>
    <x v="4"/>
    <s v="STAFF-319"/>
    <n v="319"/>
    <s v="Male"/>
    <x v="5"/>
    <x v="1"/>
    <s v="No"/>
    <s v="Y"/>
    <n v="3"/>
    <n v="-2"/>
    <n v="0"/>
    <n v="42"/>
    <n v="0"/>
    <m/>
    <n v="0"/>
    <n v="1"/>
    <n v="532"/>
    <n v="4"/>
    <x v="0"/>
    <n v="1"/>
    <n v="3"/>
    <n v="58"/>
    <x v="0"/>
    <n v="5"/>
    <n v="4"/>
    <n v="19232"/>
    <n v="4933"/>
    <n v="1"/>
    <n v="11"/>
    <n v="3"/>
    <n v="4"/>
    <n v="80"/>
    <n v="0"/>
    <n v="22"/>
    <n v="3"/>
    <n v="22"/>
    <n v="17"/>
    <n v="11"/>
    <n v="15"/>
  </r>
  <r>
    <x v="1"/>
    <s v="Travel_Rarely"/>
    <x v="3"/>
    <s v="Current Employees"/>
    <x v="2"/>
    <x v="2"/>
    <s v="STAFF-321"/>
    <n v="321"/>
    <s v="Male"/>
    <x v="8"/>
    <x v="1"/>
    <s v="No"/>
    <s v="Y"/>
    <n v="2"/>
    <n v="-2"/>
    <n v="0"/>
    <n v="59"/>
    <n v="0"/>
    <m/>
    <n v="0"/>
    <n v="1"/>
    <n v="818"/>
    <n v="6"/>
    <x v="0"/>
    <n v="1"/>
    <n v="2"/>
    <n v="52"/>
    <x v="0"/>
    <n v="1"/>
    <n v="3"/>
    <n v="2267"/>
    <n v="25657"/>
    <n v="8"/>
    <n v="17"/>
    <n v="3"/>
    <n v="4"/>
    <n v="80"/>
    <n v="0"/>
    <n v="7"/>
    <n v="2"/>
    <n v="2"/>
    <n v="2"/>
    <n v="2"/>
    <n v="2"/>
  </r>
  <r>
    <x v="1"/>
    <s v="Travel_Rarely"/>
    <x v="1"/>
    <s v="Current Employees"/>
    <x v="0"/>
    <x v="2"/>
    <s v="STAFF-323"/>
    <n v="323"/>
    <s v="Female"/>
    <x v="5"/>
    <x v="2"/>
    <s v="No"/>
    <s v="Y"/>
    <n v="3"/>
    <n v="-2"/>
    <n v="0"/>
    <n v="50"/>
    <n v="0"/>
    <m/>
    <n v="0"/>
    <n v="1"/>
    <n v="854"/>
    <n v="1"/>
    <x v="2"/>
    <n v="1"/>
    <n v="4"/>
    <n v="68"/>
    <x v="0"/>
    <n v="5"/>
    <n v="4"/>
    <n v="19517"/>
    <n v="24118"/>
    <n v="3"/>
    <n v="11"/>
    <n v="3"/>
    <n v="3"/>
    <n v="80"/>
    <n v="1"/>
    <n v="32"/>
    <n v="2"/>
    <n v="7"/>
    <n v="0"/>
    <n v="0"/>
    <n v="6"/>
  </r>
  <r>
    <x v="0"/>
    <s v="Travel_Rarely"/>
    <x v="2"/>
    <s v="Ex-Employees"/>
    <x v="1"/>
    <x v="2"/>
    <s v="STAFF-325"/>
    <n v="325"/>
    <s v="Male"/>
    <x v="2"/>
    <x v="1"/>
    <s v="Yes"/>
    <s v="Y"/>
    <n v="2"/>
    <n v="-2"/>
    <n v="0"/>
    <n v="33"/>
    <n v="1"/>
    <n v="1"/>
    <n v="1"/>
    <n v="0"/>
    <n v="813"/>
    <n v="14"/>
    <x v="3"/>
    <n v="1"/>
    <n v="3"/>
    <n v="58"/>
    <x v="0"/>
    <n v="1"/>
    <n v="4"/>
    <n v="2436"/>
    <n v="22149"/>
    <n v="5"/>
    <n v="13"/>
    <n v="3"/>
    <n v="3"/>
    <n v="80"/>
    <n v="1"/>
    <n v="8"/>
    <n v="1"/>
    <n v="5"/>
    <n v="4"/>
    <n v="0"/>
    <n v="4"/>
  </r>
  <r>
    <x v="1"/>
    <s v="Travel_Rarely"/>
    <x v="0"/>
    <s v="Current Employees"/>
    <x v="0"/>
    <x v="3"/>
    <s v="STAFF-327"/>
    <n v="327"/>
    <s v="Female"/>
    <x v="5"/>
    <x v="1"/>
    <s v="Yes"/>
    <s v="Y"/>
    <n v="3"/>
    <n v="-2"/>
    <n v="0"/>
    <n v="43"/>
    <n v="0"/>
    <m/>
    <n v="0"/>
    <n v="1"/>
    <n v="1034"/>
    <n v="16"/>
    <x v="3"/>
    <n v="1"/>
    <n v="4"/>
    <n v="80"/>
    <x v="0"/>
    <n v="4"/>
    <n v="1"/>
    <n v="16064"/>
    <n v="7744"/>
    <n v="5"/>
    <n v="22"/>
    <n v="4"/>
    <n v="3"/>
    <n v="80"/>
    <n v="1"/>
    <n v="22"/>
    <n v="3"/>
    <n v="17"/>
    <n v="13"/>
    <n v="1"/>
    <n v="9"/>
  </r>
  <r>
    <x v="0"/>
    <s v="Travel_Rarely"/>
    <x v="2"/>
    <s v="Ex-Employees"/>
    <x v="1"/>
    <x v="0"/>
    <s v="STAFF-328"/>
    <n v="328"/>
    <s v="Female"/>
    <x v="2"/>
    <x v="1"/>
    <s v="No"/>
    <s v="Y"/>
    <n v="3"/>
    <n v="-2"/>
    <n v="0"/>
    <n v="33"/>
    <n v="1"/>
    <n v="1"/>
    <n v="1"/>
    <n v="0"/>
    <n v="465"/>
    <n v="2"/>
    <x v="0"/>
    <n v="1"/>
    <n v="1"/>
    <n v="39"/>
    <x v="0"/>
    <n v="1"/>
    <n v="2"/>
    <n v="2707"/>
    <n v="21509"/>
    <n v="7"/>
    <n v="20"/>
    <n v="4"/>
    <n v="1"/>
    <n v="80"/>
    <n v="0"/>
    <n v="13"/>
    <n v="4"/>
    <n v="9"/>
    <n v="7"/>
    <n v="1"/>
    <n v="7"/>
  </r>
  <r>
    <x v="1"/>
    <s v="Non-Travel"/>
    <x v="1"/>
    <s v="Current Employees"/>
    <x v="0"/>
    <x v="0"/>
    <s v="STAFF-329"/>
    <n v="329"/>
    <s v="Male"/>
    <x v="5"/>
    <x v="0"/>
    <s v="Yes"/>
    <s v="Y"/>
    <n v="2"/>
    <n v="-2"/>
    <n v="0"/>
    <n v="52"/>
    <n v="0"/>
    <m/>
    <n v="0"/>
    <n v="1"/>
    <n v="771"/>
    <n v="2"/>
    <x v="2"/>
    <n v="1"/>
    <n v="1"/>
    <n v="79"/>
    <x v="1"/>
    <n v="5"/>
    <n v="2"/>
    <n v="19068"/>
    <n v="21030"/>
    <n v="1"/>
    <n v="18"/>
    <n v="3"/>
    <n v="4"/>
    <n v="80"/>
    <n v="0"/>
    <n v="33"/>
    <n v="4"/>
    <n v="33"/>
    <n v="7"/>
    <n v="15"/>
    <n v="12"/>
  </r>
  <r>
    <x v="1"/>
    <s v="Travel_Rarely"/>
    <x v="2"/>
    <s v="Current Employees"/>
    <x v="0"/>
    <x v="0"/>
    <s v="STAFF-330"/>
    <n v="330"/>
    <s v="Female"/>
    <x v="6"/>
    <x v="1"/>
    <s v="No"/>
    <s v="Y"/>
    <n v="5"/>
    <n v="-2"/>
    <n v="0"/>
    <n v="32"/>
    <n v="0"/>
    <m/>
    <n v="0"/>
    <n v="1"/>
    <n v="1401"/>
    <n v="4"/>
    <x v="0"/>
    <n v="1"/>
    <n v="3"/>
    <n v="56"/>
    <x v="0"/>
    <n v="1"/>
    <n v="2"/>
    <n v="3931"/>
    <n v="20990"/>
    <n v="2"/>
    <n v="11"/>
    <n v="3"/>
    <n v="1"/>
    <n v="80"/>
    <n v="1"/>
    <n v="6"/>
    <n v="3"/>
    <n v="4"/>
    <n v="3"/>
    <n v="1"/>
    <n v="2"/>
  </r>
  <r>
    <x v="0"/>
    <s v="Travel_Rarely"/>
    <x v="2"/>
    <s v="Ex-Employees"/>
    <x v="1"/>
    <x v="0"/>
    <s v="STAFF-331"/>
    <n v="331"/>
    <s v="Male"/>
    <x v="2"/>
    <x v="0"/>
    <s v="Yes"/>
    <s v="Y"/>
    <n v="2"/>
    <n v="-2"/>
    <n v="0"/>
    <n v="32"/>
    <n v="1"/>
    <n v="1"/>
    <n v="1"/>
    <n v="0"/>
    <n v="515"/>
    <n v="1"/>
    <x v="3"/>
    <n v="1"/>
    <n v="4"/>
    <n v="62"/>
    <x v="1"/>
    <n v="1"/>
    <n v="2"/>
    <n v="3730"/>
    <n v="9571"/>
    <n v="0"/>
    <n v="14"/>
    <n v="3"/>
    <n v="4"/>
    <n v="80"/>
    <n v="0"/>
    <n v="4"/>
    <n v="1"/>
    <n v="3"/>
    <n v="2"/>
    <n v="1"/>
    <n v="2"/>
  </r>
  <r>
    <x v="1"/>
    <s v="Travel_Rarely"/>
    <x v="0"/>
    <s v="Current Employees"/>
    <x v="1"/>
    <x v="2"/>
    <s v="STAFF-332"/>
    <n v="332"/>
    <s v="Female"/>
    <x v="2"/>
    <x v="2"/>
    <s v="No"/>
    <s v="Y"/>
    <n v="1"/>
    <n v="-2"/>
    <n v="0"/>
    <n v="39"/>
    <n v="0"/>
    <m/>
    <n v="0"/>
    <n v="1"/>
    <n v="1431"/>
    <n v="1"/>
    <x v="2"/>
    <n v="1"/>
    <n v="3"/>
    <n v="96"/>
    <x v="0"/>
    <n v="1"/>
    <n v="3"/>
    <n v="2232"/>
    <n v="15417"/>
    <n v="7"/>
    <n v="14"/>
    <n v="3"/>
    <n v="3"/>
    <n v="80"/>
    <n v="3"/>
    <n v="7"/>
    <n v="3"/>
    <n v="3"/>
    <n v="2"/>
    <n v="1"/>
    <n v="2"/>
  </r>
  <r>
    <x v="1"/>
    <s v="Non-Travel"/>
    <x v="2"/>
    <s v="Current Employees"/>
    <x v="0"/>
    <x v="3"/>
    <s v="STAFF-333"/>
    <n v="333"/>
    <s v="Male"/>
    <x v="0"/>
    <x v="1"/>
    <s v="No"/>
    <s v="Y"/>
    <n v="2"/>
    <n v="-2"/>
    <n v="0"/>
    <n v="32"/>
    <n v="0"/>
    <m/>
    <n v="0"/>
    <n v="1"/>
    <n v="976"/>
    <n v="26"/>
    <x v="2"/>
    <n v="1"/>
    <n v="3"/>
    <n v="100"/>
    <x v="0"/>
    <n v="2"/>
    <n v="1"/>
    <n v="4465"/>
    <n v="12069"/>
    <n v="0"/>
    <n v="18"/>
    <n v="3"/>
    <n v="1"/>
    <n v="80"/>
    <n v="0"/>
    <n v="4"/>
    <n v="3"/>
    <n v="3"/>
    <n v="2"/>
    <n v="2"/>
    <n v="2"/>
  </r>
  <r>
    <x v="1"/>
    <s v="Travel_Rarely"/>
    <x v="0"/>
    <s v="Current Employees"/>
    <x v="1"/>
    <x v="0"/>
    <s v="STAFF-334"/>
    <n v="334"/>
    <s v="Male"/>
    <x v="1"/>
    <x v="2"/>
    <s v="No"/>
    <s v="Y"/>
    <n v="2"/>
    <n v="-2"/>
    <n v="0"/>
    <n v="41"/>
    <n v="0"/>
    <m/>
    <n v="0"/>
    <n v="1"/>
    <n v="1411"/>
    <n v="19"/>
    <x v="0"/>
    <n v="1"/>
    <n v="3"/>
    <n v="36"/>
    <x v="0"/>
    <n v="2"/>
    <n v="2"/>
    <n v="3072"/>
    <n v="19877"/>
    <n v="2"/>
    <n v="16"/>
    <n v="3"/>
    <n v="1"/>
    <n v="80"/>
    <n v="2"/>
    <n v="17"/>
    <n v="2"/>
    <n v="1"/>
    <n v="0"/>
    <n v="0"/>
    <n v="0"/>
  </r>
  <r>
    <x v="1"/>
    <s v="Travel_Rarely"/>
    <x v="0"/>
    <s v="Current Employees"/>
    <x v="1"/>
    <x v="4"/>
    <s v="STAFF-335"/>
    <n v="335"/>
    <s v="Male"/>
    <x v="1"/>
    <x v="2"/>
    <s v="No"/>
    <s v="Y"/>
    <n v="3"/>
    <n v="-2"/>
    <n v="0"/>
    <n v="40"/>
    <n v="0"/>
    <m/>
    <n v="0"/>
    <n v="1"/>
    <n v="1300"/>
    <n v="24"/>
    <x v="0"/>
    <n v="1"/>
    <n v="4"/>
    <n v="62"/>
    <x v="0"/>
    <n v="2"/>
    <n v="4"/>
    <n v="3319"/>
    <n v="24447"/>
    <n v="1"/>
    <n v="17"/>
    <n v="3"/>
    <n v="1"/>
    <n v="80"/>
    <n v="2"/>
    <n v="9"/>
    <n v="3"/>
    <n v="9"/>
    <n v="8"/>
    <n v="4"/>
    <n v="7"/>
  </r>
  <r>
    <x v="1"/>
    <s v="Travel_Rarely"/>
    <x v="1"/>
    <s v="Current Employees"/>
    <x v="1"/>
    <x v="1"/>
    <s v="STAFF-336"/>
    <n v="336"/>
    <s v="Male"/>
    <x v="5"/>
    <x v="1"/>
    <s v="No"/>
    <s v="Y"/>
    <n v="2"/>
    <n v="-2"/>
    <n v="0"/>
    <n v="45"/>
    <n v="0"/>
    <m/>
    <n v="0"/>
    <n v="1"/>
    <n v="252"/>
    <n v="1"/>
    <x v="3"/>
    <n v="1"/>
    <n v="3"/>
    <n v="70"/>
    <x v="2"/>
    <n v="5"/>
    <n v="4"/>
    <n v="19202"/>
    <n v="15970"/>
    <n v="0"/>
    <n v="11"/>
    <n v="3"/>
    <n v="3"/>
    <n v="80"/>
    <n v="1"/>
    <n v="25"/>
    <n v="3"/>
    <n v="24"/>
    <n v="0"/>
    <n v="1"/>
    <n v="7"/>
  </r>
  <r>
    <x v="1"/>
    <s v="Travel_Frequently"/>
    <x v="2"/>
    <s v="Current Employees"/>
    <x v="1"/>
    <x v="2"/>
    <s v="STAFF-337"/>
    <n v="337"/>
    <s v="Male"/>
    <x v="7"/>
    <x v="2"/>
    <s v="No"/>
    <s v="Y"/>
    <n v="3"/>
    <n v="-2"/>
    <n v="0"/>
    <n v="31"/>
    <n v="0"/>
    <m/>
    <n v="0"/>
    <n v="1"/>
    <n v="1327"/>
    <n v="3"/>
    <x v="2"/>
    <n v="1"/>
    <n v="2"/>
    <n v="73"/>
    <x v="0"/>
    <n v="3"/>
    <n v="3"/>
    <n v="13675"/>
    <n v="13523"/>
    <n v="9"/>
    <n v="12"/>
    <n v="3"/>
    <n v="1"/>
    <n v="80"/>
    <n v="1"/>
    <n v="9"/>
    <n v="3"/>
    <n v="2"/>
    <n v="2"/>
    <n v="2"/>
    <n v="2"/>
  </r>
  <r>
    <x v="1"/>
    <s v="Travel_Rarely"/>
    <x v="2"/>
    <s v="Current Employees"/>
    <x v="1"/>
    <x v="0"/>
    <s v="STAFF-338"/>
    <n v="338"/>
    <s v="Female"/>
    <x v="1"/>
    <x v="1"/>
    <s v="No"/>
    <s v="Y"/>
    <n v="2"/>
    <n v="-2"/>
    <n v="0"/>
    <n v="33"/>
    <n v="0"/>
    <m/>
    <n v="0"/>
    <n v="1"/>
    <n v="832"/>
    <n v="5"/>
    <x v="2"/>
    <n v="1"/>
    <n v="3"/>
    <n v="63"/>
    <x v="1"/>
    <n v="1"/>
    <n v="2"/>
    <n v="2911"/>
    <n v="14776"/>
    <n v="1"/>
    <n v="13"/>
    <n v="3"/>
    <n v="3"/>
    <n v="80"/>
    <n v="1"/>
    <n v="2"/>
    <n v="2"/>
    <n v="2"/>
    <n v="2"/>
    <n v="0"/>
    <n v="2"/>
  </r>
  <r>
    <x v="1"/>
    <s v="Travel_Rarely"/>
    <x v="2"/>
    <s v="Current Employees"/>
    <x v="1"/>
    <x v="0"/>
    <s v="STAFF-339"/>
    <n v="339"/>
    <s v="Male"/>
    <x v="3"/>
    <x v="1"/>
    <s v="No"/>
    <s v="Y"/>
    <n v="3"/>
    <n v="-2"/>
    <n v="0"/>
    <n v="34"/>
    <n v="0"/>
    <m/>
    <n v="0"/>
    <n v="1"/>
    <n v="470"/>
    <n v="2"/>
    <x v="2"/>
    <n v="1"/>
    <n v="4"/>
    <n v="84"/>
    <x v="1"/>
    <n v="2"/>
    <n v="2"/>
    <n v="5957"/>
    <n v="23687"/>
    <n v="6"/>
    <n v="13"/>
    <n v="3"/>
    <n v="2"/>
    <n v="80"/>
    <n v="1"/>
    <n v="13"/>
    <n v="3"/>
    <n v="11"/>
    <n v="9"/>
    <n v="5"/>
    <n v="9"/>
  </r>
  <r>
    <x v="1"/>
    <s v="Travel_Rarely"/>
    <x v="0"/>
    <s v="Current Employees"/>
    <x v="1"/>
    <x v="2"/>
    <s v="STAFF-340"/>
    <n v="340"/>
    <s v="Female"/>
    <x v="1"/>
    <x v="1"/>
    <s v="No"/>
    <s v="Y"/>
    <n v="2"/>
    <n v="-2"/>
    <n v="0"/>
    <n v="37"/>
    <n v="0"/>
    <m/>
    <n v="0"/>
    <n v="1"/>
    <n v="1017"/>
    <n v="1"/>
    <x v="0"/>
    <n v="1"/>
    <n v="3"/>
    <n v="83"/>
    <x v="1"/>
    <n v="1"/>
    <n v="3"/>
    <n v="3920"/>
    <n v="18697"/>
    <n v="2"/>
    <n v="14"/>
    <n v="3"/>
    <n v="1"/>
    <n v="80"/>
    <n v="1"/>
    <n v="17"/>
    <n v="2"/>
    <n v="3"/>
    <n v="1"/>
    <n v="0"/>
    <n v="2"/>
  </r>
  <r>
    <x v="1"/>
    <s v="Travel_Frequently"/>
    <x v="1"/>
    <s v="Current Employees"/>
    <x v="1"/>
    <x v="0"/>
    <s v="STAFF-341"/>
    <n v="341"/>
    <s v="Male"/>
    <x v="3"/>
    <x v="1"/>
    <s v="No"/>
    <s v="Y"/>
    <n v="1"/>
    <n v="-2"/>
    <n v="0"/>
    <n v="45"/>
    <n v="0"/>
    <m/>
    <n v="0"/>
    <n v="1"/>
    <n v="1199"/>
    <n v="7"/>
    <x v="2"/>
    <n v="1"/>
    <n v="1"/>
    <n v="77"/>
    <x v="2"/>
    <n v="2"/>
    <n v="2"/>
    <n v="6434"/>
    <n v="5118"/>
    <n v="4"/>
    <n v="17"/>
    <n v="3"/>
    <n v="4"/>
    <n v="80"/>
    <n v="1"/>
    <n v="9"/>
    <n v="3"/>
    <n v="3"/>
    <n v="2"/>
    <n v="0"/>
    <n v="2"/>
  </r>
  <r>
    <x v="0"/>
    <s v="Travel_Frequently"/>
    <x v="0"/>
    <s v="Ex-Employees"/>
    <x v="1"/>
    <x v="2"/>
    <s v="STAFF-342"/>
    <n v="342"/>
    <s v="Male"/>
    <x v="3"/>
    <x v="2"/>
    <s v="No"/>
    <s v="Y"/>
    <n v="5"/>
    <n v="-2"/>
    <n v="0"/>
    <n v="37"/>
    <n v="1"/>
    <n v="1"/>
    <n v="1"/>
    <n v="0"/>
    <n v="504"/>
    <n v="10"/>
    <x v="3"/>
    <n v="1"/>
    <n v="1"/>
    <n v="61"/>
    <x v="0"/>
    <n v="3"/>
    <n v="3"/>
    <n v="10048"/>
    <n v="22573"/>
    <n v="6"/>
    <n v="11"/>
    <n v="3"/>
    <n v="2"/>
    <n v="80"/>
    <n v="2"/>
    <n v="17"/>
    <n v="3"/>
    <n v="1"/>
    <n v="0"/>
    <n v="0"/>
    <n v="0"/>
  </r>
  <r>
    <x v="1"/>
    <s v="Travel_Frequently"/>
    <x v="0"/>
    <s v="Current Employees"/>
    <x v="1"/>
    <x v="4"/>
    <s v="STAFF-343"/>
    <n v="343"/>
    <s v="Female"/>
    <x v="4"/>
    <x v="0"/>
    <s v="No"/>
    <s v="Y"/>
    <n v="1"/>
    <n v="-2"/>
    <n v="0"/>
    <n v="39"/>
    <n v="0"/>
    <m/>
    <n v="0"/>
    <n v="1"/>
    <n v="505"/>
    <n v="2"/>
    <x v="2"/>
    <n v="1"/>
    <n v="4"/>
    <n v="64"/>
    <x v="0"/>
    <n v="3"/>
    <n v="4"/>
    <n v="10938"/>
    <n v="6420"/>
    <n v="0"/>
    <n v="25"/>
    <n v="4"/>
    <n v="4"/>
    <n v="80"/>
    <n v="0"/>
    <n v="20"/>
    <n v="3"/>
    <n v="19"/>
    <n v="6"/>
    <n v="11"/>
    <n v="8"/>
  </r>
  <r>
    <x v="1"/>
    <s v="Travel_Rarely"/>
    <x v="2"/>
    <s v="Current Employees"/>
    <x v="1"/>
    <x v="0"/>
    <s v="STAFF-346"/>
    <n v="346"/>
    <s v="Male"/>
    <x v="1"/>
    <x v="0"/>
    <s v="No"/>
    <s v="Y"/>
    <n v="1"/>
    <n v="-2"/>
    <n v="0"/>
    <n v="29"/>
    <n v="0"/>
    <m/>
    <n v="0"/>
    <n v="1"/>
    <n v="665"/>
    <n v="15"/>
    <x v="3"/>
    <n v="1"/>
    <n v="3"/>
    <n v="60"/>
    <x v="0"/>
    <n v="1"/>
    <n v="2"/>
    <n v="2340"/>
    <n v="22673"/>
    <n v="1"/>
    <n v="19"/>
    <n v="3"/>
    <n v="1"/>
    <n v="80"/>
    <n v="0"/>
    <n v="6"/>
    <n v="3"/>
    <n v="6"/>
    <n v="5"/>
    <n v="1"/>
    <n v="5"/>
  </r>
  <r>
    <x v="1"/>
    <s v="Travel_Rarely"/>
    <x v="0"/>
    <s v="Current Employees"/>
    <x v="1"/>
    <x v="0"/>
    <s v="STAFF-347"/>
    <n v="347"/>
    <s v="Female"/>
    <x v="1"/>
    <x v="0"/>
    <s v="Yes"/>
    <s v="Y"/>
    <n v="1"/>
    <n v="-2"/>
    <n v="0"/>
    <n v="42"/>
    <n v="0"/>
    <m/>
    <n v="0"/>
    <n v="1"/>
    <n v="916"/>
    <n v="17"/>
    <x v="0"/>
    <n v="1"/>
    <n v="4"/>
    <n v="82"/>
    <x v="2"/>
    <n v="2"/>
    <n v="2"/>
    <n v="6545"/>
    <n v="23016"/>
    <n v="3"/>
    <n v="13"/>
    <n v="3"/>
    <n v="3"/>
    <n v="80"/>
    <n v="0"/>
    <n v="10"/>
    <n v="3"/>
    <n v="3"/>
    <n v="2"/>
    <n v="0"/>
    <n v="2"/>
  </r>
  <r>
    <x v="1"/>
    <s v="Travel_Rarely"/>
    <x v="2"/>
    <s v="Current Employees"/>
    <x v="0"/>
    <x v="3"/>
    <s v="STAFF-349"/>
    <n v="349"/>
    <s v="Male"/>
    <x v="0"/>
    <x v="2"/>
    <s v="No"/>
    <s v="Y"/>
    <n v="2"/>
    <n v="-2"/>
    <n v="0"/>
    <n v="29"/>
    <n v="0"/>
    <m/>
    <n v="0"/>
    <n v="1"/>
    <n v="1247"/>
    <n v="20"/>
    <x v="0"/>
    <n v="1"/>
    <n v="4"/>
    <n v="45"/>
    <x v="0"/>
    <n v="2"/>
    <n v="1"/>
    <n v="6931"/>
    <n v="10732"/>
    <n v="2"/>
    <n v="14"/>
    <n v="3"/>
    <n v="4"/>
    <n v="80"/>
    <n v="1"/>
    <n v="10"/>
    <n v="3"/>
    <n v="3"/>
    <n v="2"/>
    <n v="0"/>
    <n v="2"/>
  </r>
  <r>
    <x v="1"/>
    <s v="Travel_Rarely"/>
    <x v="2"/>
    <s v="Current Employees"/>
    <x v="1"/>
    <x v="0"/>
    <s v="STAFF-350"/>
    <n v="350"/>
    <s v="Female"/>
    <x v="3"/>
    <x v="1"/>
    <s v="No"/>
    <s v="Y"/>
    <n v="3"/>
    <n v="-2"/>
    <n v="0"/>
    <n v="25"/>
    <n v="0"/>
    <m/>
    <n v="0"/>
    <n v="1"/>
    <n v="685"/>
    <n v="1"/>
    <x v="3"/>
    <n v="1"/>
    <n v="1"/>
    <n v="62"/>
    <x v="0"/>
    <n v="2"/>
    <n v="2"/>
    <n v="4898"/>
    <n v="7505"/>
    <n v="0"/>
    <n v="12"/>
    <n v="3"/>
    <n v="4"/>
    <n v="80"/>
    <n v="2"/>
    <n v="5"/>
    <n v="3"/>
    <n v="4"/>
    <n v="2"/>
    <n v="1"/>
    <n v="2"/>
  </r>
  <r>
    <x v="1"/>
    <s v="Travel_Rarely"/>
    <x v="0"/>
    <s v="Current Employees"/>
    <x v="1"/>
    <x v="2"/>
    <s v="STAFF-351"/>
    <n v="351"/>
    <s v="Female"/>
    <x v="2"/>
    <x v="2"/>
    <s v="Yes"/>
    <s v="Y"/>
    <n v="4"/>
    <n v="-2"/>
    <n v="0"/>
    <n v="42"/>
    <n v="0"/>
    <m/>
    <n v="0"/>
    <n v="1"/>
    <n v="269"/>
    <n v="2"/>
    <x v="3"/>
    <n v="1"/>
    <n v="4"/>
    <n v="56"/>
    <x v="1"/>
    <n v="1"/>
    <n v="3"/>
    <n v="2593"/>
    <n v="8007"/>
    <n v="0"/>
    <n v="11"/>
    <n v="3"/>
    <n v="3"/>
    <n v="80"/>
    <n v="1"/>
    <n v="10"/>
    <n v="3"/>
    <n v="9"/>
    <n v="6"/>
    <n v="7"/>
    <n v="8"/>
  </r>
  <r>
    <x v="1"/>
    <s v="Travel_Rarely"/>
    <x v="0"/>
    <s v="Current Employees"/>
    <x v="1"/>
    <x v="2"/>
    <s v="STAFF-352"/>
    <n v="352"/>
    <s v="Male"/>
    <x v="7"/>
    <x v="2"/>
    <s v="No"/>
    <s v="Y"/>
    <n v="5"/>
    <n v="-2"/>
    <n v="0"/>
    <n v="40"/>
    <n v="0"/>
    <m/>
    <n v="0"/>
    <n v="1"/>
    <n v="1416"/>
    <n v="2"/>
    <x v="0"/>
    <n v="1"/>
    <n v="1"/>
    <n v="49"/>
    <x v="0"/>
    <n v="5"/>
    <n v="3"/>
    <n v="19436"/>
    <n v="5949"/>
    <n v="0"/>
    <n v="19"/>
    <n v="3"/>
    <n v="4"/>
    <n v="80"/>
    <n v="1"/>
    <n v="22"/>
    <n v="3"/>
    <n v="21"/>
    <n v="7"/>
    <n v="3"/>
    <n v="9"/>
  </r>
  <r>
    <x v="1"/>
    <s v="Travel_Rarely"/>
    <x v="1"/>
    <s v="Current Employees"/>
    <x v="1"/>
    <x v="0"/>
    <s v="STAFF-353"/>
    <n v="353"/>
    <s v="Male"/>
    <x v="1"/>
    <x v="1"/>
    <s v="No"/>
    <s v="Y"/>
    <n v="0"/>
    <n v="-2"/>
    <n v="0"/>
    <n v="51"/>
    <n v="0"/>
    <m/>
    <n v="0"/>
    <n v="1"/>
    <n v="833"/>
    <n v="1"/>
    <x v="3"/>
    <n v="1"/>
    <n v="3"/>
    <n v="96"/>
    <x v="0"/>
    <n v="1"/>
    <n v="2"/>
    <n v="2723"/>
    <n v="23231"/>
    <n v="1"/>
    <n v="11"/>
    <n v="3"/>
    <n v="2"/>
    <n v="80"/>
    <n v="0"/>
    <n v="1"/>
    <n v="2"/>
    <n v="1"/>
    <n v="0"/>
    <n v="0"/>
    <n v="0"/>
  </r>
  <r>
    <x v="0"/>
    <s v="Travel_Frequently"/>
    <x v="2"/>
    <s v="Ex-Employees"/>
    <x v="1"/>
    <x v="2"/>
    <s v="STAFF-355"/>
    <n v="355"/>
    <s v="Male"/>
    <x v="2"/>
    <x v="0"/>
    <s v="No"/>
    <s v="Y"/>
    <n v="2"/>
    <n v="-2"/>
    <n v="0"/>
    <n v="31"/>
    <n v="1"/>
    <n v="1"/>
    <n v="1"/>
    <n v="0"/>
    <n v="307"/>
    <n v="29"/>
    <x v="0"/>
    <n v="1"/>
    <n v="3"/>
    <n v="71"/>
    <x v="1"/>
    <n v="1"/>
    <n v="3"/>
    <n v="3479"/>
    <n v="11652"/>
    <n v="0"/>
    <n v="11"/>
    <n v="3"/>
    <n v="2"/>
    <n v="80"/>
    <n v="0"/>
    <n v="6"/>
    <n v="4"/>
    <n v="5"/>
    <n v="4"/>
    <n v="1"/>
    <n v="4"/>
  </r>
  <r>
    <x v="1"/>
    <s v="Travel_Frequently"/>
    <x v="2"/>
    <s v="Current Employees"/>
    <x v="1"/>
    <x v="0"/>
    <s v="STAFF-359"/>
    <n v="359"/>
    <s v="Male"/>
    <x v="2"/>
    <x v="1"/>
    <s v="No"/>
    <s v="Y"/>
    <n v="3"/>
    <n v="-2"/>
    <n v="0"/>
    <n v="32"/>
    <n v="0"/>
    <m/>
    <n v="0"/>
    <n v="1"/>
    <n v="1311"/>
    <n v="7"/>
    <x v="3"/>
    <n v="1"/>
    <n v="2"/>
    <n v="100"/>
    <x v="2"/>
    <n v="1"/>
    <n v="2"/>
    <n v="2794"/>
    <n v="26062"/>
    <n v="1"/>
    <n v="20"/>
    <n v="4"/>
    <n v="3"/>
    <n v="80"/>
    <n v="0"/>
    <n v="5"/>
    <n v="1"/>
    <n v="5"/>
    <n v="1"/>
    <n v="0"/>
    <n v="3"/>
  </r>
  <r>
    <x v="1"/>
    <s v="Non-Travel"/>
    <x v="0"/>
    <s v="Current Employees"/>
    <x v="0"/>
    <x v="0"/>
    <s v="STAFF-361"/>
    <n v="361"/>
    <s v="Male"/>
    <x v="0"/>
    <x v="1"/>
    <s v="No"/>
    <s v="Y"/>
    <n v="0"/>
    <n v="-2"/>
    <n v="0"/>
    <n v="38"/>
    <n v="0"/>
    <m/>
    <n v="0"/>
    <n v="1"/>
    <n v="1327"/>
    <n v="2"/>
    <x v="0"/>
    <n v="1"/>
    <n v="4"/>
    <n v="39"/>
    <x v="1"/>
    <n v="2"/>
    <n v="2"/>
    <n v="5249"/>
    <n v="19682"/>
    <n v="3"/>
    <n v="18"/>
    <n v="3"/>
    <n v="4"/>
    <n v="80"/>
    <n v="1"/>
    <n v="13"/>
    <n v="3"/>
    <n v="8"/>
    <n v="7"/>
    <n v="7"/>
    <n v="5"/>
  </r>
  <r>
    <x v="1"/>
    <s v="Travel_Rarely"/>
    <x v="2"/>
    <s v="Current Employees"/>
    <x v="1"/>
    <x v="4"/>
    <s v="STAFF-362"/>
    <n v="362"/>
    <s v="Male"/>
    <x v="2"/>
    <x v="0"/>
    <s v="No"/>
    <s v="Y"/>
    <n v="5"/>
    <n v="-2"/>
    <n v="0"/>
    <n v="32"/>
    <n v="0"/>
    <m/>
    <n v="0"/>
    <n v="1"/>
    <n v="128"/>
    <n v="2"/>
    <x v="1"/>
    <n v="1"/>
    <n v="4"/>
    <n v="84"/>
    <x v="1"/>
    <n v="2"/>
    <n v="4"/>
    <n v="2176"/>
    <n v="19737"/>
    <n v="4"/>
    <n v="13"/>
    <n v="3"/>
    <n v="4"/>
    <n v="80"/>
    <n v="0"/>
    <n v="9"/>
    <n v="3"/>
    <n v="6"/>
    <n v="2"/>
    <n v="0"/>
    <n v="4"/>
  </r>
  <r>
    <x v="1"/>
    <s v="Travel_Rarely"/>
    <x v="1"/>
    <s v="Current Employees"/>
    <x v="0"/>
    <x v="4"/>
    <s v="STAFF-363"/>
    <n v="363"/>
    <s v="Female"/>
    <x v="5"/>
    <x v="1"/>
    <s v="Yes"/>
    <s v="Y"/>
    <n v="2"/>
    <n v="-2"/>
    <n v="0"/>
    <n v="46"/>
    <n v="0"/>
    <m/>
    <n v="0"/>
    <n v="1"/>
    <n v="488"/>
    <n v="2"/>
    <x v="3"/>
    <n v="1"/>
    <n v="4"/>
    <n v="75"/>
    <x v="3"/>
    <n v="4"/>
    <n v="4"/>
    <n v="16872"/>
    <n v="14977"/>
    <n v="3"/>
    <n v="12"/>
    <n v="3"/>
    <n v="2"/>
    <n v="80"/>
    <n v="1"/>
    <n v="28"/>
    <n v="2"/>
    <n v="7"/>
    <n v="7"/>
    <n v="7"/>
    <n v="7"/>
  </r>
  <r>
    <x v="0"/>
    <s v="Travel_Rarely"/>
    <x v="2"/>
    <s v="Ex-Employees"/>
    <x v="1"/>
    <x v="0"/>
    <s v="STAFF-364"/>
    <n v="364"/>
    <s v="Male"/>
    <x v="2"/>
    <x v="0"/>
    <s v="No"/>
    <s v="Y"/>
    <n v="5"/>
    <n v="-2"/>
    <n v="0"/>
    <n v="28"/>
    <n v="1"/>
    <n v="1"/>
    <n v="1"/>
    <n v="0"/>
    <n v="529"/>
    <n v="2"/>
    <x v="2"/>
    <n v="1"/>
    <n v="1"/>
    <n v="79"/>
    <x v="0"/>
    <n v="1"/>
    <n v="2"/>
    <n v="3485"/>
    <n v="14935"/>
    <n v="2"/>
    <n v="11"/>
    <n v="3"/>
    <n v="3"/>
    <n v="80"/>
    <n v="0"/>
    <n v="5"/>
    <n v="1"/>
    <n v="0"/>
    <n v="0"/>
    <n v="0"/>
    <n v="0"/>
  </r>
  <r>
    <x v="1"/>
    <s v="Travel_Rarely"/>
    <x v="2"/>
    <s v="Current Employees"/>
    <x v="0"/>
    <x v="2"/>
    <s v="STAFF-366"/>
    <n v="366"/>
    <s v="Male"/>
    <x v="0"/>
    <x v="1"/>
    <s v="No"/>
    <s v="Y"/>
    <n v="2"/>
    <n v="-2"/>
    <n v="0"/>
    <n v="29"/>
    <n v="0"/>
    <m/>
    <n v="0"/>
    <n v="1"/>
    <n v="1210"/>
    <n v="2"/>
    <x v="3"/>
    <n v="1"/>
    <n v="1"/>
    <n v="78"/>
    <x v="1"/>
    <n v="2"/>
    <n v="3"/>
    <n v="6644"/>
    <n v="3687"/>
    <n v="2"/>
    <n v="19"/>
    <n v="3"/>
    <n v="2"/>
    <n v="80"/>
    <n v="2"/>
    <n v="10"/>
    <n v="3"/>
    <n v="0"/>
    <n v="0"/>
    <n v="0"/>
    <n v="0"/>
  </r>
  <r>
    <x v="1"/>
    <s v="Travel_Rarely"/>
    <x v="2"/>
    <s v="Current Employees"/>
    <x v="1"/>
    <x v="2"/>
    <s v="STAFF-367"/>
    <n v="367"/>
    <s v="Male"/>
    <x v="4"/>
    <x v="1"/>
    <s v="No"/>
    <s v="Y"/>
    <n v="2"/>
    <n v="-2"/>
    <n v="0"/>
    <n v="31"/>
    <n v="0"/>
    <m/>
    <n v="0"/>
    <n v="1"/>
    <n v="1463"/>
    <n v="23"/>
    <x v="3"/>
    <n v="1"/>
    <n v="2"/>
    <n v="64"/>
    <x v="1"/>
    <n v="2"/>
    <n v="4"/>
    <n v="5582"/>
    <n v="14408"/>
    <n v="0"/>
    <n v="21"/>
    <n v="4"/>
    <n v="2"/>
    <n v="80"/>
    <n v="1"/>
    <n v="10"/>
    <n v="3"/>
    <n v="9"/>
    <n v="0"/>
    <n v="7"/>
    <n v="8"/>
  </r>
  <r>
    <x v="1"/>
    <s v="Non-Travel"/>
    <x v="2"/>
    <s v="Current Employees"/>
    <x v="1"/>
    <x v="0"/>
    <s v="STAFF-369"/>
    <n v="369"/>
    <s v="Male"/>
    <x v="4"/>
    <x v="2"/>
    <s v="No"/>
    <s v="Y"/>
    <n v="2"/>
    <n v="-2"/>
    <n v="0"/>
    <n v="25"/>
    <n v="0"/>
    <m/>
    <n v="0"/>
    <n v="1"/>
    <n v="675"/>
    <n v="5"/>
    <x v="0"/>
    <n v="1"/>
    <n v="2"/>
    <n v="85"/>
    <x v="2"/>
    <n v="2"/>
    <n v="2"/>
    <n v="4000"/>
    <n v="18384"/>
    <n v="1"/>
    <n v="12"/>
    <n v="3"/>
    <n v="4"/>
    <n v="80"/>
    <n v="2"/>
    <n v="6"/>
    <n v="3"/>
    <n v="6"/>
    <n v="3"/>
    <n v="1"/>
    <n v="5"/>
  </r>
  <r>
    <x v="1"/>
    <s v="Travel_Rarely"/>
    <x v="1"/>
    <s v="Current Employees"/>
    <x v="1"/>
    <x v="2"/>
    <s v="STAFF-372"/>
    <n v="372"/>
    <s v="Male"/>
    <x v="4"/>
    <x v="1"/>
    <s v="Yes"/>
    <s v="Y"/>
    <n v="2"/>
    <n v="-2"/>
    <n v="0"/>
    <n v="45"/>
    <n v="0"/>
    <m/>
    <n v="0"/>
    <n v="1"/>
    <n v="1385"/>
    <n v="20"/>
    <x v="0"/>
    <n v="1"/>
    <n v="3"/>
    <n v="79"/>
    <x v="0"/>
    <n v="4"/>
    <n v="4"/>
    <n v="13496"/>
    <n v="7501"/>
    <n v="0"/>
    <n v="14"/>
    <n v="3"/>
    <n v="2"/>
    <n v="80"/>
    <n v="0"/>
    <n v="21"/>
    <n v="3"/>
    <n v="20"/>
    <n v="7"/>
    <n v="4"/>
    <n v="10"/>
  </r>
  <r>
    <x v="1"/>
    <s v="Travel_Rarely"/>
    <x v="0"/>
    <s v="Current Employees"/>
    <x v="1"/>
    <x v="0"/>
    <s v="STAFF-373"/>
    <n v="373"/>
    <s v="Male"/>
    <x v="2"/>
    <x v="1"/>
    <s v="No"/>
    <s v="Y"/>
    <n v="4"/>
    <n v="-2"/>
    <n v="0"/>
    <n v="36"/>
    <n v="0"/>
    <m/>
    <n v="0"/>
    <n v="1"/>
    <n v="1403"/>
    <n v="6"/>
    <x v="3"/>
    <n v="1"/>
    <n v="4"/>
    <n v="47"/>
    <x v="0"/>
    <n v="1"/>
    <n v="2"/>
    <n v="3210"/>
    <n v="20251"/>
    <n v="0"/>
    <n v="11"/>
    <n v="3"/>
    <n v="3"/>
    <n v="80"/>
    <n v="1"/>
    <n v="16"/>
    <n v="3"/>
    <n v="15"/>
    <n v="13"/>
    <n v="10"/>
    <n v="11"/>
  </r>
  <r>
    <x v="1"/>
    <s v="Travel_Rarely"/>
    <x v="3"/>
    <s v="Current Employees"/>
    <x v="1"/>
    <x v="2"/>
    <s v="STAFF-374"/>
    <n v="374"/>
    <s v="Male"/>
    <x v="5"/>
    <x v="0"/>
    <s v="Yes"/>
    <s v="Y"/>
    <n v="2"/>
    <n v="-2"/>
    <n v="0"/>
    <n v="55"/>
    <n v="0"/>
    <m/>
    <n v="0"/>
    <n v="1"/>
    <n v="452"/>
    <n v="1"/>
    <x v="3"/>
    <n v="1"/>
    <n v="4"/>
    <n v="81"/>
    <x v="0"/>
    <n v="5"/>
    <n v="3"/>
    <n v="19045"/>
    <n v="18938"/>
    <n v="0"/>
    <n v="14"/>
    <n v="3"/>
    <n v="3"/>
    <n v="80"/>
    <n v="0"/>
    <n v="37"/>
    <n v="3"/>
    <n v="36"/>
    <n v="10"/>
    <n v="4"/>
    <n v="13"/>
  </r>
  <r>
    <x v="0"/>
    <s v="Non-Travel"/>
    <x v="1"/>
    <s v="Ex-Employees"/>
    <x v="1"/>
    <x v="0"/>
    <s v="STAFF-376"/>
    <n v="376"/>
    <s v="Male"/>
    <x v="5"/>
    <x v="1"/>
    <s v="Yes"/>
    <s v="Y"/>
    <n v="2"/>
    <n v="-2"/>
    <n v="0"/>
    <n v="47"/>
    <n v="1"/>
    <n v="1"/>
    <n v="1"/>
    <n v="0"/>
    <n v="666"/>
    <n v="29"/>
    <x v="2"/>
    <n v="1"/>
    <n v="1"/>
    <n v="88"/>
    <x v="0"/>
    <n v="3"/>
    <n v="2"/>
    <n v="11849"/>
    <n v="10268"/>
    <n v="1"/>
    <n v="12"/>
    <n v="3"/>
    <n v="4"/>
    <n v="80"/>
    <n v="1"/>
    <n v="10"/>
    <n v="2"/>
    <n v="10"/>
    <n v="7"/>
    <n v="9"/>
    <n v="9"/>
  </r>
  <r>
    <x v="1"/>
    <s v="Travel_Rarely"/>
    <x v="2"/>
    <s v="Current Employees"/>
    <x v="1"/>
    <x v="2"/>
    <s v="STAFF-377"/>
    <n v="377"/>
    <s v="Male"/>
    <x v="1"/>
    <x v="1"/>
    <s v="No"/>
    <s v="Y"/>
    <n v="3"/>
    <n v="-2"/>
    <n v="0"/>
    <n v="28"/>
    <n v="0"/>
    <m/>
    <n v="0"/>
    <n v="1"/>
    <n v="1158"/>
    <n v="9"/>
    <x v="3"/>
    <n v="1"/>
    <n v="4"/>
    <n v="94"/>
    <x v="0"/>
    <n v="1"/>
    <n v="4"/>
    <n v="2070"/>
    <n v="2613"/>
    <n v="1"/>
    <n v="23"/>
    <n v="4"/>
    <n v="4"/>
    <n v="80"/>
    <n v="1"/>
    <n v="5"/>
    <n v="2"/>
    <n v="5"/>
    <n v="2"/>
    <n v="0"/>
    <n v="4"/>
  </r>
  <r>
    <x v="1"/>
    <s v="Travel_Rarely"/>
    <x v="0"/>
    <s v="Current Employees"/>
    <x v="0"/>
    <x v="2"/>
    <s v="STAFF-378"/>
    <n v="378"/>
    <s v="Male"/>
    <x v="0"/>
    <x v="1"/>
    <s v="No"/>
    <s v="Y"/>
    <n v="5"/>
    <n v="-2"/>
    <n v="0"/>
    <n v="37"/>
    <n v="0"/>
    <m/>
    <n v="0"/>
    <n v="1"/>
    <n v="228"/>
    <n v="6"/>
    <x v="2"/>
    <n v="1"/>
    <n v="3"/>
    <n v="98"/>
    <x v="0"/>
    <n v="2"/>
    <n v="4"/>
    <n v="6502"/>
    <n v="22825"/>
    <n v="4"/>
    <n v="14"/>
    <n v="3"/>
    <n v="2"/>
    <n v="80"/>
    <n v="1"/>
    <n v="7"/>
    <n v="4"/>
    <n v="5"/>
    <n v="4"/>
    <n v="0"/>
    <n v="1"/>
  </r>
  <r>
    <x v="1"/>
    <s v="Travel_Rarely"/>
    <x v="4"/>
    <s v="Current Employees"/>
    <x v="1"/>
    <x v="2"/>
    <s v="STAFF-379"/>
    <n v="379"/>
    <s v="Male"/>
    <x v="1"/>
    <x v="0"/>
    <s v="No"/>
    <s v="Y"/>
    <n v="4"/>
    <n v="-2"/>
    <n v="0"/>
    <n v="21"/>
    <n v="0"/>
    <m/>
    <n v="0"/>
    <n v="1"/>
    <n v="996"/>
    <n v="3"/>
    <x v="0"/>
    <n v="1"/>
    <n v="4"/>
    <n v="100"/>
    <x v="1"/>
    <n v="1"/>
    <n v="3"/>
    <n v="3230"/>
    <n v="10531"/>
    <n v="1"/>
    <n v="17"/>
    <n v="3"/>
    <n v="1"/>
    <n v="80"/>
    <n v="0"/>
    <n v="3"/>
    <n v="4"/>
    <n v="3"/>
    <n v="2"/>
    <n v="1"/>
    <n v="0"/>
  </r>
  <r>
    <x v="1"/>
    <s v="Non-Travel"/>
    <x v="0"/>
    <s v="Current Employees"/>
    <x v="1"/>
    <x v="2"/>
    <s v="STAFF-380"/>
    <n v="380"/>
    <s v="Female"/>
    <x v="7"/>
    <x v="2"/>
    <s v="Yes"/>
    <s v="Y"/>
    <n v="2"/>
    <n v="-2"/>
    <n v="0"/>
    <n v="37"/>
    <n v="0"/>
    <m/>
    <n v="0"/>
    <n v="1"/>
    <n v="728"/>
    <n v="1"/>
    <x v="2"/>
    <n v="1"/>
    <n v="1"/>
    <n v="80"/>
    <x v="0"/>
    <n v="3"/>
    <n v="4"/>
    <n v="13603"/>
    <n v="11677"/>
    <n v="2"/>
    <n v="18"/>
    <n v="3"/>
    <n v="1"/>
    <n v="80"/>
    <n v="2"/>
    <n v="15"/>
    <n v="3"/>
    <n v="5"/>
    <n v="2"/>
    <n v="0"/>
    <n v="2"/>
  </r>
  <r>
    <x v="1"/>
    <s v="Travel_Rarely"/>
    <x v="0"/>
    <s v="Current Employees"/>
    <x v="1"/>
    <x v="0"/>
    <s v="STAFF-381"/>
    <n v="381"/>
    <s v="Female"/>
    <x v="5"/>
    <x v="2"/>
    <s v="No"/>
    <s v="Y"/>
    <n v="6"/>
    <n v="-2"/>
    <n v="0"/>
    <n v="35"/>
    <n v="0"/>
    <m/>
    <n v="0"/>
    <n v="1"/>
    <n v="1315"/>
    <n v="22"/>
    <x v="3"/>
    <n v="1"/>
    <n v="2"/>
    <n v="71"/>
    <x v="2"/>
    <n v="3"/>
    <n v="2"/>
    <n v="11996"/>
    <n v="19100"/>
    <n v="7"/>
    <n v="18"/>
    <n v="3"/>
    <n v="2"/>
    <n v="80"/>
    <n v="1"/>
    <n v="10"/>
    <n v="2"/>
    <n v="7"/>
    <n v="7"/>
    <n v="6"/>
    <n v="2"/>
  </r>
  <r>
    <x v="1"/>
    <s v="Travel_Rarely"/>
    <x v="0"/>
    <s v="Current Employees"/>
    <x v="0"/>
    <x v="2"/>
    <s v="STAFF-382"/>
    <n v="382"/>
    <s v="Female"/>
    <x v="0"/>
    <x v="2"/>
    <s v="Yes"/>
    <s v="Y"/>
    <n v="3"/>
    <n v="-2"/>
    <n v="0"/>
    <n v="38"/>
    <n v="0"/>
    <m/>
    <n v="0"/>
    <n v="1"/>
    <n v="322"/>
    <n v="7"/>
    <x v="0"/>
    <n v="1"/>
    <n v="1"/>
    <n v="44"/>
    <x v="2"/>
    <n v="2"/>
    <n v="3"/>
    <n v="5605"/>
    <n v="19191"/>
    <n v="1"/>
    <n v="24"/>
    <n v="4"/>
    <n v="3"/>
    <n v="80"/>
    <n v="1"/>
    <n v="8"/>
    <n v="3"/>
    <n v="8"/>
    <n v="0"/>
    <n v="7"/>
    <n v="7"/>
  </r>
  <r>
    <x v="1"/>
    <s v="Travel_Frequently"/>
    <x v="2"/>
    <s v="Current Employees"/>
    <x v="1"/>
    <x v="0"/>
    <s v="STAFF-384"/>
    <n v="384"/>
    <s v="Female"/>
    <x v="3"/>
    <x v="2"/>
    <s v="No"/>
    <s v="Y"/>
    <n v="6"/>
    <n v="-2"/>
    <n v="0"/>
    <n v="26"/>
    <n v="0"/>
    <m/>
    <n v="0"/>
    <n v="1"/>
    <n v="1479"/>
    <n v="1"/>
    <x v="3"/>
    <n v="1"/>
    <n v="3"/>
    <n v="84"/>
    <x v="0"/>
    <n v="2"/>
    <n v="2"/>
    <n v="6397"/>
    <n v="26767"/>
    <n v="1"/>
    <n v="20"/>
    <n v="4"/>
    <n v="1"/>
    <n v="80"/>
    <n v="1"/>
    <n v="6"/>
    <n v="1"/>
    <n v="6"/>
    <n v="5"/>
    <n v="1"/>
    <n v="4"/>
  </r>
  <r>
    <x v="1"/>
    <s v="Travel_Rarely"/>
    <x v="1"/>
    <s v="Current Employees"/>
    <x v="1"/>
    <x v="0"/>
    <s v="STAFF-385"/>
    <n v="385"/>
    <s v="Male"/>
    <x v="7"/>
    <x v="2"/>
    <s v="No"/>
    <s v="Y"/>
    <n v="4"/>
    <n v="-2"/>
    <n v="0"/>
    <n v="50"/>
    <n v="0"/>
    <m/>
    <n v="0"/>
    <n v="1"/>
    <n v="797"/>
    <n v="4"/>
    <x v="1"/>
    <n v="1"/>
    <n v="1"/>
    <n v="96"/>
    <x v="0"/>
    <n v="5"/>
    <n v="2"/>
    <n v="19144"/>
    <n v="15815"/>
    <n v="3"/>
    <n v="14"/>
    <n v="3"/>
    <n v="1"/>
    <n v="80"/>
    <n v="2"/>
    <n v="28"/>
    <n v="2"/>
    <n v="10"/>
    <n v="4"/>
    <n v="1"/>
    <n v="6"/>
  </r>
  <r>
    <x v="1"/>
    <s v="Travel_Rarely"/>
    <x v="1"/>
    <s v="Current Employees"/>
    <x v="1"/>
    <x v="2"/>
    <s v="STAFF-386"/>
    <n v="386"/>
    <s v="Male"/>
    <x v="7"/>
    <x v="1"/>
    <s v="Yes"/>
    <s v="Y"/>
    <n v="5"/>
    <n v="-2"/>
    <n v="0"/>
    <n v="53"/>
    <n v="0"/>
    <m/>
    <n v="0"/>
    <n v="1"/>
    <n v="1070"/>
    <n v="3"/>
    <x v="2"/>
    <n v="1"/>
    <n v="3"/>
    <n v="45"/>
    <x v="0"/>
    <n v="4"/>
    <n v="3"/>
    <n v="17584"/>
    <n v="21016"/>
    <n v="3"/>
    <n v="16"/>
    <n v="3"/>
    <n v="4"/>
    <n v="80"/>
    <n v="3"/>
    <n v="21"/>
    <n v="2"/>
    <n v="5"/>
    <n v="3"/>
    <n v="1"/>
    <n v="3"/>
  </r>
  <r>
    <x v="1"/>
    <s v="Travel_Rarely"/>
    <x v="0"/>
    <s v="Current Employees"/>
    <x v="0"/>
    <x v="0"/>
    <s v="STAFF-387"/>
    <n v="387"/>
    <s v="Male"/>
    <x v="0"/>
    <x v="1"/>
    <s v="No"/>
    <s v="Y"/>
    <n v="3"/>
    <n v="-2"/>
    <n v="0"/>
    <n v="42"/>
    <n v="0"/>
    <m/>
    <n v="0"/>
    <n v="1"/>
    <n v="635"/>
    <n v="1"/>
    <x v="1"/>
    <n v="1"/>
    <n v="2"/>
    <n v="99"/>
    <x v="0"/>
    <n v="2"/>
    <n v="2"/>
    <n v="4907"/>
    <n v="24532"/>
    <n v="1"/>
    <n v="25"/>
    <n v="4"/>
    <n v="3"/>
    <n v="80"/>
    <n v="0"/>
    <n v="20"/>
    <n v="3"/>
    <n v="20"/>
    <n v="16"/>
    <n v="11"/>
    <n v="6"/>
  </r>
  <r>
    <x v="1"/>
    <s v="Travel_Frequently"/>
    <x v="2"/>
    <s v="Current Employees"/>
    <x v="0"/>
    <x v="0"/>
    <s v="STAFF-388"/>
    <n v="388"/>
    <s v="Male"/>
    <x v="0"/>
    <x v="0"/>
    <s v="No"/>
    <s v="Y"/>
    <n v="3"/>
    <n v="-2"/>
    <n v="0"/>
    <n v="29"/>
    <n v="0"/>
    <m/>
    <n v="0"/>
    <n v="1"/>
    <n v="442"/>
    <n v="2"/>
    <x v="0"/>
    <n v="1"/>
    <n v="2"/>
    <n v="44"/>
    <x v="0"/>
    <n v="2"/>
    <n v="2"/>
    <n v="4554"/>
    <n v="20260"/>
    <n v="1"/>
    <n v="18"/>
    <n v="3"/>
    <n v="1"/>
    <n v="80"/>
    <n v="0"/>
    <n v="10"/>
    <n v="2"/>
    <n v="10"/>
    <n v="7"/>
    <n v="0"/>
    <n v="9"/>
  </r>
  <r>
    <x v="1"/>
    <s v="Travel_Rarely"/>
    <x v="3"/>
    <s v="Current Employees"/>
    <x v="1"/>
    <x v="4"/>
    <s v="STAFF-389"/>
    <n v="389"/>
    <s v="Male"/>
    <x v="2"/>
    <x v="1"/>
    <s v="Yes"/>
    <s v="Y"/>
    <n v="4"/>
    <n v="-2"/>
    <n v="0"/>
    <n v="55"/>
    <n v="0"/>
    <m/>
    <n v="0"/>
    <n v="1"/>
    <n v="147"/>
    <n v="20"/>
    <x v="0"/>
    <n v="1"/>
    <n v="4"/>
    <n v="37"/>
    <x v="0"/>
    <n v="2"/>
    <n v="4"/>
    <n v="5415"/>
    <n v="15972"/>
    <n v="3"/>
    <n v="19"/>
    <n v="3"/>
    <n v="4"/>
    <n v="80"/>
    <n v="1"/>
    <n v="12"/>
    <n v="3"/>
    <n v="10"/>
    <n v="7"/>
    <n v="0"/>
    <n v="8"/>
  </r>
  <r>
    <x v="1"/>
    <s v="Travel_Frequently"/>
    <x v="2"/>
    <s v="Current Employees"/>
    <x v="1"/>
    <x v="2"/>
    <s v="STAFF-390"/>
    <n v="390"/>
    <s v="Male"/>
    <x v="4"/>
    <x v="1"/>
    <s v="Yes"/>
    <s v="Y"/>
    <n v="3"/>
    <n v="-2"/>
    <n v="0"/>
    <n v="26"/>
    <n v="0"/>
    <m/>
    <n v="0"/>
    <n v="1"/>
    <n v="496"/>
    <n v="11"/>
    <x v="0"/>
    <n v="1"/>
    <n v="1"/>
    <n v="60"/>
    <x v="0"/>
    <n v="2"/>
    <n v="3"/>
    <n v="4741"/>
    <n v="22722"/>
    <n v="1"/>
    <n v="13"/>
    <n v="3"/>
    <n v="3"/>
    <n v="80"/>
    <n v="1"/>
    <n v="5"/>
    <n v="3"/>
    <n v="5"/>
    <n v="3"/>
    <n v="3"/>
    <n v="3"/>
  </r>
  <r>
    <x v="1"/>
    <s v="Travel_Rarely"/>
    <x v="0"/>
    <s v="Current Employees"/>
    <x v="1"/>
    <x v="0"/>
    <s v="STAFF-391"/>
    <n v="391"/>
    <s v="Female"/>
    <x v="1"/>
    <x v="0"/>
    <s v="No"/>
    <s v="Y"/>
    <n v="3"/>
    <n v="-2"/>
    <n v="0"/>
    <n v="37"/>
    <n v="0"/>
    <m/>
    <n v="0"/>
    <n v="1"/>
    <n v="1372"/>
    <n v="1"/>
    <x v="3"/>
    <n v="1"/>
    <n v="4"/>
    <n v="42"/>
    <x v="0"/>
    <n v="1"/>
    <n v="2"/>
    <n v="2115"/>
    <n v="15881"/>
    <n v="1"/>
    <n v="12"/>
    <n v="3"/>
    <n v="2"/>
    <n v="80"/>
    <n v="0"/>
    <n v="17"/>
    <n v="3"/>
    <n v="17"/>
    <n v="12"/>
    <n v="5"/>
    <n v="7"/>
  </r>
  <r>
    <x v="0"/>
    <s v="Travel_Frequently"/>
    <x v="0"/>
    <s v="Ex-Employees"/>
    <x v="1"/>
    <x v="0"/>
    <s v="STAFF-392"/>
    <n v="392"/>
    <s v="Male"/>
    <x v="2"/>
    <x v="2"/>
    <s v="Yes"/>
    <s v="Y"/>
    <n v="0"/>
    <n v="-2"/>
    <n v="0"/>
    <n v="44"/>
    <n v="1"/>
    <n v="1"/>
    <n v="1"/>
    <n v="0"/>
    <n v="920"/>
    <n v="24"/>
    <x v="3"/>
    <n v="1"/>
    <n v="4"/>
    <n v="43"/>
    <x v="0"/>
    <n v="1"/>
    <n v="2"/>
    <n v="3161"/>
    <n v="19920"/>
    <n v="3"/>
    <n v="22"/>
    <n v="4"/>
    <n v="4"/>
    <n v="80"/>
    <n v="1"/>
    <n v="19"/>
    <n v="1"/>
    <n v="1"/>
    <n v="0"/>
    <n v="0"/>
    <n v="0"/>
  </r>
  <r>
    <x v="1"/>
    <s v="Travel_Rarely"/>
    <x v="0"/>
    <s v="Current Employees"/>
    <x v="1"/>
    <x v="0"/>
    <s v="STAFF-393"/>
    <n v="393"/>
    <s v="Male"/>
    <x v="4"/>
    <x v="2"/>
    <s v="No"/>
    <s v="Y"/>
    <n v="2"/>
    <n v="-2"/>
    <n v="0"/>
    <n v="38"/>
    <n v="0"/>
    <m/>
    <n v="0"/>
    <n v="1"/>
    <n v="688"/>
    <n v="23"/>
    <x v="2"/>
    <n v="1"/>
    <n v="4"/>
    <n v="82"/>
    <x v="0"/>
    <n v="2"/>
    <n v="2"/>
    <n v="5745"/>
    <n v="18899"/>
    <n v="9"/>
    <n v="14"/>
    <n v="3"/>
    <n v="2"/>
    <n v="80"/>
    <n v="1"/>
    <n v="10"/>
    <n v="3"/>
    <n v="2"/>
    <n v="2"/>
    <n v="1"/>
    <n v="2"/>
  </r>
  <r>
    <x v="0"/>
    <s v="Travel_Rarely"/>
    <x v="2"/>
    <s v="Ex-Employees"/>
    <x v="1"/>
    <x v="2"/>
    <s v="STAFF-394"/>
    <n v="394"/>
    <s v="Male"/>
    <x v="2"/>
    <x v="2"/>
    <s v="Yes"/>
    <s v="Y"/>
    <n v="2"/>
    <n v="-2"/>
    <n v="0"/>
    <n v="26"/>
    <n v="1"/>
    <n v="1"/>
    <n v="1"/>
    <n v="0"/>
    <n v="1449"/>
    <n v="16"/>
    <x v="2"/>
    <n v="1"/>
    <n v="1"/>
    <n v="45"/>
    <x v="0"/>
    <n v="1"/>
    <n v="3"/>
    <n v="2373"/>
    <n v="14180"/>
    <n v="2"/>
    <n v="13"/>
    <n v="3"/>
    <n v="4"/>
    <n v="80"/>
    <n v="1"/>
    <n v="5"/>
    <n v="3"/>
    <n v="3"/>
    <n v="2"/>
    <n v="0"/>
    <n v="2"/>
  </r>
  <r>
    <x v="1"/>
    <s v="Travel_Rarely"/>
    <x v="2"/>
    <s v="Current Employees"/>
    <x v="1"/>
    <x v="0"/>
    <s v="STAFF-395"/>
    <n v="395"/>
    <s v="Female"/>
    <x v="1"/>
    <x v="0"/>
    <s v="No"/>
    <s v="Y"/>
    <n v="3"/>
    <n v="-2"/>
    <n v="0"/>
    <n v="28"/>
    <n v="0"/>
    <m/>
    <n v="0"/>
    <n v="1"/>
    <n v="1117"/>
    <n v="8"/>
    <x v="0"/>
    <n v="1"/>
    <n v="4"/>
    <n v="66"/>
    <x v="0"/>
    <n v="1"/>
    <n v="2"/>
    <n v="3310"/>
    <n v="4488"/>
    <n v="1"/>
    <n v="21"/>
    <n v="4"/>
    <n v="4"/>
    <n v="80"/>
    <n v="0"/>
    <n v="5"/>
    <n v="3"/>
    <n v="5"/>
    <n v="3"/>
    <n v="0"/>
    <n v="2"/>
  </r>
  <r>
    <x v="1"/>
    <s v="Travel_Frequently"/>
    <x v="1"/>
    <s v="Current Employees"/>
    <x v="1"/>
    <x v="0"/>
    <s v="STAFF-396"/>
    <n v="396"/>
    <s v="Female"/>
    <x v="7"/>
    <x v="0"/>
    <s v="Yes"/>
    <s v="Y"/>
    <n v="4"/>
    <n v="-2"/>
    <n v="0"/>
    <n v="49"/>
    <n v="0"/>
    <m/>
    <n v="0"/>
    <n v="1"/>
    <n v="636"/>
    <n v="10"/>
    <x v="2"/>
    <n v="1"/>
    <n v="3"/>
    <n v="35"/>
    <x v="0"/>
    <n v="5"/>
    <n v="2"/>
    <n v="18665"/>
    <n v="25594"/>
    <n v="9"/>
    <n v="11"/>
    <n v="3"/>
    <n v="4"/>
    <n v="80"/>
    <n v="0"/>
    <n v="22"/>
    <n v="3"/>
    <n v="3"/>
    <n v="2"/>
    <n v="1"/>
    <n v="2"/>
  </r>
  <r>
    <x v="1"/>
    <s v="Travel_Rarely"/>
    <x v="0"/>
    <s v="Current Employees"/>
    <x v="1"/>
    <x v="4"/>
    <s v="STAFF-397"/>
    <n v="397"/>
    <s v="Male"/>
    <x v="1"/>
    <x v="0"/>
    <s v="No"/>
    <s v="Y"/>
    <n v="2"/>
    <n v="-2"/>
    <n v="0"/>
    <n v="36"/>
    <n v="0"/>
    <m/>
    <n v="0"/>
    <n v="1"/>
    <n v="506"/>
    <n v="3"/>
    <x v="3"/>
    <n v="1"/>
    <n v="4"/>
    <n v="30"/>
    <x v="0"/>
    <n v="2"/>
    <n v="4"/>
    <n v="4485"/>
    <n v="26285"/>
    <n v="4"/>
    <n v="12"/>
    <n v="3"/>
    <n v="4"/>
    <n v="80"/>
    <n v="0"/>
    <n v="10"/>
    <n v="3"/>
    <n v="8"/>
    <n v="0"/>
    <n v="7"/>
    <n v="7"/>
  </r>
  <r>
    <x v="1"/>
    <s v="Travel_Frequently"/>
    <x v="2"/>
    <s v="Current Employees"/>
    <x v="0"/>
    <x v="3"/>
    <s v="STAFF-399"/>
    <n v="399"/>
    <s v="Female"/>
    <x v="6"/>
    <x v="2"/>
    <s v="No"/>
    <s v="Y"/>
    <n v="5"/>
    <n v="-2"/>
    <n v="0"/>
    <n v="31"/>
    <n v="0"/>
    <m/>
    <n v="0"/>
    <n v="1"/>
    <n v="444"/>
    <n v="5"/>
    <x v="3"/>
    <n v="1"/>
    <n v="4"/>
    <n v="84"/>
    <x v="0"/>
    <n v="1"/>
    <n v="1"/>
    <n v="2789"/>
    <n v="3909"/>
    <n v="1"/>
    <n v="11"/>
    <n v="3"/>
    <n v="3"/>
    <n v="80"/>
    <n v="1"/>
    <n v="2"/>
    <n v="2"/>
    <n v="2"/>
    <n v="2"/>
    <n v="2"/>
    <n v="2"/>
  </r>
  <r>
    <x v="0"/>
    <s v="Travel_Rarely"/>
    <x v="2"/>
    <s v="Ex-Employees"/>
    <x v="0"/>
    <x v="3"/>
    <s v="STAFF-401"/>
    <n v="401"/>
    <s v="Male"/>
    <x v="0"/>
    <x v="0"/>
    <s v="Yes"/>
    <s v="Y"/>
    <n v="0"/>
    <n v="-2"/>
    <n v="0"/>
    <n v="26"/>
    <n v="1"/>
    <n v="1"/>
    <n v="1"/>
    <n v="0"/>
    <n v="950"/>
    <n v="4"/>
    <x v="2"/>
    <n v="1"/>
    <n v="4"/>
    <n v="48"/>
    <x v="1"/>
    <n v="2"/>
    <n v="1"/>
    <n v="5828"/>
    <n v="8450"/>
    <n v="1"/>
    <n v="12"/>
    <n v="3"/>
    <n v="2"/>
    <n v="80"/>
    <n v="0"/>
    <n v="8"/>
    <n v="3"/>
    <n v="8"/>
    <n v="7"/>
    <n v="7"/>
    <n v="4"/>
  </r>
  <r>
    <x v="1"/>
    <s v="Travel_Frequently"/>
    <x v="0"/>
    <s v="Current Employees"/>
    <x v="1"/>
    <x v="2"/>
    <s v="STAFF-403"/>
    <n v="403"/>
    <s v="Male"/>
    <x v="1"/>
    <x v="1"/>
    <s v="Yes"/>
    <s v="Y"/>
    <n v="3"/>
    <n v="-2"/>
    <n v="0"/>
    <n v="37"/>
    <n v="0"/>
    <m/>
    <n v="0"/>
    <n v="1"/>
    <n v="889"/>
    <n v="9"/>
    <x v="3"/>
    <n v="1"/>
    <n v="2"/>
    <n v="53"/>
    <x v="0"/>
    <n v="1"/>
    <n v="4"/>
    <n v="2326"/>
    <n v="11411"/>
    <n v="1"/>
    <n v="12"/>
    <n v="3"/>
    <n v="3"/>
    <n v="80"/>
    <n v="3"/>
    <n v="4"/>
    <n v="2"/>
    <n v="4"/>
    <n v="2"/>
    <n v="1"/>
    <n v="2"/>
  </r>
  <r>
    <x v="1"/>
    <s v="Travel_Frequently"/>
    <x v="0"/>
    <s v="Current Employees"/>
    <x v="0"/>
    <x v="3"/>
    <s v="STAFF-404"/>
    <n v="404"/>
    <s v="Female"/>
    <x v="0"/>
    <x v="1"/>
    <s v="No"/>
    <s v="Y"/>
    <n v="2"/>
    <n v="-2"/>
    <n v="0"/>
    <n v="42"/>
    <n v="0"/>
    <m/>
    <n v="0"/>
    <n v="1"/>
    <n v="555"/>
    <n v="26"/>
    <x v="3"/>
    <n v="1"/>
    <n v="3"/>
    <n v="77"/>
    <x v="0"/>
    <n v="4"/>
    <n v="1"/>
    <n v="13525"/>
    <n v="14864"/>
    <n v="5"/>
    <n v="14"/>
    <n v="3"/>
    <n v="4"/>
    <n v="80"/>
    <n v="1"/>
    <n v="23"/>
    <n v="4"/>
    <n v="20"/>
    <n v="4"/>
    <n v="4"/>
    <n v="8"/>
  </r>
  <r>
    <x v="0"/>
    <s v="Travel_Rarely"/>
    <x v="4"/>
    <s v="Ex-Employees"/>
    <x v="1"/>
    <x v="0"/>
    <s v="STAFF-405"/>
    <n v="405"/>
    <s v="Male"/>
    <x v="2"/>
    <x v="0"/>
    <s v="No"/>
    <s v="Y"/>
    <n v="2"/>
    <n v="-2"/>
    <n v="0"/>
    <n v="18"/>
    <n v="1"/>
    <n v="1"/>
    <n v="1"/>
    <n v="0"/>
    <n v="230"/>
    <n v="3"/>
    <x v="3"/>
    <n v="1"/>
    <n v="3"/>
    <n v="54"/>
    <x v="0"/>
    <n v="1"/>
    <n v="2"/>
    <n v="1420"/>
    <n v="25233"/>
    <n v="1"/>
    <n v="13"/>
    <n v="3"/>
    <n v="3"/>
    <n v="80"/>
    <n v="0"/>
    <n v="0"/>
    <n v="3"/>
    <n v="0"/>
    <n v="0"/>
    <n v="0"/>
    <n v="0"/>
  </r>
  <r>
    <x v="1"/>
    <s v="Travel_Rarely"/>
    <x v="0"/>
    <s v="Current Employees"/>
    <x v="0"/>
    <x v="3"/>
    <s v="STAFF-406"/>
    <n v="406"/>
    <s v="Male"/>
    <x v="0"/>
    <x v="1"/>
    <s v="No"/>
    <s v="Y"/>
    <n v="3"/>
    <n v="-2"/>
    <n v="0"/>
    <n v="35"/>
    <n v="0"/>
    <m/>
    <n v="0"/>
    <n v="1"/>
    <n v="1232"/>
    <n v="16"/>
    <x v="3"/>
    <n v="1"/>
    <n v="3"/>
    <n v="96"/>
    <x v="0"/>
    <n v="3"/>
    <n v="1"/>
    <n v="8020"/>
    <n v="5100"/>
    <n v="0"/>
    <n v="15"/>
    <n v="3"/>
    <n v="3"/>
    <n v="80"/>
    <n v="2"/>
    <n v="12"/>
    <n v="2"/>
    <n v="11"/>
    <n v="9"/>
    <n v="6"/>
    <n v="9"/>
  </r>
  <r>
    <x v="1"/>
    <s v="Travel_Frequently"/>
    <x v="0"/>
    <s v="Current Employees"/>
    <x v="1"/>
    <x v="0"/>
    <s v="STAFF-407"/>
    <n v="407"/>
    <s v="Male"/>
    <x v="2"/>
    <x v="1"/>
    <s v="No"/>
    <s v="Y"/>
    <n v="2"/>
    <n v="-2"/>
    <n v="0"/>
    <n v="36"/>
    <n v="0"/>
    <m/>
    <n v="0"/>
    <n v="1"/>
    <n v="566"/>
    <n v="18"/>
    <x v="2"/>
    <n v="1"/>
    <n v="3"/>
    <n v="81"/>
    <x v="2"/>
    <n v="1"/>
    <n v="2"/>
    <n v="3688"/>
    <n v="7122"/>
    <n v="4"/>
    <n v="18"/>
    <n v="3"/>
    <n v="4"/>
    <n v="80"/>
    <n v="2"/>
    <n v="4"/>
    <n v="3"/>
    <n v="1"/>
    <n v="0"/>
    <n v="0"/>
    <n v="0"/>
  </r>
  <r>
    <x v="1"/>
    <s v="Travel_Rarely"/>
    <x v="1"/>
    <s v="Current Employees"/>
    <x v="1"/>
    <x v="2"/>
    <s v="STAFF-408"/>
    <n v="408"/>
    <s v="Male"/>
    <x v="3"/>
    <x v="2"/>
    <s v="No"/>
    <s v="Y"/>
    <n v="3"/>
    <n v="-2"/>
    <n v="0"/>
    <n v="51"/>
    <n v="0"/>
    <m/>
    <n v="0"/>
    <n v="1"/>
    <n v="1302"/>
    <n v="2"/>
    <x v="3"/>
    <n v="1"/>
    <n v="4"/>
    <n v="84"/>
    <x v="3"/>
    <n v="2"/>
    <n v="3"/>
    <n v="5482"/>
    <n v="16321"/>
    <n v="5"/>
    <n v="18"/>
    <n v="3"/>
    <n v="4"/>
    <n v="80"/>
    <n v="1"/>
    <n v="13"/>
    <n v="3"/>
    <n v="4"/>
    <n v="1"/>
    <n v="1"/>
    <n v="2"/>
  </r>
  <r>
    <x v="1"/>
    <s v="Travel_Rarely"/>
    <x v="0"/>
    <s v="Current Employees"/>
    <x v="0"/>
    <x v="0"/>
    <s v="STAFF-410"/>
    <n v="410"/>
    <s v="Male"/>
    <x v="5"/>
    <x v="0"/>
    <s v="No"/>
    <s v="Y"/>
    <n v="2"/>
    <n v="-2"/>
    <n v="0"/>
    <n v="41"/>
    <n v="0"/>
    <m/>
    <n v="0"/>
    <n v="1"/>
    <n v="334"/>
    <n v="2"/>
    <x v="2"/>
    <n v="1"/>
    <n v="4"/>
    <n v="88"/>
    <x v="0"/>
    <n v="4"/>
    <n v="2"/>
    <n v="16015"/>
    <n v="15896"/>
    <n v="1"/>
    <n v="19"/>
    <n v="3"/>
    <n v="2"/>
    <n v="80"/>
    <n v="0"/>
    <n v="22"/>
    <n v="3"/>
    <n v="22"/>
    <n v="10"/>
    <n v="0"/>
    <n v="4"/>
  </r>
  <r>
    <x v="1"/>
    <s v="Travel_Rarely"/>
    <x v="4"/>
    <s v="Current Employees"/>
    <x v="0"/>
    <x v="2"/>
    <s v="STAFF-411"/>
    <n v="411"/>
    <s v="Female"/>
    <x v="6"/>
    <x v="0"/>
    <s v="No"/>
    <s v="Y"/>
    <n v="2"/>
    <n v="-2"/>
    <n v="0"/>
    <n v="18"/>
    <n v="0"/>
    <m/>
    <n v="0"/>
    <n v="1"/>
    <n v="812"/>
    <n v="10"/>
    <x v="3"/>
    <n v="1"/>
    <n v="4"/>
    <n v="69"/>
    <x v="1"/>
    <n v="1"/>
    <n v="3"/>
    <n v="1200"/>
    <n v="9724"/>
    <n v="1"/>
    <n v="12"/>
    <n v="3"/>
    <n v="1"/>
    <n v="80"/>
    <n v="0"/>
    <n v="0"/>
    <n v="3"/>
    <n v="0"/>
    <n v="0"/>
    <n v="0"/>
    <n v="0"/>
  </r>
  <r>
    <x v="1"/>
    <s v="Travel_Rarely"/>
    <x v="2"/>
    <s v="Current Employees"/>
    <x v="1"/>
    <x v="2"/>
    <s v="STAFF-412"/>
    <n v="412"/>
    <s v="Male"/>
    <x v="4"/>
    <x v="0"/>
    <s v="No"/>
    <s v="Y"/>
    <n v="2"/>
    <n v="-2"/>
    <n v="0"/>
    <n v="28"/>
    <n v="0"/>
    <m/>
    <n v="0"/>
    <n v="1"/>
    <n v="1476"/>
    <n v="16"/>
    <x v="0"/>
    <n v="1"/>
    <n v="2"/>
    <n v="68"/>
    <x v="2"/>
    <n v="2"/>
    <n v="3"/>
    <n v="5661"/>
    <n v="4824"/>
    <n v="0"/>
    <n v="19"/>
    <n v="3"/>
    <n v="3"/>
    <n v="80"/>
    <n v="0"/>
    <n v="9"/>
    <n v="3"/>
    <n v="8"/>
    <n v="3"/>
    <n v="0"/>
    <n v="7"/>
  </r>
  <r>
    <x v="1"/>
    <s v="Travel_Rarely"/>
    <x v="2"/>
    <s v="Current Employees"/>
    <x v="0"/>
    <x v="4"/>
    <s v="STAFF-416"/>
    <n v="416"/>
    <s v="Male"/>
    <x v="0"/>
    <x v="1"/>
    <s v="No"/>
    <s v="Y"/>
    <n v="3"/>
    <n v="-2"/>
    <n v="0"/>
    <n v="31"/>
    <n v="0"/>
    <m/>
    <n v="0"/>
    <n v="1"/>
    <n v="218"/>
    <n v="7"/>
    <x v="3"/>
    <n v="1"/>
    <n v="4"/>
    <n v="100"/>
    <x v="2"/>
    <n v="2"/>
    <n v="4"/>
    <n v="6929"/>
    <n v="12241"/>
    <n v="4"/>
    <n v="11"/>
    <n v="3"/>
    <n v="2"/>
    <n v="80"/>
    <n v="1"/>
    <n v="10"/>
    <n v="2"/>
    <n v="8"/>
    <n v="7"/>
    <n v="7"/>
    <n v="7"/>
  </r>
  <r>
    <x v="1"/>
    <s v="Travel_Rarely"/>
    <x v="0"/>
    <s v="Current Employees"/>
    <x v="1"/>
    <x v="2"/>
    <s v="STAFF-417"/>
    <n v="417"/>
    <s v="Male"/>
    <x v="4"/>
    <x v="2"/>
    <s v="No"/>
    <s v="Y"/>
    <n v="5"/>
    <n v="-2"/>
    <n v="0"/>
    <n v="39"/>
    <n v="0"/>
    <m/>
    <n v="0"/>
    <n v="1"/>
    <n v="1132"/>
    <n v="1"/>
    <x v="3"/>
    <n v="1"/>
    <n v="3"/>
    <n v="48"/>
    <x v="2"/>
    <n v="3"/>
    <n v="4"/>
    <n v="9613"/>
    <n v="10942"/>
    <n v="0"/>
    <n v="17"/>
    <n v="3"/>
    <n v="1"/>
    <n v="80"/>
    <n v="3"/>
    <n v="19"/>
    <n v="2"/>
    <n v="18"/>
    <n v="10"/>
    <n v="3"/>
    <n v="7"/>
  </r>
  <r>
    <x v="1"/>
    <s v="Non-Travel"/>
    <x v="0"/>
    <s v="Current Employees"/>
    <x v="1"/>
    <x v="0"/>
    <s v="STAFF-419"/>
    <n v="419"/>
    <s v="Female"/>
    <x v="2"/>
    <x v="1"/>
    <s v="No"/>
    <s v="Y"/>
    <n v="3"/>
    <n v="-2"/>
    <n v="0"/>
    <n v="36"/>
    <n v="0"/>
    <m/>
    <n v="0"/>
    <n v="1"/>
    <n v="1105"/>
    <n v="24"/>
    <x v="2"/>
    <n v="1"/>
    <n v="2"/>
    <n v="47"/>
    <x v="0"/>
    <n v="2"/>
    <n v="2"/>
    <n v="5674"/>
    <n v="6927"/>
    <n v="7"/>
    <n v="15"/>
    <n v="3"/>
    <n v="3"/>
    <n v="80"/>
    <n v="1"/>
    <n v="11"/>
    <n v="3"/>
    <n v="9"/>
    <n v="8"/>
    <n v="0"/>
    <n v="8"/>
  </r>
  <r>
    <x v="1"/>
    <s v="Travel_Rarely"/>
    <x v="2"/>
    <s v="Current Employees"/>
    <x v="0"/>
    <x v="0"/>
    <s v="STAFF-420"/>
    <n v="420"/>
    <s v="Male"/>
    <x v="0"/>
    <x v="1"/>
    <s v="No"/>
    <s v="Y"/>
    <n v="3"/>
    <n v="-2"/>
    <n v="0"/>
    <n v="32"/>
    <n v="0"/>
    <m/>
    <n v="0"/>
    <n v="1"/>
    <n v="906"/>
    <n v="7"/>
    <x v="3"/>
    <n v="1"/>
    <n v="4"/>
    <n v="91"/>
    <x v="1"/>
    <n v="2"/>
    <n v="2"/>
    <n v="5484"/>
    <n v="16985"/>
    <n v="1"/>
    <n v="14"/>
    <n v="3"/>
    <n v="3"/>
    <n v="80"/>
    <n v="1"/>
    <n v="13"/>
    <n v="2"/>
    <n v="13"/>
    <n v="8"/>
    <n v="4"/>
    <n v="8"/>
  </r>
  <r>
    <x v="1"/>
    <s v="Travel_Rarely"/>
    <x v="0"/>
    <s v="Current Employees"/>
    <x v="1"/>
    <x v="0"/>
    <s v="STAFF-421"/>
    <n v="421"/>
    <s v="Female"/>
    <x v="7"/>
    <x v="1"/>
    <s v="No"/>
    <s v="Y"/>
    <n v="2"/>
    <n v="-2"/>
    <n v="0"/>
    <n v="38"/>
    <n v="0"/>
    <m/>
    <n v="0"/>
    <n v="1"/>
    <n v="849"/>
    <n v="25"/>
    <x v="0"/>
    <n v="1"/>
    <n v="1"/>
    <n v="81"/>
    <x v="1"/>
    <n v="3"/>
    <n v="2"/>
    <n v="12061"/>
    <n v="26707"/>
    <n v="3"/>
    <n v="17"/>
    <n v="3"/>
    <n v="3"/>
    <n v="80"/>
    <n v="1"/>
    <n v="19"/>
    <n v="3"/>
    <n v="10"/>
    <n v="8"/>
    <n v="0"/>
    <n v="1"/>
  </r>
  <r>
    <x v="1"/>
    <s v="Non-Travel"/>
    <x v="3"/>
    <s v="Current Employees"/>
    <x v="1"/>
    <x v="0"/>
    <s v="STAFF-422"/>
    <n v="422"/>
    <s v="Male"/>
    <x v="4"/>
    <x v="2"/>
    <s v="Yes"/>
    <s v="Y"/>
    <n v="2"/>
    <n v="-2"/>
    <n v="0"/>
    <n v="58"/>
    <n v="0"/>
    <m/>
    <n v="0"/>
    <n v="1"/>
    <n v="390"/>
    <n v="1"/>
    <x v="2"/>
    <n v="1"/>
    <n v="4"/>
    <n v="32"/>
    <x v="3"/>
    <n v="2"/>
    <n v="2"/>
    <n v="5660"/>
    <n v="17056"/>
    <n v="2"/>
    <n v="13"/>
    <n v="3"/>
    <n v="4"/>
    <n v="80"/>
    <n v="1"/>
    <n v="12"/>
    <n v="3"/>
    <n v="5"/>
    <n v="3"/>
    <n v="1"/>
    <n v="2"/>
  </r>
  <r>
    <x v="1"/>
    <s v="Travel_Rarely"/>
    <x v="2"/>
    <s v="Current Employees"/>
    <x v="1"/>
    <x v="4"/>
    <s v="STAFF-423"/>
    <n v="423"/>
    <s v="Male"/>
    <x v="1"/>
    <x v="1"/>
    <s v="Yes"/>
    <s v="Y"/>
    <n v="4"/>
    <n v="-2"/>
    <n v="0"/>
    <n v="31"/>
    <n v="0"/>
    <m/>
    <n v="0"/>
    <n v="1"/>
    <n v="691"/>
    <n v="5"/>
    <x v="2"/>
    <n v="1"/>
    <n v="4"/>
    <n v="86"/>
    <x v="0"/>
    <n v="1"/>
    <n v="4"/>
    <n v="4821"/>
    <n v="10077"/>
    <n v="0"/>
    <n v="12"/>
    <n v="3"/>
    <n v="3"/>
    <n v="80"/>
    <n v="1"/>
    <n v="6"/>
    <n v="3"/>
    <n v="5"/>
    <n v="2"/>
    <n v="0"/>
    <n v="3"/>
  </r>
  <r>
    <x v="1"/>
    <s v="Travel_Rarely"/>
    <x v="2"/>
    <s v="Current Employees"/>
    <x v="2"/>
    <x v="5"/>
    <s v="STAFF-424"/>
    <n v="424"/>
    <s v="Male"/>
    <x v="8"/>
    <x v="1"/>
    <s v="No"/>
    <s v="Y"/>
    <n v="1"/>
    <n v="-2"/>
    <n v="0"/>
    <n v="31"/>
    <n v="0"/>
    <m/>
    <n v="0"/>
    <n v="1"/>
    <n v="106"/>
    <n v="2"/>
    <x v="3"/>
    <n v="1"/>
    <n v="1"/>
    <n v="62"/>
    <x v="1"/>
    <n v="2"/>
    <n v="3"/>
    <n v="6410"/>
    <n v="17822"/>
    <n v="3"/>
    <n v="12"/>
    <n v="3"/>
    <n v="4"/>
    <n v="80"/>
    <n v="0"/>
    <n v="9"/>
    <n v="3"/>
    <n v="2"/>
    <n v="2"/>
    <n v="1"/>
    <n v="0"/>
  </r>
  <r>
    <x v="1"/>
    <s v="Travel_Frequently"/>
    <x v="1"/>
    <s v="Current Employees"/>
    <x v="1"/>
    <x v="0"/>
    <s v="STAFF-425"/>
    <n v="425"/>
    <s v="Male"/>
    <x v="2"/>
    <x v="2"/>
    <s v="No"/>
    <s v="Y"/>
    <n v="2"/>
    <n v="-2"/>
    <n v="0"/>
    <n v="45"/>
    <n v="0"/>
    <m/>
    <n v="0"/>
    <n v="1"/>
    <n v="1249"/>
    <n v="7"/>
    <x v="3"/>
    <n v="1"/>
    <n v="1"/>
    <n v="97"/>
    <x v="0"/>
    <n v="3"/>
    <n v="2"/>
    <n v="5210"/>
    <n v="20308"/>
    <n v="1"/>
    <n v="18"/>
    <n v="3"/>
    <n v="1"/>
    <n v="80"/>
    <n v="1"/>
    <n v="24"/>
    <n v="3"/>
    <n v="24"/>
    <n v="9"/>
    <n v="9"/>
    <n v="11"/>
  </r>
  <r>
    <x v="1"/>
    <s v="Travel_Rarely"/>
    <x v="2"/>
    <s v="Current Employees"/>
    <x v="1"/>
    <x v="0"/>
    <s v="STAFF-426"/>
    <n v="426"/>
    <s v="Male"/>
    <x v="1"/>
    <x v="2"/>
    <s v="Yes"/>
    <s v="Y"/>
    <n v="2"/>
    <n v="-2"/>
    <n v="0"/>
    <n v="31"/>
    <n v="0"/>
    <m/>
    <n v="0"/>
    <n v="1"/>
    <n v="192"/>
    <n v="2"/>
    <x v="2"/>
    <n v="1"/>
    <n v="3"/>
    <n v="32"/>
    <x v="0"/>
    <n v="1"/>
    <n v="2"/>
    <n v="2695"/>
    <n v="7747"/>
    <n v="0"/>
    <n v="18"/>
    <n v="3"/>
    <n v="2"/>
    <n v="80"/>
    <n v="1"/>
    <n v="3"/>
    <n v="1"/>
    <n v="2"/>
    <n v="2"/>
    <n v="2"/>
    <n v="2"/>
  </r>
  <r>
    <x v="1"/>
    <s v="Travel_Frequently"/>
    <x v="2"/>
    <s v="Current Employees"/>
    <x v="1"/>
    <x v="0"/>
    <s v="STAFF-428"/>
    <n v="428"/>
    <s v="Female"/>
    <x v="5"/>
    <x v="1"/>
    <s v="No"/>
    <s v="Y"/>
    <n v="2"/>
    <n v="-2"/>
    <n v="0"/>
    <n v="33"/>
    <n v="0"/>
    <m/>
    <n v="0"/>
    <n v="1"/>
    <n v="553"/>
    <n v="5"/>
    <x v="2"/>
    <n v="1"/>
    <n v="4"/>
    <n v="74"/>
    <x v="0"/>
    <n v="3"/>
    <n v="2"/>
    <n v="11878"/>
    <n v="23364"/>
    <n v="6"/>
    <n v="11"/>
    <n v="3"/>
    <n v="2"/>
    <n v="80"/>
    <n v="2"/>
    <n v="12"/>
    <n v="3"/>
    <n v="10"/>
    <n v="6"/>
    <n v="8"/>
    <n v="8"/>
  </r>
  <r>
    <x v="1"/>
    <s v="Travel_Rarely"/>
    <x v="0"/>
    <s v="Current Employees"/>
    <x v="1"/>
    <x v="2"/>
    <s v="STAFF-429"/>
    <n v="429"/>
    <s v="Male"/>
    <x v="5"/>
    <x v="1"/>
    <s v="Yes"/>
    <s v="Y"/>
    <n v="3"/>
    <n v="-2"/>
    <n v="0"/>
    <n v="39"/>
    <n v="0"/>
    <m/>
    <n v="0"/>
    <n v="1"/>
    <n v="117"/>
    <n v="10"/>
    <x v="1"/>
    <n v="1"/>
    <n v="3"/>
    <n v="99"/>
    <x v="0"/>
    <n v="4"/>
    <n v="3"/>
    <n v="17068"/>
    <n v="5355"/>
    <n v="1"/>
    <n v="14"/>
    <n v="3"/>
    <n v="4"/>
    <n v="80"/>
    <n v="0"/>
    <n v="21"/>
    <n v="3"/>
    <n v="21"/>
    <n v="9"/>
    <n v="11"/>
    <n v="10"/>
  </r>
  <r>
    <x v="1"/>
    <s v="Travel_Frequently"/>
    <x v="0"/>
    <s v="Current Employees"/>
    <x v="1"/>
    <x v="0"/>
    <s v="STAFF-430"/>
    <n v="430"/>
    <s v="Female"/>
    <x v="2"/>
    <x v="0"/>
    <s v="No"/>
    <s v="Y"/>
    <n v="5"/>
    <n v="-2"/>
    <n v="0"/>
    <n v="43"/>
    <n v="0"/>
    <m/>
    <n v="0"/>
    <n v="1"/>
    <n v="185"/>
    <n v="10"/>
    <x v="2"/>
    <n v="1"/>
    <n v="3"/>
    <n v="33"/>
    <x v="0"/>
    <n v="1"/>
    <n v="2"/>
    <n v="2455"/>
    <n v="10675"/>
    <n v="0"/>
    <n v="19"/>
    <n v="3"/>
    <n v="1"/>
    <n v="80"/>
    <n v="0"/>
    <n v="9"/>
    <n v="3"/>
    <n v="8"/>
    <n v="7"/>
    <n v="1"/>
    <n v="7"/>
  </r>
  <r>
    <x v="1"/>
    <s v="Travel_Rarely"/>
    <x v="1"/>
    <s v="Current Employees"/>
    <x v="1"/>
    <x v="4"/>
    <s v="STAFF-431"/>
    <n v="431"/>
    <s v="Female"/>
    <x v="4"/>
    <x v="0"/>
    <s v="Yes"/>
    <s v="Y"/>
    <n v="2"/>
    <n v="-2"/>
    <n v="0"/>
    <n v="49"/>
    <n v="0"/>
    <m/>
    <n v="0"/>
    <n v="1"/>
    <n v="1091"/>
    <n v="1"/>
    <x v="0"/>
    <n v="1"/>
    <n v="4"/>
    <n v="90"/>
    <x v="1"/>
    <n v="4"/>
    <n v="4"/>
    <n v="13964"/>
    <n v="17810"/>
    <n v="7"/>
    <n v="12"/>
    <n v="3"/>
    <n v="4"/>
    <n v="80"/>
    <n v="0"/>
    <n v="25"/>
    <n v="3"/>
    <n v="7"/>
    <n v="1"/>
    <n v="0"/>
    <n v="7"/>
  </r>
  <r>
    <x v="0"/>
    <s v="Travel_Rarely"/>
    <x v="1"/>
    <s v="Ex-Employees"/>
    <x v="1"/>
    <x v="2"/>
    <s v="STAFF-433"/>
    <n v="433"/>
    <s v="Male"/>
    <x v="1"/>
    <x v="1"/>
    <s v="No"/>
    <s v="Y"/>
    <n v="3"/>
    <n v="-2"/>
    <n v="0"/>
    <n v="52"/>
    <n v="1"/>
    <n v="1"/>
    <n v="1"/>
    <n v="0"/>
    <n v="723"/>
    <n v="8"/>
    <x v="2"/>
    <n v="1"/>
    <n v="3"/>
    <n v="85"/>
    <x v="1"/>
    <n v="2"/>
    <n v="3"/>
    <n v="4941"/>
    <n v="17747"/>
    <n v="2"/>
    <n v="15"/>
    <n v="3"/>
    <n v="1"/>
    <n v="80"/>
    <n v="0"/>
    <n v="11"/>
    <n v="2"/>
    <n v="8"/>
    <n v="2"/>
    <n v="7"/>
    <n v="7"/>
  </r>
  <r>
    <x v="1"/>
    <s v="Travel_Rarely"/>
    <x v="2"/>
    <s v="Current Employees"/>
    <x v="1"/>
    <x v="0"/>
    <s v="STAFF-434"/>
    <n v="434"/>
    <s v="Female"/>
    <x v="1"/>
    <x v="0"/>
    <s v="Yes"/>
    <s v="Y"/>
    <n v="2"/>
    <n v="-2"/>
    <n v="0"/>
    <n v="27"/>
    <n v="0"/>
    <m/>
    <n v="0"/>
    <n v="1"/>
    <n v="1220"/>
    <n v="5"/>
    <x v="3"/>
    <n v="1"/>
    <n v="3"/>
    <n v="85"/>
    <x v="0"/>
    <n v="1"/>
    <n v="2"/>
    <n v="2478"/>
    <n v="20938"/>
    <n v="1"/>
    <n v="12"/>
    <n v="3"/>
    <n v="2"/>
    <n v="80"/>
    <n v="0"/>
    <n v="4"/>
    <n v="2"/>
    <n v="4"/>
    <n v="3"/>
    <n v="1"/>
    <n v="2"/>
  </r>
  <r>
    <x v="1"/>
    <s v="Travel_Rarely"/>
    <x v="2"/>
    <s v="Current Employees"/>
    <x v="0"/>
    <x v="4"/>
    <s v="STAFF-436"/>
    <n v="436"/>
    <s v="Female"/>
    <x v="0"/>
    <x v="1"/>
    <s v="Yes"/>
    <s v="Y"/>
    <n v="2"/>
    <n v="-2"/>
    <n v="0"/>
    <n v="32"/>
    <n v="0"/>
    <m/>
    <n v="0"/>
    <n v="1"/>
    <n v="588"/>
    <n v="8"/>
    <x v="0"/>
    <n v="1"/>
    <n v="4"/>
    <n v="65"/>
    <x v="1"/>
    <n v="2"/>
    <n v="4"/>
    <n v="5228"/>
    <n v="24624"/>
    <n v="1"/>
    <n v="11"/>
    <n v="3"/>
    <n v="4"/>
    <n v="80"/>
    <n v="0"/>
    <n v="13"/>
    <n v="3"/>
    <n v="13"/>
    <n v="12"/>
    <n v="11"/>
    <n v="9"/>
  </r>
  <r>
    <x v="1"/>
    <s v="Travel_Rarely"/>
    <x v="2"/>
    <s v="Current Employees"/>
    <x v="0"/>
    <x v="0"/>
    <s v="STAFF-437"/>
    <n v="437"/>
    <s v="Male"/>
    <x v="0"/>
    <x v="0"/>
    <s v="Yes"/>
    <s v="Y"/>
    <n v="3"/>
    <n v="-2"/>
    <n v="0"/>
    <n v="27"/>
    <n v="0"/>
    <m/>
    <n v="0"/>
    <n v="1"/>
    <n v="1377"/>
    <n v="2"/>
    <x v="3"/>
    <n v="1"/>
    <n v="4"/>
    <n v="74"/>
    <x v="0"/>
    <n v="2"/>
    <n v="2"/>
    <n v="4478"/>
    <n v="5242"/>
    <n v="1"/>
    <n v="11"/>
    <n v="3"/>
    <n v="1"/>
    <n v="80"/>
    <n v="0"/>
    <n v="5"/>
    <n v="3"/>
    <n v="5"/>
    <n v="4"/>
    <n v="0"/>
    <n v="4"/>
  </r>
  <r>
    <x v="1"/>
    <s v="Travel_Rarely"/>
    <x v="2"/>
    <s v="Current Employees"/>
    <x v="0"/>
    <x v="3"/>
    <s v="STAFF-438"/>
    <n v="438"/>
    <s v="Male"/>
    <x v="0"/>
    <x v="2"/>
    <s v="No"/>
    <s v="Y"/>
    <n v="3"/>
    <n v="-2"/>
    <n v="0"/>
    <n v="31"/>
    <n v="0"/>
    <m/>
    <n v="0"/>
    <n v="1"/>
    <n v="691"/>
    <n v="7"/>
    <x v="3"/>
    <n v="1"/>
    <n v="4"/>
    <n v="73"/>
    <x v="0"/>
    <n v="2"/>
    <n v="1"/>
    <n v="7547"/>
    <n v="7143"/>
    <n v="4"/>
    <n v="12"/>
    <n v="3"/>
    <n v="4"/>
    <n v="80"/>
    <n v="3"/>
    <n v="13"/>
    <n v="3"/>
    <n v="7"/>
    <n v="7"/>
    <n v="1"/>
    <n v="7"/>
  </r>
  <r>
    <x v="1"/>
    <s v="Travel_Rarely"/>
    <x v="2"/>
    <s v="Current Employees"/>
    <x v="1"/>
    <x v="2"/>
    <s v="STAFF-439"/>
    <n v="439"/>
    <s v="Female"/>
    <x v="1"/>
    <x v="0"/>
    <s v="No"/>
    <s v="Y"/>
    <n v="0"/>
    <n v="-2"/>
    <n v="0"/>
    <n v="32"/>
    <n v="0"/>
    <m/>
    <n v="0"/>
    <n v="1"/>
    <n v="1018"/>
    <n v="2"/>
    <x v="2"/>
    <n v="1"/>
    <n v="1"/>
    <n v="74"/>
    <x v="2"/>
    <n v="2"/>
    <n v="4"/>
    <n v="5055"/>
    <n v="10557"/>
    <n v="7"/>
    <n v="16"/>
    <n v="3"/>
    <n v="3"/>
    <n v="80"/>
    <n v="0"/>
    <n v="10"/>
    <n v="2"/>
    <n v="7"/>
    <n v="7"/>
    <n v="0"/>
    <n v="7"/>
  </r>
  <r>
    <x v="0"/>
    <s v="Travel_Rarely"/>
    <x v="2"/>
    <s v="Ex-Employees"/>
    <x v="1"/>
    <x v="2"/>
    <s v="STAFF-440"/>
    <n v="440"/>
    <s v="Male"/>
    <x v="1"/>
    <x v="1"/>
    <s v="Yes"/>
    <s v="Y"/>
    <n v="4"/>
    <n v="-2"/>
    <n v="0"/>
    <n v="28"/>
    <n v="1"/>
    <n v="1"/>
    <n v="1"/>
    <n v="0"/>
    <n v="1157"/>
    <n v="2"/>
    <x v="2"/>
    <n v="1"/>
    <n v="1"/>
    <n v="84"/>
    <x v="3"/>
    <n v="1"/>
    <n v="4"/>
    <n v="3464"/>
    <n v="24737"/>
    <n v="5"/>
    <n v="13"/>
    <n v="3"/>
    <n v="4"/>
    <n v="80"/>
    <n v="0"/>
    <n v="5"/>
    <n v="2"/>
    <n v="3"/>
    <n v="2"/>
    <n v="2"/>
    <n v="2"/>
  </r>
  <r>
    <x v="1"/>
    <s v="Travel_Rarely"/>
    <x v="2"/>
    <s v="Current Employees"/>
    <x v="1"/>
    <x v="2"/>
    <s v="STAFF-441"/>
    <n v="441"/>
    <s v="Female"/>
    <x v="1"/>
    <x v="1"/>
    <s v="No"/>
    <s v="Y"/>
    <n v="2"/>
    <n v="-2"/>
    <n v="0"/>
    <n v="30"/>
    <n v="0"/>
    <m/>
    <n v="0"/>
    <n v="1"/>
    <n v="1275"/>
    <n v="28"/>
    <x v="0"/>
    <n v="1"/>
    <n v="4"/>
    <n v="64"/>
    <x v="0"/>
    <n v="2"/>
    <n v="4"/>
    <n v="5775"/>
    <n v="11934"/>
    <n v="1"/>
    <n v="13"/>
    <n v="3"/>
    <n v="4"/>
    <n v="80"/>
    <n v="2"/>
    <n v="11"/>
    <n v="3"/>
    <n v="10"/>
    <n v="8"/>
    <n v="1"/>
    <n v="9"/>
  </r>
  <r>
    <x v="1"/>
    <s v="Travel_Frequently"/>
    <x v="2"/>
    <s v="Current Employees"/>
    <x v="1"/>
    <x v="0"/>
    <s v="STAFF-442"/>
    <n v="442"/>
    <s v="Female"/>
    <x v="3"/>
    <x v="1"/>
    <s v="No"/>
    <s v="Y"/>
    <n v="2"/>
    <n v="-2"/>
    <n v="0"/>
    <n v="31"/>
    <n v="0"/>
    <m/>
    <n v="0"/>
    <n v="1"/>
    <n v="798"/>
    <n v="7"/>
    <x v="0"/>
    <n v="1"/>
    <n v="3"/>
    <n v="48"/>
    <x v="1"/>
    <n v="3"/>
    <n v="2"/>
    <n v="8943"/>
    <n v="14034"/>
    <n v="1"/>
    <n v="24"/>
    <n v="4"/>
    <n v="1"/>
    <n v="80"/>
    <n v="1"/>
    <n v="10"/>
    <n v="3"/>
    <n v="10"/>
    <n v="9"/>
    <n v="8"/>
    <n v="9"/>
  </r>
  <r>
    <x v="1"/>
    <s v="Travel_Frequently"/>
    <x v="0"/>
    <s v="Current Employees"/>
    <x v="1"/>
    <x v="2"/>
    <s v="STAFF-444"/>
    <n v="444"/>
    <s v="Male"/>
    <x v="5"/>
    <x v="1"/>
    <s v="No"/>
    <s v="Y"/>
    <n v="2"/>
    <n v="-2"/>
    <n v="0"/>
    <n v="39"/>
    <n v="0"/>
    <m/>
    <n v="0"/>
    <n v="1"/>
    <n v="672"/>
    <n v="7"/>
    <x v="0"/>
    <n v="1"/>
    <n v="3"/>
    <n v="54"/>
    <x v="1"/>
    <n v="5"/>
    <n v="4"/>
    <n v="19272"/>
    <n v="21141"/>
    <n v="1"/>
    <n v="15"/>
    <n v="3"/>
    <n v="1"/>
    <n v="80"/>
    <n v="1"/>
    <n v="21"/>
    <n v="3"/>
    <n v="21"/>
    <n v="9"/>
    <n v="13"/>
    <n v="3"/>
  </r>
  <r>
    <x v="0"/>
    <s v="Travel_Rarely"/>
    <x v="0"/>
    <s v="Ex-Employees"/>
    <x v="0"/>
    <x v="2"/>
    <s v="STAFF-445"/>
    <n v="445"/>
    <s v="Female"/>
    <x v="0"/>
    <x v="1"/>
    <s v="Yes"/>
    <s v="Y"/>
    <n v="3"/>
    <n v="-2"/>
    <n v="0"/>
    <n v="39"/>
    <n v="1"/>
    <n v="1"/>
    <n v="1"/>
    <n v="0"/>
    <n v="1162"/>
    <n v="3"/>
    <x v="0"/>
    <n v="1"/>
    <n v="4"/>
    <n v="41"/>
    <x v="0"/>
    <n v="2"/>
    <n v="3"/>
    <n v="5238"/>
    <n v="17778"/>
    <n v="4"/>
    <n v="18"/>
    <n v="3"/>
    <n v="1"/>
    <n v="80"/>
    <n v="0"/>
    <n v="12"/>
    <n v="2"/>
    <n v="1"/>
    <n v="0"/>
    <n v="0"/>
    <n v="0"/>
  </r>
  <r>
    <x v="1"/>
    <s v="Travel_Frequently"/>
    <x v="2"/>
    <s v="Current Employees"/>
    <x v="0"/>
    <x v="3"/>
    <s v="STAFF-446"/>
    <n v="446"/>
    <s v="Male"/>
    <x v="0"/>
    <x v="0"/>
    <s v="No"/>
    <s v="Y"/>
    <n v="6"/>
    <n v="-2"/>
    <n v="0"/>
    <n v="33"/>
    <n v="0"/>
    <m/>
    <n v="0"/>
    <n v="1"/>
    <n v="508"/>
    <n v="10"/>
    <x v="3"/>
    <n v="1"/>
    <n v="2"/>
    <n v="46"/>
    <x v="1"/>
    <n v="2"/>
    <n v="1"/>
    <n v="4682"/>
    <n v="4317"/>
    <n v="3"/>
    <n v="14"/>
    <n v="3"/>
    <n v="3"/>
    <n v="80"/>
    <n v="0"/>
    <n v="9"/>
    <n v="2"/>
    <n v="7"/>
    <n v="7"/>
    <n v="0"/>
    <n v="1"/>
  </r>
  <r>
    <x v="1"/>
    <s v="Travel_Rarely"/>
    <x v="1"/>
    <s v="Current Employees"/>
    <x v="1"/>
    <x v="0"/>
    <s v="STAFF-447"/>
    <n v="447"/>
    <s v="Male"/>
    <x v="7"/>
    <x v="1"/>
    <s v="No"/>
    <s v="Y"/>
    <n v="2"/>
    <n v="-2"/>
    <n v="0"/>
    <n v="47"/>
    <n v="0"/>
    <m/>
    <n v="0"/>
    <n v="1"/>
    <n v="1482"/>
    <n v="5"/>
    <x v="4"/>
    <n v="1"/>
    <n v="4"/>
    <n v="42"/>
    <x v="0"/>
    <n v="5"/>
    <n v="2"/>
    <n v="18300"/>
    <n v="16375"/>
    <n v="4"/>
    <n v="11"/>
    <n v="3"/>
    <n v="2"/>
    <n v="80"/>
    <n v="1"/>
    <n v="21"/>
    <n v="3"/>
    <n v="3"/>
    <n v="2"/>
    <n v="1"/>
    <n v="1"/>
  </r>
  <r>
    <x v="1"/>
    <s v="Travel_Frequently"/>
    <x v="0"/>
    <s v="Current Employees"/>
    <x v="1"/>
    <x v="0"/>
    <s v="STAFF-448"/>
    <n v="448"/>
    <s v="Female"/>
    <x v="2"/>
    <x v="2"/>
    <s v="No"/>
    <s v="Y"/>
    <n v="3"/>
    <n v="-2"/>
    <n v="0"/>
    <n v="43"/>
    <n v="0"/>
    <m/>
    <n v="0"/>
    <n v="1"/>
    <n v="559"/>
    <n v="10"/>
    <x v="2"/>
    <n v="1"/>
    <n v="3"/>
    <n v="82"/>
    <x v="1"/>
    <n v="2"/>
    <n v="2"/>
    <n v="5257"/>
    <n v="6227"/>
    <n v="1"/>
    <n v="11"/>
    <n v="3"/>
    <n v="2"/>
    <n v="80"/>
    <n v="1"/>
    <n v="9"/>
    <n v="4"/>
    <n v="9"/>
    <n v="7"/>
    <n v="0"/>
    <n v="0"/>
  </r>
  <r>
    <x v="1"/>
    <s v="Non-Travel"/>
    <x v="2"/>
    <s v="Current Employees"/>
    <x v="0"/>
    <x v="3"/>
    <s v="STAFF-449"/>
    <n v="449"/>
    <s v="Male"/>
    <x v="0"/>
    <x v="1"/>
    <s v="Yes"/>
    <s v="Y"/>
    <n v="0"/>
    <n v="-2"/>
    <n v="0"/>
    <n v="27"/>
    <n v="0"/>
    <m/>
    <n v="0"/>
    <n v="1"/>
    <n v="210"/>
    <n v="1"/>
    <x v="1"/>
    <n v="1"/>
    <n v="3"/>
    <n v="73"/>
    <x v="0"/>
    <n v="2"/>
    <n v="1"/>
    <n v="6349"/>
    <n v="22107"/>
    <n v="0"/>
    <n v="13"/>
    <n v="3"/>
    <n v="4"/>
    <n v="80"/>
    <n v="1"/>
    <n v="6"/>
    <n v="3"/>
    <n v="5"/>
    <n v="4"/>
    <n v="1"/>
    <n v="4"/>
  </r>
  <r>
    <x v="1"/>
    <s v="Travel_Frequently"/>
    <x v="1"/>
    <s v="Current Employees"/>
    <x v="1"/>
    <x v="0"/>
    <s v="STAFF-450"/>
    <n v="450"/>
    <s v="Female"/>
    <x v="1"/>
    <x v="0"/>
    <s v="No"/>
    <s v="Y"/>
    <n v="4"/>
    <n v="-2"/>
    <n v="0"/>
    <n v="54"/>
    <n v="0"/>
    <m/>
    <n v="0"/>
    <n v="1"/>
    <n v="928"/>
    <n v="20"/>
    <x v="2"/>
    <n v="1"/>
    <n v="4"/>
    <n v="31"/>
    <x v="0"/>
    <n v="2"/>
    <n v="2"/>
    <n v="4869"/>
    <n v="16885"/>
    <n v="3"/>
    <n v="12"/>
    <n v="3"/>
    <n v="4"/>
    <n v="80"/>
    <n v="0"/>
    <n v="20"/>
    <n v="2"/>
    <n v="4"/>
    <n v="3"/>
    <n v="0"/>
    <n v="3"/>
  </r>
  <r>
    <x v="1"/>
    <s v="Travel_Rarely"/>
    <x v="0"/>
    <s v="Current Employees"/>
    <x v="1"/>
    <x v="0"/>
    <s v="STAFF-451"/>
    <n v="451"/>
    <s v="Female"/>
    <x v="4"/>
    <x v="1"/>
    <s v="No"/>
    <s v="Y"/>
    <n v="1"/>
    <n v="-2"/>
    <n v="0"/>
    <n v="43"/>
    <n v="0"/>
    <m/>
    <n v="0"/>
    <n v="1"/>
    <n v="1001"/>
    <n v="7"/>
    <x v="3"/>
    <n v="1"/>
    <n v="3"/>
    <n v="43"/>
    <x v="0"/>
    <n v="3"/>
    <n v="2"/>
    <n v="9985"/>
    <n v="9262"/>
    <n v="8"/>
    <n v="16"/>
    <n v="3"/>
    <n v="1"/>
    <n v="80"/>
    <n v="1"/>
    <n v="10"/>
    <n v="2"/>
    <n v="1"/>
    <n v="0"/>
    <n v="0"/>
    <n v="0"/>
  </r>
  <r>
    <x v="1"/>
    <s v="Travel_Rarely"/>
    <x v="1"/>
    <s v="Current Employees"/>
    <x v="1"/>
    <x v="1"/>
    <s v="STAFF-452"/>
    <n v="452"/>
    <s v="Male"/>
    <x v="1"/>
    <x v="1"/>
    <s v="No"/>
    <s v="Y"/>
    <n v="3"/>
    <n v="-2"/>
    <n v="0"/>
    <n v="45"/>
    <n v="0"/>
    <m/>
    <n v="0"/>
    <n v="1"/>
    <n v="549"/>
    <n v="8"/>
    <x v="2"/>
    <n v="1"/>
    <n v="4"/>
    <n v="75"/>
    <x v="0"/>
    <n v="2"/>
    <n v="4"/>
    <n v="3697"/>
    <n v="9278"/>
    <n v="9"/>
    <n v="14"/>
    <n v="3"/>
    <n v="1"/>
    <n v="80"/>
    <n v="2"/>
    <n v="12"/>
    <n v="3"/>
    <n v="10"/>
    <n v="9"/>
    <n v="9"/>
    <n v="8"/>
  </r>
  <r>
    <x v="1"/>
    <s v="Travel_Rarely"/>
    <x v="0"/>
    <s v="Current Employees"/>
    <x v="0"/>
    <x v="2"/>
    <s v="STAFF-453"/>
    <n v="453"/>
    <s v="Male"/>
    <x v="0"/>
    <x v="1"/>
    <s v="Yes"/>
    <s v="Y"/>
    <n v="2"/>
    <n v="-2"/>
    <n v="0"/>
    <n v="40"/>
    <n v="0"/>
    <m/>
    <n v="0"/>
    <n v="1"/>
    <n v="1124"/>
    <n v="1"/>
    <x v="0"/>
    <n v="1"/>
    <n v="2"/>
    <n v="57"/>
    <x v="3"/>
    <n v="2"/>
    <n v="4"/>
    <n v="7457"/>
    <n v="13273"/>
    <n v="2"/>
    <n v="22"/>
    <n v="4"/>
    <n v="3"/>
    <n v="80"/>
    <n v="3"/>
    <n v="6"/>
    <n v="2"/>
    <n v="4"/>
    <n v="3"/>
    <n v="0"/>
    <n v="2"/>
  </r>
  <r>
    <x v="0"/>
    <s v="Travel_Rarely"/>
    <x v="2"/>
    <s v="Ex-Employees"/>
    <x v="1"/>
    <x v="1"/>
    <s v="STAFF-454"/>
    <n v="454"/>
    <s v="Male"/>
    <x v="2"/>
    <x v="1"/>
    <s v="Yes"/>
    <s v="Y"/>
    <n v="4"/>
    <n v="-2"/>
    <n v="0"/>
    <n v="29"/>
    <n v="1"/>
    <n v="1"/>
    <n v="1"/>
    <n v="0"/>
    <n v="318"/>
    <n v="8"/>
    <x v="2"/>
    <n v="1"/>
    <n v="2"/>
    <n v="77"/>
    <x v="3"/>
    <n v="1"/>
    <n v="3"/>
    <n v="2119"/>
    <n v="4759"/>
    <n v="1"/>
    <n v="11"/>
    <n v="3"/>
    <n v="4"/>
    <n v="80"/>
    <n v="0"/>
    <n v="7"/>
    <n v="2"/>
    <n v="7"/>
    <n v="7"/>
    <n v="0"/>
    <n v="7"/>
  </r>
  <r>
    <x v="1"/>
    <s v="Travel_Rarely"/>
    <x v="2"/>
    <s v="Current Employees"/>
    <x v="1"/>
    <x v="1"/>
    <s v="STAFF-455"/>
    <n v="455"/>
    <s v="Male"/>
    <x v="2"/>
    <x v="0"/>
    <s v="No"/>
    <s v="Y"/>
    <n v="2"/>
    <n v="-2"/>
    <n v="0"/>
    <n v="29"/>
    <n v="0"/>
    <m/>
    <n v="0"/>
    <n v="1"/>
    <n v="738"/>
    <n v="9"/>
    <x v="4"/>
    <n v="1"/>
    <n v="2"/>
    <n v="30"/>
    <x v="1"/>
    <n v="1"/>
    <n v="4"/>
    <n v="3983"/>
    <n v="7621"/>
    <n v="0"/>
    <n v="17"/>
    <n v="3"/>
    <n v="3"/>
    <n v="80"/>
    <n v="0"/>
    <n v="4"/>
    <n v="3"/>
    <n v="3"/>
    <n v="2"/>
    <n v="2"/>
    <n v="2"/>
  </r>
  <r>
    <x v="1"/>
    <s v="Travel_Rarely"/>
    <x v="2"/>
    <s v="Current Employees"/>
    <x v="0"/>
    <x v="3"/>
    <s v="STAFF-456"/>
    <n v="456"/>
    <s v="Female"/>
    <x v="0"/>
    <x v="2"/>
    <s v="No"/>
    <s v="Y"/>
    <n v="2"/>
    <n v="-2"/>
    <n v="0"/>
    <n v="30"/>
    <n v="0"/>
    <m/>
    <n v="0"/>
    <n v="1"/>
    <n v="570"/>
    <n v="5"/>
    <x v="3"/>
    <n v="1"/>
    <n v="4"/>
    <n v="30"/>
    <x v="1"/>
    <n v="2"/>
    <n v="1"/>
    <n v="6118"/>
    <n v="5431"/>
    <n v="1"/>
    <n v="13"/>
    <n v="3"/>
    <n v="3"/>
    <n v="80"/>
    <n v="3"/>
    <n v="10"/>
    <n v="3"/>
    <n v="10"/>
    <n v="9"/>
    <n v="1"/>
    <n v="2"/>
  </r>
  <r>
    <x v="1"/>
    <s v="Travel_Rarely"/>
    <x v="2"/>
    <s v="Current Employees"/>
    <x v="0"/>
    <x v="3"/>
    <s v="STAFF-458"/>
    <n v="458"/>
    <s v="Female"/>
    <x v="0"/>
    <x v="1"/>
    <s v="No"/>
    <s v="Y"/>
    <n v="3"/>
    <n v="-2"/>
    <n v="0"/>
    <n v="27"/>
    <n v="0"/>
    <m/>
    <n v="0"/>
    <n v="1"/>
    <n v="1130"/>
    <n v="8"/>
    <x v="2"/>
    <n v="1"/>
    <n v="2"/>
    <n v="56"/>
    <x v="0"/>
    <n v="2"/>
    <n v="1"/>
    <n v="6214"/>
    <n v="3415"/>
    <n v="1"/>
    <n v="18"/>
    <n v="3"/>
    <n v="1"/>
    <n v="80"/>
    <n v="1"/>
    <n v="8"/>
    <n v="3"/>
    <n v="8"/>
    <n v="7"/>
    <n v="0"/>
    <n v="7"/>
  </r>
  <r>
    <x v="1"/>
    <s v="Travel_Rarely"/>
    <x v="0"/>
    <s v="Current Employees"/>
    <x v="1"/>
    <x v="2"/>
    <s v="STAFF-460"/>
    <n v="460"/>
    <s v="Male"/>
    <x v="3"/>
    <x v="2"/>
    <s v="No"/>
    <s v="Y"/>
    <n v="2"/>
    <n v="-2"/>
    <n v="0"/>
    <n v="37"/>
    <n v="0"/>
    <m/>
    <n v="0"/>
    <n v="1"/>
    <n v="1192"/>
    <n v="5"/>
    <x v="0"/>
    <n v="1"/>
    <n v="4"/>
    <n v="61"/>
    <x v="0"/>
    <n v="2"/>
    <n v="4"/>
    <n v="6347"/>
    <n v="23177"/>
    <n v="7"/>
    <n v="16"/>
    <n v="3"/>
    <n v="3"/>
    <n v="80"/>
    <n v="2"/>
    <n v="8"/>
    <n v="2"/>
    <n v="6"/>
    <n v="2"/>
    <n v="0"/>
    <n v="4"/>
  </r>
  <r>
    <x v="1"/>
    <s v="Travel_Rarely"/>
    <x v="0"/>
    <s v="Current Employees"/>
    <x v="1"/>
    <x v="0"/>
    <s v="STAFF-461"/>
    <n v="461"/>
    <s v="Male"/>
    <x v="7"/>
    <x v="2"/>
    <s v="Yes"/>
    <s v="Y"/>
    <n v="3"/>
    <n v="-2"/>
    <n v="0"/>
    <n v="38"/>
    <n v="0"/>
    <m/>
    <n v="0"/>
    <n v="1"/>
    <n v="343"/>
    <n v="15"/>
    <x v="0"/>
    <n v="1"/>
    <n v="3"/>
    <n v="92"/>
    <x v="1"/>
    <n v="3"/>
    <n v="2"/>
    <n v="11510"/>
    <n v="15682"/>
    <n v="0"/>
    <n v="14"/>
    <n v="3"/>
    <n v="2"/>
    <n v="80"/>
    <n v="1"/>
    <n v="12"/>
    <n v="3"/>
    <n v="11"/>
    <n v="10"/>
    <n v="2"/>
    <n v="9"/>
  </r>
  <r>
    <x v="1"/>
    <s v="Travel_Rarely"/>
    <x v="2"/>
    <s v="Current Employees"/>
    <x v="1"/>
    <x v="2"/>
    <s v="STAFF-462"/>
    <n v="462"/>
    <s v="Female"/>
    <x v="3"/>
    <x v="0"/>
    <s v="Yes"/>
    <s v="Y"/>
    <n v="2"/>
    <n v="-2"/>
    <n v="0"/>
    <n v="31"/>
    <n v="0"/>
    <m/>
    <n v="0"/>
    <n v="1"/>
    <n v="1232"/>
    <n v="7"/>
    <x v="2"/>
    <n v="1"/>
    <n v="3"/>
    <n v="39"/>
    <x v="0"/>
    <n v="3"/>
    <n v="4"/>
    <n v="7143"/>
    <n v="25713"/>
    <n v="1"/>
    <n v="14"/>
    <n v="3"/>
    <n v="3"/>
    <n v="80"/>
    <n v="0"/>
    <n v="11"/>
    <n v="2"/>
    <n v="11"/>
    <n v="9"/>
    <n v="4"/>
    <n v="10"/>
  </r>
  <r>
    <x v="1"/>
    <s v="Travel_Rarely"/>
    <x v="2"/>
    <s v="Current Employees"/>
    <x v="0"/>
    <x v="3"/>
    <s v="STAFF-463"/>
    <n v="463"/>
    <s v="Female"/>
    <x v="0"/>
    <x v="2"/>
    <s v="Yes"/>
    <s v="Y"/>
    <n v="2"/>
    <n v="-2"/>
    <n v="0"/>
    <n v="29"/>
    <n v="0"/>
    <m/>
    <n v="0"/>
    <n v="1"/>
    <n v="144"/>
    <n v="10"/>
    <x v="1"/>
    <n v="1"/>
    <n v="4"/>
    <n v="39"/>
    <x v="1"/>
    <n v="2"/>
    <n v="1"/>
    <n v="8268"/>
    <n v="11866"/>
    <n v="1"/>
    <n v="14"/>
    <n v="3"/>
    <n v="1"/>
    <n v="80"/>
    <n v="2"/>
    <n v="7"/>
    <n v="3"/>
    <n v="7"/>
    <n v="7"/>
    <n v="1"/>
    <n v="7"/>
  </r>
  <r>
    <x v="1"/>
    <s v="Travel_Rarely"/>
    <x v="0"/>
    <s v="Current Employees"/>
    <x v="1"/>
    <x v="4"/>
    <s v="STAFF-464"/>
    <n v="464"/>
    <s v="Male"/>
    <x v="3"/>
    <x v="0"/>
    <s v="No"/>
    <s v="Y"/>
    <n v="5"/>
    <n v="-2"/>
    <n v="0"/>
    <n v="35"/>
    <n v="0"/>
    <m/>
    <n v="0"/>
    <n v="1"/>
    <n v="1296"/>
    <n v="5"/>
    <x v="2"/>
    <n v="1"/>
    <n v="4"/>
    <n v="62"/>
    <x v="0"/>
    <n v="3"/>
    <n v="4"/>
    <n v="8095"/>
    <n v="18264"/>
    <n v="0"/>
    <n v="13"/>
    <n v="3"/>
    <n v="4"/>
    <n v="80"/>
    <n v="0"/>
    <n v="17"/>
    <n v="3"/>
    <n v="16"/>
    <n v="6"/>
    <n v="0"/>
    <n v="13"/>
  </r>
  <r>
    <x v="1"/>
    <s v="Travel_Rarely"/>
    <x v="4"/>
    <s v="Current Employees"/>
    <x v="1"/>
    <x v="0"/>
    <s v="STAFF-465"/>
    <n v="465"/>
    <s v="Male"/>
    <x v="1"/>
    <x v="2"/>
    <s v="No"/>
    <s v="Y"/>
    <n v="2"/>
    <n v="-2"/>
    <n v="0"/>
    <n v="23"/>
    <n v="0"/>
    <m/>
    <n v="0"/>
    <n v="1"/>
    <n v="1309"/>
    <n v="26"/>
    <x v="1"/>
    <n v="1"/>
    <n v="3"/>
    <n v="83"/>
    <x v="0"/>
    <n v="1"/>
    <n v="2"/>
    <n v="2904"/>
    <n v="16092"/>
    <n v="1"/>
    <n v="12"/>
    <n v="3"/>
    <n v="3"/>
    <n v="80"/>
    <n v="2"/>
    <n v="4"/>
    <n v="2"/>
    <n v="4"/>
    <n v="2"/>
    <n v="0"/>
    <n v="2"/>
  </r>
  <r>
    <x v="1"/>
    <s v="Travel_Rarely"/>
    <x v="0"/>
    <s v="Current Employees"/>
    <x v="1"/>
    <x v="2"/>
    <s v="STAFF-466"/>
    <n v="466"/>
    <s v="Male"/>
    <x v="3"/>
    <x v="0"/>
    <s v="Yes"/>
    <s v="Y"/>
    <n v="3"/>
    <n v="-2"/>
    <n v="0"/>
    <n v="41"/>
    <n v="0"/>
    <m/>
    <n v="0"/>
    <n v="1"/>
    <n v="483"/>
    <n v="6"/>
    <x v="3"/>
    <n v="1"/>
    <n v="4"/>
    <n v="95"/>
    <x v="1"/>
    <n v="2"/>
    <n v="3"/>
    <n v="6032"/>
    <n v="10110"/>
    <n v="6"/>
    <n v="15"/>
    <n v="3"/>
    <n v="4"/>
    <n v="80"/>
    <n v="0"/>
    <n v="8"/>
    <n v="3"/>
    <n v="5"/>
    <n v="4"/>
    <n v="1"/>
    <n v="2"/>
  </r>
  <r>
    <x v="1"/>
    <s v="Travel_Frequently"/>
    <x v="1"/>
    <s v="Current Employees"/>
    <x v="0"/>
    <x v="2"/>
    <s v="STAFF-467"/>
    <n v="467"/>
    <s v="Male"/>
    <x v="6"/>
    <x v="0"/>
    <s v="No"/>
    <s v="Y"/>
    <n v="3"/>
    <n v="-2"/>
    <n v="0"/>
    <n v="47"/>
    <n v="0"/>
    <m/>
    <n v="0"/>
    <n v="1"/>
    <n v="1309"/>
    <n v="4"/>
    <x v="1"/>
    <n v="1"/>
    <n v="2"/>
    <n v="99"/>
    <x v="0"/>
    <n v="2"/>
    <n v="3"/>
    <n v="2976"/>
    <n v="25751"/>
    <n v="3"/>
    <n v="19"/>
    <n v="3"/>
    <n v="1"/>
    <n v="80"/>
    <n v="0"/>
    <n v="5"/>
    <n v="3"/>
    <n v="0"/>
    <n v="0"/>
    <n v="0"/>
    <n v="0"/>
  </r>
  <r>
    <x v="1"/>
    <s v="Travel_Rarely"/>
    <x v="0"/>
    <s v="Current Employees"/>
    <x v="1"/>
    <x v="0"/>
    <s v="STAFF-468"/>
    <n v="468"/>
    <s v="Female"/>
    <x v="7"/>
    <x v="0"/>
    <s v="No"/>
    <s v="Y"/>
    <n v="2"/>
    <n v="-2"/>
    <n v="0"/>
    <n v="42"/>
    <n v="0"/>
    <m/>
    <n v="0"/>
    <n v="1"/>
    <n v="810"/>
    <n v="23"/>
    <x v="4"/>
    <n v="1"/>
    <n v="1"/>
    <n v="44"/>
    <x v="0"/>
    <n v="4"/>
    <n v="2"/>
    <n v="15992"/>
    <n v="15901"/>
    <n v="2"/>
    <n v="14"/>
    <n v="3"/>
    <n v="2"/>
    <n v="80"/>
    <n v="0"/>
    <n v="16"/>
    <n v="3"/>
    <n v="1"/>
    <n v="0"/>
    <n v="0"/>
    <n v="0"/>
  </r>
  <r>
    <x v="1"/>
    <s v="Non-Travel"/>
    <x v="2"/>
    <s v="Current Employees"/>
    <x v="0"/>
    <x v="0"/>
    <s v="STAFF-469"/>
    <n v="469"/>
    <s v="Male"/>
    <x v="0"/>
    <x v="1"/>
    <s v="No"/>
    <s v="Y"/>
    <n v="3"/>
    <n v="-2"/>
    <n v="0"/>
    <n v="29"/>
    <n v="0"/>
    <m/>
    <n v="0"/>
    <n v="1"/>
    <n v="746"/>
    <n v="2"/>
    <x v="3"/>
    <n v="1"/>
    <n v="4"/>
    <n v="61"/>
    <x v="0"/>
    <n v="2"/>
    <n v="2"/>
    <n v="4649"/>
    <n v="16928"/>
    <n v="1"/>
    <n v="14"/>
    <n v="3"/>
    <n v="1"/>
    <n v="80"/>
    <n v="1"/>
    <n v="4"/>
    <n v="2"/>
    <n v="4"/>
    <n v="3"/>
    <n v="0"/>
    <n v="2"/>
  </r>
  <r>
    <x v="1"/>
    <s v="Travel_Rarely"/>
    <x v="0"/>
    <s v="Current Employees"/>
    <x v="2"/>
    <x v="4"/>
    <s v="STAFF-470"/>
    <n v="470"/>
    <s v="Male"/>
    <x v="8"/>
    <x v="2"/>
    <s v="Yes"/>
    <s v="Y"/>
    <n v="5"/>
    <n v="-2"/>
    <n v="0"/>
    <n v="42"/>
    <n v="0"/>
    <m/>
    <n v="0"/>
    <n v="1"/>
    <n v="544"/>
    <n v="2"/>
    <x v="1"/>
    <n v="1"/>
    <n v="4"/>
    <n v="52"/>
    <x v="0"/>
    <n v="1"/>
    <n v="4"/>
    <n v="2696"/>
    <n v="24017"/>
    <n v="0"/>
    <n v="11"/>
    <n v="3"/>
    <n v="3"/>
    <n v="80"/>
    <n v="1"/>
    <n v="4"/>
    <n v="3"/>
    <n v="3"/>
    <n v="2"/>
    <n v="1"/>
    <n v="0"/>
  </r>
  <r>
    <x v="1"/>
    <s v="Travel_Rarely"/>
    <x v="2"/>
    <s v="Current Employees"/>
    <x v="1"/>
    <x v="2"/>
    <s v="STAFF-471"/>
    <n v="471"/>
    <s v="Female"/>
    <x v="2"/>
    <x v="1"/>
    <s v="No"/>
    <s v="Y"/>
    <n v="4"/>
    <n v="-2"/>
    <n v="0"/>
    <n v="32"/>
    <n v="0"/>
    <m/>
    <n v="0"/>
    <n v="1"/>
    <n v="1062"/>
    <n v="2"/>
    <x v="3"/>
    <n v="1"/>
    <n v="3"/>
    <n v="75"/>
    <x v="0"/>
    <n v="1"/>
    <n v="3"/>
    <n v="2370"/>
    <n v="3956"/>
    <n v="1"/>
    <n v="13"/>
    <n v="3"/>
    <n v="3"/>
    <n v="80"/>
    <n v="1"/>
    <n v="8"/>
    <n v="3"/>
    <n v="8"/>
    <n v="0"/>
    <n v="0"/>
    <n v="7"/>
  </r>
  <r>
    <x v="1"/>
    <s v="Travel_Rarely"/>
    <x v="1"/>
    <s v="Current Employees"/>
    <x v="0"/>
    <x v="2"/>
    <s v="STAFF-473"/>
    <n v="473"/>
    <s v="Female"/>
    <x v="5"/>
    <x v="1"/>
    <s v="No"/>
    <s v="Y"/>
    <n v="3"/>
    <n v="-2"/>
    <n v="0"/>
    <n v="48"/>
    <n v="0"/>
    <m/>
    <n v="0"/>
    <n v="1"/>
    <n v="530"/>
    <n v="29"/>
    <x v="1"/>
    <n v="1"/>
    <n v="1"/>
    <n v="91"/>
    <x v="0"/>
    <n v="3"/>
    <n v="3"/>
    <n v="12504"/>
    <n v="23978"/>
    <n v="3"/>
    <n v="21"/>
    <n v="4"/>
    <n v="2"/>
    <n v="80"/>
    <n v="1"/>
    <n v="15"/>
    <n v="1"/>
    <n v="0"/>
    <n v="0"/>
    <n v="0"/>
    <n v="0"/>
  </r>
  <r>
    <x v="1"/>
    <s v="Travel_Rarely"/>
    <x v="0"/>
    <s v="Current Employees"/>
    <x v="1"/>
    <x v="2"/>
    <s v="STAFF-474"/>
    <n v="474"/>
    <s v="Male"/>
    <x v="1"/>
    <x v="2"/>
    <s v="Yes"/>
    <s v="Y"/>
    <n v="2"/>
    <n v="-2"/>
    <n v="0"/>
    <n v="37"/>
    <n v="0"/>
    <m/>
    <n v="0"/>
    <n v="1"/>
    <n v="1319"/>
    <n v="6"/>
    <x v="3"/>
    <n v="1"/>
    <n v="3"/>
    <n v="51"/>
    <x v="2"/>
    <n v="2"/>
    <n v="3"/>
    <n v="5974"/>
    <n v="17001"/>
    <n v="4"/>
    <n v="13"/>
    <n v="3"/>
    <n v="1"/>
    <n v="80"/>
    <n v="2"/>
    <n v="13"/>
    <n v="3"/>
    <n v="7"/>
    <n v="7"/>
    <n v="6"/>
    <n v="7"/>
  </r>
  <r>
    <x v="1"/>
    <s v="Non-Travel"/>
    <x v="2"/>
    <s v="Current Employees"/>
    <x v="0"/>
    <x v="4"/>
    <s v="STAFF-475"/>
    <n v="475"/>
    <s v="Female"/>
    <x v="0"/>
    <x v="1"/>
    <s v="Yes"/>
    <s v="Y"/>
    <n v="2"/>
    <n v="-2"/>
    <n v="0"/>
    <n v="30"/>
    <n v="0"/>
    <m/>
    <n v="0"/>
    <n v="1"/>
    <n v="641"/>
    <n v="25"/>
    <x v="0"/>
    <n v="1"/>
    <n v="4"/>
    <n v="85"/>
    <x v="0"/>
    <n v="2"/>
    <n v="4"/>
    <n v="4736"/>
    <n v="6069"/>
    <n v="7"/>
    <n v="12"/>
    <n v="3"/>
    <n v="2"/>
    <n v="80"/>
    <n v="1"/>
    <n v="4"/>
    <n v="4"/>
    <n v="2"/>
    <n v="2"/>
    <n v="2"/>
    <n v="2"/>
  </r>
  <r>
    <x v="1"/>
    <s v="Travel_Rarely"/>
    <x v="2"/>
    <s v="Current Employees"/>
    <x v="0"/>
    <x v="0"/>
    <s v="STAFF-476"/>
    <n v="476"/>
    <s v="Male"/>
    <x v="0"/>
    <x v="1"/>
    <s v="No"/>
    <s v="Y"/>
    <n v="3"/>
    <n v="-2"/>
    <n v="0"/>
    <n v="26"/>
    <n v="0"/>
    <m/>
    <n v="0"/>
    <n v="1"/>
    <n v="933"/>
    <n v="1"/>
    <x v="3"/>
    <n v="1"/>
    <n v="3"/>
    <n v="57"/>
    <x v="0"/>
    <n v="2"/>
    <n v="2"/>
    <n v="5296"/>
    <n v="20156"/>
    <n v="1"/>
    <n v="17"/>
    <n v="3"/>
    <n v="2"/>
    <n v="80"/>
    <n v="1"/>
    <n v="8"/>
    <n v="3"/>
    <n v="8"/>
    <n v="7"/>
    <n v="7"/>
    <n v="7"/>
  </r>
  <r>
    <x v="1"/>
    <s v="Travel_Rarely"/>
    <x v="0"/>
    <s v="Current Employees"/>
    <x v="1"/>
    <x v="1"/>
    <s v="STAFF-477"/>
    <n v="477"/>
    <s v="Male"/>
    <x v="4"/>
    <x v="0"/>
    <s v="No"/>
    <s v="Y"/>
    <n v="6"/>
    <n v="-2"/>
    <n v="0"/>
    <n v="42"/>
    <n v="0"/>
    <m/>
    <n v="0"/>
    <n v="1"/>
    <n v="1332"/>
    <n v="2"/>
    <x v="2"/>
    <n v="1"/>
    <n v="1"/>
    <n v="98"/>
    <x v="1"/>
    <n v="2"/>
    <n v="4"/>
    <n v="6781"/>
    <n v="17078"/>
    <n v="3"/>
    <n v="23"/>
    <n v="4"/>
    <n v="2"/>
    <n v="80"/>
    <n v="0"/>
    <n v="14"/>
    <n v="3"/>
    <n v="1"/>
    <n v="0"/>
    <n v="0"/>
    <n v="0"/>
  </r>
  <r>
    <x v="0"/>
    <s v="Travel_Frequently"/>
    <x v="4"/>
    <s v="Ex-Employees"/>
    <x v="0"/>
    <x v="4"/>
    <s v="STAFF-478"/>
    <n v="478"/>
    <s v="Female"/>
    <x v="6"/>
    <x v="0"/>
    <s v="Yes"/>
    <s v="Y"/>
    <n v="3"/>
    <n v="-2"/>
    <n v="0"/>
    <n v="21"/>
    <n v="1"/>
    <n v="1"/>
    <n v="1"/>
    <n v="0"/>
    <n v="756"/>
    <n v="1"/>
    <x v="1"/>
    <n v="1"/>
    <n v="4"/>
    <n v="99"/>
    <x v="1"/>
    <n v="1"/>
    <n v="4"/>
    <n v="2174"/>
    <n v="9150"/>
    <n v="1"/>
    <n v="11"/>
    <n v="3"/>
    <n v="3"/>
    <n v="80"/>
    <n v="0"/>
    <n v="3"/>
    <n v="3"/>
    <n v="3"/>
    <n v="2"/>
    <n v="1"/>
    <n v="2"/>
  </r>
  <r>
    <x v="1"/>
    <s v="Non-Travel"/>
    <x v="0"/>
    <s v="Current Employees"/>
    <x v="0"/>
    <x v="2"/>
    <s v="STAFF-479"/>
    <n v="479"/>
    <s v="Female"/>
    <x v="0"/>
    <x v="0"/>
    <s v="No"/>
    <s v="Y"/>
    <n v="6"/>
    <n v="-2"/>
    <n v="0"/>
    <n v="36"/>
    <n v="0"/>
    <m/>
    <n v="0"/>
    <n v="1"/>
    <n v="845"/>
    <n v="1"/>
    <x v="4"/>
    <n v="1"/>
    <n v="4"/>
    <n v="45"/>
    <x v="0"/>
    <n v="2"/>
    <n v="4"/>
    <n v="6653"/>
    <n v="15276"/>
    <n v="4"/>
    <n v="15"/>
    <n v="3"/>
    <n v="2"/>
    <n v="80"/>
    <n v="0"/>
    <n v="7"/>
    <n v="3"/>
    <n v="1"/>
    <n v="0"/>
    <n v="0"/>
    <n v="0"/>
  </r>
  <r>
    <x v="1"/>
    <s v="Travel_Frequently"/>
    <x v="0"/>
    <s v="Current Employees"/>
    <x v="0"/>
    <x v="2"/>
    <s v="STAFF-481"/>
    <n v="481"/>
    <s v="Male"/>
    <x v="0"/>
    <x v="1"/>
    <s v="No"/>
    <s v="Y"/>
    <n v="2"/>
    <n v="-2"/>
    <n v="0"/>
    <n v="36"/>
    <n v="0"/>
    <m/>
    <n v="0"/>
    <n v="1"/>
    <n v="541"/>
    <n v="3"/>
    <x v="2"/>
    <n v="1"/>
    <n v="1"/>
    <n v="48"/>
    <x v="1"/>
    <n v="3"/>
    <n v="4"/>
    <n v="9699"/>
    <n v="7246"/>
    <n v="4"/>
    <n v="11"/>
    <n v="3"/>
    <n v="1"/>
    <n v="80"/>
    <n v="1"/>
    <n v="16"/>
    <n v="3"/>
    <n v="13"/>
    <n v="9"/>
    <n v="1"/>
    <n v="12"/>
  </r>
  <r>
    <x v="1"/>
    <s v="Travel_Rarely"/>
    <x v="3"/>
    <s v="Current Employees"/>
    <x v="1"/>
    <x v="2"/>
    <s v="STAFF-482"/>
    <n v="482"/>
    <s v="Male"/>
    <x v="4"/>
    <x v="1"/>
    <s v="No"/>
    <s v="Y"/>
    <n v="2"/>
    <n v="-2"/>
    <n v="0"/>
    <n v="57"/>
    <n v="0"/>
    <m/>
    <n v="0"/>
    <n v="1"/>
    <n v="593"/>
    <n v="1"/>
    <x v="2"/>
    <n v="1"/>
    <n v="4"/>
    <n v="88"/>
    <x v="0"/>
    <n v="2"/>
    <n v="3"/>
    <n v="6755"/>
    <n v="2967"/>
    <n v="2"/>
    <n v="11"/>
    <n v="3"/>
    <n v="3"/>
    <n v="80"/>
    <n v="0"/>
    <n v="15"/>
    <n v="3"/>
    <n v="3"/>
    <n v="2"/>
    <n v="1"/>
    <n v="2"/>
  </r>
  <r>
    <x v="1"/>
    <s v="Travel_Rarely"/>
    <x v="0"/>
    <s v="Current Employees"/>
    <x v="1"/>
    <x v="0"/>
    <s v="STAFF-483"/>
    <n v="483"/>
    <s v="Female"/>
    <x v="2"/>
    <x v="1"/>
    <s v="Yes"/>
    <s v="Y"/>
    <n v="3"/>
    <n v="-2"/>
    <n v="0"/>
    <n v="40"/>
    <n v="0"/>
    <m/>
    <n v="0"/>
    <n v="1"/>
    <n v="1171"/>
    <n v="10"/>
    <x v="2"/>
    <n v="1"/>
    <n v="4"/>
    <n v="46"/>
    <x v="2"/>
    <n v="1"/>
    <n v="2"/>
    <n v="2213"/>
    <n v="22495"/>
    <n v="3"/>
    <n v="13"/>
    <n v="3"/>
    <n v="3"/>
    <n v="80"/>
    <n v="1"/>
    <n v="10"/>
    <n v="3"/>
    <n v="7"/>
    <n v="7"/>
    <n v="1"/>
    <n v="7"/>
  </r>
  <r>
    <x v="1"/>
    <s v="Non-Travel"/>
    <x v="4"/>
    <s v="Current Employees"/>
    <x v="0"/>
    <x v="2"/>
    <s v="STAFF-484"/>
    <n v="484"/>
    <s v="Male"/>
    <x v="6"/>
    <x v="0"/>
    <s v="No"/>
    <s v="Y"/>
    <n v="3"/>
    <n v="-2"/>
    <n v="0"/>
    <n v="21"/>
    <n v="0"/>
    <m/>
    <n v="0"/>
    <n v="1"/>
    <n v="895"/>
    <n v="9"/>
    <x v="0"/>
    <n v="1"/>
    <n v="1"/>
    <n v="39"/>
    <x v="0"/>
    <n v="1"/>
    <n v="4"/>
    <n v="2610"/>
    <n v="2851"/>
    <n v="1"/>
    <n v="24"/>
    <n v="4"/>
    <n v="3"/>
    <n v="80"/>
    <n v="0"/>
    <n v="3"/>
    <n v="2"/>
    <n v="3"/>
    <n v="2"/>
    <n v="2"/>
    <n v="2"/>
  </r>
  <r>
    <x v="0"/>
    <s v="Travel_Rarely"/>
    <x v="2"/>
    <s v="Ex-Employees"/>
    <x v="0"/>
    <x v="3"/>
    <s v="STAFF-485"/>
    <n v="485"/>
    <s v="Female"/>
    <x v="6"/>
    <x v="0"/>
    <s v="Yes"/>
    <s v="Y"/>
    <n v="2"/>
    <n v="-2"/>
    <n v="0"/>
    <n v="33"/>
    <n v="1"/>
    <n v="1"/>
    <n v="1"/>
    <n v="0"/>
    <n v="350"/>
    <n v="5"/>
    <x v="3"/>
    <n v="1"/>
    <n v="4"/>
    <n v="34"/>
    <x v="0"/>
    <n v="1"/>
    <n v="1"/>
    <n v="2851"/>
    <n v="9150"/>
    <n v="1"/>
    <n v="13"/>
    <n v="3"/>
    <n v="2"/>
    <n v="80"/>
    <n v="0"/>
    <n v="1"/>
    <n v="3"/>
    <n v="1"/>
    <n v="0"/>
    <n v="0"/>
    <n v="0"/>
  </r>
  <r>
    <x v="1"/>
    <s v="Travel_Rarely"/>
    <x v="0"/>
    <s v="Current Employees"/>
    <x v="1"/>
    <x v="2"/>
    <s v="STAFF-486"/>
    <n v="486"/>
    <s v="Female"/>
    <x v="2"/>
    <x v="1"/>
    <s v="No"/>
    <s v="Y"/>
    <n v="3"/>
    <n v="-2"/>
    <n v="0"/>
    <n v="37"/>
    <n v="0"/>
    <m/>
    <n v="0"/>
    <n v="1"/>
    <n v="921"/>
    <n v="10"/>
    <x v="3"/>
    <n v="1"/>
    <n v="3"/>
    <n v="98"/>
    <x v="0"/>
    <n v="1"/>
    <n v="3"/>
    <n v="3452"/>
    <n v="17663"/>
    <n v="6"/>
    <n v="20"/>
    <n v="4"/>
    <n v="2"/>
    <n v="80"/>
    <n v="1"/>
    <n v="17"/>
    <n v="3"/>
    <n v="5"/>
    <n v="4"/>
    <n v="0"/>
    <n v="3"/>
  </r>
  <r>
    <x v="1"/>
    <s v="Non-Travel"/>
    <x v="1"/>
    <s v="Current Employees"/>
    <x v="1"/>
    <x v="2"/>
    <s v="STAFF-487"/>
    <n v="487"/>
    <s v="Female"/>
    <x v="3"/>
    <x v="1"/>
    <s v="No"/>
    <s v="Y"/>
    <n v="2"/>
    <n v="-2"/>
    <n v="0"/>
    <n v="46"/>
    <n v="0"/>
    <m/>
    <n v="0"/>
    <n v="1"/>
    <n v="1144"/>
    <n v="7"/>
    <x v="2"/>
    <n v="1"/>
    <n v="3"/>
    <n v="30"/>
    <x v="0"/>
    <n v="2"/>
    <n v="3"/>
    <n v="5258"/>
    <n v="16044"/>
    <n v="2"/>
    <n v="14"/>
    <n v="3"/>
    <n v="3"/>
    <n v="80"/>
    <n v="0"/>
    <n v="7"/>
    <n v="4"/>
    <n v="1"/>
    <n v="0"/>
    <n v="0"/>
    <n v="0"/>
  </r>
  <r>
    <x v="0"/>
    <s v="Travel_Frequently"/>
    <x v="0"/>
    <s v="Ex-Employees"/>
    <x v="0"/>
    <x v="3"/>
    <s v="STAFF-488"/>
    <n v="488"/>
    <s v="Male"/>
    <x v="0"/>
    <x v="0"/>
    <s v="No"/>
    <s v="Y"/>
    <n v="5"/>
    <n v="-2"/>
    <n v="0"/>
    <n v="41"/>
    <n v="1"/>
    <n v="1"/>
    <n v="1"/>
    <n v="0"/>
    <n v="143"/>
    <n v="4"/>
    <x v="3"/>
    <n v="1"/>
    <n v="1"/>
    <n v="56"/>
    <x v="0"/>
    <n v="2"/>
    <n v="1"/>
    <n v="9355"/>
    <n v="9558"/>
    <n v="1"/>
    <n v="18"/>
    <n v="3"/>
    <n v="3"/>
    <n v="80"/>
    <n v="0"/>
    <n v="8"/>
    <n v="3"/>
    <n v="8"/>
    <n v="7"/>
    <n v="7"/>
    <n v="7"/>
  </r>
  <r>
    <x v="1"/>
    <s v="Travel_Rarely"/>
    <x v="1"/>
    <s v="Current Employees"/>
    <x v="1"/>
    <x v="4"/>
    <s v="STAFF-491"/>
    <n v="491"/>
    <s v="Male"/>
    <x v="4"/>
    <x v="0"/>
    <s v="No"/>
    <s v="Y"/>
    <n v="2"/>
    <n v="-2"/>
    <n v="0"/>
    <n v="50"/>
    <n v="0"/>
    <m/>
    <n v="0"/>
    <n v="1"/>
    <n v="1046"/>
    <n v="10"/>
    <x v="3"/>
    <n v="1"/>
    <n v="4"/>
    <n v="100"/>
    <x v="1"/>
    <n v="3"/>
    <n v="4"/>
    <n v="10496"/>
    <n v="2755"/>
    <n v="6"/>
    <n v="15"/>
    <n v="3"/>
    <n v="4"/>
    <n v="80"/>
    <n v="0"/>
    <n v="20"/>
    <n v="3"/>
    <n v="4"/>
    <n v="3"/>
    <n v="1"/>
    <n v="3"/>
  </r>
  <r>
    <x v="0"/>
    <s v="Travel_Rarely"/>
    <x v="0"/>
    <s v="Ex-Employees"/>
    <x v="0"/>
    <x v="3"/>
    <s v="STAFF-492"/>
    <n v="492"/>
    <s v="Male"/>
    <x v="0"/>
    <x v="1"/>
    <s v="Yes"/>
    <s v="Y"/>
    <n v="6"/>
    <n v="-2"/>
    <n v="0"/>
    <n v="40"/>
    <n v="1"/>
    <n v="1"/>
    <n v="1"/>
    <n v="0"/>
    <n v="575"/>
    <n v="22"/>
    <x v="0"/>
    <n v="1"/>
    <n v="3"/>
    <n v="68"/>
    <x v="1"/>
    <n v="2"/>
    <n v="1"/>
    <n v="6380"/>
    <n v="6110"/>
    <n v="2"/>
    <n v="12"/>
    <n v="3"/>
    <n v="1"/>
    <n v="80"/>
    <n v="2"/>
    <n v="8"/>
    <n v="3"/>
    <n v="6"/>
    <n v="4"/>
    <n v="1"/>
    <n v="0"/>
  </r>
  <r>
    <x v="1"/>
    <s v="Travel_Rarely"/>
    <x v="2"/>
    <s v="Current Employees"/>
    <x v="1"/>
    <x v="0"/>
    <s v="STAFF-493"/>
    <n v="493"/>
    <s v="Male"/>
    <x v="1"/>
    <x v="0"/>
    <s v="Yes"/>
    <s v="Y"/>
    <n v="5"/>
    <n v="-2"/>
    <n v="0"/>
    <n v="31"/>
    <n v="0"/>
    <m/>
    <n v="0"/>
    <n v="1"/>
    <n v="408"/>
    <n v="9"/>
    <x v="2"/>
    <n v="1"/>
    <n v="3"/>
    <n v="42"/>
    <x v="1"/>
    <n v="1"/>
    <n v="2"/>
    <n v="2657"/>
    <n v="7551"/>
    <n v="0"/>
    <n v="16"/>
    <n v="3"/>
    <n v="4"/>
    <n v="80"/>
    <n v="0"/>
    <n v="3"/>
    <n v="3"/>
    <n v="2"/>
    <n v="2"/>
    <n v="2"/>
    <n v="2"/>
  </r>
  <r>
    <x v="0"/>
    <s v="Travel_Rarely"/>
    <x v="4"/>
    <s v="Ex-Employees"/>
    <x v="0"/>
    <x v="0"/>
    <s v="STAFF-494"/>
    <n v="494"/>
    <s v="Female"/>
    <x v="6"/>
    <x v="0"/>
    <s v="No"/>
    <s v="Y"/>
    <n v="0"/>
    <n v="-2"/>
    <n v="0"/>
    <n v="21"/>
    <n v="1"/>
    <n v="1"/>
    <n v="1"/>
    <n v="0"/>
    <n v="156"/>
    <n v="12"/>
    <x v="3"/>
    <n v="1"/>
    <n v="3"/>
    <n v="90"/>
    <x v="2"/>
    <n v="1"/>
    <n v="2"/>
    <n v="2716"/>
    <n v="25422"/>
    <n v="1"/>
    <n v="15"/>
    <n v="3"/>
    <n v="4"/>
    <n v="80"/>
    <n v="0"/>
    <n v="1"/>
    <n v="3"/>
    <n v="1"/>
    <n v="0"/>
    <n v="0"/>
    <n v="0"/>
  </r>
  <r>
    <x v="1"/>
    <s v="Travel_Rarely"/>
    <x v="2"/>
    <s v="Current Employees"/>
    <x v="1"/>
    <x v="0"/>
    <s v="STAFF-495"/>
    <n v="495"/>
    <s v="Male"/>
    <x v="1"/>
    <x v="0"/>
    <s v="No"/>
    <s v="Y"/>
    <n v="4"/>
    <n v="-2"/>
    <n v="0"/>
    <n v="29"/>
    <n v="0"/>
    <m/>
    <n v="0"/>
    <n v="1"/>
    <n v="1283"/>
    <n v="23"/>
    <x v="3"/>
    <n v="1"/>
    <n v="4"/>
    <n v="54"/>
    <x v="0"/>
    <n v="1"/>
    <n v="2"/>
    <n v="2201"/>
    <n v="18168"/>
    <n v="9"/>
    <n v="16"/>
    <n v="3"/>
    <n v="4"/>
    <n v="80"/>
    <n v="0"/>
    <n v="6"/>
    <n v="3"/>
    <n v="3"/>
    <n v="2"/>
    <n v="1"/>
    <n v="2"/>
  </r>
  <r>
    <x v="1"/>
    <s v="Travel_Rarely"/>
    <x v="0"/>
    <s v="Current Employees"/>
    <x v="1"/>
    <x v="0"/>
    <s v="STAFF-496"/>
    <n v="496"/>
    <s v="Male"/>
    <x v="4"/>
    <x v="0"/>
    <s v="No"/>
    <s v="Y"/>
    <n v="5"/>
    <n v="-2"/>
    <n v="0"/>
    <n v="35"/>
    <n v="0"/>
    <m/>
    <n v="0"/>
    <n v="1"/>
    <n v="755"/>
    <n v="9"/>
    <x v="2"/>
    <n v="1"/>
    <n v="3"/>
    <n v="97"/>
    <x v="1"/>
    <n v="2"/>
    <n v="2"/>
    <n v="6540"/>
    <n v="19394"/>
    <n v="9"/>
    <n v="19"/>
    <n v="3"/>
    <n v="3"/>
    <n v="80"/>
    <n v="0"/>
    <n v="10"/>
    <n v="3"/>
    <n v="1"/>
    <n v="1"/>
    <n v="0"/>
    <n v="0"/>
  </r>
  <r>
    <x v="1"/>
    <s v="Travel_Rarely"/>
    <x v="2"/>
    <s v="Current Employees"/>
    <x v="1"/>
    <x v="2"/>
    <s v="STAFF-497"/>
    <n v="497"/>
    <s v="Male"/>
    <x v="2"/>
    <x v="2"/>
    <s v="No"/>
    <s v="Y"/>
    <n v="2"/>
    <n v="-2"/>
    <n v="0"/>
    <n v="27"/>
    <n v="0"/>
    <m/>
    <n v="0"/>
    <n v="1"/>
    <n v="1469"/>
    <n v="1"/>
    <x v="0"/>
    <n v="1"/>
    <n v="4"/>
    <n v="82"/>
    <x v="0"/>
    <n v="1"/>
    <n v="3"/>
    <n v="3816"/>
    <n v="17881"/>
    <n v="1"/>
    <n v="11"/>
    <n v="3"/>
    <n v="2"/>
    <n v="80"/>
    <n v="1"/>
    <n v="5"/>
    <n v="3"/>
    <n v="5"/>
    <n v="2"/>
    <n v="0"/>
    <n v="4"/>
  </r>
  <r>
    <x v="1"/>
    <s v="Travel_Rarely"/>
    <x v="2"/>
    <s v="Current Employees"/>
    <x v="0"/>
    <x v="0"/>
    <s v="STAFF-498"/>
    <n v="498"/>
    <s v="Male"/>
    <x v="0"/>
    <x v="0"/>
    <s v="No"/>
    <s v="Y"/>
    <n v="1"/>
    <n v="-2"/>
    <n v="0"/>
    <n v="28"/>
    <n v="0"/>
    <m/>
    <n v="0"/>
    <n v="1"/>
    <n v="304"/>
    <n v="9"/>
    <x v="2"/>
    <n v="1"/>
    <n v="2"/>
    <n v="92"/>
    <x v="0"/>
    <n v="2"/>
    <n v="2"/>
    <n v="5253"/>
    <n v="20750"/>
    <n v="1"/>
    <n v="16"/>
    <n v="3"/>
    <n v="4"/>
    <n v="80"/>
    <n v="0"/>
    <n v="7"/>
    <n v="3"/>
    <n v="7"/>
    <n v="5"/>
    <n v="0"/>
    <n v="7"/>
  </r>
  <r>
    <x v="1"/>
    <s v="Travel_Rarely"/>
    <x v="1"/>
    <s v="Current Employees"/>
    <x v="1"/>
    <x v="1"/>
    <s v="STAFF-499"/>
    <n v="499"/>
    <s v="Male"/>
    <x v="4"/>
    <x v="0"/>
    <s v="No"/>
    <s v="Y"/>
    <n v="2"/>
    <n v="-2"/>
    <n v="0"/>
    <n v="49"/>
    <n v="0"/>
    <m/>
    <n v="0"/>
    <n v="1"/>
    <n v="1261"/>
    <n v="7"/>
    <x v="3"/>
    <n v="1"/>
    <n v="2"/>
    <n v="31"/>
    <x v="1"/>
    <n v="3"/>
    <n v="3"/>
    <n v="10965"/>
    <n v="12066"/>
    <n v="8"/>
    <n v="24"/>
    <n v="4"/>
    <n v="3"/>
    <n v="80"/>
    <n v="0"/>
    <n v="26"/>
    <n v="3"/>
    <n v="5"/>
    <n v="2"/>
    <n v="0"/>
    <n v="0"/>
  </r>
  <r>
    <x v="1"/>
    <s v="Travel_Rarely"/>
    <x v="1"/>
    <s v="Current Employees"/>
    <x v="0"/>
    <x v="0"/>
    <s v="STAFF-500"/>
    <n v="500"/>
    <s v="Female"/>
    <x v="0"/>
    <x v="1"/>
    <s v="No"/>
    <s v="Y"/>
    <n v="2"/>
    <n v="-2"/>
    <n v="0"/>
    <n v="51"/>
    <n v="0"/>
    <m/>
    <n v="0"/>
    <n v="1"/>
    <n v="1178"/>
    <n v="14"/>
    <x v="0"/>
    <n v="1"/>
    <n v="3"/>
    <n v="87"/>
    <x v="0"/>
    <n v="2"/>
    <n v="2"/>
    <n v="4936"/>
    <n v="14862"/>
    <n v="4"/>
    <n v="11"/>
    <n v="3"/>
    <n v="3"/>
    <n v="80"/>
    <n v="1"/>
    <n v="18"/>
    <n v="2"/>
    <n v="7"/>
    <n v="7"/>
    <n v="0"/>
    <n v="7"/>
  </r>
  <r>
    <x v="1"/>
    <s v="Travel_Rarely"/>
    <x v="0"/>
    <s v="Current Employees"/>
    <x v="1"/>
    <x v="0"/>
    <s v="STAFF-501"/>
    <n v="501"/>
    <s v="Female"/>
    <x v="1"/>
    <x v="1"/>
    <s v="No"/>
    <s v="Y"/>
    <n v="3"/>
    <n v="-2"/>
    <n v="0"/>
    <n v="36"/>
    <n v="0"/>
    <m/>
    <n v="0"/>
    <n v="1"/>
    <n v="329"/>
    <n v="2"/>
    <x v="3"/>
    <n v="1"/>
    <n v="4"/>
    <n v="96"/>
    <x v="0"/>
    <n v="1"/>
    <n v="2"/>
    <n v="2543"/>
    <n v="11868"/>
    <n v="4"/>
    <n v="13"/>
    <n v="3"/>
    <n v="2"/>
    <n v="80"/>
    <n v="1"/>
    <n v="6"/>
    <n v="3"/>
    <n v="2"/>
    <n v="2"/>
    <n v="2"/>
    <n v="2"/>
  </r>
  <r>
    <x v="0"/>
    <s v="Non-Travel"/>
    <x v="2"/>
    <s v="Ex-Employees"/>
    <x v="0"/>
    <x v="3"/>
    <s v="STAFF-502"/>
    <n v="502"/>
    <s v="Male"/>
    <x v="0"/>
    <x v="0"/>
    <s v="Yes"/>
    <s v="Y"/>
    <n v="3"/>
    <n v="-2"/>
    <n v="0"/>
    <n v="34"/>
    <n v="1"/>
    <n v="1"/>
    <n v="1"/>
    <n v="0"/>
    <n v="1362"/>
    <n v="19"/>
    <x v="3"/>
    <n v="1"/>
    <n v="1"/>
    <n v="67"/>
    <x v="2"/>
    <n v="2"/>
    <n v="1"/>
    <n v="5304"/>
    <n v="4652"/>
    <n v="8"/>
    <n v="13"/>
    <n v="3"/>
    <n v="2"/>
    <n v="80"/>
    <n v="0"/>
    <n v="9"/>
    <n v="2"/>
    <n v="5"/>
    <n v="2"/>
    <n v="0"/>
    <n v="4"/>
  </r>
  <r>
    <x v="1"/>
    <s v="Travel_Rarely"/>
    <x v="3"/>
    <s v="Current Employees"/>
    <x v="1"/>
    <x v="0"/>
    <s v="STAFF-505"/>
    <n v="505"/>
    <s v="Female"/>
    <x v="5"/>
    <x v="0"/>
    <s v="Yes"/>
    <s v="Y"/>
    <n v="2"/>
    <n v="-2"/>
    <n v="0"/>
    <n v="55"/>
    <n v="0"/>
    <m/>
    <n v="0"/>
    <n v="1"/>
    <n v="1311"/>
    <n v="2"/>
    <x v="3"/>
    <n v="1"/>
    <n v="3"/>
    <n v="97"/>
    <x v="0"/>
    <n v="4"/>
    <n v="2"/>
    <n v="16659"/>
    <n v="23258"/>
    <n v="2"/>
    <n v="13"/>
    <n v="3"/>
    <n v="3"/>
    <n v="80"/>
    <n v="0"/>
    <n v="30"/>
    <n v="3"/>
    <n v="5"/>
    <n v="4"/>
    <n v="1"/>
    <n v="2"/>
  </r>
  <r>
    <x v="1"/>
    <s v="Travel_Rarely"/>
    <x v="4"/>
    <s v="Current Employees"/>
    <x v="0"/>
    <x v="3"/>
    <s v="STAFF-507"/>
    <n v="507"/>
    <s v="Female"/>
    <x v="0"/>
    <x v="2"/>
    <s v="Yes"/>
    <s v="Y"/>
    <n v="2"/>
    <n v="-2"/>
    <n v="0"/>
    <n v="24"/>
    <n v="0"/>
    <m/>
    <n v="0"/>
    <n v="1"/>
    <n v="1371"/>
    <n v="10"/>
    <x v="2"/>
    <n v="1"/>
    <n v="4"/>
    <n v="77"/>
    <x v="0"/>
    <n v="2"/>
    <n v="1"/>
    <n v="4260"/>
    <n v="5915"/>
    <n v="1"/>
    <n v="12"/>
    <n v="3"/>
    <n v="4"/>
    <n v="80"/>
    <n v="1"/>
    <n v="5"/>
    <n v="4"/>
    <n v="5"/>
    <n v="2"/>
    <n v="0"/>
    <n v="3"/>
  </r>
  <r>
    <x v="1"/>
    <s v="Travel_Rarely"/>
    <x v="2"/>
    <s v="Current Employees"/>
    <x v="0"/>
    <x v="4"/>
    <s v="STAFF-508"/>
    <n v="508"/>
    <s v="Male"/>
    <x v="6"/>
    <x v="1"/>
    <s v="No"/>
    <s v="Y"/>
    <n v="3"/>
    <n v="-2"/>
    <n v="0"/>
    <n v="30"/>
    <n v="0"/>
    <m/>
    <n v="0"/>
    <n v="1"/>
    <n v="202"/>
    <n v="2"/>
    <x v="1"/>
    <n v="1"/>
    <n v="4"/>
    <n v="72"/>
    <x v="0"/>
    <n v="1"/>
    <n v="4"/>
    <n v="2476"/>
    <n v="17434"/>
    <n v="1"/>
    <n v="18"/>
    <n v="3"/>
    <n v="1"/>
    <n v="80"/>
    <n v="1"/>
    <n v="1"/>
    <n v="3"/>
    <n v="1"/>
    <n v="0"/>
    <n v="0"/>
    <n v="0"/>
  </r>
  <r>
    <x v="0"/>
    <s v="Travel_Frequently"/>
    <x v="2"/>
    <s v="Ex-Employees"/>
    <x v="1"/>
    <x v="4"/>
    <s v="STAFF-510"/>
    <n v="510"/>
    <s v="Male"/>
    <x v="1"/>
    <x v="0"/>
    <s v="No"/>
    <s v="Y"/>
    <n v="2"/>
    <n v="-2"/>
    <n v="0"/>
    <n v="26"/>
    <n v="1"/>
    <n v="1"/>
    <n v="1"/>
    <n v="0"/>
    <n v="575"/>
    <n v="3"/>
    <x v="1"/>
    <n v="1"/>
    <n v="4"/>
    <n v="73"/>
    <x v="0"/>
    <n v="1"/>
    <n v="4"/>
    <n v="3102"/>
    <n v="6582"/>
    <n v="0"/>
    <n v="22"/>
    <n v="4"/>
    <n v="3"/>
    <n v="80"/>
    <n v="0"/>
    <n v="7"/>
    <n v="3"/>
    <n v="6"/>
    <n v="4"/>
    <n v="0"/>
    <n v="4"/>
  </r>
  <r>
    <x v="1"/>
    <s v="Travel_Rarely"/>
    <x v="4"/>
    <s v="Current Employees"/>
    <x v="1"/>
    <x v="2"/>
    <s v="STAFF-511"/>
    <n v="511"/>
    <s v="Female"/>
    <x v="1"/>
    <x v="1"/>
    <s v="No"/>
    <s v="Y"/>
    <n v="1"/>
    <n v="-2"/>
    <n v="0"/>
    <n v="22"/>
    <n v="0"/>
    <m/>
    <n v="0"/>
    <n v="1"/>
    <n v="253"/>
    <n v="11"/>
    <x v="3"/>
    <n v="1"/>
    <n v="1"/>
    <n v="43"/>
    <x v="0"/>
    <n v="1"/>
    <n v="3"/>
    <n v="2244"/>
    <n v="24440"/>
    <n v="1"/>
    <n v="13"/>
    <n v="3"/>
    <n v="4"/>
    <n v="80"/>
    <n v="1"/>
    <n v="2"/>
    <n v="3"/>
    <n v="2"/>
    <n v="1"/>
    <n v="1"/>
    <n v="2"/>
  </r>
  <r>
    <x v="1"/>
    <s v="Travel_Rarely"/>
    <x v="0"/>
    <s v="Current Employees"/>
    <x v="0"/>
    <x v="2"/>
    <s v="STAFF-513"/>
    <n v="513"/>
    <s v="Male"/>
    <x v="0"/>
    <x v="1"/>
    <s v="No"/>
    <s v="Y"/>
    <n v="2"/>
    <n v="-2"/>
    <n v="0"/>
    <n v="36"/>
    <n v="0"/>
    <m/>
    <n v="0"/>
    <n v="1"/>
    <n v="164"/>
    <n v="2"/>
    <x v="0"/>
    <n v="1"/>
    <n v="2"/>
    <n v="61"/>
    <x v="1"/>
    <n v="3"/>
    <n v="3"/>
    <n v="7596"/>
    <n v="3809"/>
    <n v="1"/>
    <n v="13"/>
    <n v="3"/>
    <n v="2"/>
    <n v="80"/>
    <n v="2"/>
    <n v="10"/>
    <n v="3"/>
    <n v="10"/>
    <n v="9"/>
    <n v="9"/>
    <n v="0"/>
  </r>
  <r>
    <x v="0"/>
    <s v="Travel_Frequently"/>
    <x v="2"/>
    <s v="Ex-Employees"/>
    <x v="1"/>
    <x v="4"/>
    <s v="STAFF-514"/>
    <n v="514"/>
    <s v="Male"/>
    <x v="1"/>
    <x v="0"/>
    <s v="Yes"/>
    <s v="Y"/>
    <n v="4"/>
    <n v="-2"/>
    <n v="0"/>
    <n v="30"/>
    <n v="1"/>
    <n v="1"/>
    <n v="1"/>
    <n v="0"/>
    <n v="464"/>
    <n v="4"/>
    <x v="3"/>
    <n v="1"/>
    <n v="4"/>
    <n v="40"/>
    <x v="0"/>
    <n v="1"/>
    <n v="4"/>
    <n v="2285"/>
    <n v="3427"/>
    <n v="9"/>
    <n v="23"/>
    <n v="4"/>
    <n v="3"/>
    <n v="80"/>
    <n v="0"/>
    <n v="3"/>
    <n v="3"/>
    <n v="1"/>
    <n v="0"/>
    <n v="0"/>
    <n v="0"/>
  </r>
  <r>
    <x v="1"/>
    <s v="Travel_Rarely"/>
    <x v="0"/>
    <s v="Current Employees"/>
    <x v="1"/>
    <x v="0"/>
    <s v="STAFF-515"/>
    <n v="515"/>
    <s v="Female"/>
    <x v="2"/>
    <x v="2"/>
    <s v="No"/>
    <s v="Y"/>
    <n v="2"/>
    <n v="-2"/>
    <n v="0"/>
    <n v="37"/>
    <n v="0"/>
    <m/>
    <n v="0"/>
    <n v="1"/>
    <n v="1107"/>
    <n v="14"/>
    <x v="3"/>
    <n v="1"/>
    <n v="4"/>
    <n v="95"/>
    <x v="0"/>
    <n v="1"/>
    <n v="2"/>
    <n v="3034"/>
    <n v="26914"/>
    <n v="1"/>
    <n v="12"/>
    <n v="3"/>
    <n v="3"/>
    <n v="80"/>
    <n v="1"/>
    <n v="18"/>
    <n v="2"/>
    <n v="18"/>
    <n v="7"/>
    <n v="12"/>
    <n v="17"/>
  </r>
  <r>
    <x v="1"/>
    <s v="Travel_Rarely"/>
    <x v="0"/>
    <s v="Current Employees"/>
    <x v="0"/>
    <x v="3"/>
    <s v="STAFF-516"/>
    <n v="516"/>
    <s v="Female"/>
    <x v="0"/>
    <x v="2"/>
    <s v="No"/>
    <s v="Y"/>
    <n v="5"/>
    <n v="-2"/>
    <n v="0"/>
    <n v="40"/>
    <n v="0"/>
    <m/>
    <n v="0"/>
    <n v="1"/>
    <n v="759"/>
    <n v="2"/>
    <x v="0"/>
    <n v="1"/>
    <n v="4"/>
    <n v="46"/>
    <x v="0"/>
    <n v="2"/>
    <n v="1"/>
    <n v="5715"/>
    <n v="22553"/>
    <n v="7"/>
    <n v="12"/>
    <n v="3"/>
    <n v="3"/>
    <n v="80"/>
    <n v="2"/>
    <n v="8"/>
    <n v="3"/>
    <n v="5"/>
    <n v="4"/>
    <n v="1"/>
    <n v="3"/>
  </r>
  <r>
    <x v="1"/>
    <s v="Travel_Rarely"/>
    <x v="0"/>
    <s v="Current Employees"/>
    <x v="1"/>
    <x v="0"/>
    <s v="STAFF-517"/>
    <n v="517"/>
    <s v="Female"/>
    <x v="2"/>
    <x v="2"/>
    <s v="No"/>
    <s v="Y"/>
    <n v="5"/>
    <n v="-2"/>
    <n v="0"/>
    <n v="42"/>
    <n v="0"/>
    <m/>
    <n v="0"/>
    <n v="1"/>
    <n v="201"/>
    <n v="1"/>
    <x v="2"/>
    <n v="1"/>
    <n v="2"/>
    <n v="95"/>
    <x v="0"/>
    <n v="1"/>
    <n v="2"/>
    <n v="2576"/>
    <n v="20490"/>
    <n v="3"/>
    <n v="16"/>
    <n v="3"/>
    <n v="2"/>
    <n v="80"/>
    <n v="1"/>
    <n v="8"/>
    <n v="3"/>
    <n v="5"/>
    <n v="2"/>
    <n v="1"/>
    <n v="2"/>
  </r>
  <r>
    <x v="1"/>
    <s v="Travel_Rarely"/>
    <x v="0"/>
    <s v="Current Employees"/>
    <x v="1"/>
    <x v="0"/>
    <s v="STAFF-518"/>
    <n v="518"/>
    <s v="Male"/>
    <x v="3"/>
    <x v="0"/>
    <s v="Yes"/>
    <s v="Y"/>
    <n v="2"/>
    <n v="-2"/>
    <n v="0"/>
    <n v="37"/>
    <n v="0"/>
    <m/>
    <n v="0"/>
    <n v="1"/>
    <n v="1305"/>
    <n v="10"/>
    <x v="2"/>
    <n v="1"/>
    <n v="3"/>
    <n v="49"/>
    <x v="0"/>
    <n v="2"/>
    <n v="2"/>
    <n v="4197"/>
    <n v="21123"/>
    <n v="2"/>
    <n v="12"/>
    <n v="3"/>
    <n v="4"/>
    <n v="80"/>
    <n v="0"/>
    <n v="18"/>
    <n v="2"/>
    <n v="1"/>
    <n v="0"/>
    <n v="0"/>
    <n v="1"/>
  </r>
  <r>
    <x v="1"/>
    <s v="Travel_Rarely"/>
    <x v="0"/>
    <s v="Current Employees"/>
    <x v="1"/>
    <x v="0"/>
    <s v="STAFF-520"/>
    <n v="520"/>
    <s v="Male"/>
    <x v="7"/>
    <x v="2"/>
    <s v="No"/>
    <s v="Y"/>
    <n v="3"/>
    <n v="-2"/>
    <n v="0"/>
    <n v="43"/>
    <n v="0"/>
    <m/>
    <n v="0"/>
    <n v="1"/>
    <n v="982"/>
    <n v="12"/>
    <x v="3"/>
    <n v="1"/>
    <n v="1"/>
    <n v="59"/>
    <x v="1"/>
    <n v="4"/>
    <n v="2"/>
    <n v="14336"/>
    <n v="4345"/>
    <n v="1"/>
    <n v="11"/>
    <n v="3"/>
    <n v="3"/>
    <n v="80"/>
    <n v="1"/>
    <n v="25"/>
    <n v="3"/>
    <n v="25"/>
    <n v="10"/>
    <n v="3"/>
    <n v="9"/>
  </r>
  <r>
    <x v="1"/>
    <s v="Travel_Rarely"/>
    <x v="0"/>
    <s v="Current Employees"/>
    <x v="1"/>
    <x v="2"/>
    <s v="STAFF-521"/>
    <n v="521"/>
    <s v="Female"/>
    <x v="2"/>
    <x v="1"/>
    <s v="No"/>
    <s v="Y"/>
    <n v="3"/>
    <n v="-2"/>
    <n v="0"/>
    <n v="40"/>
    <n v="0"/>
    <m/>
    <n v="0"/>
    <n v="1"/>
    <n v="555"/>
    <n v="2"/>
    <x v="3"/>
    <n v="1"/>
    <n v="2"/>
    <n v="78"/>
    <x v="1"/>
    <n v="2"/>
    <n v="3"/>
    <n v="3448"/>
    <n v="13436"/>
    <n v="6"/>
    <n v="22"/>
    <n v="4"/>
    <n v="2"/>
    <n v="80"/>
    <n v="1"/>
    <n v="20"/>
    <n v="3"/>
    <n v="1"/>
    <n v="0"/>
    <n v="0"/>
    <n v="0"/>
  </r>
  <r>
    <x v="1"/>
    <s v="Travel_Rarely"/>
    <x v="1"/>
    <s v="Current Employees"/>
    <x v="1"/>
    <x v="2"/>
    <s v="STAFF-522"/>
    <n v="522"/>
    <s v="Male"/>
    <x v="7"/>
    <x v="1"/>
    <s v="No"/>
    <s v="Y"/>
    <n v="4"/>
    <n v="-2"/>
    <n v="0"/>
    <n v="54"/>
    <n v="0"/>
    <m/>
    <n v="0"/>
    <n v="1"/>
    <n v="821"/>
    <n v="5"/>
    <x v="0"/>
    <n v="1"/>
    <n v="1"/>
    <n v="86"/>
    <x v="0"/>
    <n v="5"/>
    <n v="3"/>
    <n v="19406"/>
    <n v="8509"/>
    <n v="4"/>
    <n v="11"/>
    <n v="3"/>
    <n v="3"/>
    <n v="80"/>
    <n v="1"/>
    <n v="24"/>
    <n v="2"/>
    <n v="4"/>
    <n v="2"/>
    <n v="1"/>
    <n v="2"/>
  </r>
  <r>
    <x v="1"/>
    <s v="Non-Travel"/>
    <x v="2"/>
    <s v="Current Employees"/>
    <x v="0"/>
    <x v="3"/>
    <s v="STAFF-523"/>
    <n v="523"/>
    <s v="Female"/>
    <x v="0"/>
    <x v="1"/>
    <s v="No"/>
    <s v="Y"/>
    <n v="3"/>
    <n v="-2"/>
    <n v="0"/>
    <n v="34"/>
    <n v="0"/>
    <m/>
    <n v="0"/>
    <n v="1"/>
    <n v="1381"/>
    <n v="4"/>
    <x v="2"/>
    <n v="1"/>
    <n v="3"/>
    <n v="72"/>
    <x v="0"/>
    <n v="2"/>
    <n v="1"/>
    <n v="6538"/>
    <n v="12740"/>
    <n v="9"/>
    <n v="15"/>
    <n v="3"/>
    <n v="1"/>
    <n v="80"/>
    <n v="1"/>
    <n v="6"/>
    <n v="3"/>
    <n v="3"/>
    <n v="2"/>
    <n v="1"/>
    <n v="2"/>
  </r>
  <r>
    <x v="1"/>
    <s v="Travel_Rarely"/>
    <x v="2"/>
    <s v="Current Employees"/>
    <x v="1"/>
    <x v="2"/>
    <s v="STAFF-524"/>
    <n v="524"/>
    <s v="Female"/>
    <x v="3"/>
    <x v="1"/>
    <s v="No"/>
    <s v="Y"/>
    <n v="5"/>
    <n v="-2"/>
    <n v="0"/>
    <n v="31"/>
    <n v="0"/>
    <m/>
    <n v="0"/>
    <n v="1"/>
    <n v="480"/>
    <n v="7"/>
    <x v="0"/>
    <n v="1"/>
    <n v="2"/>
    <n v="31"/>
    <x v="0"/>
    <n v="2"/>
    <n v="3"/>
    <n v="4306"/>
    <n v="4156"/>
    <n v="1"/>
    <n v="12"/>
    <n v="3"/>
    <n v="2"/>
    <n v="80"/>
    <n v="1"/>
    <n v="13"/>
    <n v="1"/>
    <n v="13"/>
    <n v="10"/>
    <n v="3"/>
    <n v="12"/>
  </r>
  <r>
    <x v="1"/>
    <s v="Travel_Frequently"/>
    <x v="0"/>
    <s v="Current Employees"/>
    <x v="1"/>
    <x v="2"/>
    <s v="STAFF-525"/>
    <n v="525"/>
    <s v="Male"/>
    <x v="2"/>
    <x v="1"/>
    <s v="No"/>
    <s v="Y"/>
    <n v="1"/>
    <n v="-2"/>
    <n v="0"/>
    <n v="43"/>
    <n v="0"/>
    <m/>
    <n v="0"/>
    <n v="1"/>
    <n v="313"/>
    <n v="21"/>
    <x v="3"/>
    <n v="1"/>
    <n v="4"/>
    <n v="61"/>
    <x v="0"/>
    <n v="1"/>
    <n v="4"/>
    <n v="2258"/>
    <n v="15238"/>
    <n v="7"/>
    <n v="20"/>
    <n v="4"/>
    <n v="1"/>
    <n v="80"/>
    <n v="1"/>
    <n v="8"/>
    <n v="3"/>
    <n v="3"/>
    <n v="2"/>
    <n v="1"/>
    <n v="2"/>
  </r>
  <r>
    <x v="1"/>
    <s v="Travel_Rarely"/>
    <x v="0"/>
    <s v="Current Employees"/>
    <x v="1"/>
    <x v="1"/>
    <s v="STAFF-526"/>
    <n v="526"/>
    <s v="Female"/>
    <x v="4"/>
    <x v="2"/>
    <s v="Yes"/>
    <s v="Y"/>
    <n v="3"/>
    <n v="-2"/>
    <n v="0"/>
    <n v="43"/>
    <n v="0"/>
    <m/>
    <n v="0"/>
    <n v="1"/>
    <n v="1473"/>
    <n v="8"/>
    <x v="2"/>
    <n v="1"/>
    <n v="3"/>
    <n v="74"/>
    <x v="0"/>
    <n v="2"/>
    <n v="3"/>
    <n v="4522"/>
    <n v="2227"/>
    <n v="4"/>
    <n v="14"/>
    <n v="3"/>
    <n v="4"/>
    <n v="80"/>
    <n v="0"/>
    <n v="8"/>
    <n v="3"/>
    <n v="5"/>
    <n v="2"/>
    <n v="0"/>
    <n v="2"/>
  </r>
  <r>
    <x v="1"/>
    <s v="Travel_Rarely"/>
    <x v="2"/>
    <s v="Current Employees"/>
    <x v="0"/>
    <x v="0"/>
    <s v="STAFF-527"/>
    <n v="527"/>
    <s v="Female"/>
    <x v="0"/>
    <x v="0"/>
    <s v="Yes"/>
    <s v="Y"/>
    <n v="3"/>
    <n v="-2"/>
    <n v="0"/>
    <n v="25"/>
    <n v="0"/>
    <m/>
    <n v="0"/>
    <n v="1"/>
    <n v="891"/>
    <n v="4"/>
    <x v="0"/>
    <n v="1"/>
    <n v="2"/>
    <n v="99"/>
    <x v="1"/>
    <n v="2"/>
    <n v="2"/>
    <n v="4487"/>
    <n v="12090"/>
    <n v="1"/>
    <n v="11"/>
    <n v="3"/>
    <n v="2"/>
    <n v="80"/>
    <n v="0"/>
    <n v="5"/>
    <n v="3"/>
    <n v="5"/>
    <n v="4"/>
    <n v="1"/>
    <n v="3"/>
  </r>
  <r>
    <x v="1"/>
    <s v="Non-Travel"/>
    <x v="0"/>
    <s v="Current Employees"/>
    <x v="1"/>
    <x v="2"/>
    <s v="STAFF-529"/>
    <n v="529"/>
    <s v="Female"/>
    <x v="1"/>
    <x v="1"/>
    <s v="Yes"/>
    <s v="Y"/>
    <n v="2"/>
    <n v="-2"/>
    <n v="0"/>
    <n v="37"/>
    <n v="0"/>
    <m/>
    <n v="0"/>
    <n v="1"/>
    <n v="1063"/>
    <n v="25"/>
    <x v="4"/>
    <n v="1"/>
    <n v="2"/>
    <n v="72"/>
    <x v="0"/>
    <n v="2"/>
    <n v="3"/>
    <n v="4449"/>
    <n v="23866"/>
    <n v="3"/>
    <n v="15"/>
    <n v="3"/>
    <n v="1"/>
    <n v="80"/>
    <n v="2"/>
    <n v="15"/>
    <n v="3"/>
    <n v="13"/>
    <n v="11"/>
    <n v="10"/>
    <n v="7"/>
  </r>
  <r>
    <x v="1"/>
    <s v="Travel_Rarely"/>
    <x v="2"/>
    <s v="Current Employees"/>
    <x v="1"/>
    <x v="0"/>
    <s v="STAFF-530"/>
    <n v="530"/>
    <s v="Male"/>
    <x v="2"/>
    <x v="1"/>
    <s v="No"/>
    <s v="Y"/>
    <n v="3"/>
    <n v="-2"/>
    <n v="0"/>
    <n v="31"/>
    <n v="0"/>
    <m/>
    <n v="0"/>
    <n v="1"/>
    <n v="329"/>
    <n v="1"/>
    <x v="0"/>
    <n v="1"/>
    <n v="4"/>
    <n v="98"/>
    <x v="1"/>
    <n v="1"/>
    <n v="2"/>
    <n v="2218"/>
    <n v="16193"/>
    <n v="1"/>
    <n v="12"/>
    <n v="3"/>
    <n v="3"/>
    <n v="80"/>
    <n v="1"/>
    <n v="4"/>
    <n v="3"/>
    <n v="4"/>
    <n v="2"/>
    <n v="3"/>
    <n v="2"/>
  </r>
  <r>
    <x v="1"/>
    <s v="Travel_Frequently"/>
    <x v="0"/>
    <s v="Current Employees"/>
    <x v="1"/>
    <x v="0"/>
    <s v="STAFF-531"/>
    <n v="531"/>
    <s v="Male"/>
    <x v="5"/>
    <x v="2"/>
    <s v="Yes"/>
    <s v="Y"/>
    <n v="3"/>
    <n v="-2"/>
    <n v="0"/>
    <n v="39"/>
    <n v="0"/>
    <m/>
    <n v="0"/>
    <n v="1"/>
    <n v="1218"/>
    <n v="1"/>
    <x v="1"/>
    <n v="1"/>
    <n v="2"/>
    <n v="52"/>
    <x v="0"/>
    <n v="5"/>
    <n v="2"/>
    <n v="19197"/>
    <n v="8213"/>
    <n v="1"/>
    <n v="14"/>
    <n v="3"/>
    <n v="3"/>
    <n v="80"/>
    <n v="1"/>
    <n v="21"/>
    <n v="3"/>
    <n v="21"/>
    <n v="8"/>
    <n v="1"/>
    <n v="6"/>
  </r>
  <r>
    <x v="1"/>
    <s v="Travel_Frequently"/>
    <x v="3"/>
    <s v="Current Employees"/>
    <x v="0"/>
    <x v="0"/>
    <s v="STAFF-532"/>
    <n v="532"/>
    <s v="Female"/>
    <x v="0"/>
    <x v="1"/>
    <s v="No"/>
    <s v="Y"/>
    <n v="0"/>
    <n v="-2"/>
    <n v="0"/>
    <n v="56"/>
    <n v="0"/>
    <m/>
    <n v="0"/>
    <n v="1"/>
    <n v="906"/>
    <n v="6"/>
    <x v="3"/>
    <n v="1"/>
    <n v="3"/>
    <n v="86"/>
    <x v="2"/>
    <n v="4"/>
    <n v="2"/>
    <n v="13212"/>
    <n v="18256"/>
    <n v="9"/>
    <n v="11"/>
    <n v="3"/>
    <n v="4"/>
    <n v="80"/>
    <n v="3"/>
    <n v="36"/>
    <n v="2"/>
    <n v="7"/>
    <n v="7"/>
    <n v="7"/>
    <n v="7"/>
  </r>
  <r>
    <x v="1"/>
    <s v="Travel_Rarely"/>
    <x v="2"/>
    <s v="Current Employees"/>
    <x v="0"/>
    <x v="4"/>
    <s v="STAFF-533"/>
    <n v="533"/>
    <s v="Female"/>
    <x v="0"/>
    <x v="0"/>
    <s v="No"/>
    <s v="Y"/>
    <n v="6"/>
    <n v="-2"/>
    <n v="0"/>
    <n v="30"/>
    <n v="0"/>
    <m/>
    <n v="0"/>
    <n v="1"/>
    <n v="1082"/>
    <n v="12"/>
    <x v="3"/>
    <n v="1"/>
    <n v="4"/>
    <n v="83"/>
    <x v="0"/>
    <n v="2"/>
    <n v="4"/>
    <n v="6577"/>
    <n v="19558"/>
    <n v="0"/>
    <n v="11"/>
    <n v="3"/>
    <n v="2"/>
    <n v="80"/>
    <n v="0"/>
    <n v="6"/>
    <n v="3"/>
    <n v="5"/>
    <n v="4"/>
    <n v="4"/>
    <n v="4"/>
  </r>
  <r>
    <x v="1"/>
    <s v="Travel_Rarely"/>
    <x v="0"/>
    <s v="Current Employees"/>
    <x v="0"/>
    <x v="3"/>
    <s v="STAFF-534"/>
    <n v="534"/>
    <s v="Male"/>
    <x v="0"/>
    <x v="1"/>
    <s v="No"/>
    <s v="Y"/>
    <n v="2"/>
    <n v="-2"/>
    <n v="0"/>
    <n v="41"/>
    <n v="0"/>
    <m/>
    <n v="0"/>
    <n v="1"/>
    <n v="645"/>
    <n v="1"/>
    <x v="3"/>
    <n v="1"/>
    <n v="2"/>
    <n v="49"/>
    <x v="2"/>
    <n v="3"/>
    <n v="1"/>
    <n v="8392"/>
    <n v="19566"/>
    <n v="1"/>
    <n v="16"/>
    <n v="3"/>
    <n v="3"/>
    <n v="80"/>
    <n v="1"/>
    <n v="10"/>
    <n v="3"/>
    <n v="10"/>
    <n v="7"/>
    <n v="0"/>
    <n v="7"/>
  </r>
  <r>
    <x v="1"/>
    <s v="Travel_Rarely"/>
    <x v="2"/>
    <s v="Current Employees"/>
    <x v="1"/>
    <x v="2"/>
    <s v="STAFF-536"/>
    <n v="536"/>
    <s v="Male"/>
    <x v="2"/>
    <x v="2"/>
    <s v="No"/>
    <s v="Y"/>
    <n v="2"/>
    <n v="-2"/>
    <n v="0"/>
    <n v="28"/>
    <n v="0"/>
    <m/>
    <n v="0"/>
    <n v="1"/>
    <n v="1300"/>
    <n v="17"/>
    <x v="0"/>
    <n v="1"/>
    <n v="3"/>
    <n v="79"/>
    <x v="0"/>
    <n v="2"/>
    <n v="3"/>
    <n v="4558"/>
    <n v="13535"/>
    <n v="1"/>
    <n v="12"/>
    <n v="3"/>
    <n v="4"/>
    <n v="80"/>
    <n v="1"/>
    <n v="10"/>
    <n v="3"/>
    <n v="10"/>
    <n v="0"/>
    <n v="1"/>
    <n v="8"/>
  </r>
  <r>
    <x v="0"/>
    <s v="Travel_Rarely"/>
    <x v="2"/>
    <s v="Ex-Employees"/>
    <x v="1"/>
    <x v="2"/>
    <s v="STAFF-538"/>
    <n v="538"/>
    <s v="Male"/>
    <x v="2"/>
    <x v="1"/>
    <s v="No"/>
    <s v="Y"/>
    <n v="5"/>
    <n v="-2"/>
    <n v="0"/>
    <n v="25"/>
    <n v="1"/>
    <n v="1"/>
    <n v="1"/>
    <n v="0"/>
    <n v="688"/>
    <n v="3"/>
    <x v="3"/>
    <n v="1"/>
    <n v="1"/>
    <n v="91"/>
    <x v="0"/>
    <n v="1"/>
    <n v="3"/>
    <n v="4031"/>
    <n v="9396"/>
    <n v="5"/>
    <n v="13"/>
    <n v="3"/>
    <n v="3"/>
    <n v="80"/>
    <n v="1"/>
    <n v="6"/>
    <n v="3"/>
    <n v="2"/>
    <n v="2"/>
    <n v="0"/>
    <n v="2"/>
  </r>
  <r>
    <x v="1"/>
    <s v="Travel_Rarely"/>
    <x v="1"/>
    <s v="Current Employees"/>
    <x v="1"/>
    <x v="2"/>
    <s v="STAFF-543"/>
    <n v="543"/>
    <s v="Male"/>
    <x v="3"/>
    <x v="1"/>
    <s v="Yes"/>
    <s v="Y"/>
    <n v="4"/>
    <n v="-2"/>
    <n v="0"/>
    <n v="52"/>
    <n v="0"/>
    <m/>
    <n v="0"/>
    <n v="1"/>
    <n v="319"/>
    <n v="3"/>
    <x v="3"/>
    <n v="1"/>
    <n v="4"/>
    <n v="39"/>
    <x v="1"/>
    <n v="3"/>
    <n v="3"/>
    <n v="7969"/>
    <n v="19609"/>
    <n v="2"/>
    <n v="14"/>
    <n v="3"/>
    <n v="3"/>
    <n v="80"/>
    <n v="0"/>
    <n v="28"/>
    <n v="3"/>
    <n v="5"/>
    <n v="4"/>
    <n v="0"/>
    <n v="4"/>
  </r>
  <r>
    <x v="1"/>
    <s v="Travel_Rarely"/>
    <x v="1"/>
    <s v="Current Employees"/>
    <x v="1"/>
    <x v="0"/>
    <s v="STAFF-544"/>
    <n v="544"/>
    <s v="Male"/>
    <x v="1"/>
    <x v="1"/>
    <s v="No"/>
    <s v="Y"/>
    <n v="3"/>
    <n v="-2"/>
    <n v="0"/>
    <n v="45"/>
    <n v="0"/>
    <m/>
    <n v="0"/>
    <n v="1"/>
    <n v="192"/>
    <n v="10"/>
    <x v="0"/>
    <n v="1"/>
    <n v="1"/>
    <n v="69"/>
    <x v="0"/>
    <n v="1"/>
    <n v="2"/>
    <n v="2654"/>
    <n v="9655"/>
    <n v="3"/>
    <n v="21"/>
    <n v="4"/>
    <n v="4"/>
    <n v="80"/>
    <n v="2"/>
    <n v="8"/>
    <n v="2"/>
    <n v="2"/>
    <n v="2"/>
    <n v="0"/>
    <n v="2"/>
  </r>
  <r>
    <x v="1"/>
    <s v="Travel_Rarely"/>
    <x v="1"/>
    <s v="Current Employees"/>
    <x v="1"/>
    <x v="0"/>
    <s v="STAFF-546"/>
    <n v="546"/>
    <s v="Female"/>
    <x v="5"/>
    <x v="1"/>
    <s v="No"/>
    <s v="Y"/>
    <n v="2"/>
    <n v="-2"/>
    <n v="0"/>
    <n v="52"/>
    <n v="0"/>
    <m/>
    <n v="0"/>
    <n v="1"/>
    <n v="1490"/>
    <n v="4"/>
    <x v="0"/>
    <n v="1"/>
    <n v="4"/>
    <n v="30"/>
    <x v="0"/>
    <n v="4"/>
    <n v="2"/>
    <n v="16555"/>
    <n v="10310"/>
    <n v="2"/>
    <n v="13"/>
    <n v="3"/>
    <n v="4"/>
    <n v="80"/>
    <n v="0"/>
    <n v="31"/>
    <n v="1"/>
    <n v="5"/>
    <n v="2"/>
    <n v="1"/>
    <n v="4"/>
  </r>
  <r>
    <x v="1"/>
    <s v="Travel_Frequently"/>
    <x v="0"/>
    <s v="Current Employees"/>
    <x v="1"/>
    <x v="0"/>
    <s v="STAFF-547"/>
    <n v="547"/>
    <s v="Female"/>
    <x v="1"/>
    <x v="2"/>
    <s v="No"/>
    <s v="Y"/>
    <n v="3"/>
    <n v="-2"/>
    <n v="0"/>
    <n v="42"/>
    <n v="0"/>
    <m/>
    <n v="0"/>
    <n v="1"/>
    <n v="532"/>
    <n v="29"/>
    <x v="0"/>
    <n v="1"/>
    <n v="1"/>
    <n v="92"/>
    <x v="0"/>
    <n v="2"/>
    <n v="2"/>
    <n v="4556"/>
    <n v="12932"/>
    <n v="2"/>
    <n v="11"/>
    <n v="3"/>
    <n v="2"/>
    <n v="80"/>
    <n v="1"/>
    <n v="19"/>
    <n v="3"/>
    <n v="5"/>
    <n v="4"/>
    <n v="0"/>
    <n v="2"/>
  </r>
  <r>
    <x v="1"/>
    <s v="Travel_Rarely"/>
    <x v="2"/>
    <s v="Current Employees"/>
    <x v="1"/>
    <x v="0"/>
    <s v="STAFF-548"/>
    <n v="548"/>
    <s v="Female"/>
    <x v="3"/>
    <x v="0"/>
    <s v="No"/>
    <s v="Y"/>
    <n v="2"/>
    <n v="-2"/>
    <n v="0"/>
    <n v="30"/>
    <n v="0"/>
    <m/>
    <n v="0"/>
    <n v="1"/>
    <n v="317"/>
    <n v="2"/>
    <x v="3"/>
    <n v="1"/>
    <n v="3"/>
    <n v="43"/>
    <x v="3"/>
    <n v="2"/>
    <n v="2"/>
    <n v="6091"/>
    <n v="24793"/>
    <n v="2"/>
    <n v="20"/>
    <n v="4"/>
    <n v="3"/>
    <n v="80"/>
    <n v="0"/>
    <n v="11"/>
    <n v="3"/>
    <n v="5"/>
    <n v="4"/>
    <n v="0"/>
    <n v="2"/>
  </r>
  <r>
    <x v="1"/>
    <s v="Travel_Rarely"/>
    <x v="3"/>
    <s v="Current Employees"/>
    <x v="1"/>
    <x v="0"/>
    <s v="STAFF-549"/>
    <n v="549"/>
    <s v="Female"/>
    <x v="5"/>
    <x v="1"/>
    <s v="No"/>
    <s v="Y"/>
    <n v="5"/>
    <n v="-2"/>
    <n v="0"/>
    <n v="60"/>
    <n v="0"/>
    <m/>
    <n v="0"/>
    <n v="1"/>
    <n v="422"/>
    <n v="7"/>
    <x v="3"/>
    <n v="1"/>
    <n v="1"/>
    <n v="41"/>
    <x v="0"/>
    <n v="5"/>
    <n v="2"/>
    <n v="19566"/>
    <n v="3854"/>
    <n v="5"/>
    <n v="11"/>
    <n v="3"/>
    <n v="4"/>
    <n v="80"/>
    <n v="0"/>
    <n v="33"/>
    <n v="1"/>
    <n v="29"/>
    <n v="8"/>
    <n v="11"/>
    <n v="10"/>
  </r>
  <r>
    <x v="1"/>
    <s v="Travel_Rarely"/>
    <x v="1"/>
    <s v="Current Employees"/>
    <x v="1"/>
    <x v="2"/>
    <s v="STAFF-550"/>
    <n v="550"/>
    <s v="Female"/>
    <x v="3"/>
    <x v="2"/>
    <s v="No"/>
    <s v="Y"/>
    <n v="5"/>
    <n v="-2"/>
    <n v="0"/>
    <n v="46"/>
    <n v="0"/>
    <m/>
    <n v="0"/>
    <n v="1"/>
    <n v="1485"/>
    <n v="18"/>
    <x v="3"/>
    <n v="1"/>
    <n v="3"/>
    <n v="87"/>
    <x v="0"/>
    <n v="2"/>
    <n v="3"/>
    <n v="4810"/>
    <n v="26314"/>
    <n v="2"/>
    <n v="14"/>
    <n v="3"/>
    <n v="3"/>
    <n v="80"/>
    <n v="1"/>
    <n v="19"/>
    <n v="2"/>
    <n v="10"/>
    <n v="7"/>
    <n v="0"/>
    <n v="8"/>
  </r>
  <r>
    <x v="1"/>
    <s v="Travel_Frequently"/>
    <x v="0"/>
    <s v="Current Employees"/>
    <x v="1"/>
    <x v="4"/>
    <s v="STAFF-551"/>
    <n v="551"/>
    <s v="Female"/>
    <x v="4"/>
    <x v="1"/>
    <s v="No"/>
    <s v="Y"/>
    <n v="4"/>
    <n v="-2"/>
    <n v="0"/>
    <n v="42"/>
    <n v="0"/>
    <m/>
    <n v="0"/>
    <n v="1"/>
    <n v="1368"/>
    <n v="28"/>
    <x v="2"/>
    <n v="1"/>
    <n v="4"/>
    <n v="88"/>
    <x v="1"/>
    <n v="2"/>
    <n v="4"/>
    <n v="4523"/>
    <n v="4386"/>
    <n v="0"/>
    <n v="11"/>
    <n v="3"/>
    <n v="4"/>
    <n v="80"/>
    <n v="3"/>
    <n v="7"/>
    <n v="4"/>
    <n v="6"/>
    <n v="5"/>
    <n v="0"/>
    <n v="4"/>
  </r>
  <r>
    <x v="0"/>
    <s v="Travel_Rarely"/>
    <x v="4"/>
    <s v="Ex-Employees"/>
    <x v="0"/>
    <x v="4"/>
    <s v="STAFF-554"/>
    <n v="554"/>
    <s v="Female"/>
    <x v="6"/>
    <x v="0"/>
    <s v="Yes"/>
    <s v="Y"/>
    <n v="4"/>
    <n v="-2"/>
    <n v="0"/>
    <n v="24"/>
    <n v="1"/>
    <n v="1"/>
    <n v="1"/>
    <n v="0"/>
    <n v="1448"/>
    <n v="1"/>
    <x v="1"/>
    <n v="1"/>
    <n v="4"/>
    <n v="62"/>
    <x v="0"/>
    <n v="1"/>
    <n v="4"/>
    <n v="3202"/>
    <n v="21972"/>
    <n v="1"/>
    <n v="16"/>
    <n v="3"/>
    <n v="2"/>
    <n v="80"/>
    <n v="0"/>
    <n v="6"/>
    <n v="3"/>
    <n v="5"/>
    <n v="3"/>
    <n v="1"/>
    <n v="4"/>
  </r>
  <r>
    <x v="0"/>
    <s v="Travel_Frequently"/>
    <x v="2"/>
    <s v="Ex-Employees"/>
    <x v="0"/>
    <x v="3"/>
    <s v="STAFF-555"/>
    <n v="555"/>
    <s v="Female"/>
    <x v="6"/>
    <x v="2"/>
    <s v="No"/>
    <s v="Y"/>
    <n v="3"/>
    <n v="-2"/>
    <n v="0"/>
    <n v="34"/>
    <n v="1"/>
    <n v="1"/>
    <n v="1"/>
    <n v="0"/>
    <n v="296"/>
    <n v="6"/>
    <x v="0"/>
    <n v="1"/>
    <n v="4"/>
    <n v="33"/>
    <x v="3"/>
    <n v="1"/>
    <n v="1"/>
    <n v="2351"/>
    <n v="12253"/>
    <n v="0"/>
    <n v="16"/>
    <n v="3"/>
    <n v="4"/>
    <n v="80"/>
    <n v="1"/>
    <n v="3"/>
    <n v="2"/>
    <n v="2"/>
    <n v="2"/>
    <n v="1"/>
    <n v="0"/>
  </r>
  <r>
    <x v="1"/>
    <s v="Travel_Frequently"/>
    <x v="0"/>
    <s v="Current Employees"/>
    <x v="1"/>
    <x v="0"/>
    <s v="STAFF-556"/>
    <n v="556"/>
    <s v="Male"/>
    <x v="2"/>
    <x v="1"/>
    <s v="Yes"/>
    <s v="Y"/>
    <n v="3"/>
    <n v="-2"/>
    <n v="0"/>
    <n v="38"/>
    <n v="0"/>
    <m/>
    <n v="0"/>
    <n v="1"/>
    <n v="1490"/>
    <n v="2"/>
    <x v="0"/>
    <n v="1"/>
    <n v="4"/>
    <n v="42"/>
    <x v="0"/>
    <n v="1"/>
    <n v="2"/>
    <n v="1702"/>
    <n v="12106"/>
    <n v="1"/>
    <n v="23"/>
    <n v="4"/>
    <n v="3"/>
    <n v="80"/>
    <n v="1"/>
    <n v="1"/>
    <n v="3"/>
    <n v="1"/>
    <n v="0"/>
    <n v="0"/>
    <n v="0"/>
  </r>
  <r>
    <x v="1"/>
    <s v="Travel_Rarely"/>
    <x v="0"/>
    <s v="Current Employees"/>
    <x v="0"/>
    <x v="0"/>
    <s v="STAFF-558"/>
    <n v="558"/>
    <s v="Female"/>
    <x v="5"/>
    <x v="1"/>
    <s v="No"/>
    <s v="Y"/>
    <n v="2"/>
    <n v="-2"/>
    <n v="0"/>
    <n v="40"/>
    <n v="0"/>
    <m/>
    <n v="0"/>
    <n v="1"/>
    <n v="1398"/>
    <n v="2"/>
    <x v="2"/>
    <n v="1"/>
    <n v="3"/>
    <n v="79"/>
    <x v="0"/>
    <n v="5"/>
    <n v="2"/>
    <n v="18041"/>
    <n v="13022"/>
    <n v="0"/>
    <n v="14"/>
    <n v="3"/>
    <n v="4"/>
    <n v="80"/>
    <n v="0"/>
    <n v="21"/>
    <n v="3"/>
    <n v="20"/>
    <n v="15"/>
    <n v="1"/>
    <n v="12"/>
  </r>
  <r>
    <x v="1"/>
    <s v="Travel_Rarely"/>
    <x v="2"/>
    <s v="Current Employees"/>
    <x v="1"/>
    <x v="0"/>
    <s v="STAFF-560"/>
    <n v="560"/>
    <s v="Female"/>
    <x v="1"/>
    <x v="2"/>
    <s v="No"/>
    <s v="Y"/>
    <n v="3"/>
    <n v="-2"/>
    <n v="0"/>
    <n v="26"/>
    <n v="0"/>
    <m/>
    <n v="0"/>
    <n v="1"/>
    <n v="1349"/>
    <n v="23"/>
    <x v="3"/>
    <n v="1"/>
    <n v="1"/>
    <n v="90"/>
    <x v="0"/>
    <n v="1"/>
    <n v="2"/>
    <n v="2886"/>
    <n v="3032"/>
    <n v="1"/>
    <n v="22"/>
    <n v="4"/>
    <n v="2"/>
    <n v="80"/>
    <n v="2"/>
    <n v="3"/>
    <n v="1"/>
    <n v="3"/>
    <n v="2"/>
    <n v="0"/>
    <n v="2"/>
  </r>
  <r>
    <x v="1"/>
    <s v="Non-Travel"/>
    <x v="2"/>
    <s v="Current Employees"/>
    <x v="1"/>
    <x v="0"/>
    <s v="STAFF-562"/>
    <n v="562"/>
    <s v="Male"/>
    <x v="2"/>
    <x v="1"/>
    <s v="No"/>
    <s v="Y"/>
    <n v="3"/>
    <n v="-2"/>
    <n v="0"/>
    <n v="30"/>
    <n v="0"/>
    <m/>
    <n v="0"/>
    <n v="1"/>
    <n v="1400"/>
    <n v="3"/>
    <x v="3"/>
    <n v="1"/>
    <n v="3"/>
    <n v="53"/>
    <x v="0"/>
    <n v="1"/>
    <n v="2"/>
    <n v="2097"/>
    <n v="16734"/>
    <n v="4"/>
    <n v="15"/>
    <n v="3"/>
    <n v="3"/>
    <n v="80"/>
    <n v="1"/>
    <n v="9"/>
    <n v="1"/>
    <n v="5"/>
    <n v="3"/>
    <n v="1"/>
    <n v="4"/>
  </r>
  <r>
    <x v="1"/>
    <s v="Travel_Rarely"/>
    <x v="2"/>
    <s v="Current Employees"/>
    <x v="1"/>
    <x v="2"/>
    <s v="STAFF-564"/>
    <n v="564"/>
    <s v="Male"/>
    <x v="7"/>
    <x v="1"/>
    <s v="No"/>
    <s v="Y"/>
    <n v="2"/>
    <n v="-2"/>
    <n v="0"/>
    <n v="29"/>
    <n v="0"/>
    <m/>
    <n v="0"/>
    <n v="1"/>
    <n v="986"/>
    <n v="3"/>
    <x v="2"/>
    <n v="1"/>
    <n v="2"/>
    <n v="93"/>
    <x v="1"/>
    <n v="3"/>
    <n v="3"/>
    <n v="11935"/>
    <n v="21526"/>
    <n v="1"/>
    <n v="18"/>
    <n v="3"/>
    <n v="3"/>
    <n v="80"/>
    <n v="0"/>
    <n v="10"/>
    <n v="3"/>
    <n v="10"/>
    <n v="2"/>
    <n v="0"/>
    <n v="7"/>
  </r>
  <r>
    <x v="0"/>
    <s v="Travel_Rarely"/>
    <x v="2"/>
    <s v="Ex-Employees"/>
    <x v="1"/>
    <x v="4"/>
    <s v="STAFF-565"/>
    <n v="565"/>
    <s v="Female"/>
    <x v="1"/>
    <x v="1"/>
    <s v="No"/>
    <s v="Y"/>
    <n v="2"/>
    <n v="-2"/>
    <n v="0"/>
    <n v="29"/>
    <n v="1"/>
    <n v="1"/>
    <n v="1"/>
    <n v="0"/>
    <n v="408"/>
    <n v="25"/>
    <x v="4"/>
    <n v="1"/>
    <n v="4"/>
    <n v="71"/>
    <x v="1"/>
    <n v="1"/>
    <n v="4"/>
    <n v="2546"/>
    <n v="18300"/>
    <n v="5"/>
    <n v="16"/>
    <n v="3"/>
    <n v="2"/>
    <n v="80"/>
    <n v="0"/>
    <n v="6"/>
    <n v="4"/>
    <n v="2"/>
    <n v="2"/>
    <n v="1"/>
    <n v="1"/>
  </r>
  <r>
    <x v="0"/>
    <s v="Travel_Rarely"/>
    <x v="4"/>
    <s v="Ex-Employees"/>
    <x v="2"/>
    <x v="4"/>
    <s v="STAFF-566"/>
    <n v="566"/>
    <s v="Male"/>
    <x v="8"/>
    <x v="0"/>
    <s v="No"/>
    <s v="Y"/>
    <n v="3"/>
    <n v="-2"/>
    <n v="0"/>
    <n v="19"/>
    <n v="1"/>
    <n v="1"/>
    <n v="1"/>
    <n v="0"/>
    <n v="489"/>
    <n v="2"/>
    <x v="0"/>
    <n v="1"/>
    <n v="4"/>
    <n v="52"/>
    <x v="1"/>
    <n v="1"/>
    <n v="4"/>
    <n v="2564"/>
    <n v="18437"/>
    <n v="1"/>
    <n v="12"/>
    <n v="3"/>
    <n v="3"/>
    <n v="80"/>
    <n v="0"/>
    <n v="1"/>
    <n v="4"/>
    <n v="1"/>
    <n v="0"/>
    <n v="0"/>
    <n v="0"/>
  </r>
  <r>
    <x v="1"/>
    <s v="Non-Travel"/>
    <x v="2"/>
    <s v="Current Employees"/>
    <x v="0"/>
    <x v="1"/>
    <s v="STAFF-567"/>
    <n v="567"/>
    <s v="Female"/>
    <x v="0"/>
    <x v="1"/>
    <s v="No"/>
    <s v="Y"/>
    <n v="3"/>
    <n v="-2"/>
    <n v="0"/>
    <n v="30"/>
    <n v="0"/>
    <m/>
    <n v="0"/>
    <n v="1"/>
    <n v="1398"/>
    <n v="22"/>
    <x v="2"/>
    <n v="1"/>
    <n v="3"/>
    <n v="69"/>
    <x v="0"/>
    <n v="3"/>
    <n v="3"/>
    <n v="8412"/>
    <n v="2890"/>
    <n v="0"/>
    <n v="11"/>
    <n v="3"/>
    <n v="3"/>
    <n v="80"/>
    <n v="0"/>
    <n v="10"/>
    <n v="3"/>
    <n v="9"/>
    <n v="8"/>
    <n v="7"/>
    <n v="8"/>
  </r>
  <r>
    <x v="1"/>
    <s v="Travel_Rarely"/>
    <x v="3"/>
    <s v="Current Employees"/>
    <x v="0"/>
    <x v="3"/>
    <s v="STAFF-568"/>
    <n v="568"/>
    <s v="Male"/>
    <x v="5"/>
    <x v="2"/>
    <s v="No"/>
    <s v="Y"/>
    <n v="3"/>
    <n v="-2"/>
    <n v="0"/>
    <n v="57"/>
    <n v="0"/>
    <m/>
    <n v="0"/>
    <n v="1"/>
    <n v="210"/>
    <n v="29"/>
    <x v="3"/>
    <n v="1"/>
    <n v="1"/>
    <n v="56"/>
    <x v="1"/>
    <n v="4"/>
    <n v="1"/>
    <n v="14118"/>
    <n v="22102"/>
    <n v="3"/>
    <n v="12"/>
    <n v="3"/>
    <n v="3"/>
    <n v="80"/>
    <n v="1"/>
    <n v="32"/>
    <n v="2"/>
    <n v="1"/>
    <n v="0"/>
    <n v="0"/>
    <n v="0"/>
  </r>
  <r>
    <x v="1"/>
    <s v="Travel_Rarely"/>
    <x v="1"/>
    <s v="Current Employees"/>
    <x v="1"/>
    <x v="0"/>
    <s v="STAFF-569"/>
    <n v="569"/>
    <s v="Male"/>
    <x v="5"/>
    <x v="1"/>
    <s v="No"/>
    <s v="Y"/>
    <n v="2"/>
    <n v="-2"/>
    <n v="0"/>
    <n v="50"/>
    <n v="0"/>
    <m/>
    <n v="0"/>
    <n v="1"/>
    <n v="1099"/>
    <n v="29"/>
    <x v="2"/>
    <n v="1"/>
    <n v="2"/>
    <n v="88"/>
    <x v="1"/>
    <n v="4"/>
    <n v="2"/>
    <n v="17046"/>
    <n v="9314"/>
    <n v="0"/>
    <n v="15"/>
    <n v="3"/>
    <n v="2"/>
    <n v="80"/>
    <n v="1"/>
    <n v="28"/>
    <n v="3"/>
    <n v="27"/>
    <n v="10"/>
    <n v="15"/>
    <n v="7"/>
  </r>
  <r>
    <x v="1"/>
    <s v="Non-Travel"/>
    <x v="2"/>
    <s v="Current Employees"/>
    <x v="1"/>
    <x v="2"/>
    <s v="STAFF-571"/>
    <n v="571"/>
    <s v="Female"/>
    <x v="2"/>
    <x v="0"/>
    <s v="No"/>
    <s v="Y"/>
    <n v="2"/>
    <n v="-2"/>
    <n v="0"/>
    <n v="30"/>
    <n v="0"/>
    <m/>
    <n v="0"/>
    <n v="1"/>
    <n v="1116"/>
    <n v="2"/>
    <x v="3"/>
    <n v="1"/>
    <n v="3"/>
    <n v="49"/>
    <x v="0"/>
    <n v="1"/>
    <n v="4"/>
    <n v="2564"/>
    <n v="7181"/>
    <n v="0"/>
    <n v="14"/>
    <n v="3"/>
    <n v="3"/>
    <n v="80"/>
    <n v="0"/>
    <n v="12"/>
    <n v="2"/>
    <n v="11"/>
    <n v="7"/>
    <n v="6"/>
    <n v="7"/>
  </r>
  <r>
    <x v="1"/>
    <s v="Travel_Frequently"/>
    <x v="3"/>
    <s v="Current Employees"/>
    <x v="0"/>
    <x v="3"/>
    <s v="STAFF-573"/>
    <n v="573"/>
    <s v="Female"/>
    <x v="0"/>
    <x v="1"/>
    <s v="No"/>
    <s v="Y"/>
    <n v="5"/>
    <n v="-2"/>
    <n v="0"/>
    <n v="60"/>
    <n v="0"/>
    <m/>
    <n v="0"/>
    <n v="1"/>
    <n v="1499"/>
    <n v="28"/>
    <x v="3"/>
    <n v="1"/>
    <n v="3"/>
    <n v="80"/>
    <x v="1"/>
    <n v="3"/>
    <n v="1"/>
    <n v="10266"/>
    <n v="2845"/>
    <n v="4"/>
    <n v="19"/>
    <n v="3"/>
    <n v="4"/>
    <n v="80"/>
    <n v="0"/>
    <n v="22"/>
    <n v="4"/>
    <n v="18"/>
    <n v="13"/>
    <n v="13"/>
    <n v="11"/>
  </r>
  <r>
    <x v="1"/>
    <s v="Travel_Rarely"/>
    <x v="1"/>
    <s v="Current Employees"/>
    <x v="1"/>
    <x v="2"/>
    <s v="STAFF-574"/>
    <n v="574"/>
    <s v="Female"/>
    <x v="3"/>
    <x v="2"/>
    <s v="No"/>
    <s v="Y"/>
    <n v="2"/>
    <n v="-2"/>
    <n v="0"/>
    <n v="47"/>
    <n v="0"/>
    <m/>
    <n v="0"/>
    <n v="1"/>
    <n v="983"/>
    <n v="2"/>
    <x v="0"/>
    <n v="1"/>
    <n v="1"/>
    <n v="65"/>
    <x v="0"/>
    <n v="2"/>
    <n v="4"/>
    <n v="5070"/>
    <n v="7389"/>
    <n v="5"/>
    <n v="13"/>
    <n v="3"/>
    <n v="3"/>
    <n v="80"/>
    <n v="3"/>
    <n v="20"/>
    <n v="3"/>
    <n v="5"/>
    <n v="0"/>
    <n v="0"/>
    <n v="4"/>
  </r>
  <r>
    <x v="1"/>
    <s v="Travel_Rarely"/>
    <x v="1"/>
    <s v="Current Employees"/>
    <x v="1"/>
    <x v="0"/>
    <s v="STAFF-575"/>
    <n v="575"/>
    <s v="Male"/>
    <x v="7"/>
    <x v="1"/>
    <s v="No"/>
    <s v="Y"/>
    <n v="2"/>
    <n v="-2"/>
    <n v="0"/>
    <n v="46"/>
    <n v="0"/>
    <m/>
    <n v="0"/>
    <n v="1"/>
    <n v="1009"/>
    <n v="2"/>
    <x v="3"/>
    <n v="1"/>
    <n v="1"/>
    <n v="51"/>
    <x v="0"/>
    <n v="4"/>
    <n v="2"/>
    <n v="17861"/>
    <n v="2288"/>
    <n v="6"/>
    <n v="13"/>
    <n v="3"/>
    <n v="3"/>
    <n v="80"/>
    <n v="0"/>
    <n v="26"/>
    <n v="1"/>
    <n v="3"/>
    <n v="2"/>
    <n v="0"/>
    <n v="1"/>
  </r>
  <r>
    <x v="1"/>
    <s v="Travel_Rarely"/>
    <x v="0"/>
    <s v="Current Employees"/>
    <x v="1"/>
    <x v="0"/>
    <s v="STAFF-577"/>
    <n v="577"/>
    <s v="Male"/>
    <x v="2"/>
    <x v="0"/>
    <s v="No"/>
    <s v="Y"/>
    <n v="2"/>
    <n v="-2"/>
    <n v="0"/>
    <n v="35"/>
    <n v="0"/>
    <m/>
    <n v="0"/>
    <n v="1"/>
    <n v="144"/>
    <n v="22"/>
    <x v="3"/>
    <n v="1"/>
    <n v="4"/>
    <n v="46"/>
    <x v="3"/>
    <n v="1"/>
    <n v="2"/>
    <n v="4230"/>
    <n v="19225"/>
    <n v="0"/>
    <n v="15"/>
    <n v="3"/>
    <n v="3"/>
    <n v="80"/>
    <n v="0"/>
    <n v="6"/>
    <n v="3"/>
    <n v="5"/>
    <n v="4"/>
    <n v="4"/>
    <n v="3"/>
  </r>
  <r>
    <x v="1"/>
    <s v="Travel_Rarely"/>
    <x v="1"/>
    <s v="Current Employees"/>
    <x v="1"/>
    <x v="0"/>
    <s v="STAFF-578"/>
    <n v="578"/>
    <s v="Female"/>
    <x v="2"/>
    <x v="0"/>
    <s v="No"/>
    <s v="Y"/>
    <n v="3"/>
    <n v="-2"/>
    <n v="0"/>
    <n v="54"/>
    <n v="0"/>
    <m/>
    <n v="0"/>
    <n v="1"/>
    <n v="548"/>
    <n v="8"/>
    <x v="2"/>
    <n v="1"/>
    <n v="3"/>
    <n v="42"/>
    <x v="0"/>
    <n v="2"/>
    <n v="2"/>
    <n v="3780"/>
    <n v="23428"/>
    <n v="7"/>
    <n v="11"/>
    <n v="3"/>
    <n v="3"/>
    <n v="80"/>
    <n v="0"/>
    <n v="19"/>
    <n v="3"/>
    <n v="1"/>
    <n v="0"/>
    <n v="0"/>
    <n v="0"/>
  </r>
  <r>
    <x v="1"/>
    <s v="Travel_Rarely"/>
    <x v="2"/>
    <s v="Current Employees"/>
    <x v="1"/>
    <x v="0"/>
    <s v="STAFF-579"/>
    <n v="579"/>
    <s v="Male"/>
    <x v="1"/>
    <x v="2"/>
    <s v="No"/>
    <s v="Y"/>
    <n v="3"/>
    <n v="-2"/>
    <n v="0"/>
    <n v="34"/>
    <n v="0"/>
    <m/>
    <n v="0"/>
    <n v="1"/>
    <n v="1303"/>
    <n v="2"/>
    <x v="2"/>
    <n v="1"/>
    <n v="4"/>
    <n v="62"/>
    <x v="1"/>
    <n v="1"/>
    <n v="2"/>
    <n v="2768"/>
    <n v="8416"/>
    <n v="3"/>
    <n v="12"/>
    <n v="3"/>
    <n v="3"/>
    <n v="80"/>
    <n v="1"/>
    <n v="14"/>
    <n v="3"/>
    <n v="7"/>
    <n v="3"/>
    <n v="5"/>
    <n v="7"/>
  </r>
  <r>
    <x v="1"/>
    <s v="Travel_Rarely"/>
    <x v="1"/>
    <s v="Current Employees"/>
    <x v="0"/>
    <x v="3"/>
    <s v="STAFF-580"/>
    <n v="580"/>
    <s v="Female"/>
    <x v="0"/>
    <x v="1"/>
    <s v="Yes"/>
    <s v="Y"/>
    <n v="3"/>
    <n v="-2"/>
    <n v="0"/>
    <n v="46"/>
    <n v="0"/>
    <m/>
    <n v="0"/>
    <n v="1"/>
    <n v="1125"/>
    <n v="10"/>
    <x v="3"/>
    <n v="1"/>
    <n v="3"/>
    <n v="94"/>
    <x v="1"/>
    <n v="3"/>
    <n v="1"/>
    <n v="9071"/>
    <n v="11563"/>
    <n v="2"/>
    <n v="19"/>
    <n v="3"/>
    <n v="3"/>
    <n v="80"/>
    <n v="1"/>
    <n v="15"/>
    <n v="3"/>
    <n v="3"/>
    <n v="2"/>
    <n v="1"/>
    <n v="2"/>
  </r>
  <r>
    <x v="1"/>
    <s v="Travel_Rarely"/>
    <x v="2"/>
    <s v="Current Employees"/>
    <x v="1"/>
    <x v="0"/>
    <s v="STAFF-581"/>
    <n v="581"/>
    <s v="Male"/>
    <x v="3"/>
    <x v="2"/>
    <s v="No"/>
    <s v="Y"/>
    <n v="6"/>
    <n v="-2"/>
    <n v="0"/>
    <n v="31"/>
    <n v="0"/>
    <m/>
    <n v="0"/>
    <n v="1"/>
    <n v="1274"/>
    <n v="9"/>
    <x v="1"/>
    <n v="1"/>
    <n v="3"/>
    <n v="33"/>
    <x v="0"/>
    <n v="3"/>
    <n v="2"/>
    <n v="10648"/>
    <n v="14394"/>
    <n v="1"/>
    <n v="25"/>
    <n v="4"/>
    <n v="4"/>
    <n v="80"/>
    <n v="1"/>
    <n v="13"/>
    <n v="4"/>
    <n v="13"/>
    <n v="8"/>
    <n v="0"/>
    <n v="8"/>
  </r>
  <r>
    <x v="0"/>
    <s v="Travel_Rarely"/>
    <x v="2"/>
    <s v="Ex-Employees"/>
    <x v="1"/>
    <x v="2"/>
    <s v="STAFF-582"/>
    <n v="582"/>
    <s v="Male"/>
    <x v="5"/>
    <x v="1"/>
    <s v="Yes"/>
    <s v="Y"/>
    <n v="2"/>
    <n v="-2"/>
    <n v="0"/>
    <n v="33"/>
    <n v="1"/>
    <n v="1"/>
    <n v="1"/>
    <n v="0"/>
    <n v="1277"/>
    <n v="15"/>
    <x v="1"/>
    <n v="1"/>
    <n v="2"/>
    <n v="56"/>
    <x v="0"/>
    <n v="3"/>
    <n v="3"/>
    <n v="13610"/>
    <n v="24619"/>
    <n v="7"/>
    <n v="12"/>
    <n v="3"/>
    <n v="4"/>
    <n v="80"/>
    <n v="0"/>
    <n v="15"/>
    <n v="4"/>
    <n v="7"/>
    <n v="6"/>
    <n v="7"/>
    <n v="7"/>
  </r>
  <r>
    <x v="0"/>
    <s v="Travel_Rarely"/>
    <x v="2"/>
    <s v="Ex-Employees"/>
    <x v="1"/>
    <x v="2"/>
    <s v="STAFF-584"/>
    <n v="584"/>
    <s v="Male"/>
    <x v="2"/>
    <x v="2"/>
    <s v="No"/>
    <s v="Y"/>
    <n v="2"/>
    <n v="-2"/>
    <n v="0"/>
    <n v="33"/>
    <n v="1"/>
    <n v="1"/>
    <n v="1"/>
    <n v="0"/>
    <n v="587"/>
    <n v="10"/>
    <x v="1"/>
    <n v="1"/>
    <n v="1"/>
    <n v="38"/>
    <x v="3"/>
    <n v="1"/>
    <n v="4"/>
    <n v="3408"/>
    <n v="6705"/>
    <n v="7"/>
    <n v="13"/>
    <n v="3"/>
    <n v="1"/>
    <n v="80"/>
    <n v="3"/>
    <n v="8"/>
    <n v="3"/>
    <n v="4"/>
    <n v="3"/>
    <n v="1"/>
    <n v="3"/>
  </r>
  <r>
    <x v="1"/>
    <s v="Travel_Rarely"/>
    <x v="2"/>
    <s v="Current Employees"/>
    <x v="0"/>
    <x v="3"/>
    <s v="STAFF-585"/>
    <n v="585"/>
    <s v="Male"/>
    <x v="6"/>
    <x v="0"/>
    <s v="No"/>
    <s v="Y"/>
    <n v="3"/>
    <n v="-2"/>
    <n v="0"/>
    <n v="30"/>
    <n v="0"/>
    <m/>
    <n v="0"/>
    <n v="1"/>
    <n v="413"/>
    <n v="7"/>
    <x v="1"/>
    <n v="1"/>
    <n v="4"/>
    <n v="57"/>
    <x v="0"/>
    <n v="1"/>
    <n v="1"/>
    <n v="2983"/>
    <n v="18398"/>
    <n v="0"/>
    <n v="14"/>
    <n v="3"/>
    <n v="1"/>
    <n v="80"/>
    <n v="0"/>
    <n v="4"/>
    <n v="3"/>
    <n v="3"/>
    <n v="2"/>
    <n v="1"/>
    <n v="2"/>
  </r>
  <r>
    <x v="1"/>
    <s v="Travel_Rarely"/>
    <x v="0"/>
    <s v="Current Employees"/>
    <x v="1"/>
    <x v="0"/>
    <s v="STAFF-586"/>
    <n v="586"/>
    <s v="Male"/>
    <x v="4"/>
    <x v="1"/>
    <s v="Yes"/>
    <s v="Y"/>
    <n v="2"/>
    <n v="-2"/>
    <n v="0"/>
    <n v="35"/>
    <n v="0"/>
    <m/>
    <n v="0"/>
    <n v="1"/>
    <n v="1276"/>
    <n v="16"/>
    <x v="3"/>
    <n v="1"/>
    <n v="4"/>
    <n v="72"/>
    <x v="0"/>
    <n v="3"/>
    <n v="2"/>
    <n v="7632"/>
    <n v="14295"/>
    <n v="4"/>
    <n v="12"/>
    <n v="3"/>
    <n v="3"/>
    <n v="80"/>
    <n v="0"/>
    <n v="10"/>
    <n v="3"/>
    <n v="8"/>
    <n v="7"/>
    <n v="0"/>
    <n v="0"/>
  </r>
  <r>
    <x v="0"/>
    <s v="Travel_Frequently"/>
    <x v="2"/>
    <s v="Ex-Employees"/>
    <x v="1"/>
    <x v="0"/>
    <s v="STAFF-587"/>
    <n v="587"/>
    <s v="Male"/>
    <x v="4"/>
    <x v="1"/>
    <s v="No"/>
    <s v="Y"/>
    <n v="2"/>
    <n v="-2"/>
    <n v="0"/>
    <n v="31"/>
    <n v="1"/>
    <n v="1"/>
    <n v="1"/>
    <n v="0"/>
    <n v="534"/>
    <n v="20"/>
    <x v="3"/>
    <n v="1"/>
    <n v="1"/>
    <n v="66"/>
    <x v="0"/>
    <n v="3"/>
    <n v="2"/>
    <n v="9824"/>
    <n v="22908"/>
    <n v="3"/>
    <n v="12"/>
    <n v="3"/>
    <n v="1"/>
    <n v="80"/>
    <n v="0"/>
    <n v="12"/>
    <n v="3"/>
    <n v="1"/>
    <n v="0"/>
    <n v="0"/>
    <n v="0"/>
  </r>
  <r>
    <x v="0"/>
    <s v="Travel_Frequently"/>
    <x v="2"/>
    <s v="Ex-Employees"/>
    <x v="2"/>
    <x v="5"/>
    <s v="STAFF-590"/>
    <n v="590"/>
    <s v="Female"/>
    <x v="8"/>
    <x v="2"/>
    <s v="Yes"/>
    <s v="Y"/>
    <n v="2"/>
    <n v="-2"/>
    <n v="0"/>
    <n v="34"/>
    <n v="1"/>
    <n v="1"/>
    <n v="1"/>
    <n v="0"/>
    <n v="988"/>
    <n v="23"/>
    <x v="3"/>
    <n v="1"/>
    <n v="2"/>
    <n v="43"/>
    <x v="0"/>
    <n v="3"/>
    <n v="3"/>
    <n v="9950"/>
    <n v="11533"/>
    <n v="9"/>
    <n v="15"/>
    <n v="3"/>
    <n v="3"/>
    <n v="80"/>
    <n v="3"/>
    <n v="11"/>
    <n v="3"/>
    <n v="3"/>
    <n v="2"/>
    <n v="0"/>
    <n v="2"/>
  </r>
  <r>
    <x v="1"/>
    <s v="Travel_Frequently"/>
    <x v="0"/>
    <s v="Current Employees"/>
    <x v="1"/>
    <x v="1"/>
    <s v="STAFF-591"/>
    <n v="591"/>
    <s v="Male"/>
    <x v="2"/>
    <x v="1"/>
    <s v="No"/>
    <s v="Y"/>
    <n v="4"/>
    <n v="-2"/>
    <n v="0"/>
    <n v="42"/>
    <n v="0"/>
    <m/>
    <n v="0"/>
    <n v="1"/>
    <n v="1474"/>
    <n v="5"/>
    <x v="0"/>
    <n v="1"/>
    <n v="2"/>
    <n v="97"/>
    <x v="0"/>
    <n v="1"/>
    <n v="3"/>
    <n v="2093"/>
    <n v="9260"/>
    <n v="4"/>
    <n v="17"/>
    <n v="3"/>
    <n v="4"/>
    <n v="80"/>
    <n v="1"/>
    <n v="8"/>
    <n v="3"/>
    <n v="2"/>
    <n v="2"/>
    <n v="2"/>
    <n v="0"/>
  </r>
  <r>
    <x v="1"/>
    <s v="Non-Travel"/>
    <x v="0"/>
    <s v="Current Employees"/>
    <x v="0"/>
    <x v="2"/>
    <s v="STAFF-592"/>
    <n v="592"/>
    <s v="Male"/>
    <x v="0"/>
    <x v="0"/>
    <s v="No"/>
    <s v="Y"/>
    <n v="3"/>
    <n v="-2"/>
    <n v="0"/>
    <n v="36"/>
    <n v="0"/>
    <m/>
    <n v="0"/>
    <n v="1"/>
    <n v="635"/>
    <n v="10"/>
    <x v="2"/>
    <n v="1"/>
    <n v="2"/>
    <n v="32"/>
    <x v="0"/>
    <n v="3"/>
    <n v="4"/>
    <n v="9980"/>
    <n v="15318"/>
    <n v="1"/>
    <n v="14"/>
    <n v="3"/>
    <n v="4"/>
    <n v="80"/>
    <n v="0"/>
    <n v="10"/>
    <n v="2"/>
    <n v="10"/>
    <n v="3"/>
    <n v="9"/>
    <n v="7"/>
  </r>
  <r>
    <x v="0"/>
    <s v="Travel_Frequently"/>
    <x v="4"/>
    <s v="Ex-Employees"/>
    <x v="1"/>
    <x v="4"/>
    <s v="STAFF-593"/>
    <n v="593"/>
    <s v="Male"/>
    <x v="2"/>
    <x v="0"/>
    <s v="No"/>
    <s v="Y"/>
    <n v="3"/>
    <n v="-2"/>
    <n v="0"/>
    <n v="22"/>
    <n v="1"/>
    <n v="1"/>
    <n v="1"/>
    <n v="0"/>
    <n v="1368"/>
    <n v="4"/>
    <x v="1"/>
    <n v="1"/>
    <n v="4"/>
    <n v="99"/>
    <x v="1"/>
    <n v="1"/>
    <n v="4"/>
    <n v="3894"/>
    <n v="9129"/>
    <n v="5"/>
    <n v="16"/>
    <n v="3"/>
    <n v="3"/>
    <n v="80"/>
    <n v="0"/>
    <n v="4"/>
    <n v="3"/>
    <n v="2"/>
    <n v="2"/>
    <n v="1"/>
    <n v="2"/>
  </r>
  <r>
    <x v="1"/>
    <s v="Travel_Rarely"/>
    <x v="1"/>
    <s v="Current Employees"/>
    <x v="0"/>
    <x v="3"/>
    <s v="STAFF-595"/>
    <n v="595"/>
    <s v="Female"/>
    <x v="0"/>
    <x v="1"/>
    <s v="No"/>
    <s v="Y"/>
    <n v="2"/>
    <n v="-2"/>
    <n v="0"/>
    <n v="48"/>
    <n v="0"/>
    <m/>
    <n v="0"/>
    <n v="1"/>
    <n v="163"/>
    <n v="2"/>
    <x v="4"/>
    <n v="1"/>
    <n v="2"/>
    <n v="37"/>
    <x v="0"/>
    <n v="2"/>
    <n v="1"/>
    <n v="4051"/>
    <n v="19658"/>
    <n v="2"/>
    <n v="14"/>
    <n v="3"/>
    <n v="1"/>
    <n v="80"/>
    <n v="1"/>
    <n v="14"/>
    <n v="3"/>
    <n v="9"/>
    <n v="7"/>
    <n v="6"/>
    <n v="7"/>
  </r>
  <r>
    <x v="1"/>
    <s v="Travel_Rarely"/>
    <x v="3"/>
    <s v="Current Employees"/>
    <x v="0"/>
    <x v="0"/>
    <s v="STAFF-597"/>
    <n v="597"/>
    <s v="Female"/>
    <x v="5"/>
    <x v="0"/>
    <s v="No"/>
    <s v="Y"/>
    <n v="2"/>
    <n v="-2"/>
    <n v="0"/>
    <n v="55"/>
    <n v="0"/>
    <m/>
    <n v="0"/>
    <n v="1"/>
    <n v="1117"/>
    <n v="18"/>
    <x v="4"/>
    <n v="1"/>
    <n v="1"/>
    <n v="83"/>
    <x v="0"/>
    <n v="4"/>
    <n v="2"/>
    <n v="16835"/>
    <n v="9873"/>
    <n v="3"/>
    <n v="23"/>
    <n v="4"/>
    <n v="4"/>
    <n v="80"/>
    <n v="0"/>
    <n v="37"/>
    <n v="3"/>
    <n v="10"/>
    <n v="9"/>
    <n v="7"/>
    <n v="7"/>
  </r>
  <r>
    <x v="1"/>
    <s v="Non-Travel"/>
    <x v="0"/>
    <s v="Current Employees"/>
    <x v="0"/>
    <x v="0"/>
    <s v="STAFF-599"/>
    <n v="599"/>
    <s v="Male"/>
    <x v="0"/>
    <x v="0"/>
    <s v="No"/>
    <s v="Y"/>
    <n v="3"/>
    <n v="-2"/>
    <n v="0"/>
    <n v="41"/>
    <n v="0"/>
    <m/>
    <n v="0"/>
    <n v="1"/>
    <n v="267"/>
    <n v="10"/>
    <x v="0"/>
    <n v="1"/>
    <n v="4"/>
    <n v="56"/>
    <x v="0"/>
    <n v="2"/>
    <n v="2"/>
    <n v="6230"/>
    <n v="13430"/>
    <n v="7"/>
    <n v="14"/>
    <n v="3"/>
    <n v="4"/>
    <n v="80"/>
    <n v="0"/>
    <n v="16"/>
    <n v="3"/>
    <n v="14"/>
    <n v="3"/>
    <n v="1"/>
    <n v="10"/>
  </r>
  <r>
    <x v="1"/>
    <s v="Travel_Rarely"/>
    <x v="0"/>
    <s v="Current Employees"/>
    <x v="0"/>
    <x v="3"/>
    <s v="STAFF-600"/>
    <n v="600"/>
    <s v="Male"/>
    <x v="0"/>
    <x v="1"/>
    <s v="No"/>
    <s v="Y"/>
    <n v="2"/>
    <n v="-2"/>
    <n v="0"/>
    <n v="35"/>
    <n v="0"/>
    <m/>
    <n v="0"/>
    <n v="1"/>
    <n v="619"/>
    <n v="1"/>
    <x v="3"/>
    <n v="1"/>
    <n v="2"/>
    <n v="85"/>
    <x v="0"/>
    <n v="2"/>
    <n v="1"/>
    <n v="4717"/>
    <n v="18659"/>
    <n v="9"/>
    <n v="11"/>
    <n v="3"/>
    <n v="3"/>
    <n v="80"/>
    <n v="0"/>
    <n v="15"/>
    <n v="3"/>
    <n v="11"/>
    <n v="9"/>
    <n v="6"/>
    <n v="9"/>
  </r>
  <r>
    <x v="1"/>
    <s v="Travel_Rarely"/>
    <x v="0"/>
    <s v="Current Employees"/>
    <x v="1"/>
    <x v="0"/>
    <s v="STAFF-601"/>
    <n v="601"/>
    <s v="Female"/>
    <x v="3"/>
    <x v="0"/>
    <s v="No"/>
    <s v="Y"/>
    <n v="3"/>
    <n v="-2"/>
    <n v="0"/>
    <n v="40"/>
    <n v="0"/>
    <m/>
    <n v="0"/>
    <n v="1"/>
    <n v="302"/>
    <n v="6"/>
    <x v="3"/>
    <n v="1"/>
    <n v="2"/>
    <n v="75"/>
    <x v="0"/>
    <n v="4"/>
    <n v="2"/>
    <n v="13237"/>
    <n v="20364"/>
    <n v="7"/>
    <n v="15"/>
    <n v="3"/>
    <n v="3"/>
    <n v="80"/>
    <n v="0"/>
    <n v="22"/>
    <n v="3"/>
    <n v="20"/>
    <n v="6"/>
    <n v="5"/>
    <n v="13"/>
  </r>
  <r>
    <x v="1"/>
    <s v="Travel_Frequently"/>
    <x v="0"/>
    <s v="Current Employees"/>
    <x v="1"/>
    <x v="0"/>
    <s v="STAFF-602"/>
    <n v="602"/>
    <s v="Female"/>
    <x v="2"/>
    <x v="1"/>
    <s v="No"/>
    <s v="Y"/>
    <n v="3"/>
    <n v="-2"/>
    <n v="0"/>
    <n v="39"/>
    <n v="0"/>
    <m/>
    <n v="0"/>
    <n v="1"/>
    <n v="443"/>
    <n v="8"/>
    <x v="1"/>
    <n v="1"/>
    <n v="3"/>
    <n v="48"/>
    <x v="0"/>
    <n v="1"/>
    <n v="2"/>
    <n v="3755"/>
    <n v="17872"/>
    <n v="1"/>
    <n v="11"/>
    <n v="3"/>
    <n v="1"/>
    <n v="80"/>
    <n v="1"/>
    <n v="8"/>
    <n v="3"/>
    <n v="8"/>
    <n v="3"/>
    <n v="0"/>
    <n v="7"/>
  </r>
  <r>
    <x v="1"/>
    <s v="Travel_Rarely"/>
    <x v="2"/>
    <s v="Current Employees"/>
    <x v="0"/>
    <x v="0"/>
    <s v="STAFF-604"/>
    <n v="604"/>
    <s v="Male"/>
    <x v="0"/>
    <x v="0"/>
    <s v="Yes"/>
    <s v="Y"/>
    <n v="2"/>
    <n v="-2"/>
    <n v="0"/>
    <n v="31"/>
    <n v="0"/>
    <m/>
    <n v="0"/>
    <n v="1"/>
    <n v="828"/>
    <n v="2"/>
    <x v="1"/>
    <n v="1"/>
    <n v="2"/>
    <n v="77"/>
    <x v="0"/>
    <n v="2"/>
    <n v="2"/>
    <n v="6582"/>
    <n v="8346"/>
    <n v="4"/>
    <n v="13"/>
    <n v="3"/>
    <n v="3"/>
    <n v="80"/>
    <n v="0"/>
    <n v="10"/>
    <n v="4"/>
    <n v="6"/>
    <n v="5"/>
    <n v="0"/>
    <n v="5"/>
  </r>
  <r>
    <x v="1"/>
    <s v="Travel_Rarely"/>
    <x v="0"/>
    <s v="Current Employees"/>
    <x v="1"/>
    <x v="2"/>
    <s v="STAFF-605"/>
    <n v="605"/>
    <s v="Male"/>
    <x v="3"/>
    <x v="1"/>
    <s v="Yes"/>
    <s v="Y"/>
    <n v="5"/>
    <n v="-2"/>
    <n v="0"/>
    <n v="42"/>
    <n v="0"/>
    <m/>
    <n v="0"/>
    <n v="1"/>
    <n v="319"/>
    <n v="24"/>
    <x v="3"/>
    <n v="1"/>
    <n v="4"/>
    <n v="56"/>
    <x v="0"/>
    <n v="3"/>
    <n v="3"/>
    <n v="7406"/>
    <n v="6950"/>
    <n v="1"/>
    <n v="21"/>
    <n v="4"/>
    <n v="4"/>
    <n v="80"/>
    <n v="1"/>
    <n v="10"/>
    <n v="2"/>
    <n v="10"/>
    <n v="9"/>
    <n v="5"/>
    <n v="8"/>
  </r>
  <r>
    <x v="1"/>
    <s v="Travel_Rarely"/>
    <x v="1"/>
    <s v="Current Employees"/>
    <x v="0"/>
    <x v="1"/>
    <s v="STAFF-606"/>
    <n v="606"/>
    <s v="Male"/>
    <x v="0"/>
    <x v="1"/>
    <s v="No"/>
    <s v="Y"/>
    <n v="3"/>
    <n v="-2"/>
    <n v="0"/>
    <n v="45"/>
    <n v="0"/>
    <m/>
    <n v="0"/>
    <n v="1"/>
    <n v="561"/>
    <n v="2"/>
    <x v="3"/>
    <n v="1"/>
    <n v="4"/>
    <n v="61"/>
    <x v="0"/>
    <n v="2"/>
    <n v="3"/>
    <n v="4805"/>
    <n v="16177"/>
    <n v="0"/>
    <n v="19"/>
    <n v="3"/>
    <n v="2"/>
    <n v="80"/>
    <n v="1"/>
    <n v="9"/>
    <n v="4"/>
    <n v="8"/>
    <n v="7"/>
    <n v="3"/>
    <n v="7"/>
  </r>
  <r>
    <x v="0"/>
    <s v="Travel_Frequently"/>
    <x v="2"/>
    <s v="Ex-Employees"/>
    <x v="2"/>
    <x v="0"/>
    <s v="STAFF-608"/>
    <n v="608"/>
    <s v="Female"/>
    <x v="8"/>
    <x v="2"/>
    <s v="Yes"/>
    <s v="Y"/>
    <n v="2"/>
    <n v="-2"/>
    <n v="0"/>
    <n v="26"/>
    <n v="1"/>
    <n v="1"/>
    <n v="1"/>
    <n v="0"/>
    <n v="426"/>
    <n v="17"/>
    <x v="2"/>
    <n v="1"/>
    <n v="2"/>
    <n v="58"/>
    <x v="0"/>
    <n v="1"/>
    <n v="2"/>
    <n v="2741"/>
    <n v="22808"/>
    <n v="0"/>
    <n v="11"/>
    <n v="3"/>
    <n v="2"/>
    <n v="80"/>
    <n v="1"/>
    <n v="8"/>
    <n v="2"/>
    <n v="7"/>
    <n v="7"/>
    <n v="1"/>
    <n v="0"/>
  </r>
  <r>
    <x v="1"/>
    <s v="Travel_Rarely"/>
    <x v="2"/>
    <s v="Current Employees"/>
    <x v="1"/>
    <x v="4"/>
    <s v="STAFF-611"/>
    <n v="611"/>
    <s v="Male"/>
    <x v="3"/>
    <x v="2"/>
    <s v="No"/>
    <s v="Y"/>
    <n v="2"/>
    <n v="-2"/>
    <n v="0"/>
    <n v="29"/>
    <n v="0"/>
    <m/>
    <n v="0"/>
    <n v="1"/>
    <n v="232"/>
    <n v="19"/>
    <x v="3"/>
    <n v="1"/>
    <n v="4"/>
    <n v="34"/>
    <x v="0"/>
    <n v="2"/>
    <n v="4"/>
    <n v="4262"/>
    <n v="22645"/>
    <n v="4"/>
    <n v="12"/>
    <n v="3"/>
    <n v="2"/>
    <n v="80"/>
    <n v="2"/>
    <n v="8"/>
    <n v="4"/>
    <n v="3"/>
    <n v="2"/>
    <n v="1"/>
    <n v="2"/>
  </r>
  <r>
    <x v="1"/>
    <s v="Travel_Rarely"/>
    <x v="2"/>
    <s v="Current Employees"/>
    <x v="1"/>
    <x v="2"/>
    <s v="STAFF-612"/>
    <n v="612"/>
    <s v="Female"/>
    <x v="7"/>
    <x v="2"/>
    <s v="No"/>
    <s v="Y"/>
    <n v="2"/>
    <n v="-2"/>
    <n v="0"/>
    <n v="33"/>
    <n v="0"/>
    <m/>
    <n v="0"/>
    <n v="1"/>
    <n v="922"/>
    <n v="1"/>
    <x v="4"/>
    <n v="1"/>
    <n v="1"/>
    <n v="95"/>
    <x v="2"/>
    <n v="4"/>
    <n v="3"/>
    <n v="16184"/>
    <n v="22578"/>
    <n v="4"/>
    <n v="19"/>
    <n v="3"/>
    <n v="3"/>
    <n v="80"/>
    <n v="1"/>
    <n v="10"/>
    <n v="3"/>
    <n v="6"/>
    <n v="1"/>
    <n v="0"/>
    <n v="5"/>
  </r>
  <r>
    <x v="1"/>
    <s v="Travel_Rarely"/>
    <x v="2"/>
    <s v="Current Employees"/>
    <x v="0"/>
    <x v="0"/>
    <s v="STAFF-613"/>
    <n v="613"/>
    <s v="Male"/>
    <x v="5"/>
    <x v="2"/>
    <s v="No"/>
    <s v="Y"/>
    <n v="3"/>
    <n v="-2"/>
    <n v="0"/>
    <n v="31"/>
    <n v="0"/>
    <m/>
    <n v="0"/>
    <n v="1"/>
    <n v="688"/>
    <n v="7"/>
    <x v="3"/>
    <n v="1"/>
    <n v="3"/>
    <n v="44"/>
    <x v="1"/>
    <n v="3"/>
    <n v="2"/>
    <n v="11557"/>
    <n v="25291"/>
    <n v="9"/>
    <n v="21"/>
    <n v="4"/>
    <n v="3"/>
    <n v="80"/>
    <n v="1"/>
    <n v="10"/>
    <n v="2"/>
    <n v="5"/>
    <n v="4"/>
    <n v="0"/>
    <n v="1"/>
  </r>
  <r>
    <x v="0"/>
    <s v="Travel_Frequently"/>
    <x v="4"/>
    <s v="Ex-Employees"/>
    <x v="0"/>
    <x v="3"/>
    <s v="STAFF-614"/>
    <n v="614"/>
    <s v="Male"/>
    <x v="6"/>
    <x v="0"/>
    <s v="Yes"/>
    <s v="Y"/>
    <n v="3"/>
    <n v="-2"/>
    <n v="0"/>
    <n v="18"/>
    <n v="1"/>
    <n v="1"/>
    <n v="1"/>
    <n v="0"/>
    <n v="1306"/>
    <n v="5"/>
    <x v="3"/>
    <n v="1"/>
    <n v="2"/>
    <n v="69"/>
    <x v="0"/>
    <n v="1"/>
    <n v="1"/>
    <n v="1878"/>
    <n v="8059"/>
    <n v="1"/>
    <n v="14"/>
    <n v="3"/>
    <n v="4"/>
    <n v="80"/>
    <n v="0"/>
    <n v="0"/>
    <n v="3"/>
    <n v="0"/>
    <n v="0"/>
    <n v="0"/>
    <n v="0"/>
  </r>
  <r>
    <x v="1"/>
    <s v="Non-Travel"/>
    <x v="0"/>
    <s v="Current Employees"/>
    <x v="0"/>
    <x v="1"/>
    <s v="STAFF-615"/>
    <n v="615"/>
    <s v="Male"/>
    <x v="0"/>
    <x v="2"/>
    <s v="No"/>
    <s v="Y"/>
    <n v="2"/>
    <n v="-2"/>
    <n v="0"/>
    <n v="40"/>
    <n v="0"/>
    <m/>
    <n v="0"/>
    <n v="1"/>
    <n v="1094"/>
    <n v="28"/>
    <x v="3"/>
    <n v="1"/>
    <n v="3"/>
    <n v="58"/>
    <x v="3"/>
    <n v="3"/>
    <n v="3"/>
    <n v="10932"/>
    <n v="11373"/>
    <n v="3"/>
    <n v="15"/>
    <n v="3"/>
    <n v="3"/>
    <n v="80"/>
    <n v="1"/>
    <n v="20"/>
    <n v="3"/>
    <n v="1"/>
    <n v="0"/>
    <n v="0"/>
    <n v="1"/>
  </r>
  <r>
    <x v="1"/>
    <s v="Non-Travel"/>
    <x v="0"/>
    <s v="Current Employees"/>
    <x v="1"/>
    <x v="1"/>
    <s v="STAFF-616"/>
    <n v="616"/>
    <s v="Female"/>
    <x v="4"/>
    <x v="0"/>
    <s v="Yes"/>
    <s v="Y"/>
    <n v="3"/>
    <n v="-2"/>
    <n v="0"/>
    <n v="41"/>
    <n v="0"/>
    <m/>
    <n v="0"/>
    <n v="1"/>
    <n v="509"/>
    <n v="2"/>
    <x v="2"/>
    <n v="1"/>
    <n v="1"/>
    <n v="62"/>
    <x v="1"/>
    <n v="2"/>
    <n v="3"/>
    <n v="6811"/>
    <n v="2112"/>
    <n v="2"/>
    <n v="17"/>
    <n v="3"/>
    <n v="1"/>
    <n v="80"/>
    <n v="0"/>
    <n v="10"/>
    <n v="3"/>
    <n v="8"/>
    <n v="7"/>
    <n v="0"/>
    <n v="7"/>
  </r>
  <r>
    <x v="1"/>
    <s v="Travel_Rarely"/>
    <x v="2"/>
    <s v="Current Employees"/>
    <x v="0"/>
    <x v="2"/>
    <s v="STAFF-618"/>
    <n v="618"/>
    <s v="Male"/>
    <x v="0"/>
    <x v="2"/>
    <s v="No"/>
    <s v="Y"/>
    <n v="5"/>
    <n v="-2"/>
    <n v="0"/>
    <n v="26"/>
    <n v="0"/>
    <m/>
    <n v="0"/>
    <n v="1"/>
    <n v="775"/>
    <n v="29"/>
    <x v="0"/>
    <n v="1"/>
    <n v="1"/>
    <n v="45"/>
    <x v="0"/>
    <n v="2"/>
    <n v="3"/>
    <n v="4306"/>
    <n v="4267"/>
    <n v="5"/>
    <n v="12"/>
    <n v="3"/>
    <n v="1"/>
    <n v="80"/>
    <n v="2"/>
    <n v="8"/>
    <n v="3"/>
    <n v="0"/>
    <n v="0"/>
    <n v="0"/>
    <n v="0"/>
  </r>
  <r>
    <x v="1"/>
    <s v="Travel_Rarely"/>
    <x v="0"/>
    <s v="Current Employees"/>
    <x v="0"/>
    <x v="2"/>
    <s v="STAFF-620"/>
    <n v="620"/>
    <s v="Female"/>
    <x v="0"/>
    <x v="0"/>
    <s v="No"/>
    <s v="Y"/>
    <n v="3"/>
    <n v="-2"/>
    <n v="0"/>
    <n v="35"/>
    <n v="0"/>
    <m/>
    <n v="0"/>
    <n v="1"/>
    <n v="195"/>
    <n v="1"/>
    <x v="3"/>
    <n v="1"/>
    <n v="1"/>
    <n v="80"/>
    <x v="0"/>
    <n v="2"/>
    <n v="3"/>
    <n v="4859"/>
    <n v="6698"/>
    <n v="1"/>
    <n v="16"/>
    <n v="3"/>
    <n v="4"/>
    <n v="80"/>
    <n v="0"/>
    <n v="5"/>
    <n v="3"/>
    <n v="5"/>
    <n v="4"/>
    <n v="0"/>
    <n v="3"/>
  </r>
  <r>
    <x v="1"/>
    <s v="Travel_Rarely"/>
    <x v="2"/>
    <s v="Current Employees"/>
    <x v="0"/>
    <x v="0"/>
    <s v="STAFF-621"/>
    <n v="621"/>
    <s v="Male"/>
    <x v="0"/>
    <x v="0"/>
    <s v="No"/>
    <s v="Y"/>
    <n v="3"/>
    <n v="-2"/>
    <n v="0"/>
    <n v="34"/>
    <n v="0"/>
    <m/>
    <n v="0"/>
    <n v="1"/>
    <n v="258"/>
    <n v="21"/>
    <x v="2"/>
    <n v="1"/>
    <n v="4"/>
    <n v="74"/>
    <x v="2"/>
    <n v="2"/>
    <n v="2"/>
    <n v="5337"/>
    <n v="19921"/>
    <n v="1"/>
    <n v="12"/>
    <n v="3"/>
    <n v="4"/>
    <n v="80"/>
    <n v="0"/>
    <n v="10"/>
    <n v="3"/>
    <n v="10"/>
    <n v="7"/>
    <n v="5"/>
    <n v="7"/>
  </r>
  <r>
    <x v="0"/>
    <s v="Travel_Rarely"/>
    <x v="2"/>
    <s v="Ex-Employees"/>
    <x v="1"/>
    <x v="4"/>
    <s v="STAFF-622"/>
    <n v="622"/>
    <s v="Male"/>
    <x v="2"/>
    <x v="0"/>
    <s v="Yes"/>
    <s v="Y"/>
    <n v="3"/>
    <n v="-2"/>
    <n v="0"/>
    <n v="26"/>
    <n v="1"/>
    <n v="1"/>
    <n v="1"/>
    <n v="0"/>
    <n v="471"/>
    <n v="24"/>
    <x v="3"/>
    <n v="1"/>
    <n v="4"/>
    <n v="66"/>
    <x v="3"/>
    <n v="1"/>
    <n v="4"/>
    <n v="2340"/>
    <n v="23213"/>
    <n v="1"/>
    <n v="18"/>
    <n v="3"/>
    <n v="2"/>
    <n v="80"/>
    <n v="0"/>
    <n v="1"/>
    <n v="1"/>
    <n v="1"/>
    <n v="0"/>
    <n v="0"/>
    <n v="0"/>
  </r>
  <r>
    <x v="1"/>
    <s v="Travel_Rarely"/>
    <x v="0"/>
    <s v="Current Employees"/>
    <x v="1"/>
    <x v="4"/>
    <s v="STAFF-623"/>
    <n v="623"/>
    <s v="Female"/>
    <x v="3"/>
    <x v="0"/>
    <s v="No"/>
    <s v="Y"/>
    <n v="3"/>
    <n v="-2"/>
    <n v="0"/>
    <n v="37"/>
    <n v="0"/>
    <m/>
    <n v="0"/>
    <n v="1"/>
    <n v="799"/>
    <n v="1"/>
    <x v="3"/>
    <n v="1"/>
    <n v="4"/>
    <n v="59"/>
    <x v="0"/>
    <n v="3"/>
    <n v="4"/>
    <n v="7491"/>
    <n v="23848"/>
    <n v="4"/>
    <n v="17"/>
    <n v="3"/>
    <n v="4"/>
    <n v="80"/>
    <n v="0"/>
    <n v="12"/>
    <n v="4"/>
    <n v="6"/>
    <n v="5"/>
    <n v="1"/>
    <n v="2"/>
  </r>
  <r>
    <x v="1"/>
    <s v="Travel_Frequently"/>
    <x v="1"/>
    <s v="Current Employees"/>
    <x v="1"/>
    <x v="2"/>
    <s v="STAFF-624"/>
    <n v="624"/>
    <s v="Female"/>
    <x v="4"/>
    <x v="1"/>
    <s v="No"/>
    <s v="Y"/>
    <n v="3"/>
    <n v="-2"/>
    <n v="0"/>
    <n v="46"/>
    <n v="0"/>
    <m/>
    <n v="0"/>
    <n v="1"/>
    <n v="1034"/>
    <n v="18"/>
    <x v="1"/>
    <n v="1"/>
    <n v="1"/>
    <n v="86"/>
    <x v="0"/>
    <n v="3"/>
    <n v="3"/>
    <n v="10527"/>
    <n v="8984"/>
    <n v="5"/>
    <n v="11"/>
    <n v="3"/>
    <n v="4"/>
    <n v="80"/>
    <n v="0"/>
    <n v="28"/>
    <n v="2"/>
    <n v="2"/>
    <n v="2"/>
    <n v="1"/>
    <n v="2"/>
  </r>
  <r>
    <x v="1"/>
    <s v="Travel_Rarely"/>
    <x v="0"/>
    <s v="Current Employees"/>
    <x v="0"/>
    <x v="0"/>
    <s v="STAFF-625"/>
    <n v="625"/>
    <s v="Female"/>
    <x v="5"/>
    <x v="1"/>
    <s v="No"/>
    <s v="Y"/>
    <n v="2"/>
    <n v="-2"/>
    <n v="0"/>
    <n v="41"/>
    <n v="0"/>
    <m/>
    <n v="0"/>
    <n v="1"/>
    <n v="1276"/>
    <n v="2"/>
    <x v="4"/>
    <n v="1"/>
    <n v="2"/>
    <n v="91"/>
    <x v="0"/>
    <n v="4"/>
    <n v="2"/>
    <n v="16595"/>
    <n v="5626"/>
    <n v="7"/>
    <n v="16"/>
    <n v="3"/>
    <n v="2"/>
    <n v="80"/>
    <n v="1"/>
    <n v="22"/>
    <n v="3"/>
    <n v="18"/>
    <n v="16"/>
    <n v="11"/>
    <n v="8"/>
  </r>
  <r>
    <x v="1"/>
    <s v="Non-Travel"/>
    <x v="0"/>
    <s v="Current Employees"/>
    <x v="0"/>
    <x v="2"/>
    <s v="STAFF-626"/>
    <n v="626"/>
    <s v="Male"/>
    <x v="0"/>
    <x v="2"/>
    <s v="No"/>
    <s v="Y"/>
    <n v="6"/>
    <n v="-2"/>
    <n v="0"/>
    <n v="37"/>
    <n v="0"/>
    <m/>
    <n v="0"/>
    <n v="1"/>
    <n v="142"/>
    <n v="9"/>
    <x v="2"/>
    <n v="1"/>
    <n v="1"/>
    <n v="69"/>
    <x v="0"/>
    <n v="3"/>
    <n v="3"/>
    <n v="8834"/>
    <n v="24666"/>
    <n v="1"/>
    <n v="13"/>
    <n v="3"/>
    <n v="4"/>
    <n v="80"/>
    <n v="1"/>
    <n v="9"/>
    <n v="3"/>
    <n v="9"/>
    <n v="5"/>
    <n v="7"/>
    <n v="7"/>
  </r>
  <r>
    <x v="1"/>
    <s v="Travel_Rarely"/>
    <x v="1"/>
    <s v="Current Employees"/>
    <x v="1"/>
    <x v="4"/>
    <s v="STAFF-630"/>
    <n v="630"/>
    <s v="Male"/>
    <x v="1"/>
    <x v="2"/>
    <s v="Yes"/>
    <s v="Y"/>
    <n v="3"/>
    <n v="-2"/>
    <n v="0"/>
    <n v="52"/>
    <n v="0"/>
    <m/>
    <n v="0"/>
    <n v="1"/>
    <n v="956"/>
    <n v="6"/>
    <x v="0"/>
    <n v="1"/>
    <n v="4"/>
    <n v="78"/>
    <x v="0"/>
    <n v="2"/>
    <n v="4"/>
    <n v="5577"/>
    <n v="22087"/>
    <n v="3"/>
    <n v="12"/>
    <n v="3"/>
    <n v="2"/>
    <n v="80"/>
    <n v="2"/>
    <n v="18"/>
    <n v="3"/>
    <n v="10"/>
    <n v="9"/>
    <n v="6"/>
    <n v="9"/>
  </r>
  <r>
    <x v="0"/>
    <s v="Non-Travel"/>
    <x v="2"/>
    <s v="Ex-Employees"/>
    <x v="0"/>
    <x v="1"/>
    <s v="STAFF-631"/>
    <n v="631"/>
    <s v="Male"/>
    <x v="0"/>
    <x v="1"/>
    <s v="No"/>
    <s v="Y"/>
    <n v="2"/>
    <n v="-2"/>
    <n v="0"/>
    <n v="32"/>
    <n v="1"/>
    <n v="1"/>
    <n v="1"/>
    <n v="0"/>
    <n v="1474"/>
    <n v="11"/>
    <x v="2"/>
    <n v="1"/>
    <n v="4"/>
    <n v="60"/>
    <x v="2"/>
    <n v="2"/>
    <n v="3"/>
    <n v="4707"/>
    <n v="23914"/>
    <n v="8"/>
    <n v="12"/>
    <n v="3"/>
    <n v="4"/>
    <n v="80"/>
    <n v="0"/>
    <n v="6"/>
    <n v="3"/>
    <n v="4"/>
    <n v="2"/>
    <n v="1"/>
    <n v="2"/>
  </r>
  <r>
    <x v="1"/>
    <s v="Travel_Frequently"/>
    <x v="4"/>
    <s v="Current Employees"/>
    <x v="0"/>
    <x v="2"/>
    <s v="STAFF-632"/>
    <n v="632"/>
    <s v="Male"/>
    <x v="6"/>
    <x v="1"/>
    <s v="No"/>
    <s v="Y"/>
    <n v="3"/>
    <n v="-2"/>
    <n v="0"/>
    <n v="24"/>
    <n v="0"/>
    <m/>
    <n v="0"/>
    <n v="1"/>
    <n v="535"/>
    <n v="24"/>
    <x v="3"/>
    <n v="1"/>
    <n v="4"/>
    <n v="38"/>
    <x v="0"/>
    <n v="1"/>
    <n v="4"/>
    <n v="2400"/>
    <n v="5530"/>
    <n v="0"/>
    <n v="13"/>
    <n v="3"/>
    <n v="3"/>
    <n v="80"/>
    <n v="2"/>
    <n v="3"/>
    <n v="3"/>
    <n v="2"/>
    <n v="2"/>
    <n v="2"/>
    <n v="1"/>
  </r>
  <r>
    <x v="1"/>
    <s v="Travel_Rarely"/>
    <x v="0"/>
    <s v="Current Employees"/>
    <x v="1"/>
    <x v="2"/>
    <s v="STAFF-634"/>
    <n v="634"/>
    <s v="Female"/>
    <x v="4"/>
    <x v="1"/>
    <s v="No"/>
    <s v="Y"/>
    <n v="4"/>
    <n v="-2"/>
    <n v="0"/>
    <n v="38"/>
    <n v="0"/>
    <m/>
    <n v="0"/>
    <n v="1"/>
    <n v="1495"/>
    <n v="10"/>
    <x v="3"/>
    <n v="1"/>
    <n v="3"/>
    <n v="76"/>
    <x v="0"/>
    <n v="2"/>
    <n v="3"/>
    <n v="9824"/>
    <n v="22174"/>
    <n v="3"/>
    <n v="19"/>
    <n v="3"/>
    <n v="3"/>
    <n v="80"/>
    <n v="1"/>
    <n v="18"/>
    <n v="3"/>
    <n v="1"/>
    <n v="0"/>
    <n v="0"/>
    <n v="0"/>
  </r>
  <r>
    <x v="1"/>
    <s v="Travel_Rarely"/>
    <x v="0"/>
    <s v="Current Employees"/>
    <x v="1"/>
    <x v="0"/>
    <s v="STAFF-635"/>
    <n v="635"/>
    <s v="Female"/>
    <x v="3"/>
    <x v="1"/>
    <s v="No"/>
    <s v="Y"/>
    <n v="2"/>
    <n v="-2"/>
    <n v="0"/>
    <n v="37"/>
    <n v="0"/>
    <m/>
    <n v="0"/>
    <n v="1"/>
    <n v="446"/>
    <n v="1"/>
    <x v="2"/>
    <n v="1"/>
    <n v="2"/>
    <n v="65"/>
    <x v="0"/>
    <n v="2"/>
    <n v="2"/>
    <n v="6447"/>
    <n v="15701"/>
    <n v="6"/>
    <n v="12"/>
    <n v="3"/>
    <n v="2"/>
    <n v="80"/>
    <n v="1"/>
    <n v="8"/>
    <n v="2"/>
    <n v="6"/>
    <n v="5"/>
    <n v="4"/>
    <n v="3"/>
  </r>
  <r>
    <x v="1"/>
    <s v="Travel_Rarely"/>
    <x v="1"/>
    <s v="Current Employees"/>
    <x v="1"/>
    <x v="0"/>
    <s v="STAFF-638"/>
    <n v="638"/>
    <s v="Male"/>
    <x v="7"/>
    <x v="2"/>
    <s v="Yes"/>
    <s v="Y"/>
    <n v="5"/>
    <n v="-2"/>
    <n v="0"/>
    <n v="49"/>
    <n v="0"/>
    <m/>
    <n v="0"/>
    <n v="1"/>
    <n v="1245"/>
    <n v="18"/>
    <x v="2"/>
    <n v="1"/>
    <n v="4"/>
    <n v="58"/>
    <x v="1"/>
    <n v="5"/>
    <n v="2"/>
    <n v="19502"/>
    <n v="2125"/>
    <n v="1"/>
    <n v="17"/>
    <n v="3"/>
    <n v="3"/>
    <n v="80"/>
    <n v="1"/>
    <n v="31"/>
    <n v="3"/>
    <n v="31"/>
    <n v="9"/>
    <n v="0"/>
    <n v="9"/>
  </r>
  <r>
    <x v="1"/>
    <s v="Travel_Rarely"/>
    <x v="4"/>
    <s v="Current Employees"/>
    <x v="1"/>
    <x v="2"/>
    <s v="STAFF-639"/>
    <n v="639"/>
    <s v="Male"/>
    <x v="1"/>
    <x v="1"/>
    <s v="Yes"/>
    <s v="Y"/>
    <n v="3"/>
    <n v="-2"/>
    <n v="0"/>
    <n v="24"/>
    <n v="0"/>
    <m/>
    <n v="0"/>
    <n v="1"/>
    <n v="691"/>
    <n v="23"/>
    <x v="3"/>
    <n v="1"/>
    <n v="2"/>
    <n v="89"/>
    <x v="2"/>
    <n v="1"/>
    <n v="4"/>
    <n v="2725"/>
    <n v="21630"/>
    <n v="1"/>
    <n v="11"/>
    <n v="3"/>
    <n v="2"/>
    <n v="80"/>
    <n v="2"/>
    <n v="6"/>
    <n v="3"/>
    <n v="6"/>
    <n v="5"/>
    <n v="1"/>
    <n v="4"/>
  </r>
  <r>
    <x v="1"/>
    <s v="Travel_Rarely"/>
    <x v="2"/>
    <s v="Current Employees"/>
    <x v="0"/>
    <x v="3"/>
    <s v="STAFF-641"/>
    <n v="641"/>
    <s v="Male"/>
    <x v="0"/>
    <x v="1"/>
    <s v="No"/>
    <s v="Y"/>
    <n v="5"/>
    <n v="-2"/>
    <n v="0"/>
    <n v="26"/>
    <n v="0"/>
    <m/>
    <n v="0"/>
    <n v="1"/>
    <n v="703"/>
    <n v="28"/>
    <x v="0"/>
    <n v="1"/>
    <n v="1"/>
    <n v="66"/>
    <x v="0"/>
    <n v="2"/>
    <n v="1"/>
    <n v="6272"/>
    <n v="7428"/>
    <n v="1"/>
    <n v="20"/>
    <n v="4"/>
    <n v="4"/>
    <n v="80"/>
    <n v="2"/>
    <n v="6"/>
    <n v="4"/>
    <n v="5"/>
    <n v="3"/>
    <n v="1"/>
    <n v="4"/>
  </r>
  <r>
    <x v="1"/>
    <s v="Travel_Rarely"/>
    <x v="4"/>
    <s v="Current Employees"/>
    <x v="1"/>
    <x v="1"/>
    <s v="STAFF-643"/>
    <n v="643"/>
    <s v="Male"/>
    <x v="2"/>
    <x v="1"/>
    <s v="No"/>
    <s v="Y"/>
    <n v="2"/>
    <n v="-2"/>
    <n v="0"/>
    <n v="24"/>
    <n v="0"/>
    <m/>
    <n v="0"/>
    <n v="1"/>
    <n v="823"/>
    <n v="17"/>
    <x v="0"/>
    <n v="1"/>
    <n v="4"/>
    <n v="94"/>
    <x v="1"/>
    <n v="1"/>
    <n v="3"/>
    <n v="2127"/>
    <n v="9100"/>
    <n v="1"/>
    <n v="21"/>
    <n v="4"/>
    <n v="4"/>
    <n v="80"/>
    <n v="1"/>
    <n v="1"/>
    <n v="3"/>
    <n v="1"/>
    <n v="0"/>
    <n v="0"/>
    <n v="0"/>
  </r>
  <r>
    <x v="1"/>
    <s v="Travel_Frequently"/>
    <x v="1"/>
    <s v="Current Employees"/>
    <x v="2"/>
    <x v="2"/>
    <s v="STAFF-644"/>
    <n v="644"/>
    <s v="Male"/>
    <x v="5"/>
    <x v="1"/>
    <s v="No"/>
    <s v="Y"/>
    <n v="2"/>
    <n v="-2"/>
    <n v="0"/>
    <n v="50"/>
    <n v="0"/>
    <m/>
    <n v="0"/>
    <n v="1"/>
    <n v="1246"/>
    <n v="3"/>
    <x v="3"/>
    <n v="1"/>
    <n v="1"/>
    <n v="99"/>
    <x v="0"/>
    <n v="5"/>
    <n v="3"/>
    <n v="18200"/>
    <n v="7999"/>
    <n v="1"/>
    <n v="11"/>
    <n v="3"/>
    <n v="3"/>
    <n v="80"/>
    <n v="1"/>
    <n v="32"/>
    <n v="3"/>
    <n v="32"/>
    <n v="5"/>
    <n v="10"/>
    <n v="7"/>
  </r>
  <r>
    <x v="1"/>
    <s v="Travel_Rarely"/>
    <x v="2"/>
    <s v="Current Employees"/>
    <x v="0"/>
    <x v="2"/>
    <s v="STAFF-645"/>
    <n v="645"/>
    <s v="Male"/>
    <x v="6"/>
    <x v="1"/>
    <s v="No"/>
    <s v="Y"/>
    <n v="1"/>
    <n v="-2"/>
    <n v="0"/>
    <n v="25"/>
    <n v="0"/>
    <m/>
    <n v="0"/>
    <n v="1"/>
    <n v="622"/>
    <n v="13"/>
    <x v="1"/>
    <n v="1"/>
    <n v="2"/>
    <n v="40"/>
    <x v="0"/>
    <n v="1"/>
    <n v="3"/>
    <n v="2096"/>
    <n v="26376"/>
    <n v="1"/>
    <n v="11"/>
    <n v="3"/>
    <n v="3"/>
    <n v="80"/>
    <n v="0"/>
    <n v="7"/>
    <n v="3"/>
    <n v="7"/>
    <n v="4"/>
    <n v="0"/>
    <n v="6"/>
  </r>
  <r>
    <x v="0"/>
    <s v="Travel_Frequently"/>
    <x v="4"/>
    <s v="Ex-Employees"/>
    <x v="1"/>
    <x v="0"/>
    <s v="STAFF-647"/>
    <n v="647"/>
    <s v="Female"/>
    <x v="2"/>
    <x v="1"/>
    <s v="Yes"/>
    <s v="Y"/>
    <n v="4"/>
    <n v="-2"/>
    <n v="0"/>
    <n v="24"/>
    <n v="1"/>
    <n v="1"/>
    <n v="1"/>
    <n v="0"/>
    <n v="1287"/>
    <n v="7"/>
    <x v="3"/>
    <n v="1"/>
    <n v="1"/>
    <n v="55"/>
    <x v="0"/>
    <n v="1"/>
    <n v="2"/>
    <n v="2886"/>
    <n v="14168"/>
    <n v="1"/>
    <n v="16"/>
    <n v="3"/>
    <n v="4"/>
    <n v="80"/>
    <n v="1"/>
    <n v="6"/>
    <n v="3"/>
    <n v="6"/>
    <n v="3"/>
    <n v="1"/>
    <n v="2"/>
  </r>
  <r>
    <x v="0"/>
    <s v="Travel_Frequently"/>
    <x v="2"/>
    <s v="Ex-Employees"/>
    <x v="0"/>
    <x v="0"/>
    <s v="STAFF-648"/>
    <n v="648"/>
    <s v="Male"/>
    <x v="6"/>
    <x v="1"/>
    <s v="No"/>
    <s v="Y"/>
    <n v="2"/>
    <n v="-2"/>
    <n v="0"/>
    <n v="30"/>
    <n v="1"/>
    <n v="1"/>
    <n v="1"/>
    <n v="0"/>
    <n v="448"/>
    <n v="12"/>
    <x v="2"/>
    <n v="1"/>
    <n v="2"/>
    <n v="74"/>
    <x v="1"/>
    <n v="1"/>
    <n v="2"/>
    <n v="2033"/>
    <n v="14470"/>
    <n v="1"/>
    <n v="18"/>
    <n v="3"/>
    <n v="3"/>
    <n v="80"/>
    <n v="1"/>
    <n v="1"/>
    <n v="4"/>
    <n v="1"/>
    <n v="0"/>
    <n v="0"/>
    <n v="0"/>
  </r>
  <r>
    <x v="1"/>
    <s v="Travel_Rarely"/>
    <x v="2"/>
    <s v="Current Employees"/>
    <x v="1"/>
    <x v="0"/>
    <s v="STAFF-649"/>
    <n v="649"/>
    <s v="Male"/>
    <x v="1"/>
    <x v="1"/>
    <s v="Yes"/>
    <s v="Y"/>
    <n v="3"/>
    <n v="-2"/>
    <n v="0"/>
    <n v="34"/>
    <n v="0"/>
    <m/>
    <n v="0"/>
    <n v="1"/>
    <n v="254"/>
    <n v="1"/>
    <x v="0"/>
    <n v="1"/>
    <n v="2"/>
    <n v="83"/>
    <x v="1"/>
    <n v="1"/>
    <n v="2"/>
    <n v="3622"/>
    <n v="22794"/>
    <n v="1"/>
    <n v="13"/>
    <n v="3"/>
    <n v="4"/>
    <n v="80"/>
    <n v="1"/>
    <n v="6"/>
    <n v="3"/>
    <n v="6"/>
    <n v="5"/>
    <n v="1"/>
    <n v="3"/>
  </r>
  <r>
    <x v="0"/>
    <s v="Travel_Rarely"/>
    <x v="2"/>
    <s v="Ex-Employees"/>
    <x v="0"/>
    <x v="2"/>
    <s v="STAFF-650"/>
    <n v="650"/>
    <s v="Male"/>
    <x v="0"/>
    <x v="2"/>
    <s v="No"/>
    <s v="Y"/>
    <n v="2"/>
    <n v="-2"/>
    <n v="0"/>
    <n v="31"/>
    <n v="1"/>
    <n v="1"/>
    <n v="1"/>
    <n v="0"/>
    <n v="1365"/>
    <n v="13"/>
    <x v="2"/>
    <n v="1"/>
    <n v="2"/>
    <n v="46"/>
    <x v="0"/>
    <n v="2"/>
    <n v="3"/>
    <n v="4233"/>
    <n v="11512"/>
    <n v="2"/>
    <n v="17"/>
    <n v="3"/>
    <n v="3"/>
    <n v="80"/>
    <n v="0"/>
    <n v="9"/>
    <n v="1"/>
    <n v="3"/>
    <n v="1"/>
    <n v="1"/>
    <n v="2"/>
  </r>
  <r>
    <x v="1"/>
    <s v="Travel_Rarely"/>
    <x v="0"/>
    <s v="Current Employees"/>
    <x v="1"/>
    <x v="1"/>
    <s v="STAFF-652"/>
    <n v="652"/>
    <s v="Male"/>
    <x v="2"/>
    <x v="0"/>
    <s v="No"/>
    <s v="Y"/>
    <n v="3"/>
    <n v="-2"/>
    <n v="0"/>
    <n v="35"/>
    <n v="0"/>
    <m/>
    <n v="0"/>
    <n v="1"/>
    <n v="538"/>
    <n v="25"/>
    <x v="0"/>
    <n v="1"/>
    <n v="1"/>
    <n v="54"/>
    <x v="1"/>
    <n v="2"/>
    <n v="4"/>
    <n v="3681"/>
    <n v="14004"/>
    <n v="4"/>
    <n v="14"/>
    <n v="3"/>
    <n v="4"/>
    <n v="80"/>
    <n v="0"/>
    <n v="9"/>
    <n v="3"/>
    <n v="3"/>
    <n v="2"/>
    <n v="0"/>
    <n v="2"/>
  </r>
  <r>
    <x v="1"/>
    <s v="Travel_Rarely"/>
    <x v="2"/>
    <s v="Current Employees"/>
    <x v="0"/>
    <x v="2"/>
    <s v="STAFF-653"/>
    <n v="653"/>
    <s v="Male"/>
    <x v="0"/>
    <x v="2"/>
    <s v="No"/>
    <s v="Y"/>
    <n v="4"/>
    <n v="-2"/>
    <n v="0"/>
    <n v="31"/>
    <n v="0"/>
    <m/>
    <n v="0"/>
    <n v="1"/>
    <n v="525"/>
    <n v="6"/>
    <x v="2"/>
    <n v="1"/>
    <n v="1"/>
    <n v="66"/>
    <x v="2"/>
    <n v="2"/>
    <n v="4"/>
    <n v="5460"/>
    <n v="6219"/>
    <n v="4"/>
    <n v="22"/>
    <n v="4"/>
    <n v="4"/>
    <n v="80"/>
    <n v="2"/>
    <n v="13"/>
    <n v="4"/>
    <n v="7"/>
    <n v="7"/>
    <n v="5"/>
    <n v="7"/>
  </r>
  <r>
    <x v="1"/>
    <s v="Travel_Rarely"/>
    <x v="2"/>
    <s v="Current Employees"/>
    <x v="1"/>
    <x v="2"/>
    <s v="STAFF-655"/>
    <n v="655"/>
    <s v="Female"/>
    <x v="1"/>
    <x v="2"/>
    <s v="No"/>
    <s v="Y"/>
    <n v="5"/>
    <n v="-2"/>
    <n v="0"/>
    <n v="27"/>
    <n v="0"/>
    <m/>
    <n v="0"/>
    <n v="1"/>
    <n v="798"/>
    <n v="6"/>
    <x v="2"/>
    <n v="1"/>
    <n v="1"/>
    <n v="66"/>
    <x v="1"/>
    <n v="1"/>
    <n v="3"/>
    <n v="2187"/>
    <n v="5013"/>
    <n v="0"/>
    <n v="12"/>
    <n v="3"/>
    <n v="3"/>
    <n v="80"/>
    <n v="2"/>
    <n v="6"/>
    <n v="2"/>
    <n v="5"/>
    <n v="3"/>
    <n v="0"/>
    <n v="3"/>
  </r>
  <r>
    <x v="1"/>
    <s v="Travel_Rarely"/>
    <x v="0"/>
    <s v="Current Employees"/>
    <x v="0"/>
    <x v="3"/>
    <s v="STAFF-656"/>
    <n v="656"/>
    <s v="Male"/>
    <x v="0"/>
    <x v="1"/>
    <s v="Yes"/>
    <s v="Y"/>
    <n v="3"/>
    <n v="-2"/>
    <n v="0"/>
    <n v="37"/>
    <n v="0"/>
    <m/>
    <n v="0"/>
    <n v="1"/>
    <n v="558"/>
    <n v="2"/>
    <x v="3"/>
    <n v="1"/>
    <n v="4"/>
    <n v="75"/>
    <x v="0"/>
    <n v="2"/>
    <n v="1"/>
    <n v="9602"/>
    <n v="3010"/>
    <n v="4"/>
    <n v="11"/>
    <n v="3"/>
    <n v="3"/>
    <n v="80"/>
    <n v="1"/>
    <n v="17"/>
    <n v="2"/>
    <n v="3"/>
    <n v="0"/>
    <n v="1"/>
    <n v="0"/>
  </r>
  <r>
    <x v="1"/>
    <s v="Travel_Rarely"/>
    <x v="4"/>
    <s v="Current Employees"/>
    <x v="1"/>
    <x v="0"/>
    <s v="STAFF-657"/>
    <n v="657"/>
    <s v="Female"/>
    <x v="1"/>
    <x v="0"/>
    <s v="No"/>
    <s v="Y"/>
    <n v="0"/>
    <n v="-2"/>
    <n v="0"/>
    <n v="20"/>
    <n v="0"/>
    <m/>
    <n v="0"/>
    <n v="1"/>
    <n v="959"/>
    <n v="1"/>
    <x v="3"/>
    <n v="1"/>
    <n v="4"/>
    <n v="83"/>
    <x v="1"/>
    <n v="1"/>
    <n v="2"/>
    <n v="2836"/>
    <n v="11757"/>
    <n v="1"/>
    <n v="13"/>
    <n v="3"/>
    <n v="4"/>
    <n v="80"/>
    <n v="0"/>
    <n v="1"/>
    <n v="4"/>
    <n v="1"/>
    <n v="0"/>
    <n v="0"/>
    <n v="0"/>
  </r>
  <r>
    <x v="1"/>
    <s v="Travel_Rarely"/>
    <x v="0"/>
    <s v="Current Employees"/>
    <x v="1"/>
    <x v="0"/>
    <s v="STAFF-659"/>
    <n v="659"/>
    <s v="Female"/>
    <x v="4"/>
    <x v="1"/>
    <s v="No"/>
    <s v="Y"/>
    <n v="4"/>
    <n v="-2"/>
    <n v="0"/>
    <n v="42"/>
    <n v="0"/>
    <m/>
    <n v="0"/>
    <n v="1"/>
    <n v="622"/>
    <n v="2"/>
    <x v="2"/>
    <n v="1"/>
    <n v="3"/>
    <n v="81"/>
    <x v="0"/>
    <n v="2"/>
    <n v="2"/>
    <n v="4089"/>
    <n v="5718"/>
    <n v="1"/>
    <n v="13"/>
    <n v="3"/>
    <n v="2"/>
    <n v="80"/>
    <n v="2"/>
    <n v="10"/>
    <n v="3"/>
    <n v="10"/>
    <n v="2"/>
    <n v="2"/>
    <n v="2"/>
  </r>
  <r>
    <x v="1"/>
    <s v="Travel_Rarely"/>
    <x v="0"/>
    <s v="Current Employees"/>
    <x v="1"/>
    <x v="1"/>
    <s v="STAFF-661"/>
    <n v="661"/>
    <s v="Male"/>
    <x v="7"/>
    <x v="2"/>
    <s v="Yes"/>
    <s v="Y"/>
    <n v="3"/>
    <n v="-2"/>
    <n v="0"/>
    <n v="43"/>
    <n v="0"/>
    <m/>
    <n v="0"/>
    <n v="1"/>
    <n v="782"/>
    <n v="6"/>
    <x v="2"/>
    <n v="1"/>
    <n v="2"/>
    <n v="50"/>
    <x v="1"/>
    <n v="4"/>
    <n v="4"/>
    <n v="16627"/>
    <n v="2671"/>
    <n v="4"/>
    <n v="14"/>
    <n v="3"/>
    <n v="3"/>
    <n v="80"/>
    <n v="1"/>
    <n v="21"/>
    <n v="2"/>
    <n v="1"/>
    <n v="0"/>
    <n v="0"/>
    <n v="0"/>
  </r>
  <r>
    <x v="1"/>
    <s v="Travel_Rarely"/>
    <x v="0"/>
    <s v="Current Employees"/>
    <x v="1"/>
    <x v="0"/>
    <s v="STAFF-662"/>
    <n v="662"/>
    <s v="Female"/>
    <x v="1"/>
    <x v="0"/>
    <s v="No"/>
    <s v="Y"/>
    <n v="3"/>
    <n v="-2"/>
    <n v="0"/>
    <n v="38"/>
    <n v="0"/>
    <m/>
    <n v="0"/>
    <n v="1"/>
    <n v="362"/>
    <n v="1"/>
    <x v="1"/>
    <n v="1"/>
    <n v="3"/>
    <n v="43"/>
    <x v="0"/>
    <n v="1"/>
    <n v="2"/>
    <n v="2619"/>
    <n v="14561"/>
    <n v="3"/>
    <n v="17"/>
    <n v="3"/>
    <n v="4"/>
    <n v="80"/>
    <n v="0"/>
    <n v="8"/>
    <n v="2"/>
    <n v="0"/>
    <n v="0"/>
    <n v="0"/>
    <n v="0"/>
  </r>
  <r>
    <x v="1"/>
    <s v="Travel_Frequently"/>
    <x v="0"/>
    <s v="Current Employees"/>
    <x v="1"/>
    <x v="2"/>
    <s v="STAFF-663"/>
    <n v="663"/>
    <s v="Male"/>
    <x v="2"/>
    <x v="2"/>
    <s v="Yes"/>
    <s v="Y"/>
    <n v="3"/>
    <n v="-2"/>
    <n v="0"/>
    <n v="43"/>
    <n v="0"/>
    <m/>
    <n v="0"/>
    <n v="1"/>
    <n v="1001"/>
    <n v="9"/>
    <x v="4"/>
    <n v="1"/>
    <n v="4"/>
    <n v="72"/>
    <x v="0"/>
    <n v="2"/>
    <n v="3"/>
    <n v="5679"/>
    <n v="19627"/>
    <n v="3"/>
    <n v="13"/>
    <n v="3"/>
    <n v="2"/>
    <n v="80"/>
    <n v="1"/>
    <n v="10"/>
    <n v="3"/>
    <n v="8"/>
    <n v="7"/>
    <n v="4"/>
    <n v="7"/>
  </r>
  <r>
    <x v="1"/>
    <s v="Travel_Rarely"/>
    <x v="1"/>
    <s v="Current Employees"/>
    <x v="1"/>
    <x v="0"/>
    <s v="STAFF-664"/>
    <n v="664"/>
    <s v="Female"/>
    <x v="5"/>
    <x v="1"/>
    <s v="No"/>
    <s v="Y"/>
    <n v="3"/>
    <n v="-2"/>
    <n v="0"/>
    <n v="48"/>
    <n v="0"/>
    <m/>
    <n v="0"/>
    <n v="1"/>
    <n v="1236"/>
    <n v="1"/>
    <x v="2"/>
    <n v="1"/>
    <n v="4"/>
    <n v="40"/>
    <x v="1"/>
    <n v="4"/>
    <n v="2"/>
    <n v="15402"/>
    <n v="17997"/>
    <n v="7"/>
    <n v="11"/>
    <n v="3"/>
    <n v="1"/>
    <n v="80"/>
    <n v="1"/>
    <n v="21"/>
    <n v="1"/>
    <n v="3"/>
    <n v="2"/>
    <n v="0"/>
    <n v="2"/>
  </r>
  <r>
    <x v="1"/>
    <s v="Travel_Rarely"/>
    <x v="0"/>
    <s v="Current Employees"/>
    <x v="2"/>
    <x v="0"/>
    <s v="STAFF-665"/>
    <n v="665"/>
    <s v="Female"/>
    <x v="8"/>
    <x v="0"/>
    <s v="No"/>
    <s v="Y"/>
    <n v="1"/>
    <n v="-2"/>
    <n v="0"/>
    <n v="44"/>
    <n v="0"/>
    <m/>
    <n v="0"/>
    <n v="1"/>
    <n v="1112"/>
    <n v="1"/>
    <x v="2"/>
    <n v="1"/>
    <n v="1"/>
    <n v="50"/>
    <x v="1"/>
    <n v="2"/>
    <n v="2"/>
    <n v="5985"/>
    <n v="26894"/>
    <n v="4"/>
    <n v="11"/>
    <n v="3"/>
    <n v="2"/>
    <n v="80"/>
    <n v="0"/>
    <n v="10"/>
    <n v="4"/>
    <n v="2"/>
    <n v="2"/>
    <n v="0"/>
    <n v="2"/>
  </r>
  <r>
    <x v="1"/>
    <s v="Travel_Rarely"/>
    <x v="2"/>
    <s v="Current Employees"/>
    <x v="0"/>
    <x v="4"/>
    <s v="STAFF-666"/>
    <n v="666"/>
    <s v="Female"/>
    <x v="6"/>
    <x v="2"/>
    <s v="Yes"/>
    <s v="Y"/>
    <n v="3"/>
    <n v="-2"/>
    <n v="0"/>
    <n v="34"/>
    <n v="0"/>
    <m/>
    <n v="0"/>
    <n v="1"/>
    <n v="204"/>
    <n v="14"/>
    <x v="3"/>
    <n v="1"/>
    <n v="4"/>
    <n v="31"/>
    <x v="0"/>
    <n v="1"/>
    <n v="4"/>
    <n v="2579"/>
    <n v="2912"/>
    <n v="1"/>
    <n v="18"/>
    <n v="3"/>
    <n v="4"/>
    <n v="80"/>
    <n v="2"/>
    <n v="8"/>
    <n v="3"/>
    <n v="8"/>
    <n v="2"/>
    <n v="0"/>
    <n v="6"/>
  </r>
  <r>
    <x v="0"/>
    <s v="Travel_Rarely"/>
    <x v="2"/>
    <s v="Ex-Employees"/>
    <x v="0"/>
    <x v="3"/>
    <s v="STAFF-667"/>
    <n v="667"/>
    <s v="Male"/>
    <x v="6"/>
    <x v="2"/>
    <s v="No"/>
    <s v="Y"/>
    <n v="3"/>
    <n v="-2"/>
    <n v="0"/>
    <n v="27"/>
    <n v="1"/>
    <n v="1"/>
    <n v="1"/>
    <n v="0"/>
    <n v="1420"/>
    <n v="2"/>
    <x v="1"/>
    <n v="1"/>
    <n v="3"/>
    <n v="85"/>
    <x v="0"/>
    <n v="1"/>
    <n v="1"/>
    <n v="3041"/>
    <n v="16346"/>
    <n v="0"/>
    <n v="11"/>
    <n v="3"/>
    <n v="2"/>
    <n v="80"/>
    <n v="1"/>
    <n v="5"/>
    <n v="3"/>
    <n v="4"/>
    <n v="3"/>
    <n v="0"/>
    <n v="2"/>
  </r>
  <r>
    <x v="1"/>
    <s v="Travel_Rarely"/>
    <x v="4"/>
    <s v="Current Employees"/>
    <x v="0"/>
    <x v="4"/>
    <s v="STAFF-669"/>
    <n v="669"/>
    <s v="Male"/>
    <x v="6"/>
    <x v="0"/>
    <s v="No"/>
    <s v="Y"/>
    <n v="2"/>
    <n v="-2"/>
    <n v="0"/>
    <n v="21"/>
    <n v="0"/>
    <m/>
    <n v="0"/>
    <n v="1"/>
    <n v="1343"/>
    <n v="22"/>
    <x v="1"/>
    <n v="1"/>
    <n v="4"/>
    <n v="49"/>
    <x v="0"/>
    <n v="1"/>
    <n v="4"/>
    <n v="3447"/>
    <n v="24444"/>
    <n v="1"/>
    <n v="11"/>
    <n v="3"/>
    <n v="3"/>
    <n v="80"/>
    <n v="0"/>
    <n v="3"/>
    <n v="3"/>
    <n v="3"/>
    <n v="2"/>
    <n v="1"/>
    <n v="2"/>
  </r>
  <r>
    <x v="1"/>
    <s v="Travel_Rarely"/>
    <x v="0"/>
    <s v="Current Employees"/>
    <x v="1"/>
    <x v="1"/>
    <s v="STAFF-671"/>
    <n v="671"/>
    <s v="Male"/>
    <x v="5"/>
    <x v="1"/>
    <s v="Yes"/>
    <s v="Y"/>
    <n v="2"/>
    <n v="-2"/>
    <n v="0"/>
    <n v="44"/>
    <n v="0"/>
    <m/>
    <n v="0"/>
    <n v="1"/>
    <n v="1315"/>
    <n v="3"/>
    <x v="2"/>
    <n v="1"/>
    <n v="4"/>
    <n v="35"/>
    <x v="0"/>
    <n v="5"/>
    <n v="4"/>
    <n v="19513"/>
    <n v="9358"/>
    <n v="4"/>
    <n v="12"/>
    <n v="3"/>
    <n v="1"/>
    <n v="80"/>
    <n v="1"/>
    <n v="26"/>
    <n v="4"/>
    <n v="2"/>
    <n v="2"/>
    <n v="0"/>
    <n v="1"/>
  </r>
  <r>
    <x v="1"/>
    <s v="Travel_Rarely"/>
    <x v="4"/>
    <s v="Current Employees"/>
    <x v="1"/>
    <x v="2"/>
    <s v="STAFF-675"/>
    <n v="675"/>
    <s v="Male"/>
    <x v="1"/>
    <x v="1"/>
    <s v="No"/>
    <s v="Y"/>
    <n v="3"/>
    <n v="-2"/>
    <n v="0"/>
    <n v="22"/>
    <n v="0"/>
    <m/>
    <n v="0"/>
    <n v="1"/>
    <n v="604"/>
    <n v="6"/>
    <x v="1"/>
    <n v="1"/>
    <n v="1"/>
    <n v="69"/>
    <x v="0"/>
    <n v="1"/>
    <n v="3"/>
    <n v="2773"/>
    <n v="12145"/>
    <n v="0"/>
    <n v="20"/>
    <n v="4"/>
    <n v="4"/>
    <n v="80"/>
    <n v="0"/>
    <n v="3"/>
    <n v="3"/>
    <n v="2"/>
    <n v="2"/>
    <n v="2"/>
    <n v="2"/>
  </r>
  <r>
    <x v="1"/>
    <s v="Travel_Rarely"/>
    <x v="2"/>
    <s v="Current Employees"/>
    <x v="0"/>
    <x v="3"/>
    <s v="STAFF-677"/>
    <n v="677"/>
    <s v="Male"/>
    <x v="0"/>
    <x v="2"/>
    <s v="No"/>
    <s v="Y"/>
    <n v="3"/>
    <n v="-2"/>
    <n v="0"/>
    <n v="33"/>
    <n v="0"/>
    <m/>
    <n v="0"/>
    <n v="1"/>
    <n v="1216"/>
    <n v="8"/>
    <x v="2"/>
    <n v="1"/>
    <n v="3"/>
    <n v="39"/>
    <x v="0"/>
    <n v="2"/>
    <n v="1"/>
    <n v="7104"/>
    <n v="20431"/>
    <n v="0"/>
    <n v="12"/>
    <n v="3"/>
    <n v="4"/>
    <n v="80"/>
    <n v="0"/>
    <n v="6"/>
    <n v="3"/>
    <n v="5"/>
    <n v="0"/>
    <n v="1"/>
    <n v="2"/>
  </r>
  <r>
    <x v="1"/>
    <s v="Travel_Rarely"/>
    <x v="2"/>
    <s v="Current Employees"/>
    <x v="1"/>
    <x v="0"/>
    <s v="STAFF-679"/>
    <n v="679"/>
    <s v="Female"/>
    <x v="1"/>
    <x v="1"/>
    <s v="Yes"/>
    <s v="Y"/>
    <n v="2"/>
    <n v="-2"/>
    <n v="0"/>
    <n v="32"/>
    <n v="0"/>
    <m/>
    <n v="0"/>
    <n v="1"/>
    <n v="646"/>
    <n v="9"/>
    <x v="2"/>
    <n v="1"/>
    <n v="1"/>
    <n v="92"/>
    <x v="0"/>
    <n v="2"/>
    <n v="2"/>
    <n v="6322"/>
    <n v="18089"/>
    <n v="1"/>
    <n v="12"/>
    <n v="3"/>
    <n v="4"/>
    <n v="80"/>
    <n v="1"/>
    <n v="6"/>
    <n v="2"/>
    <n v="6"/>
    <n v="4"/>
    <n v="0"/>
    <n v="5"/>
  </r>
  <r>
    <x v="1"/>
    <s v="Travel_Frequently"/>
    <x v="2"/>
    <s v="Current Employees"/>
    <x v="1"/>
    <x v="2"/>
    <s v="STAFF-680"/>
    <n v="680"/>
    <s v="Female"/>
    <x v="1"/>
    <x v="2"/>
    <s v="No"/>
    <s v="Y"/>
    <n v="2"/>
    <n v="-2"/>
    <n v="0"/>
    <n v="30"/>
    <n v="0"/>
    <m/>
    <n v="0"/>
    <n v="1"/>
    <n v="160"/>
    <n v="3"/>
    <x v="3"/>
    <n v="1"/>
    <n v="3"/>
    <n v="71"/>
    <x v="0"/>
    <n v="1"/>
    <n v="3"/>
    <n v="2083"/>
    <n v="22653"/>
    <n v="1"/>
    <n v="20"/>
    <n v="4"/>
    <n v="3"/>
    <n v="80"/>
    <n v="1"/>
    <n v="1"/>
    <n v="3"/>
    <n v="1"/>
    <n v="0"/>
    <n v="0"/>
    <n v="0"/>
  </r>
  <r>
    <x v="1"/>
    <s v="Travel_Rarely"/>
    <x v="1"/>
    <s v="Current Employees"/>
    <x v="0"/>
    <x v="2"/>
    <s v="STAFF-682"/>
    <n v="682"/>
    <s v="Female"/>
    <x v="0"/>
    <x v="0"/>
    <s v="No"/>
    <s v="Y"/>
    <n v="2"/>
    <n v="-2"/>
    <n v="0"/>
    <n v="53"/>
    <n v="0"/>
    <m/>
    <n v="0"/>
    <n v="1"/>
    <n v="238"/>
    <n v="1"/>
    <x v="1"/>
    <n v="1"/>
    <n v="4"/>
    <n v="34"/>
    <x v="0"/>
    <n v="2"/>
    <n v="3"/>
    <n v="8381"/>
    <n v="7507"/>
    <n v="7"/>
    <n v="20"/>
    <n v="4"/>
    <n v="4"/>
    <n v="80"/>
    <n v="0"/>
    <n v="18"/>
    <n v="4"/>
    <n v="14"/>
    <n v="7"/>
    <n v="8"/>
    <n v="10"/>
  </r>
  <r>
    <x v="1"/>
    <s v="Travel_Rarely"/>
    <x v="2"/>
    <s v="Current Employees"/>
    <x v="1"/>
    <x v="0"/>
    <s v="STAFF-683"/>
    <n v="683"/>
    <s v="Male"/>
    <x v="1"/>
    <x v="1"/>
    <s v="No"/>
    <s v="Y"/>
    <n v="4"/>
    <n v="-2"/>
    <n v="0"/>
    <n v="34"/>
    <n v="0"/>
    <m/>
    <n v="0"/>
    <n v="1"/>
    <n v="1397"/>
    <n v="1"/>
    <x v="4"/>
    <n v="1"/>
    <n v="2"/>
    <n v="42"/>
    <x v="0"/>
    <n v="1"/>
    <n v="2"/>
    <n v="2691"/>
    <n v="7660"/>
    <n v="1"/>
    <n v="12"/>
    <n v="3"/>
    <n v="4"/>
    <n v="80"/>
    <n v="1"/>
    <n v="10"/>
    <n v="2"/>
    <n v="10"/>
    <n v="9"/>
    <n v="8"/>
    <n v="8"/>
  </r>
  <r>
    <x v="0"/>
    <s v="Travel_Frequently"/>
    <x v="1"/>
    <s v="Ex-Employees"/>
    <x v="0"/>
    <x v="0"/>
    <s v="STAFF-684"/>
    <n v="684"/>
    <s v="Female"/>
    <x v="0"/>
    <x v="1"/>
    <s v="No"/>
    <s v="Y"/>
    <n v="4"/>
    <n v="-2"/>
    <n v="0"/>
    <n v="45"/>
    <n v="1"/>
    <n v="1"/>
    <n v="1"/>
    <n v="0"/>
    <n v="306"/>
    <n v="26"/>
    <x v="2"/>
    <n v="1"/>
    <n v="1"/>
    <n v="100"/>
    <x v="0"/>
    <n v="2"/>
    <n v="2"/>
    <n v="4286"/>
    <n v="5630"/>
    <n v="2"/>
    <n v="14"/>
    <n v="3"/>
    <n v="4"/>
    <n v="80"/>
    <n v="2"/>
    <n v="5"/>
    <n v="3"/>
    <n v="1"/>
    <n v="1"/>
    <n v="0"/>
    <n v="0"/>
  </r>
  <r>
    <x v="1"/>
    <s v="Travel_Rarely"/>
    <x v="2"/>
    <s v="Current Employees"/>
    <x v="1"/>
    <x v="0"/>
    <s v="STAFF-686"/>
    <n v="686"/>
    <s v="Female"/>
    <x v="2"/>
    <x v="1"/>
    <s v="Yes"/>
    <s v="Y"/>
    <n v="2"/>
    <n v="-2"/>
    <n v="0"/>
    <n v="26"/>
    <n v="0"/>
    <m/>
    <n v="0"/>
    <n v="1"/>
    <n v="991"/>
    <n v="6"/>
    <x v="3"/>
    <n v="1"/>
    <n v="3"/>
    <n v="71"/>
    <x v="0"/>
    <n v="1"/>
    <n v="2"/>
    <n v="2659"/>
    <n v="17759"/>
    <n v="1"/>
    <n v="13"/>
    <n v="3"/>
    <n v="3"/>
    <n v="80"/>
    <n v="1"/>
    <n v="3"/>
    <n v="3"/>
    <n v="3"/>
    <n v="2"/>
    <n v="0"/>
    <n v="2"/>
  </r>
  <r>
    <x v="1"/>
    <s v="Travel_Rarely"/>
    <x v="0"/>
    <s v="Current Employees"/>
    <x v="1"/>
    <x v="1"/>
    <s v="STAFF-689"/>
    <n v="689"/>
    <s v="Male"/>
    <x v="3"/>
    <x v="1"/>
    <s v="No"/>
    <s v="Y"/>
    <n v="2"/>
    <n v="-2"/>
    <n v="0"/>
    <n v="37"/>
    <n v="0"/>
    <m/>
    <n v="0"/>
    <n v="1"/>
    <n v="482"/>
    <n v="3"/>
    <x v="3"/>
    <n v="1"/>
    <n v="3"/>
    <n v="36"/>
    <x v="0"/>
    <n v="3"/>
    <n v="3"/>
    <n v="9434"/>
    <n v="9606"/>
    <n v="1"/>
    <n v="15"/>
    <n v="3"/>
    <n v="3"/>
    <n v="80"/>
    <n v="1"/>
    <n v="10"/>
    <n v="3"/>
    <n v="10"/>
    <n v="7"/>
    <n v="7"/>
    <n v="8"/>
  </r>
  <r>
    <x v="1"/>
    <s v="Travel_Rarely"/>
    <x v="2"/>
    <s v="Current Employees"/>
    <x v="0"/>
    <x v="2"/>
    <s v="STAFF-690"/>
    <n v="690"/>
    <s v="Female"/>
    <x v="0"/>
    <x v="1"/>
    <s v="No"/>
    <s v="Y"/>
    <n v="5"/>
    <n v="-2"/>
    <n v="0"/>
    <n v="29"/>
    <n v="0"/>
    <m/>
    <n v="0"/>
    <n v="1"/>
    <n v="1176"/>
    <n v="3"/>
    <x v="0"/>
    <n v="1"/>
    <n v="2"/>
    <n v="62"/>
    <x v="0"/>
    <n v="2"/>
    <n v="3"/>
    <n v="5561"/>
    <n v="3487"/>
    <n v="1"/>
    <n v="14"/>
    <n v="3"/>
    <n v="1"/>
    <n v="80"/>
    <n v="1"/>
    <n v="6"/>
    <n v="2"/>
    <n v="6"/>
    <n v="0"/>
    <n v="1"/>
    <n v="2"/>
  </r>
  <r>
    <x v="1"/>
    <s v="Travel_Rarely"/>
    <x v="0"/>
    <s v="Current Employees"/>
    <x v="1"/>
    <x v="0"/>
    <s v="STAFF-691"/>
    <n v="691"/>
    <s v="Male"/>
    <x v="1"/>
    <x v="0"/>
    <s v="No"/>
    <s v="Y"/>
    <n v="3"/>
    <n v="-2"/>
    <n v="0"/>
    <n v="35"/>
    <n v="0"/>
    <m/>
    <n v="0"/>
    <n v="1"/>
    <n v="1017"/>
    <n v="6"/>
    <x v="2"/>
    <n v="1"/>
    <n v="2"/>
    <n v="82"/>
    <x v="3"/>
    <n v="2"/>
    <n v="2"/>
    <n v="6646"/>
    <n v="19368"/>
    <n v="1"/>
    <n v="13"/>
    <n v="3"/>
    <n v="2"/>
    <n v="80"/>
    <n v="0"/>
    <n v="17"/>
    <n v="3"/>
    <n v="17"/>
    <n v="11"/>
    <n v="11"/>
    <n v="8"/>
  </r>
  <r>
    <x v="1"/>
    <s v="Travel_Frequently"/>
    <x v="2"/>
    <s v="Current Employees"/>
    <x v="1"/>
    <x v="0"/>
    <s v="STAFF-692"/>
    <n v="692"/>
    <s v="Male"/>
    <x v="4"/>
    <x v="2"/>
    <s v="No"/>
    <s v="Y"/>
    <n v="2"/>
    <n v="-2"/>
    <n v="0"/>
    <n v="33"/>
    <n v="0"/>
    <m/>
    <n v="0"/>
    <n v="1"/>
    <n v="1296"/>
    <n v="6"/>
    <x v="3"/>
    <n v="1"/>
    <n v="3"/>
    <n v="30"/>
    <x v="0"/>
    <n v="2"/>
    <n v="2"/>
    <n v="7725"/>
    <n v="5335"/>
    <n v="3"/>
    <n v="23"/>
    <n v="4"/>
    <n v="3"/>
    <n v="80"/>
    <n v="1"/>
    <n v="15"/>
    <n v="1"/>
    <n v="13"/>
    <n v="11"/>
    <n v="4"/>
    <n v="7"/>
  </r>
  <r>
    <x v="1"/>
    <s v="Travel_Rarely"/>
    <x v="1"/>
    <s v="Current Employees"/>
    <x v="2"/>
    <x v="2"/>
    <s v="STAFF-698"/>
    <n v="698"/>
    <s v="Male"/>
    <x v="8"/>
    <x v="1"/>
    <s v="No"/>
    <s v="Y"/>
    <n v="1"/>
    <n v="-2"/>
    <n v="0"/>
    <n v="54"/>
    <n v="0"/>
    <m/>
    <n v="0"/>
    <n v="1"/>
    <n v="397"/>
    <n v="19"/>
    <x v="2"/>
    <n v="1"/>
    <n v="3"/>
    <n v="88"/>
    <x v="0"/>
    <n v="3"/>
    <n v="3"/>
    <n v="10725"/>
    <n v="6729"/>
    <n v="2"/>
    <n v="15"/>
    <n v="3"/>
    <n v="3"/>
    <n v="80"/>
    <n v="1"/>
    <n v="16"/>
    <n v="4"/>
    <n v="9"/>
    <n v="7"/>
    <n v="7"/>
    <n v="1"/>
  </r>
  <r>
    <x v="1"/>
    <s v="Travel_Rarely"/>
    <x v="0"/>
    <s v="Current Employees"/>
    <x v="1"/>
    <x v="2"/>
    <s v="STAFF-699"/>
    <n v="699"/>
    <s v="Male"/>
    <x v="3"/>
    <x v="2"/>
    <s v="Yes"/>
    <s v="Y"/>
    <n v="2"/>
    <n v="-2"/>
    <n v="0"/>
    <n v="36"/>
    <n v="0"/>
    <m/>
    <n v="0"/>
    <n v="1"/>
    <n v="913"/>
    <n v="9"/>
    <x v="0"/>
    <n v="1"/>
    <n v="2"/>
    <n v="48"/>
    <x v="1"/>
    <n v="2"/>
    <n v="3"/>
    <n v="8847"/>
    <n v="13934"/>
    <n v="2"/>
    <n v="11"/>
    <n v="3"/>
    <n v="3"/>
    <n v="80"/>
    <n v="1"/>
    <n v="13"/>
    <n v="3"/>
    <n v="3"/>
    <n v="2"/>
    <n v="0"/>
    <n v="2"/>
  </r>
  <r>
    <x v="1"/>
    <s v="Travel_Rarely"/>
    <x v="2"/>
    <s v="Current Employees"/>
    <x v="1"/>
    <x v="2"/>
    <s v="STAFF-700"/>
    <n v="700"/>
    <s v="Male"/>
    <x v="1"/>
    <x v="0"/>
    <s v="No"/>
    <s v="Y"/>
    <n v="0"/>
    <n v="-2"/>
    <n v="0"/>
    <n v="27"/>
    <n v="0"/>
    <m/>
    <n v="0"/>
    <n v="1"/>
    <n v="1115"/>
    <n v="3"/>
    <x v="2"/>
    <n v="1"/>
    <n v="1"/>
    <n v="54"/>
    <x v="1"/>
    <n v="1"/>
    <n v="4"/>
    <n v="2045"/>
    <n v="15174"/>
    <n v="0"/>
    <n v="13"/>
    <n v="3"/>
    <n v="4"/>
    <n v="80"/>
    <n v="0"/>
    <n v="5"/>
    <n v="3"/>
    <n v="4"/>
    <n v="2"/>
    <n v="1"/>
    <n v="1"/>
  </r>
  <r>
    <x v="0"/>
    <s v="Travel_Rarely"/>
    <x v="4"/>
    <s v="Ex-Employees"/>
    <x v="1"/>
    <x v="2"/>
    <s v="STAFF-701"/>
    <n v="701"/>
    <s v="Male"/>
    <x v="1"/>
    <x v="0"/>
    <s v="Yes"/>
    <s v="Y"/>
    <n v="5"/>
    <n v="-2"/>
    <n v="0"/>
    <n v="20"/>
    <n v="1"/>
    <n v="1"/>
    <n v="1"/>
    <n v="0"/>
    <n v="1362"/>
    <n v="10"/>
    <x v="1"/>
    <n v="1"/>
    <n v="4"/>
    <n v="32"/>
    <x v="0"/>
    <n v="1"/>
    <n v="3"/>
    <n v="1009"/>
    <n v="26999"/>
    <n v="1"/>
    <n v="11"/>
    <n v="3"/>
    <n v="4"/>
    <n v="80"/>
    <n v="0"/>
    <n v="1"/>
    <n v="3"/>
    <n v="1"/>
    <n v="0"/>
    <n v="1"/>
    <n v="1"/>
  </r>
  <r>
    <x v="0"/>
    <s v="Travel_Frequently"/>
    <x v="2"/>
    <s v="Ex-Employees"/>
    <x v="1"/>
    <x v="0"/>
    <s v="STAFF-702"/>
    <n v="702"/>
    <s v="Male"/>
    <x v="1"/>
    <x v="0"/>
    <s v="Yes"/>
    <s v="Y"/>
    <n v="3"/>
    <n v="-2"/>
    <n v="0"/>
    <n v="33"/>
    <n v="1"/>
    <n v="1"/>
    <n v="1"/>
    <n v="0"/>
    <n v="1076"/>
    <n v="3"/>
    <x v="3"/>
    <n v="1"/>
    <n v="1"/>
    <n v="70"/>
    <x v="0"/>
    <n v="1"/>
    <n v="2"/>
    <n v="3348"/>
    <n v="3164"/>
    <n v="1"/>
    <n v="11"/>
    <n v="3"/>
    <n v="1"/>
    <n v="80"/>
    <n v="0"/>
    <n v="10"/>
    <n v="3"/>
    <n v="10"/>
    <n v="8"/>
    <n v="9"/>
    <n v="7"/>
  </r>
  <r>
    <x v="1"/>
    <s v="Non-Travel"/>
    <x v="0"/>
    <s v="Current Employees"/>
    <x v="1"/>
    <x v="0"/>
    <s v="STAFF-704"/>
    <n v="704"/>
    <s v="Male"/>
    <x v="2"/>
    <x v="1"/>
    <s v="No"/>
    <s v="Y"/>
    <n v="3"/>
    <n v="-2"/>
    <n v="0"/>
    <n v="35"/>
    <n v="0"/>
    <m/>
    <n v="0"/>
    <n v="1"/>
    <n v="727"/>
    <n v="3"/>
    <x v="3"/>
    <n v="1"/>
    <n v="3"/>
    <n v="41"/>
    <x v="1"/>
    <n v="1"/>
    <n v="2"/>
    <n v="1281"/>
    <n v="16900"/>
    <n v="1"/>
    <n v="18"/>
    <n v="3"/>
    <n v="3"/>
    <n v="80"/>
    <n v="2"/>
    <n v="1"/>
    <n v="3"/>
    <n v="1"/>
    <n v="0"/>
    <n v="0"/>
    <n v="0"/>
  </r>
  <r>
    <x v="1"/>
    <s v="Travel_Rarely"/>
    <x v="4"/>
    <s v="Current Employees"/>
    <x v="1"/>
    <x v="2"/>
    <s v="STAFF-705"/>
    <n v="705"/>
    <s v="Male"/>
    <x v="1"/>
    <x v="1"/>
    <s v="No"/>
    <s v="Y"/>
    <n v="3"/>
    <n v="-2"/>
    <n v="0"/>
    <n v="23"/>
    <n v="0"/>
    <m/>
    <n v="0"/>
    <n v="1"/>
    <n v="885"/>
    <n v="4"/>
    <x v="3"/>
    <n v="1"/>
    <n v="1"/>
    <n v="58"/>
    <x v="2"/>
    <n v="1"/>
    <n v="3"/>
    <n v="2819"/>
    <n v="8544"/>
    <n v="2"/>
    <n v="16"/>
    <n v="3"/>
    <n v="1"/>
    <n v="80"/>
    <n v="1"/>
    <n v="5"/>
    <n v="4"/>
    <n v="3"/>
    <n v="2"/>
    <n v="0"/>
    <n v="2"/>
  </r>
  <r>
    <x v="1"/>
    <s v="Travel_Rarely"/>
    <x v="2"/>
    <s v="Current Employees"/>
    <x v="0"/>
    <x v="0"/>
    <s v="STAFF-707"/>
    <n v="707"/>
    <s v="Male"/>
    <x v="0"/>
    <x v="1"/>
    <s v="No"/>
    <s v="Y"/>
    <n v="4"/>
    <n v="-2"/>
    <n v="0"/>
    <n v="25"/>
    <n v="0"/>
    <m/>
    <n v="0"/>
    <n v="1"/>
    <n v="810"/>
    <n v="8"/>
    <x v="3"/>
    <n v="1"/>
    <n v="4"/>
    <n v="57"/>
    <x v="2"/>
    <n v="2"/>
    <n v="2"/>
    <n v="4851"/>
    <n v="15678"/>
    <n v="0"/>
    <n v="22"/>
    <n v="4"/>
    <n v="3"/>
    <n v="80"/>
    <n v="1"/>
    <n v="4"/>
    <n v="3"/>
    <n v="3"/>
    <n v="2"/>
    <n v="1"/>
    <n v="2"/>
  </r>
  <r>
    <x v="1"/>
    <s v="Travel_Rarely"/>
    <x v="0"/>
    <s v="Current Employees"/>
    <x v="0"/>
    <x v="3"/>
    <s v="STAFF-709"/>
    <n v="709"/>
    <s v="Female"/>
    <x v="0"/>
    <x v="0"/>
    <s v="No"/>
    <s v="Y"/>
    <n v="2"/>
    <n v="-2"/>
    <n v="0"/>
    <n v="38"/>
    <n v="0"/>
    <m/>
    <n v="0"/>
    <n v="1"/>
    <n v="243"/>
    <n v="7"/>
    <x v="2"/>
    <n v="1"/>
    <n v="4"/>
    <n v="46"/>
    <x v="1"/>
    <n v="2"/>
    <n v="1"/>
    <n v="4028"/>
    <n v="7791"/>
    <n v="0"/>
    <n v="20"/>
    <n v="4"/>
    <n v="1"/>
    <n v="80"/>
    <n v="0"/>
    <n v="8"/>
    <n v="3"/>
    <n v="7"/>
    <n v="7"/>
    <n v="0"/>
    <n v="5"/>
  </r>
  <r>
    <x v="1"/>
    <s v="Travel_Frequently"/>
    <x v="2"/>
    <s v="Current Employees"/>
    <x v="1"/>
    <x v="0"/>
    <s v="STAFF-710"/>
    <n v="710"/>
    <s v="Male"/>
    <x v="1"/>
    <x v="2"/>
    <s v="No"/>
    <s v="Y"/>
    <n v="5"/>
    <n v="-2"/>
    <n v="0"/>
    <n v="29"/>
    <n v="0"/>
    <m/>
    <n v="0"/>
    <n v="1"/>
    <n v="806"/>
    <n v="1"/>
    <x v="2"/>
    <n v="1"/>
    <n v="2"/>
    <n v="76"/>
    <x v="3"/>
    <n v="1"/>
    <n v="4"/>
    <n v="2720"/>
    <n v="18959"/>
    <n v="1"/>
    <n v="18"/>
    <n v="3"/>
    <n v="4"/>
    <n v="80"/>
    <n v="1"/>
    <n v="10"/>
    <n v="3"/>
    <n v="10"/>
    <n v="7"/>
    <n v="2"/>
    <n v="8"/>
  </r>
  <r>
    <x v="1"/>
    <s v="Travel_Rarely"/>
    <x v="1"/>
    <s v="Current Employees"/>
    <x v="0"/>
    <x v="3"/>
    <s v="STAFF-712"/>
    <n v="712"/>
    <s v="Male"/>
    <x v="0"/>
    <x v="1"/>
    <s v="No"/>
    <s v="Y"/>
    <n v="3"/>
    <n v="-2"/>
    <n v="0"/>
    <n v="48"/>
    <n v="0"/>
    <m/>
    <n v="0"/>
    <n v="1"/>
    <n v="817"/>
    <n v="2"/>
    <x v="1"/>
    <n v="1"/>
    <n v="2"/>
    <n v="56"/>
    <x v="2"/>
    <n v="2"/>
    <n v="1"/>
    <n v="8120"/>
    <n v="18597"/>
    <n v="3"/>
    <n v="12"/>
    <n v="3"/>
    <n v="4"/>
    <n v="80"/>
    <n v="0"/>
    <n v="12"/>
    <n v="3"/>
    <n v="2"/>
    <n v="2"/>
    <n v="2"/>
    <n v="2"/>
  </r>
  <r>
    <x v="1"/>
    <s v="Travel_Frequently"/>
    <x v="2"/>
    <s v="Current Employees"/>
    <x v="0"/>
    <x v="2"/>
    <s v="STAFF-714"/>
    <n v="714"/>
    <s v="Female"/>
    <x v="0"/>
    <x v="2"/>
    <s v="Yes"/>
    <s v="Y"/>
    <n v="3"/>
    <n v="-2"/>
    <n v="0"/>
    <n v="27"/>
    <n v="0"/>
    <m/>
    <n v="0"/>
    <n v="1"/>
    <n v="1410"/>
    <n v="3"/>
    <x v="1"/>
    <n v="1"/>
    <n v="4"/>
    <n v="71"/>
    <x v="2"/>
    <n v="2"/>
    <n v="4"/>
    <n v="4647"/>
    <n v="16673"/>
    <n v="1"/>
    <n v="20"/>
    <n v="4"/>
    <n v="2"/>
    <n v="80"/>
    <n v="2"/>
    <n v="6"/>
    <n v="3"/>
    <n v="6"/>
    <n v="5"/>
    <n v="0"/>
    <n v="4"/>
  </r>
  <r>
    <x v="1"/>
    <s v="Travel_Rarely"/>
    <x v="0"/>
    <s v="Current Employees"/>
    <x v="1"/>
    <x v="0"/>
    <s v="STAFF-715"/>
    <n v="715"/>
    <s v="Male"/>
    <x v="1"/>
    <x v="0"/>
    <s v="No"/>
    <s v="Y"/>
    <n v="2"/>
    <n v="-2"/>
    <n v="0"/>
    <n v="37"/>
    <n v="0"/>
    <m/>
    <n v="0"/>
    <n v="1"/>
    <n v="1225"/>
    <n v="10"/>
    <x v="0"/>
    <n v="1"/>
    <n v="4"/>
    <n v="80"/>
    <x v="2"/>
    <n v="1"/>
    <n v="4"/>
    <n v="4680"/>
    <n v="15232"/>
    <n v="3"/>
    <n v="17"/>
    <n v="3"/>
    <n v="1"/>
    <n v="80"/>
    <n v="0"/>
    <n v="4"/>
    <n v="3"/>
    <n v="1"/>
    <n v="0"/>
    <n v="0"/>
    <n v="0"/>
  </r>
  <r>
    <x v="1"/>
    <s v="Travel_Rarely"/>
    <x v="1"/>
    <s v="Current Employees"/>
    <x v="1"/>
    <x v="2"/>
    <s v="STAFF-716"/>
    <n v="716"/>
    <s v="Male"/>
    <x v="2"/>
    <x v="1"/>
    <s v="Yes"/>
    <s v="Y"/>
    <n v="3"/>
    <n v="-2"/>
    <n v="0"/>
    <n v="50"/>
    <n v="0"/>
    <m/>
    <n v="0"/>
    <n v="1"/>
    <n v="1207"/>
    <n v="28"/>
    <x v="1"/>
    <n v="1"/>
    <n v="4"/>
    <n v="74"/>
    <x v="2"/>
    <n v="1"/>
    <n v="3"/>
    <n v="3221"/>
    <n v="3297"/>
    <n v="1"/>
    <n v="11"/>
    <n v="3"/>
    <n v="3"/>
    <n v="80"/>
    <n v="3"/>
    <n v="20"/>
    <n v="3"/>
    <n v="20"/>
    <n v="8"/>
    <n v="3"/>
    <n v="8"/>
  </r>
  <r>
    <x v="1"/>
    <s v="Travel_Rarely"/>
    <x v="2"/>
    <s v="Current Employees"/>
    <x v="1"/>
    <x v="2"/>
    <s v="STAFF-717"/>
    <n v="717"/>
    <s v="Female"/>
    <x v="4"/>
    <x v="0"/>
    <s v="No"/>
    <s v="Y"/>
    <n v="3"/>
    <n v="-2"/>
    <n v="0"/>
    <n v="34"/>
    <n v="0"/>
    <m/>
    <n v="0"/>
    <n v="1"/>
    <n v="1442"/>
    <n v="9"/>
    <x v="3"/>
    <n v="1"/>
    <n v="4"/>
    <n v="46"/>
    <x v="1"/>
    <n v="3"/>
    <n v="3"/>
    <n v="8621"/>
    <n v="17654"/>
    <n v="1"/>
    <n v="14"/>
    <n v="3"/>
    <n v="2"/>
    <n v="80"/>
    <n v="0"/>
    <n v="9"/>
    <n v="4"/>
    <n v="8"/>
    <n v="7"/>
    <n v="7"/>
    <n v="7"/>
  </r>
  <r>
    <x v="0"/>
    <s v="Travel_Rarely"/>
    <x v="4"/>
    <s v="Ex-Employees"/>
    <x v="0"/>
    <x v="0"/>
    <s v="STAFF-720"/>
    <n v="720"/>
    <s v="Female"/>
    <x v="0"/>
    <x v="0"/>
    <s v="No"/>
    <s v="Y"/>
    <n v="3"/>
    <n v="-2"/>
    <n v="0"/>
    <n v="24"/>
    <n v="1"/>
    <n v="1"/>
    <n v="1"/>
    <n v="0"/>
    <n v="693"/>
    <n v="3"/>
    <x v="0"/>
    <n v="1"/>
    <n v="1"/>
    <n v="65"/>
    <x v="0"/>
    <n v="2"/>
    <n v="3"/>
    <n v="4577"/>
    <n v="24785"/>
    <n v="9"/>
    <n v="14"/>
    <n v="3"/>
    <n v="1"/>
    <n v="80"/>
    <n v="0"/>
    <n v="4"/>
    <n v="3"/>
    <n v="2"/>
    <n v="2"/>
    <n v="2"/>
    <n v="0"/>
  </r>
  <r>
    <x v="1"/>
    <s v="Travel_Rarely"/>
    <x v="0"/>
    <s v="Current Employees"/>
    <x v="1"/>
    <x v="4"/>
    <s v="STAFF-721"/>
    <n v="721"/>
    <s v="Female"/>
    <x v="4"/>
    <x v="0"/>
    <s v="No"/>
    <s v="Y"/>
    <n v="4"/>
    <n v="-2"/>
    <n v="0"/>
    <n v="39"/>
    <n v="0"/>
    <m/>
    <n v="0"/>
    <n v="1"/>
    <n v="408"/>
    <n v="2"/>
    <x v="2"/>
    <n v="1"/>
    <n v="4"/>
    <n v="80"/>
    <x v="1"/>
    <n v="2"/>
    <n v="4"/>
    <n v="4553"/>
    <n v="20978"/>
    <n v="1"/>
    <n v="11"/>
    <n v="3"/>
    <n v="1"/>
    <n v="80"/>
    <n v="0"/>
    <n v="20"/>
    <n v="3"/>
    <n v="20"/>
    <n v="7"/>
    <n v="11"/>
    <n v="10"/>
  </r>
  <r>
    <x v="1"/>
    <s v="Travel_Rarely"/>
    <x v="2"/>
    <s v="Current Employees"/>
    <x v="0"/>
    <x v="3"/>
    <s v="STAFF-722"/>
    <n v="722"/>
    <s v="Male"/>
    <x v="0"/>
    <x v="0"/>
    <s v="No"/>
    <s v="Y"/>
    <n v="2"/>
    <n v="-2"/>
    <n v="0"/>
    <n v="32"/>
    <n v="0"/>
    <m/>
    <n v="0"/>
    <n v="1"/>
    <n v="929"/>
    <n v="10"/>
    <x v="3"/>
    <n v="1"/>
    <n v="4"/>
    <n v="55"/>
    <x v="0"/>
    <n v="2"/>
    <n v="1"/>
    <n v="5396"/>
    <n v="21703"/>
    <n v="1"/>
    <n v="12"/>
    <n v="3"/>
    <n v="4"/>
    <n v="80"/>
    <n v="0"/>
    <n v="10"/>
    <n v="2"/>
    <n v="10"/>
    <n v="7"/>
    <n v="0"/>
    <n v="8"/>
  </r>
  <r>
    <x v="0"/>
    <s v="Travel_Frequently"/>
    <x v="1"/>
    <s v="Ex-Employees"/>
    <x v="0"/>
    <x v="4"/>
    <s v="STAFF-723"/>
    <n v="723"/>
    <s v="Male"/>
    <x v="0"/>
    <x v="1"/>
    <s v="Yes"/>
    <s v="Y"/>
    <n v="4"/>
    <n v="-2"/>
    <n v="0"/>
    <n v="50"/>
    <n v="1"/>
    <n v="1"/>
    <n v="1"/>
    <n v="0"/>
    <n v="562"/>
    <n v="8"/>
    <x v="0"/>
    <n v="1"/>
    <n v="4"/>
    <n v="50"/>
    <x v="0"/>
    <n v="2"/>
    <n v="4"/>
    <n v="6796"/>
    <n v="23452"/>
    <n v="3"/>
    <n v="14"/>
    <n v="3"/>
    <n v="1"/>
    <n v="80"/>
    <n v="1"/>
    <n v="18"/>
    <n v="3"/>
    <n v="4"/>
    <n v="3"/>
    <n v="1"/>
    <n v="3"/>
  </r>
  <r>
    <x v="1"/>
    <s v="Travel_Rarely"/>
    <x v="0"/>
    <s v="Current Employees"/>
    <x v="1"/>
    <x v="0"/>
    <s v="STAFF-724"/>
    <n v="724"/>
    <s v="Female"/>
    <x v="4"/>
    <x v="0"/>
    <s v="No"/>
    <s v="Y"/>
    <n v="4"/>
    <n v="-2"/>
    <n v="0"/>
    <n v="38"/>
    <n v="0"/>
    <m/>
    <n v="0"/>
    <n v="1"/>
    <n v="827"/>
    <n v="1"/>
    <x v="2"/>
    <n v="1"/>
    <n v="2"/>
    <n v="33"/>
    <x v="2"/>
    <n v="2"/>
    <n v="4"/>
    <n v="7625"/>
    <n v="19383"/>
    <n v="0"/>
    <n v="13"/>
    <n v="3"/>
    <n v="3"/>
    <n v="80"/>
    <n v="0"/>
    <n v="10"/>
    <n v="2"/>
    <n v="9"/>
    <n v="7"/>
    <n v="1"/>
    <n v="8"/>
  </r>
  <r>
    <x v="1"/>
    <s v="Travel_Rarely"/>
    <x v="2"/>
    <s v="Current Employees"/>
    <x v="1"/>
    <x v="0"/>
    <s v="STAFF-725"/>
    <n v="725"/>
    <s v="Female"/>
    <x v="3"/>
    <x v="1"/>
    <s v="No"/>
    <s v="Y"/>
    <n v="3"/>
    <n v="-2"/>
    <n v="0"/>
    <n v="27"/>
    <n v="0"/>
    <m/>
    <n v="0"/>
    <n v="1"/>
    <n v="608"/>
    <n v="1"/>
    <x v="0"/>
    <n v="1"/>
    <n v="3"/>
    <n v="68"/>
    <x v="0"/>
    <n v="3"/>
    <n v="3"/>
    <n v="7412"/>
    <n v="6009"/>
    <n v="1"/>
    <n v="11"/>
    <n v="3"/>
    <n v="4"/>
    <n v="80"/>
    <n v="0"/>
    <n v="9"/>
    <n v="3"/>
    <n v="9"/>
    <n v="7"/>
    <n v="0"/>
    <n v="7"/>
  </r>
  <r>
    <x v="1"/>
    <s v="Travel_Rarely"/>
    <x v="2"/>
    <s v="Current Employees"/>
    <x v="1"/>
    <x v="0"/>
    <s v="STAFF-727"/>
    <n v="727"/>
    <s v="Female"/>
    <x v="7"/>
    <x v="0"/>
    <s v="No"/>
    <s v="Y"/>
    <n v="6"/>
    <n v="-2"/>
    <n v="0"/>
    <n v="32"/>
    <n v="0"/>
    <m/>
    <n v="0"/>
    <n v="1"/>
    <n v="1018"/>
    <n v="3"/>
    <x v="0"/>
    <n v="1"/>
    <n v="3"/>
    <n v="39"/>
    <x v="0"/>
    <n v="3"/>
    <n v="4"/>
    <n v="11159"/>
    <n v="19373"/>
    <n v="3"/>
    <n v="15"/>
    <n v="3"/>
    <n v="4"/>
    <n v="80"/>
    <n v="0"/>
    <n v="10"/>
    <n v="3"/>
    <n v="7"/>
    <n v="7"/>
    <n v="7"/>
    <n v="7"/>
  </r>
  <r>
    <x v="1"/>
    <s v="Travel_Rarely"/>
    <x v="1"/>
    <s v="Current Employees"/>
    <x v="0"/>
    <x v="3"/>
    <s v="STAFF-728"/>
    <n v="728"/>
    <s v="Male"/>
    <x v="0"/>
    <x v="0"/>
    <s v="No"/>
    <s v="Y"/>
    <n v="2"/>
    <n v="-2"/>
    <n v="0"/>
    <n v="47"/>
    <n v="0"/>
    <m/>
    <n v="0"/>
    <n v="1"/>
    <n v="703"/>
    <n v="14"/>
    <x v="2"/>
    <n v="1"/>
    <n v="4"/>
    <n v="42"/>
    <x v="0"/>
    <n v="2"/>
    <n v="1"/>
    <n v="4960"/>
    <n v="11825"/>
    <n v="2"/>
    <n v="12"/>
    <n v="3"/>
    <n v="4"/>
    <n v="80"/>
    <n v="0"/>
    <n v="20"/>
    <n v="3"/>
    <n v="7"/>
    <n v="7"/>
    <n v="1"/>
    <n v="7"/>
  </r>
  <r>
    <x v="1"/>
    <s v="Travel_Frequently"/>
    <x v="0"/>
    <s v="Current Employees"/>
    <x v="0"/>
    <x v="0"/>
    <s v="STAFF-729"/>
    <n v="729"/>
    <s v="Male"/>
    <x v="0"/>
    <x v="1"/>
    <s v="Yes"/>
    <s v="Y"/>
    <n v="2"/>
    <n v="-2"/>
    <n v="0"/>
    <n v="40"/>
    <n v="0"/>
    <m/>
    <n v="0"/>
    <n v="1"/>
    <n v="580"/>
    <n v="5"/>
    <x v="2"/>
    <n v="1"/>
    <n v="4"/>
    <n v="48"/>
    <x v="1"/>
    <n v="3"/>
    <n v="3"/>
    <n v="10475"/>
    <n v="23772"/>
    <n v="5"/>
    <n v="21"/>
    <n v="4"/>
    <n v="3"/>
    <n v="80"/>
    <n v="1"/>
    <n v="20"/>
    <n v="3"/>
    <n v="18"/>
    <n v="13"/>
    <n v="1"/>
    <n v="12"/>
  </r>
  <r>
    <x v="1"/>
    <s v="Travel_Rarely"/>
    <x v="1"/>
    <s v="Current Employees"/>
    <x v="1"/>
    <x v="0"/>
    <s v="STAFF-730"/>
    <n v="730"/>
    <s v="Male"/>
    <x v="7"/>
    <x v="1"/>
    <s v="No"/>
    <s v="Y"/>
    <n v="3"/>
    <n v="-2"/>
    <n v="0"/>
    <n v="53"/>
    <n v="0"/>
    <m/>
    <n v="0"/>
    <n v="1"/>
    <n v="970"/>
    <n v="7"/>
    <x v="3"/>
    <n v="1"/>
    <n v="3"/>
    <n v="59"/>
    <x v="2"/>
    <n v="4"/>
    <n v="3"/>
    <n v="14814"/>
    <n v="13514"/>
    <n v="3"/>
    <n v="19"/>
    <n v="3"/>
    <n v="3"/>
    <n v="80"/>
    <n v="0"/>
    <n v="32"/>
    <n v="3"/>
    <n v="5"/>
    <n v="1"/>
    <n v="1"/>
    <n v="3"/>
  </r>
  <r>
    <x v="1"/>
    <s v="Travel_Rarely"/>
    <x v="0"/>
    <s v="Current Employees"/>
    <x v="2"/>
    <x v="5"/>
    <s v="STAFF-731"/>
    <n v="731"/>
    <s v="Male"/>
    <x v="5"/>
    <x v="2"/>
    <s v="No"/>
    <s v="Y"/>
    <n v="2"/>
    <n v="-2"/>
    <n v="0"/>
    <n v="41"/>
    <n v="0"/>
    <m/>
    <n v="0"/>
    <n v="1"/>
    <n v="427"/>
    <n v="10"/>
    <x v="2"/>
    <n v="1"/>
    <n v="2"/>
    <n v="73"/>
    <x v="1"/>
    <n v="5"/>
    <n v="4"/>
    <n v="19141"/>
    <n v="8861"/>
    <n v="3"/>
    <n v="15"/>
    <n v="3"/>
    <n v="2"/>
    <n v="80"/>
    <n v="3"/>
    <n v="23"/>
    <n v="2"/>
    <n v="21"/>
    <n v="6"/>
    <n v="12"/>
    <n v="6"/>
  </r>
  <r>
    <x v="1"/>
    <s v="Travel_Rarely"/>
    <x v="3"/>
    <s v="Current Employees"/>
    <x v="0"/>
    <x v="3"/>
    <s v="STAFF-732"/>
    <n v="732"/>
    <s v="Male"/>
    <x v="0"/>
    <x v="0"/>
    <s v="No"/>
    <s v="Y"/>
    <n v="1"/>
    <n v="-2"/>
    <n v="0"/>
    <n v="60"/>
    <n v="0"/>
    <m/>
    <n v="0"/>
    <n v="1"/>
    <n v="1179"/>
    <n v="16"/>
    <x v="2"/>
    <n v="1"/>
    <n v="1"/>
    <n v="84"/>
    <x v="0"/>
    <n v="2"/>
    <n v="1"/>
    <n v="5405"/>
    <n v="11924"/>
    <n v="8"/>
    <n v="14"/>
    <n v="3"/>
    <n v="4"/>
    <n v="80"/>
    <n v="0"/>
    <n v="10"/>
    <n v="3"/>
    <n v="2"/>
    <n v="2"/>
    <n v="2"/>
    <n v="2"/>
  </r>
  <r>
    <x v="1"/>
    <s v="Travel_Frequently"/>
    <x v="2"/>
    <s v="Current Employees"/>
    <x v="1"/>
    <x v="0"/>
    <s v="STAFF-733"/>
    <n v="733"/>
    <s v="Male"/>
    <x v="3"/>
    <x v="2"/>
    <s v="No"/>
    <s v="Y"/>
    <n v="4"/>
    <n v="-2"/>
    <n v="0"/>
    <n v="27"/>
    <n v="0"/>
    <m/>
    <n v="0"/>
    <n v="1"/>
    <n v="294"/>
    <n v="10"/>
    <x v="0"/>
    <n v="1"/>
    <n v="4"/>
    <n v="32"/>
    <x v="0"/>
    <n v="3"/>
    <n v="3"/>
    <n v="8793"/>
    <n v="4809"/>
    <n v="1"/>
    <n v="21"/>
    <n v="4"/>
    <n v="3"/>
    <n v="80"/>
    <n v="2"/>
    <n v="9"/>
    <n v="2"/>
    <n v="9"/>
    <n v="7"/>
    <n v="1"/>
    <n v="7"/>
  </r>
  <r>
    <x v="1"/>
    <s v="Travel_Rarely"/>
    <x v="0"/>
    <s v="Current Employees"/>
    <x v="2"/>
    <x v="5"/>
    <s v="STAFF-734"/>
    <n v="734"/>
    <s v="Male"/>
    <x v="5"/>
    <x v="1"/>
    <s v="No"/>
    <s v="Y"/>
    <n v="3"/>
    <n v="-2"/>
    <n v="0"/>
    <n v="41"/>
    <n v="0"/>
    <m/>
    <n v="0"/>
    <n v="1"/>
    <n v="314"/>
    <n v="1"/>
    <x v="3"/>
    <n v="1"/>
    <n v="4"/>
    <n v="59"/>
    <x v="1"/>
    <n v="5"/>
    <n v="3"/>
    <n v="19189"/>
    <n v="19562"/>
    <n v="1"/>
    <n v="12"/>
    <n v="3"/>
    <n v="2"/>
    <n v="80"/>
    <n v="1"/>
    <n v="22"/>
    <n v="3"/>
    <n v="22"/>
    <n v="7"/>
    <n v="2"/>
    <n v="10"/>
  </r>
  <r>
    <x v="1"/>
    <s v="Travel_Rarely"/>
    <x v="1"/>
    <s v="Current Employees"/>
    <x v="0"/>
    <x v="3"/>
    <s v="STAFF-738"/>
    <n v="738"/>
    <s v="Male"/>
    <x v="6"/>
    <x v="1"/>
    <s v="No"/>
    <s v="Y"/>
    <n v="2"/>
    <n v="-2"/>
    <n v="0"/>
    <n v="50"/>
    <n v="0"/>
    <m/>
    <n v="0"/>
    <n v="1"/>
    <n v="316"/>
    <n v="8"/>
    <x v="2"/>
    <n v="1"/>
    <n v="4"/>
    <n v="54"/>
    <x v="0"/>
    <n v="1"/>
    <n v="1"/>
    <n v="3875"/>
    <n v="9983"/>
    <n v="7"/>
    <n v="15"/>
    <n v="3"/>
    <n v="4"/>
    <n v="80"/>
    <n v="1"/>
    <n v="4"/>
    <n v="3"/>
    <n v="2"/>
    <n v="2"/>
    <n v="2"/>
    <n v="2"/>
  </r>
  <r>
    <x v="0"/>
    <s v="Travel_Rarely"/>
    <x v="2"/>
    <s v="Ex-Employees"/>
    <x v="1"/>
    <x v="0"/>
    <s v="STAFF-741"/>
    <n v="741"/>
    <s v="Female"/>
    <x v="1"/>
    <x v="0"/>
    <s v="Yes"/>
    <s v="Y"/>
    <n v="4"/>
    <n v="-2"/>
    <n v="0"/>
    <n v="28"/>
    <n v="1"/>
    <n v="1"/>
    <n v="1"/>
    <n v="0"/>
    <n v="654"/>
    <n v="1"/>
    <x v="0"/>
    <n v="1"/>
    <n v="1"/>
    <n v="67"/>
    <x v="3"/>
    <n v="1"/>
    <n v="3"/>
    <n v="2216"/>
    <n v="3872"/>
    <n v="7"/>
    <n v="13"/>
    <n v="3"/>
    <n v="4"/>
    <n v="80"/>
    <n v="0"/>
    <n v="10"/>
    <n v="3"/>
    <n v="7"/>
    <n v="7"/>
    <n v="3"/>
    <n v="7"/>
  </r>
  <r>
    <x v="1"/>
    <s v="Non-Travel"/>
    <x v="0"/>
    <s v="Current Employees"/>
    <x v="1"/>
    <x v="0"/>
    <s v="STAFF-742"/>
    <n v="742"/>
    <s v="Female"/>
    <x v="7"/>
    <x v="1"/>
    <s v="No"/>
    <s v="Y"/>
    <n v="2"/>
    <n v="-2"/>
    <n v="0"/>
    <n v="36"/>
    <n v="0"/>
    <m/>
    <n v="0"/>
    <n v="1"/>
    <n v="427"/>
    <n v="8"/>
    <x v="3"/>
    <n v="1"/>
    <n v="1"/>
    <n v="63"/>
    <x v="2"/>
    <n v="3"/>
    <n v="3"/>
    <n v="11713"/>
    <n v="20335"/>
    <n v="9"/>
    <n v="14"/>
    <n v="3"/>
    <n v="1"/>
    <n v="80"/>
    <n v="1"/>
    <n v="10"/>
    <n v="3"/>
    <n v="8"/>
    <n v="7"/>
    <n v="0"/>
    <n v="5"/>
  </r>
  <r>
    <x v="1"/>
    <s v="Travel_Rarely"/>
    <x v="0"/>
    <s v="Current Employees"/>
    <x v="1"/>
    <x v="0"/>
    <s v="STAFF-743"/>
    <n v="743"/>
    <s v="Female"/>
    <x v="3"/>
    <x v="0"/>
    <s v="Yes"/>
    <s v="Y"/>
    <n v="4"/>
    <n v="-2"/>
    <n v="0"/>
    <n v="38"/>
    <n v="0"/>
    <m/>
    <n v="0"/>
    <n v="1"/>
    <n v="168"/>
    <n v="1"/>
    <x v="3"/>
    <n v="1"/>
    <n v="3"/>
    <n v="81"/>
    <x v="0"/>
    <n v="3"/>
    <n v="3"/>
    <n v="7861"/>
    <n v="15397"/>
    <n v="4"/>
    <n v="14"/>
    <n v="3"/>
    <n v="4"/>
    <n v="80"/>
    <n v="0"/>
    <n v="10"/>
    <n v="4"/>
    <n v="1"/>
    <n v="0"/>
    <n v="0"/>
    <n v="0"/>
  </r>
  <r>
    <x v="1"/>
    <s v="Non-Travel"/>
    <x v="0"/>
    <s v="Current Employees"/>
    <x v="1"/>
    <x v="2"/>
    <s v="STAFF-744"/>
    <n v="744"/>
    <s v="Male"/>
    <x v="2"/>
    <x v="0"/>
    <s v="No"/>
    <s v="Y"/>
    <n v="5"/>
    <n v="-2"/>
    <n v="0"/>
    <n v="44"/>
    <n v="0"/>
    <m/>
    <n v="0"/>
    <n v="1"/>
    <n v="381"/>
    <n v="24"/>
    <x v="3"/>
    <n v="1"/>
    <n v="1"/>
    <n v="49"/>
    <x v="3"/>
    <n v="1"/>
    <n v="3"/>
    <n v="3708"/>
    <n v="2104"/>
    <n v="2"/>
    <n v="14"/>
    <n v="3"/>
    <n v="3"/>
    <n v="80"/>
    <n v="0"/>
    <n v="9"/>
    <n v="3"/>
    <n v="5"/>
    <n v="2"/>
    <n v="1"/>
    <n v="4"/>
  </r>
  <r>
    <x v="1"/>
    <s v="Travel_Frequently"/>
    <x v="1"/>
    <s v="Current Employees"/>
    <x v="0"/>
    <x v="2"/>
    <s v="STAFF-746"/>
    <n v="746"/>
    <s v="Female"/>
    <x v="0"/>
    <x v="2"/>
    <s v="Yes"/>
    <s v="Y"/>
    <n v="2"/>
    <n v="-2"/>
    <n v="0"/>
    <n v="47"/>
    <n v="0"/>
    <m/>
    <n v="0"/>
    <n v="1"/>
    <n v="217"/>
    <n v="3"/>
    <x v="3"/>
    <n v="1"/>
    <n v="4"/>
    <n v="49"/>
    <x v="0"/>
    <n v="4"/>
    <n v="3"/>
    <n v="13770"/>
    <n v="10225"/>
    <n v="9"/>
    <n v="12"/>
    <n v="3"/>
    <n v="4"/>
    <n v="80"/>
    <n v="2"/>
    <n v="28"/>
    <n v="2"/>
    <n v="22"/>
    <n v="2"/>
    <n v="11"/>
    <n v="13"/>
  </r>
  <r>
    <x v="1"/>
    <s v="Travel_Rarely"/>
    <x v="2"/>
    <s v="Current Employees"/>
    <x v="0"/>
    <x v="3"/>
    <s v="STAFF-747"/>
    <n v="747"/>
    <s v="Male"/>
    <x v="0"/>
    <x v="2"/>
    <s v="No"/>
    <s v="Y"/>
    <n v="2"/>
    <n v="-2"/>
    <n v="0"/>
    <n v="30"/>
    <n v="0"/>
    <m/>
    <n v="0"/>
    <n v="1"/>
    <n v="501"/>
    <n v="27"/>
    <x v="4"/>
    <n v="1"/>
    <n v="3"/>
    <n v="99"/>
    <x v="0"/>
    <n v="2"/>
    <n v="1"/>
    <n v="5304"/>
    <n v="25275"/>
    <n v="7"/>
    <n v="23"/>
    <n v="4"/>
    <n v="4"/>
    <n v="80"/>
    <n v="1"/>
    <n v="10"/>
    <n v="2"/>
    <n v="8"/>
    <n v="7"/>
    <n v="7"/>
    <n v="7"/>
  </r>
  <r>
    <x v="1"/>
    <s v="Travel_Rarely"/>
    <x v="2"/>
    <s v="Current Employees"/>
    <x v="0"/>
    <x v="0"/>
    <s v="STAFF-749"/>
    <n v="749"/>
    <s v="Male"/>
    <x v="6"/>
    <x v="0"/>
    <s v="No"/>
    <s v="Y"/>
    <n v="6"/>
    <n v="-2"/>
    <n v="0"/>
    <n v="29"/>
    <n v="0"/>
    <m/>
    <n v="0"/>
    <n v="1"/>
    <n v="1396"/>
    <n v="10"/>
    <x v="3"/>
    <n v="1"/>
    <n v="3"/>
    <n v="99"/>
    <x v="0"/>
    <n v="1"/>
    <n v="3"/>
    <n v="2642"/>
    <n v="2755"/>
    <n v="1"/>
    <n v="11"/>
    <n v="3"/>
    <n v="3"/>
    <n v="80"/>
    <n v="0"/>
    <n v="1"/>
    <n v="3"/>
    <n v="1"/>
    <n v="0"/>
    <n v="0"/>
    <n v="0"/>
  </r>
  <r>
    <x v="0"/>
    <s v="Travel_Frequently"/>
    <x v="0"/>
    <s v="Ex-Employees"/>
    <x v="1"/>
    <x v="2"/>
    <s v="STAFF-752"/>
    <n v="752"/>
    <s v="Male"/>
    <x v="1"/>
    <x v="2"/>
    <s v="Yes"/>
    <s v="Y"/>
    <n v="2"/>
    <n v="-2"/>
    <n v="0"/>
    <n v="42"/>
    <n v="1"/>
    <n v="1"/>
    <n v="1"/>
    <n v="0"/>
    <n v="933"/>
    <n v="19"/>
    <x v="3"/>
    <n v="1"/>
    <n v="3"/>
    <n v="57"/>
    <x v="2"/>
    <n v="1"/>
    <n v="3"/>
    <n v="2759"/>
    <n v="20366"/>
    <n v="6"/>
    <n v="12"/>
    <n v="3"/>
    <n v="4"/>
    <n v="80"/>
    <n v="0"/>
    <n v="7"/>
    <n v="3"/>
    <n v="2"/>
    <n v="2"/>
    <n v="2"/>
    <n v="2"/>
  </r>
  <r>
    <x v="1"/>
    <s v="Travel_Frequently"/>
    <x v="0"/>
    <s v="Current Employees"/>
    <x v="0"/>
    <x v="0"/>
    <s v="STAFF-754"/>
    <n v="754"/>
    <s v="Male"/>
    <x v="0"/>
    <x v="1"/>
    <s v="No"/>
    <s v="Y"/>
    <n v="5"/>
    <n v="-2"/>
    <n v="0"/>
    <n v="43"/>
    <n v="0"/>
    <m/>
    <n v="0"/>
    <n v="1"/>
    <n v="775"/>
    <n v="15"/>
    <x v="3"/>
    <n v="1"/>
    <n v="4"/>
    <n v="47"/>
    <x v="1"/>
    <n v="2"/>
    <n v="4"/>
    <n v="6804"/>
    <n v="23683"/>
    <n v="3"/>
    <n v="18"/>
    <n v="3"/>
    <n v="3"/>
    <n v="80"/>
    <n v="1"/>
    <n v="7"/>
    <n v="3"/>
    <n v="2"/>
    <n v="2"/>
    <n v="2"/>
    <n v="2"/>
  </r>
  <r>
    <x v="1"/>
    <s v="Travel_Rarely"/>
    <x v="2"/>
    <s v="Current Employees"/>
    <x v="1"/>
    <x v="2"/>
    <s v="STAFF-757"/>
    <n v="757"/>
    <s v="Female"/>
    <x v="4"/>
    <x v="0"/>
    <s v="No"/>
    <s v="Y"/>
    <n v="2"/>
    <n v="-2"/>
    <n v="0"/>
    <n v="34"/>
    <n v="0"/>
    <m/>
    <n v="0"/>
    <n v="1"/>
    <n v="970"/>
    <n v="8"/>
    <x v="0"/>
    <n v="1"/>
    <n v="2"/>
    <n v="96"/>
    <x v="0"/>
    <n v="2"/>
    <n v="3"/>
    <n v="6142"/>
    <n v="7360"/>
    <n v="3"/>
    <n v="11"/>
    <n v="3"/>
    <n v="4"/>
    <n v="80"/>
    <n v="0"/>
    <n v="10"/>
    <n v="3"/>
    <n v="5"/>
    <n v="1"/>
    <n v="4"/>
    <n v="3"/>
  </r>
  <r>
    <x v="1"/>
    <s v="Travel_Rarely"/>
    <x v="4"/>
    <s v="Current Employees"/>
    <x v="1"/>
    <x v="2"/>
    <s v="STAFF-758"/>
    <n v="758"/>
    <s v="Male"/>
    <x v="2"/>
    <x v="1"/>
    <s v="No"/>
    <s v="Y"/>
    <n v="2"/>
    <n v="-2"/>
    <n v="0"/>
    <n v="23"/>
    <n v="0"/>
    <m/>
    <n v="0"/>
    <n v="1"/>
    <n v="650"/>
    <n v="9"/>
    <x v="1"/>
    <n v="1"/>
    <n v="2"/>
    <n v="37"/>
    <x v="0"/>
    <n v="1"/>
    <n v="3"/>
    <n v="2500"/>
    <n v="4344"/>
    <n v="1"/>
    <n v="14"/>
    <n v="3"/>
    <n v="4"/>
    <n v="80"/>
    <n v="1"/>
    <n v="5"/>
    <n v="4"/>
    <n v="4"/>
    <n v="3"/>
    <n v="0"/>
    <n v="2"/>
  </r>
  <r>
    <x v="1"/>
    <s v="Travel_Rarely"/>
    <x v="0"/>
    <s v="Current Employees"/>
    <x v="2"/>
    <x v="5"/>
    <s v="STAFF-760"/>
    <n v="760"/>
    <s v="Female"/>
    <x v="8"/>
    <x v="1"/>
    <s v="No"/>
    <s v="Y"/>
    <n v="3"/>
    <n v="-2"/>
    <n v="0"/>
    <n v="39"/>
    <n v="0"/>
    <m/>
    <n v="0"/>
    <n v="1"/>
    <n v="141"/>
    <n v="3"/>
    <x v="3"/>
    <n v="1"/>
    <n v="3"/>
    <n v="44"/>
    <x v="2"/>
    <n v="2"/>
    <n v="3"/>
    <n v="6389"/>
    <n v="18767"/>
    <n v="9"/>
    <n v="15"/>
    <n v="3"/>
    <n v="3"/>
    <n v="80"/>
    <n v="1"/>
    <n v="12"/>
    <n v="1"/>
    <n v="8"/>
    <n v="3"/>
    <n v="3"/>
    <n v="6"/>
  </r>
  <r>
    <x v="1"/>
    <s v="Travel_Rarely"/>
    <x v="3"/>
    <s v="Current Employees"/>
    <x v="1"/>
    <x v="2"/>
    <s v="STAFF-762"/>
    <n v="762"/>
    <s v="Male"/>
    <x v="4"/>
    <x v="1"/>
    <s v="No"/>
    <s v="Y"/>
    <n v="1"/>
    <n v="-2"/>
    <n v="0"/>
    <n v="56"/>
    <n v="0"/>
    <m/>
    <n v="0"/>
    <n v="1"/>
    <n v="832"/>
    <n v="9"/>
    <x v="3"/>
    <n v="1"/>
    <n v="3"/>
    <n v="81"/>
    <x v="0"/>
    <n v="4"/>
    <n v="4"/>
    <n v="11103"/>
    <n v="20420"/>
    <n v="7"/>
    <n v="11"/>
    <n v="3"/>
    <n v="3"/>
    <n v="80"/>
    <n v="0"/>
    <n v="30"/>
    <n v="2"/>
    <n v="10"/>
    <n v="7"/>
    <n v="1"/>
    <n v="1"/>
  </r>
  <r>
    <x v="1"/>
    <s v="Travel_Rarely"/>
    <x v="0"/>
    <s v="Current Employees"/>
    <x v="1"/>
    <x v="2"/>
    <s v="STAFF-763"/>
    <n v="763"/>
    <s v="Female"/>
    <x v="1"/>
    <x v="0"/>
    <s v="Yes"/>
    <s v="Y"/>
    <n v="2"/>
    <n v="-2"/>
    <n v="0"/>
    <n v="40"/>
    <n v="0"/>
    <m/>
    <n v="0"/>
    <n v="1"/>
    <n v="804"/>
    <n v="2"/>
    <x v="1"/>
    <n v="1"/>
    <n v="4"/>
    <n v="86"/>
    <x v="1"/>
    <n v="1"/>
    <n v="4"/>
    <n v="2342"/>
    <n v="22929"/>
    <n v="0"/>
    <n v="20"/>
    <n v="4"/>
    <n v="4"/>
    <n v="80"/>
    <n v="0"/>
    <n v="5"/>
    <n v="2"/>
    <n v="4"/>
    <n v="2"/>
    <n v="2"/>
    <n v="3"/>
  </r>
  <r>
    <x v="1"/>
    <s v="Travel_Rarely"/>
    <x v="2"/>
    <s v="Current Employees"/>
    <x v="1"/>
    <x v="2"/>
    <s v="STAFF-764"/>
    <n v="764"/>
    <s v="Female"/>
    <x v="4"/>
    <x v="0"/>
    <s v="No"/>
    <s v="Y"/>
    <n v="2"/>
    <n v="-2"/>
    <n v="0"/>
    <n v="27"/>
    <n v="0"/>
    <m/>
    <n v="0"/>
    <n v="1"/>
    <n v="975"/>
    <n v="7"/>
    <x v="3"/>
    <n v="1"/>
    <n v="4"/>
    <n v="55"/>
    <x v="1"/>
    <n v="2"/>
    <n v="3"/>
    <n v="6811"/>
    <n v="23398"/>
    <n v="8"/>
    <n v="19"/>
    <n v="3"/>
    <n v="1"/>
    <n v="80"/>
    <n v="0"/>
    <n v="9"/>
    <n v="1"/>
    <n v="7"/>
    <n v="6"/>
    <n v="0"/>
    <n v="7"/>
  </r>
  <r>
    <x v="1"/>
    <s v="Travel_Rarely"/>
    <x v="2"/>
    <s v="Current Employees"/>
    <x v="0"/>
    <x v="3"/>
    <s v="STAFF-766"/>
    <n v="766"/>
    <s v="Male"/>
    <x v="6"/>
    <x v="2"/>
    <s v="No"/>
    <s v="Y"/>
    <n v="2"/>
    <n v="-2"/>
    <n v="0"/>
    <n v="29"/>
    <n v="0"/>
    <m/>
    <n v="0"/>
    <n v="1"/>
    <n v="1090"/>
    <n v="10"/>
    <x v="3"/>
    <n v="1"/>
    <n v="4"/>
    <n v="83"/>
    <x v="0"/>
    <n v="1"/>
    <n v="2"/>
    <n v="2297"/>
    <n v="17967"/>
    <n v="1"/>
    <n v="14"/>
    <n v="3"/>
    <n v="4"/>
    <n v="80"/>
    <n v="2"/>
    <n v="2"/>
    <n v="3"/>
    <n v="2"/>
    <n v="2"/>
    <n v="2"/>
    <n v="2"/>
  </r>
  <r>
    <x v="1"/>
    <s v="Travel_Rarely"/>
    <x v="1"/>
    <s v="Current Employees"/>
    <x v="1"/>
    <x v="0"/>
    <s v="STAFF-769"/>
    <n v="769"/>
    <s v="Male"/>
    <x v="2"/>
    <x v="0"/>
    <s v="No"/>
    <s v="Y"/>
    <n v="4"/>
    <n v="-2"/>
    <n v="0"/>
    <n v="53"/>
    <n v="0"/>
    <m/>
    <n v="0"/>
    <n v="1"/>
    <n v="346"/>
    <n v="6"/>
    <x v="3"/>
    <n v="1"/>
    <n v="4"/>
    <n v="86"/>
    <x v="0"/>
    <n v="2"/>
    <n v="4"/>
    <n v="2450"/>
    <n v="10919"/>
    <n v="2"/>
    <n v="17"/>
    <n v="3"/>
    <n v="4"/>
    <n v="80"/>
    <n v="0"/>
    <n v="19"/>
    <n v="3"/>
    <n v="2"/>
    <n v="2"/>
    <n v="2"/>
    <n v="2"/>
  </r>
  <r>
    <x v="1"/>
    <s v="Non-Travel"/>
    <x v="0"/>
    <s v="Current Employees"/>
    <x v="1"/>
    <x v="0"/>
    <s v="STAFF-771"/>
    <n v="771"/>
    <s v="Female"/>
    <x v="4"/>
    <x v="2"/>
    <s v="No"/>
    <s v="Y"/>
    <n v="2"/>
    <n v="-2"/>
    <n v="0"/>
    <n v="35"/>
    <n v="0"/>
    <m/>
    <n v="0"/>
    <n v="1"/>
    <n v="1225"/>
    <n v="2"/>
    <x v="2"/>
    <n v="1"/>
    <n v="4"/>
    <n v="61"/>
    <x v="0"/>
    <n v="2"/>
    <n v="1"/>
    <n v="5093"/>
    <n v="4761"/>
    <n v="2"/>
    <n v="11"/>
    <n v="3"/>
    <n v="1"/>
    <n v="80"/>
    <n v="1"/>
    <n v="16"/>
    <n v="4"/>
    <n v="1"/>
    <n v="0"/>
    <n v="0"/>
    <n v="0"/>
  </r>
  <r>
    <x v="1"/>
    <s v="Travel_Frequently"/>
    <x v="2"/>
    <s v="Current Employees"/>
    <x v="1"/>
    <x v="0"/>
    <s v="STAFF-772"/>
    <n v="772"/>
    <s v="Male"/>
    <x v="2"/>
    <x v="1"/>
    <s v="No"/>
    <s v="Y"/>
    <n v="2"/>
    <n v="-2"/>
    <n v="0"/>
    <n v="32"/>
    <n v="0"/>
    <m/>
    <n v="0"/>
    <n v="1"/>
    <n v="430"/>
    <n v="24"/>
    <x v="2"/>
    <n v="1"/>
    <n v="1"/>
    <n v="80"/>
    <x v="0"/>
    <n v="2"/>
    <n v="1"/>
    <n v="5309"/>
    <n v="21146"/>
    <n v="1"/>
    <n v="15"/>
    <n v="3"/>
    <n v="4"/>
    <n v="80"/>
    <n v="2"/>
    <n v="10"/>
    <n v="3"/>
    <n v="10"/>
    <n v="8"/>
    <n v="4"/>
    <n v="7"/>
  </r>
  <r>
    <x v="1"/>
    <s v="Travel_Rarely"/>
    <x v="0"/>
    <s v="Current Employees"/>
    <x v="1"/>
    <x v="2"/>
    <s v="STAFF-773"/>
    <n v="773"/>
    <s v="Male"/>
    <x v="1"/>
    <x v="1"/>
    <s v="Yes"/>
    <s v="Y"/>
    <n v="0"/>
    <n v="-2"/>
    <n v="0"/>
    <n v="38"/>
    <n v="0"/>
    <m/>
    <n v="0"/>
    <n v="1"/>
    <n v="268"/>
    <n v="2"/>
    <x v="4"/>
    <n v="1"/>
    <n v="4"/>
    <n v="92"/>
    <x v="0"/>
    <n v="1"/>
    <n v="3"/>
    <n v="3057"/>
    <n v="20471"/>
    <n v="6"/>
    <n v="13"/>
    <n v="3"/>
    <n v="2"/>
    <n v="80"/>
    <n v="1"/>
    <n v="6"/>
    <n v="1"/>
    <n v="1"/>
    <n v="0"/>
    <n v="0"/>
    <n v="1"/>
  </r>
  <r>
    <x v="1"/>
    <s v="Travel_Rarely"/>
    <x v="2"/>
    <s v="Current Employees"/>
    <x v="1"/>
    <x v="0"/>
    <s v="STAFF-775"/>
    <n v="775"/>
    <s v="Female"/>
    <x v="3"/>
    <x v="2"/>
    <s v="No"/>
    <s v="Y"/>
    <n v="3"/>
    <n v="-2"/>
    <n v="0"/>
    <n v="34"/>
    <n v="0"/>
    <m/>
    <n v="0"/>
    <n v="1"/>
    <n v="167"/>
    <n v="8"/>
    <x v="4"/>
    <n v="1"/>
    <n v="2"/>
    <n v="32"/>
    <x v="0"/>
    <n v="2"/>
    <n v="1"/>
    <n v="5121"/>
    <n v="4187"/>
    <n v="3"/>
    <n v="14"/>
    <n v="3"/>
    <n v="3"/>
    <n v="80"/>
    <n v="1"/>
    <n v="7"/>
    <n v="3"/>
    <n v="0"/>
    <n v="0"/>
    <n v="0"/>
    <n v="0"/>
  </r>
  <r>
    <x v="1"/>
    <s v="Travel_Rarely"/>
    <x v="1"/>
    <s v="Current Employees"/>
    <x v="0"/>
    <x v="3"/>
    <s v="STAFF-776"/>
    <n v="776"/>
    <s v="Male"/>
    <x v="5"/>
    <x v="1"/>
    <s v="No"/>
    <s v="Y"/>
    <n v="3"/>
    <n v="-2"/>
    <n v="0"/>
    <n v="52"/>
    <n v="0"/>
    <m/>
    <n v="0"/>
    <n v="1"/>
    <n v="621"/>
    <n v="3"/>
    <x v="2"/>
    <n v="1"/>
    <n v="3"/>
    <n v="31"/>
    <x v="1"/>
    <n v="4"/>
    <n v="2"/>
    <n v="16856"/>
    <n v="10084"/>
    <n v="1"/>
    <n v="11"/>
    <n v="3"/>
    <n v="1"/>
    <n v="80"/>
    <n v="0"/>
    <n v="34"/>
    <n v="4"/>
    <n v="34"/>
    <n v="6"/>
    <n v="1"/>
    <n v="16"/>
  </r>
  <r>
    <x v="0"/>
    <s v="Travel_Rarely"/>
    <x v="2"/>
    <s v="Ex-Employees"/>
    <x v="1"/>
    <x v="1"/>
    <s v="STAFF-780"/>
    <n v="780"/>
    <s v="Male"/>
    <x v="1"/>
    <x v="0"/>
    <s v="Yes"/>
    <s v="Y"/>
    <n v="2"/>
    <n v="-2"/>
    <n v="0"/>
    <n v="33"/>
    <n v="1"/>
    <n v="1"/>
    <n v="1"/>
    <n v="0"/>
    <n v="527"/>
    <n v="1"/>
    <x v="2"/>
    <n v="1"/>
    <n v="4"/>
    <n v="63"/>
    <x v="0"/>
    <n v="1"/>
    <n v="4"/>
    <n v="2686"/>
    <n v="5207"/>
    <n v="1"/>
    <n v="13"/>
    <n v="3"/>
    <n v="3"/>
    <n v="80"/>
    <n v="0"/>
    <n v="10"/>
    <n v="2"/>
    <n v="10"/>
    <n v="9"/>
    <n v="7"/>
    <n v="8"/>
  </r>
  <r>
    <x v="1"/>
    <s v="Travel_Rarely"/>
    <x v="2"/>
    <s v="Current Employees"/>
    <x v="0"/>
    <x v="2"/>
    <s v="STAFF-781"/>
    <n v="781"/>
    <s v="Female"/>
    <x v="0"/>
    <x v="0"/>
    <s v="No"/>
    <s v="Y"/>
    <n v="5"/>
    <n v="-2"/>
    <n v="0"/>
    <n v="25"/>
    <n v="0"/>
    <m/>
    <n v="0"/>
    <n v="1"/>
    <n v="883"/>
    <n v="26"/>
    <x v="1"/>
    <n v="1"/>
    <n v="3"/>
    <n v="32"/>
    <x v="0"/>
    <n v="2"/>
    <n v="4"/>
    <n v="6180"/>
    <n v="22807"/>
    <n v="1"/>
    <n v="23"/>
    <n v="4"/>
    <n v="2"/>
    <n v="80"/>
    <n v="0"/>
    <n v="6"/>
    <n v="2"/>
    <n v="6"/>
    <n v="5"/>
    <n v="1"/>
    <n v="4"/>
  </r>
  <r>
    <x v="1"/>
    <s v="Travel_Rarely"/>
    <x v="1"/>
    <s v="Current Employees"/>
    <x v="0"/>
    <x v="4"/>
    <s v="STAFF-783"/>
    <n v="783"/>
    <s v="Male"/>
    <x v="6"/>
    <x v="0"/>
    <s v="No"/>
    <s v="Y"/>
    <n v="3"/>
    <n v="-2"/>
    <n v="0"/>
    <n v="45"/>
    <n v="0"/>
    <m/>
    <n v="0"/>
    <n v="1"/>
    <n v="954"/>
    <n v="2"/>
    <x v="0"/>
    <n v="1"/>
    <n v="4"/>
    <n v="46"/>
    <x v="3"/>
    <n v="2"/>
    <n v="4"/>
    <n v="6632"/>
    <n v="12388"/>
    <n v="0"/>
    <n v="13"/>
    <n v="3"/>
    <n v="1"/>
    <n v="80"/>
    <n v="0"/>
    <n v="9"/>
    <n v="3"/>
    <n v="8"/>
    <n v="7"/>
    <n v="3"/>
    <n v="1"/>
  </r>
  <r>
    <x v="1"/>
    <s v="Travel_Rarely"/>
    <x v="4"/>
    <s v="Current Employees"/>
    <x v="1"/>
    <x v="2"/>
    <s v="STAFF-784"/>
    <n v="784"/>
    <s v="Male"/>
    <x v="1"/>
    <x v="0"/>
    <s v="No"/>
    <s v="Y"/>
    <n v="3"/>
    <n v="-2"/>
    <n v="0"/>
    <n v="23"/>
    <n v="0"/>
    <m/>
    <n v="0"/>
    <n v="1"/>
    <n v="310"/>
    <n v="10"/>
    <x v="1"/>
    <n v="1"/>
    <n v="1"/>
    <n v="79"/>
    <x v="2"/>
    <n v="1"/>
    <n v="3"/>
    <n v="3505"/>
    <n v="19630"/>
    <n v="1"/>
    <n v="18"/>
    <n v="3"/>
    <n v="4"/>
    <n v="80"/>
    <n v="0"/>
    <n v="2"/>
    <n v="3"/>
    <n v="2"/>
    <n v="2"/>
    <n v="0"/>
    <n v="2"/>
  </r>
  <r>
    <x v="0"/>
    <s v="Travel_Frequently"/>
    <x v="1"/>
    <s v="Ex-Employees"/>
    <x v="0"/>
    <x v="0"/>
    <s v="STAFF-785"/>
    <n v="785"/>
    <s v="Female"/>
    <x v="0"/>
    <x v="0"/>
    <s v="Yes"/>
    <s v="Y"/>
    <n v="2"/>
    <n v="-2"/>
    <n v="0"/>
    <n v="47"/>
    <n v="1"/>
    <n v="1"/>
    <n v="1"/>
    <n v="0"/>
    <n v="719"/>
    <n v="27"/>
    <x v="0"/>
    <n v="1"/>
    <n v="2"/>
    <n v="77"/>
    <x v="2"/>
    <n v="2"/>
    <n v="1"/>
    <n v="6397"/>
    <n v="10339"/>
    <n v="4"/>
    <n v="12"/>
    <n v="3"/>
    <n v="4"/>
    <n v="80"/>
    <n v="0"/>
    <n v="8"/>
    <n v="3"/>
    <n v="5"/>
    <n v="4"/>
    <n v="1"/>
    <n v="3"/>
  </r>
  <r>
    <x v="1"/>
    <s v="Travel_Rarely"/>
    <x v="2"/>
    <s v="Current Employees"/>
    <x v="0"/>
    <x v="1"/>
    <s v="STAFF-786"/>
    <n v="786"/>
    <s v="Male"/>
    <x v="0"/>
    <x v="0"/>
    <s v="No"/>
    <s v="Y"/>
    <n v="5"/>
    <n v="-2"/>
    <n v="0"/>
    <n v="34"/>
    <n v="0"/>
    <m/>
    <n v="0"/>
    <n v="1"/>
    <n v="304"/>
    <n v="2"/>
    <x v="3"/>
    <n v="1"/>
    <n v="4"/>
    <n v="60"/>
    <x v="0"/>
    <n v="2"/>
    <n v="4"/>
    <n v="6274"/>
    <n v="18686"/>
    <n v="1"/>
    <n v="22"/>
    <n v="4"/>
    <n v="3"/>
    <n v="80"/>
    <n v="0"/>
    <n v="6"/>
    <n v="3"/>
    <n v="6"/>
    <n v="5"/>
    <n v="1"/>
    <n v="4"/>
  </r>
  <r>
    <x v="0"/>
    <s v="Travel_Rarely"/>
    <x v="3"/>
    <s v="Ex-Employees"/>
    <x v="1"/>
    <x v="2"/>
    <s v="STAFF-787"/>
    <n v="787"/>
    <s v="Male"/>
    <x v="5"/>
    <x v="1"/>
    <s v="Yes"/>
    <s v="Y"/>
    <n v="2"/>
    <n v="-2"/>
    <n v="0"/>
    <n v="55"/>
    <n v="1"/>
    <n v="1"/>
    <n v="1"/>
    <n v="0"/>
    <n v="725"/>
    <n v="2"/>
    <x v="3"/>
    <n v="1"/>
    <n v="4"/>
    <n v="78"/>
    <x v="0"/>
    <n v="5"/>
    <n v="3"/>
    <n v="19859"/>
    <n v="21199"/>
    <n v="5"/>
    <n v="13"/>
    <n v="3"/>
    <n v="4"/>
    <n v="80"/>
    <n v="1"/>
    <n v="24"/>
    <n v="3"/>
    <n v="5"/>
    <n v="2"/>
    <n v="1"/>
    <n v="4"/>
  </r>
  <r>
    <x v="1"/>
    <s v="Non-Travel"/>
    <x v="0"/>
    <s v="Current Employees"/>
    <x v="0"/>
    <x v="0"/>
    <s v="STAFF-789"/>
    <n v="789"/>
    <s v="Male"/>
    <x v="0"/>
    <x v="0"/>
    <s v="No"/>
    <s v="Y"/>
    <n v="1"/>
    <n v="-2"/>
    <n v="0"/>
    <n v="36"/>
    <n v="0"/>
    <m/>
    <n v="0"/>
    <n v="1"/>
    <n v="1434"/>
    <n v="8"/>
    <x v="2"/>
    <n v="1"/>
    <n v="1"/>
    <n v="76"/>
    <x v="1"/>
    <n v="3"/>
    <n v="1"/>
    <n v="7587"/>
    <n v="14229"/>
    <n v="1"/>
    <n v="15"/>
    <n v="3"/>
    <n v="2"/>
    <n v="80"/>
    <n v="0"/>
    <n v="10"/>
    <n v="3"/>
    <n v="10"/>
    <n v="7"/>
    <n v="0"/>
    <n v="9"/>
  </r>
  <r>
    <x v="1"/>
    <s v="Non-Travel"/>
    <x v="1"/>
    <s v="Current Employees"/>
    <x v="1"/>
    <x v="2"/>
    <s v="STAFF-791"/>
    <n v="791"/>
    <s v="Male"/>
    <x v="1"/>
    <x v="1"/>
    <s v="No"/>
    <s v="Y"/>
    <n v="3"/>
    <n v="-2"/>
    <n v="0"/>
    <n v="52"/>
    <n v="0"/>
    <m/>
    <n v="0"/>
    <n v="1"/>
    <n v="715"/>
    <n v="19"/>
    <x v="2"/>
    <n v="1"/>
    <n v="4"/>
    <n v="41"/>
    <x v="0"/>
    <n v="1"/>
    <n v="4"/>
    <n v="4258"/>
    <n v="26589"/>
    <n v="0"/>
    <n v="18"/>
    <n v="3"/>
    <n v="1"/>
    <n v="80"/>
    <n v="1"/>
    <n v="5"/>
    <n v="3"/>
    <n v="4"/>
    <n v="3"/>
    <n v="1"/>
    <n v="2"/>
  </r>
  <r>
    <x v="1"/>
    <s v="Travel_Frequently"/>
    <x v="2"/>
    <s v="Current Employees"/>
    <x v="1"/>
    <x v="0"/>
    <s v="STAFF-792"/>
    <n v="792"/>
    <s v="Female"/>
    <x v="2"/>
    <x v="2"/>
    <s v="No"/>
    <s v="Y"/>
    <n v="2"/>
    <n v="-2"/>
    <n v="0"/>
    <n v="26"/>
    <n v="0"/>
    <m/>
    <n v="0"/>
    <n v="1"/>
    <n v="575"/>
    <n v="1"/>
    <x v="0"/>
    <n v="1"/>
    <n v="1"/>
    <n v="71"/>
    <x v="3"/>
    <n v="1"/>
    <n v="1"/>
    <n v="4364"/>
    <n v="5288"/>
    <n v="3"/>
    <n v="14"/>
    <n v="3"/>
    <n v="1"/>
    <n v="80"/>
    <n v="1"/>
    <n v="5"/>
    <n v="3"/>
    <n v="2"/>
    <n v="2"/>
    <n v="2"/>
    <n v="0"/>
  </r>
  <r>
    <x v="1"/>
    <s v="Travel_Rarely"/>
    <x v="2"/>
    <s v="Current Employees"/>
    <x v="1"/>
    <x v="2"/>
    <s v="STAFF-793"/>
    <n v="793"/>
    <s v="Female"/>
    <x v="4"/>
    <x v="1"/>
    <s v="No"/>
    <s v="Y"/>
    <n v="3"/>
    <n v="-2"/>
    <n v="0"/>
    <n v="29"/>
    <n v="0"/>
    <m/>
    <n v="0"/>
    <n v="1"/>
    <n v="657"/>
    <n v="27"/>
    <x v="3"/>
    <n v="1"/>
    <n v="2"/>
    <n v="66"/>
    <x v="0"/>
    <n v="2"/>
    <n v="3"/>
    <n v="4335"/>
    <n v="25549"/>
    <n v="4"/>
    <n v="12"/>
    <n v="3"/>
    <n v="1"/>
    <n v="80"/>
    <n v="1"/>
    <n v="11"/>
    <n v="2"/>
    <n v="8"/>
    <n v="7"/>
    <n v="1"/>
    <n v="1"/>
  </r>
  <r>
    <x v="0"/>
    <s v="Travel_Rarely"/>
    <x v="2"/>
    <s v="Ex-Employees"/>
    <x v="0"/>
    <x v="4"/>
    <s v="STAFF-796"/>
    <n v="796"/>
    <s v="Male"/>
    <x v="0"/>
    <x v="0"/>
    <s v="No"/>
    <s v="Y"/>
    <n v="2"/>
    <n v="-2"/>
    <n v="0"/>
    <n v="26"/>
    <n v="1"/>
    <n v="1"/>
    <n v="1"/>
    <n v="0"/>
    <n v="1146"/>
    <n v="8"/>
    <x v="3"/>
    <n v="1"/>
    <n v="4"/>
    <n v="38"/>
    <x v="1"/>
    <n v="2"/>
    <n v="4"/>
    <n v="5326"/>
    <n v="3064"/>
    <n v="6"/>
    <n v="17"/>
    <n v="3"/>
    <n v="3"/>
    <n v="80"/>
    <n v="0"/>
    <n v="6"/>
    <n v="2"/>
    <n v="4"/>
    <n v="3"/>
    <n v="1"/>
    <n v="2"/>
  </r>
  <r>
    <x v="1"/>
    <s v="Travel_Rarely"/>
    <x v="2"/>
    <s v="Current Employees"/>
    <x v="1"/>
    <x v="0"/>
    <s v="STAFF-797"/>
    <n v="797"/>
    <s v="Female"/>
    <x v="1"/>
    <x v="0"/>
    <s v="No"/>
    <s v="Y"/>
    <n v="2"/>
    <n v="-2"/>
    <n v="0"/>
    <n v="34"/>
    <n v="0"/>
    <m/>
    <n v="0"/>
    <n v="1"/>
    <n v="182"/>
    <n v="1"/>
    <x v="2"/>
    <n v="1"/>
    <n v="2"/>
    <n v="72"/>
    <x v="2"/>
    <n v="1"/>
    <n v="1"/>
    <n v="3280"/>
    <n v="13551"/>
    <n v="2"/>
    <n v="16"/>
    <n v="3"/>
    <n v="3"/>
    <n v="80"/>
    <n v="0"/>
    <n v="10"/>
    <n v="3"/>
    <n v="4"/>
    <n v="2"/>
    <n v="1"/>
    <n v="3"/>
  </r>
  <r>
    <x v="1"/>
    <s v="Travel_Rarely"/>
    <x v="1"/>
    <s v="Current Employees"/>
    <x v="1"/>
    <x v="2"/>
    <s v="STAFF-799"/>
    <n v="799"/>
    <s v="Female"/>
    <x v="3"/>
    <x v="2"/>
    <s v="Yes"/>
    <s v="Y"/>
    <n v="4"/>
    <n v="-2"/>
    <n v="0"/>
    <n v="54"/>
    <n v="0"/>
    <m/>
    <n v="0"/>
    <n v="1"/>
    <n v="376"/>
    <n v="19"/>
    <x v="2"/>
    <n v="1"/>
    <n v="4"/>
    <n v="95"/>
    <x v="0"/>
    <n v="2"/>
    <n v="3"/>
    <n v="5485"/>
    <n v="22670"/>
    <n v="9"/>
    <n v="11"/>
    <n v="3"/>
    <n v="2"/>
    <n v="80"/>
    <n v="2"/>
    <n v="9"/>
    <n v="3"/>
    <n v="5"/>
    <n v="3"/>
    <n v="1"/>
    <n v="4"/>
  </r>
  <r>
    <x v="1"/>
    <s v="Travel_Frequently"/>
    <x v="2"/>
    <s v="Current Employees"/>
    <x v="0"/>
    <x v="3"/>
    <s v="STAFF-800"/>
    <n v="800"/>
    <s v="Male"/>
    <x v="0"/>
    <x v="1"/>
    <s v="No"/>
    <s v="Y"/>
    <n v="3"/>
    <n v="-2"/>
    <n v="0"/>
    <n v="27"/>
    <n v="0"/>
    <m/>
    <n v="0"/>
    <n v="1"/>
    <n v="829"/>
    <n v="8"/>
    <x v="1"/>
    <n v="1"/>
    <n v="3"/>
    <n v="84"/>
    <x v="0"/>
    <n v="2"/>
    <n v="2"/>
    <n v="4342"/>
    <n v="24008"/>
    <n v="0"/>
    <n v="19"/>
    <n v="3"/>
    <n v="2"/>
    <n v="80"/>
    <n v="1"/>
    <n v="5"/>
    <n v="3"/>
    <n v="4"/>
    <n v="2"/>
    <n v="1"/>
    <n v="1"/>
  </r>
  <r>
    <x v="1"/>
    <s v="Travel_Rarely"/>
    <x v="0"/>
    <s v="Current Employees"/>
    <x v="1"/>
    <x v="0"/>
    <s v="STAFF-802"/>
    <n v="802"/>
    <s v="Female"/>
    <x v="1"/>
    <x v="2"/>
    <s v="Yes"/>
    <s v="Y"/>
    <n v="3"/>
    <n v="-2"/>
    <n v="0"/>
    <n v="37"/>
    <n v="0"/>
    <m/>
    <n v="0"/>
    <n v="1"/>
    <n v="571"/>
    <n v="10"/>
    <x v="1"/>
    <n v="1"/>
    <n v="4"/>
    <n v="82"/>
    <x v="0"/>
    <n v="1"/>
    <n v="1"/>
    <n v="2782"/>
    <n v="19905"/>
    <n v="0"/>
    <n v="13"/>
    <n v="3"/>
    <n v="2"/>
    <n v="80"/>
    <n v="2"/>
    <n v="6"/>
    <n v="2"/>
    <n v="5"/>
    <n v="3"/>
    <n v="4"/>
    <n v="3"/>
  </r>
  <r>
    <x v="1"/>
    <s v="Travel_Frequently"/>
    <x v="0"/>
    <s v="Current Employees"/>
    <x v="1"/>
    <x v="0"/>
    <s v="STAFF-803"/>
    <n v="803"/>
    <s v="Female"/>
    <x v="3"/>
    <x v="0"/>
    <s v="Yes"/>
    <s v="Y"/>
    <n v="2"/>
    <n v="-2"/>
    <n v="0"/>
    <n v="38"/>
    <n v="0"/>
    <m/>
    <n v="0"/>
    <n v="1"/>
    <n v="240"/>
    <n v="2"/>
    <x v="2"/>
    <n v="1"/>
    <n v="1"/>
    <n v="75"/>
    <x v="2"/>
    <n v="2"/>
    <n v="1"/>
    <n v="5980"/>
    <n v="26085"/>
    <n v="6"/>
    <n v="12"/>
    <n v="3"/>
    <n v="4"/>
    <n v="80"/>
    <n v="0"/>
    <n v="17"/>
    <n v="3"/>
    <n v="15"/>
    <n v="7"/>
    <n v="4"/>
    <n v="12"/>
  </r>
  <r>
    <x v="1"/>
    <s v="Travel_Rarely"/>
    <x v="2"/>
    <s v="Current Employees"/>
    <x v="1"/>
    <x v="2"/>
    <s v="STAFF-804"/>
    <n v="804"/>
    <s v="Female"/>
    <x v="1"/>
    <x v="0"/>
    <s v="No"/>
    <s v="Y"/>
    <n v="3"/>
    <n v="-2"/>
    <n v="0"/>
    <n v="34"/>
    <n v="0"/>
    <m/>
    <n v="0"/>
    <n v="1"/>
    <n v="121"/>
    <n v="2"/>
    <x v="2"/>
    <n v="1"/>
    <n v="3"/>
    <n v="86"/>
    <x v="1"/>
    <n v="1"/>
    <n v="3"/>
    <n v="4381"/>
    <n v="7530"/>
    <n v="1"/>
    <n v="11"/>
    <n v="3"/>
    <n v="3"/>
    <n v="80"/>
    <n v="0"/>
    <n v="6"/>
    <n v="3"/>
    <n v="6"/>
    <n v="5"/>
    <n v="1"/>
    <n v="3"/>
  </r>
  <r>
    <x v="1"/>
    <s v="Travel_Rarely"/>
    <x v="0"/>
    <s v="Current Employees"/>
    <x v="0"/>
    <x v="0"/>
    <s v="STAFF-805"/>
    <n v="805"/>
    <s v="Female"/>
    <x v="6"/>
    <x v="1"/>
    <s v="No"/>
    <s v="Y"/>
    <n v="1"/>
    <n v="-2"/>
    <n v="0"/>
    <n v="35"/>
    <n v="0"/>
    <m/>
    <n v="0"/>
    <n v="1"/>
    <n v="384"/>
    <n v="8"/>
    <x v="2"/>
    <n v="1"/>
    <n v="1"/>
    <n v="72"/>
    <x v="0"/>
    <n v="1"/>
    <n v="1"/>
    <n v="2572"/>
    <n v="20317"/>
    <n v="1"/>
    <n v="16"/>
    <n v="3"/>
    <n v="2"/>
    <n v="80"/>
    <n v="1"/>
    <n v="3"/>
    <n v="2"/>
    <n v="3"/>
    <n v="2"/>
    <n v="0"/>
    <n v="2"/>
  </r>
  <r>
    <x v="1"/>
    <s v="Travel_Rarely"/>
    <x v="2"/>
    <s v="Current Employees"/>
    <x v="1"/>
    <x v="0"/>
    <s v="STAFF-806"/>
    <n v="806"/>
    <s v="Male"/>
    <x v="2"/>
    <x v="1"/>
    <s v="No"/>
    <s v="Y"/>
    <n v="2"/>
    <n v="-2"/>
    <n v="0"/>
    <n v="30"/>
    <n v="0"/>
    <m/>
    <n v="0"/>
    <n v="1"/>
    <n v="921"/>
    <n v="1"/>
    <x v="3"/>
    <n v="1"/>
    <n v="4"/>
    <n v="38"/>
    <x v="3"/>
    <n v="1"/>
    <n v="1"/>
    <n v="3833"/>
    <n v="24375"/>
    <n v="3"/>
    <n v="21"/>
    <n v="4"/>
    <n v="3"/>
    <n v="80"/>
    <n v="2"/>
    <n v="7"/>
    <n v="3"/>
    <n v="2"/>
    <n v="2"/>
    <n v="0"/>
    <n v="2"/>
  </r>
  <r>
    <x v="1"/>
    <s v="Travel_Frequently"/>
    <x v="0"/>
    <s v="Current Employees"/>
    <x v="1"/>
    <x v="2"/>
    <s v="STAFF-807"/>
    <n v="807"/>
    <s v="Female"/>
    <x v="4"/>
    <x v="1"/>
    <s v="No"/>
    <s v="Y"/>
    <n v="2"/>
    <n v="-2"/>
    <n v="0"/>
    <n v="40"/>
    <n v="0"/>
    <m/>
    <n v="0"/>
    <n v="1"/>
    <n v="791"/>
    <n v="2"/>
    <x v="0"/>
    <n v="1"/>
    <n v="3"/>
    <n v="38"/>
    <x v="2"/>
    <n v="2"/>
    <n v="3"/>
    <n v="4244"/>
    <n v="9931"/>
    <n v="1"/>
    <n v="24"/>
    <n v="4"/>
    <n v="4"/>
    <n v="80"/>
    <n v="1"/>
    <n v="8"/>
    <n v="3"/>
    <n v="8"/>
    <n v="7"/>
    <n v="3"/>
    <n v="7"/>
  </r>
  <r>
    <x v="1"/>
    <s v="Travel_Rarely"/>
    <x v="2"/>
    <s v="Current Employees"/>
    <x v="0"/>
    <x v="0"/>
    <s v="STAFF-808"/>
    <n v="808"/>
    <s v="Female"/>
    <x v="0"/>
    <x v="1"/>
    <s v="No"/>
    <s v="Y"/>
    <n v="1"/>
    <n v="-2"/>
    <n v="0"/>
    <n v="34"/>
    <n v="0"/>
    <m/>
    <n v="0"/>
    <n v="1"/>
    <n v="1111"/>
    <n v="8"/>
    <x v="0"/>
    <n v="1"/>
    <n v="3"/>
    <n v="93"/>
    <x v="0"/>
    <n v="2"/>
    <n v="1"/>
    <n v="6500"/>
    <n v="13305"/>
    <n v="5"/>
    <n v="17"/>
    <n v="3"/>
    <n v="2"/>
    <n v="80"/>
    <n v="1"/>
    <n v="6"/>
    <n v="3"/>
    <n v="3"/>
    <n v="2"/>
    <n v="1"/>
    <n v="2"/>
  </r>
  <r>
    <x v="1"/>
    <s v="Travel_Frequently"/>
    <x v="0"/>
    <s v="Current Employees"/>
    <x v="1"/>
    <x v="0"/>
    <s v="STAFF-809"/>
    <n v="809"/>
    <s v="Male"/>
    <x v="5"/>
    <x v="2"/>
    <s v="No"/>
    <s v="Y"/>
    <n v="4"/>
    <n v="-2"/>
    <n v="0"/>
    <n v="42"/>
    <n v="0"/>
    <m/>
    <n v="0"/>
    <n v="1"/>
    <n v="570"/>
    <n v="8"/>
    <x v="3"/>
    <n v="1"/>
    <n v="2"/>
    <n v="66"/>
    <x v="0"/>
    <n v="5"/>
    <n v="1"/>
    <n v="18430"/>
    <n v="16225"/>
    <n v="1"/>
    <n v="13"/>
    <n v="3"/>
    <n v="2"/>
    <n v="80"/>
    <n v="1"/>
    <n v="24"/>
    <n v="2"/>
    <n v="24"/>
    <n v="7"/>
    <n v="14"/>
    <n v="9"/>
  </r>
  <r>
    <x v="0"/>
    <s v="Travel_Rarely"/>
    <x v="4"/>
    <s v="Ex-Employees"/>
    <x v="1"/>
    <x v="0"/>
    <s v="STAFF-811"/>
    <n v="811"/>
    <s v="Male"/>
    <x v="2"/>
    <x v="1"/>
    <s v="Yes"/>
    <s v="Y"/>
    <n v="2"/>
    <n v="-2"/>
    <n v="0"/>
    <n v="23"/>
    <n v="1"/>
    <n v="1"/>
    <n v="1"/>
    <n v="0"/>
    <n v="1243"/>
    <n v="6"/>
    <x v="3"/>
    <n v="1"/>
    <n v="3"/>
    <n v="63"/>
    <x v="2"/>
    <n v="1"/>
    <n v="1"/>
    <n v="1601"/>
    <n v="3445"/>
    <n v="1"/>
    <n v="21"/>
    <n v="4"/>
    <n v="3"/>
    <n v="80"/>
    <n v="2"/>
    <n v="1"/>
    <n v="3"/>
    <n v="0"/>
    <n v="0"/>
    <n v="0"/>
    <n v="0"/>
  </r>
  <r>
    <x v="1"/>
    <s v="Non-Travel"/>
    <x v="4"/>
    <s v="Current Employees"/>
    <x v="1"/>
    <x v="0"/>
    <s v="STAFF-812"/>
    <n v="812"/>
    <s v="Male"/>
    <x v="2"/>
    <x v="2"/>
    <s v="No"/>
    <s v="Y"/>
    <n v="4"/>
    <n v="-2"/>
    <n v="0"/>
    <n v="24"/>
    <n v="0"/>
    <m/>
    <n v="0"/>
    <n v="1"/>
    <n v="1092"/>
    <n v="9"/>
    <x v="3"/>
    <n v="1"/>
    <n v="3"/>
    <n v="60"/>
    <x v="1"/>
    <n v="1"/>
    <n v="1"/>
    <n v="2694"/>
    <n v="26551"/>
    <n v="1"/>
    <n v="11"/>
    <n v="3"/>
    <n v="3"/>
    <n v="80"/>
    <n v="3"/>
    <n v="1"/>
    <n v="3"/>
    <n v="1"/>
    <n v="0"/>
    <n v="0"/>
    <n v="0"/>
  </r>
  <r>
    <x v="1"/>
    <s v="Travel_Rarely"/>
    <x v="1"/>
    <s v="Current Employees"/>
    <x v="1"/>
    <x v="0"/>
    <s v="STAFF-813"/>
    <n v="813"/>
    <s v="Female"/>
    <x v="2"/>
    <x v="1"/>
    <s v="No"/>
    <s v="Y"/>
    <n v="3"/>
    <n v="-2"/>
    <n v="0"/>
    <n v="52"/>
    <n v="0"/>
    <m/>
    <n v="0"/>
    <n v="1"/>
    <n v="1325"/>
    <n v="11"/>
    <x v="2"/>
    <n v="1"/>
    <n v="4"/>
    <n v="82"/>
    <x v="0"/>
    <n v="2"/>
    <n v="1"/>
    <n v="3149"/>
    <n v="21821"/>
    <n v="8"/>
    <n v="20"/>
    <n v="4"/>
    <n v="2"/>
    <n v="80"/>
    <n v="1"/>
    <n v="9"/>
    <n v="3"/>
    <n v="5"/>
    <n v="2"/>
    <n v="1"/>
    <n v="4"/>
  </r>
  <r>
    <x v="1"/>
    <s v="Travel_Rarely"/>
    <x v="1"/>
    <s v="Current Employees"/>
    <x v="1"/>
    <x v="2"/>
    <s v="STAFF-815"/>
    <n v="815"/>
    <s v="Male"/>
    <x v="7"/>
    <x v="1"/>
    <s v="No"/>
    <s v="Y"/>
    <n v="3"/>
    <n v="-2"/>
    <n v="0"/>
    <n v="50"/>
    <n v="0"/>
    <m/>
    <n v="0"/>
    <n v="1"/>
    <n v="691"/>
    <n v="2"/>
    <x v="3"/>
    <n v="1"/>
    <n v="3"/>
    <n v="64"/>
    <x v="0"/>
    <n v="4"/>
    <n v="3"/>
    <n v="17639"/>
    <n v="6881"/>
    <n v="5"/>
    <n v="16"/>
    <n v="3"/>
    <n v="4"/>
    <n v="80"/>
    <n v="0"/>
    <n v="30"/>
    <n v="3"/>
    <n v="4"/>
    <n v="3"/>
    <n v="0"/>
    <n v="3"/>
  </r>
  <r>
    <x v="0"/>
    <s v="Travel_Rarely"/>
    <x v="2"/>
    <s v="Ex-Employees"/>
    <x v="1"/>
    <x v="0"/>
    <s v="STAFF-816"/>
    <n v="816"/>
    <s v="Female"/>
    <x v="2"/>
    <x v="1"/>
    <s v="Yes"/>
    <s v="Y"/>
    <n v="1"/>
    <n v="-2"/>
    <n v="0"/>
    <n v="29"/>
    <n v="1"/>
    <n v="1"/>
    <n v="1"/>
    <n v="0"/>
    <n v="805"/>
    <n v="1"/>
    <x v="0"/>
    <n v="1"/>
    <n v="2"/>
    <n v="36"/>
    <x v="1"/>
    <n v="1"/>
    <n v="1"/>
    <n v="2319"/>
    <n v="6689"/>
    <n v="1"/>
    <n v="11"/>
    <n v="3"/>
    <n v="4"/>
    <n v="80"/>
    <n v="1"/>
    <n v="1"/>
    <n v="3"/>
    <n v="1"/>
    <n v="0"/>
    <n v="0"/>
    <n v="0"/>
  </r>
  <r>
    <x v="1"/>
    <s v="Travel_Rarely"/>
    <x v="2"/>
    <s v="Current Employees"/>
    <x v="1"/>
    <x v="2"/>
    <s v="STAFF-817"/>
    <n v="817"/>
    <s v="Male"/>
    <x v="7"/>
    <x v="1"/>
    <s v="No"/>
    <s v="Y"/>
    <n v="3"/>
    <n v="-2"/>
    <n v="0"/>
    <n v="33"/>
    <n v="0"/>
    <m/>
    <n v="0"/>
    <n v="1"/>
    <n v="213"/>
    <n v="7"/>
    <x v="3"/>
    <n v="1"/>
    <n v="3"/>
    <n v="49"/>
    <x v="0"/>
    <n v="3"/>
    <n v="3"/>
    <n v="11691"/>
    <n v="25995"/>
    <n v="0"/>
    <n v="11"/>
    <n v="3"/>
    <n v="4"/>
    <n v="80"/>
    <n v="0"/>
    <n v="14"/>
    <n v="4"/>
    <n v="13"/>
    <n v="9"/>
    <n v="3"/>
    <n v="7"/>
  </r>
  <r>
    <x v="0"/>
    <s v="Travel_Rarely"/>
    <x v="2"/>
    <s v="Ex-Employees"/>
    <x v="0"/>
    <x v="3"/>
    <s v="STAFF-819"/>
    <n v="819"/>
    <s v="Female"/>
    <x v="0"/>
    <x v="0"/>
    <s v="No"/>
    <s v="Y"/>
    <n v="3"/>
    <n v="-2"/>
    <n v="0"/>
    <n v="33"/>
    <n v="1"/>
    <n v="1"/>
    <n v="1"/>
    <n v="0"/>
    <n v="118"/>
    <n v="16"/>
    <x v="3"/>
    <n v="1"/>
    <n v="1"/>
    <n v="69"/>
    <x v="0"/>
    <n v="2"/>
    <n v="2"/>
    <n v="5324"/>
    <n v="26507"/>
    <n v="5"/>
    <n v="15"/>
    <n v="3"/>
    <n v="3"/>
    <n v="80"/>
    <n v="0"/>
    <n v="6"/>
    <n v="3"/>
    <n v="3"/>
    <n v="2"/>
    <n v="0"/>
    <n v="2"/>
  </r>
  <r>
    <x v="1"/>
    <s v="Travel_Rarely"/>
    <x v="1"/>
    <s v="Current Employees"/>
    <x v="1"/>
    <x v="1"/>
    <s v="STAFF-820"/>
    <n v="820"/>
    <s v="Female"/>
    <x v="5"/>
    <x v="1"/>
    <s v="Yes"/>
    <s v="Y"/>
    <n v="3"/>
    <n v="-2"/>
    <n v="0"/>
    <n v="47"/>
    <n v="0"/>
    <m/>
    <n v="0"/>
    <n v="1"/>
    <n v="202"/>
    <n v="2"/>
    <x v="0"/>
    <n v="1"/>
    <n v="3"/>
    <n v="33"/>
    <x v="0"/>
    <n v="4"/>
    <n v="4"/>
    <n v="16752"/>
    <n v="12982"/>
    <n v="1"/>
    <n v="11"/>
    <n v="3"/>
    <n v="3"/>
    <n v="80"/>
    <n v="1"/>
    <n v="26"/>
    <n v="2"/>
    <n v="26"/>
    <n v="14"/>
    <n v="3"/>
    <n v="0"/>
  </r>
  <r>
    <x v="1"/>
    <s v="Travel_Rarely"/>
    <x v="0"/>
    <s v="Current Employees"/>
    <x v="1"/>
    <x v="1"/>
    <s v="STAFF-823"/>
    <n v="823"/>
    <s v="Female"/>
    <x v="3"/>
    <x v="1"/>
    <s v="No"/>
    <s v="Y"/>
    <n v="2"/>
    <n v="-2"/>
    <n v="0"/>
    <n v="36"/>
    <n v="0"/>
    <m/>
    <n v="0"/>
    <n v="1"/>
    <n v="676"/>
    <n v="1"/>
    <x v="3"/>
    <n v="1"/>
    <n v="3"/>
    <n v="35"/>
    <x v="0"/>
    <n v="2"/>
    <n v="3"/>
    <n v="5228"/>
    <n v="23361"/>
    <n v="0"/>
    <n v="15"/>
    <n v="3"/>
    <n v="1"/>
    <n v="80"/>
    <n v="1"/>
    <n v="10"/>
    <n v="3"/>
    <n v="9"/>
    <n v="7"/>
    <n v="0"/>
    <n v="5"/>
  </r>
  <r>
    <x v="1"/>
    <s v="Travel_Rarely"/>
    <x v="2"/>
    <s v="Current Employees"/>
    <x v="1"/>
    <x v="0"/>
    <s v="STAFF-824"/>
    <n v="824"/>
    <s v="Male"/>
    <x v="1"/>
    <x v="1"/>
    <s v="No"/>
    <s v="Y"/>
    <n v="3"/>
    <n v="-2"/>
    <n v="0"/>
    <n v="29"/>
    <n v="0"/>
    <m/>
    <n v="0"/>
    <n v="1"/>
    <n v="1252"/>
    <n v="23"/>
    <x v="0"/>
    <n v="1"/>
    <n v="3"/>
    <n v="81"/>
    <x v="2"/>
    <n v="1"/>
    <n v="1"/>
    <n v="2700"/>
    <n v="23779"/>
    <n v="1"/>
    <n v="24"/>
    <n v="4"/>
    <n v="3"/>
    <n v="80"/>
    <n v="1"/>
    <n v="10"/>
    <n v="3"/>
    <n v="10"/>
    <n v="7"/>
    <n v="0"/>
    <n v="7"/>
  </r>
  <r>
    <x v="0"/>
    <s v="Travel_Rarely"/>
    <x v="3"/>
    <s v="Ex-Employees"/>
    <x v="1"/>
    <x v="0"/>
    <s v="STAFF-825"/>
    <n v="825"/>
    <s v="Male"/>
    <x v="7"/>
    <x v="0"/>
    <s v="Yes"/>
    <s v="Y"/>
    <n v="2"/>
    <n v="-2"/>
    <n v="0"/>
    <n v="58"/>
    <n v="1"/>
    <n v="1"/>
    <n v="1"/>
    <n v="0"/>
    <n v="286"/>
    <n v="2"/>
    <x v="2"/>
    <n v="1"/>
    <n v="4"/>
    <n v="31"/>
    <x v="0"/>
    <n v="5"/>
    <n v="1"/>
    <n v="19246"/>
    <n v="25761"/>
    <n v="7"/>
    <n v="12"/>
    <n v="3"/>
    <n v="4"/>
    <n v="80"/>
    <n v="0"/>
    <n v="40"/>
    <n v="3"/>
    <n v="31"/>
    <n v="15"/>
    <n v="13"/>
    <n v="8"/>
  </r>
  <r>
    <x v="1"/>
    <s v="Travel_Rarely"/>
    <x v="0"/>
    <s v="Current Employees"/>
    <x v="1"/>
    <x v="0"/>
    <s v="STAFF-826"/>
    <n v="826"/>
    <s v="Female"/>
    <x v="1"/>
    <x v="0"/>
    <s v="No"/>
    <s v="Y"/>
    <n v="0"/>
    <n v="-2"/>
    <n v="0"/>
    <n v="35"/>
    <n v="0"/>
    <m/>
    <n v="0"/>
    <n v="1"/>
    <n v="1258"/>
    <n v="1"/>
    <x v="2"/>
    <n v="1"/>
    <n v="4"/>
    <n v="40"/>
    <x v="2"/>
    <n v="1"/>
    <n v="1"/>
    <n v="2506"/>
    <n v="13301"/>
    <n v="3"/>
    <n v="13"/>
    <n v="3"/>
    <n v="3"/>
    <n v="80"/>
    <n v="0"/>
    <n v="7"/>
    <n v="3"/>
    <n v="2"/>
    <n v="2"/>
    <n v="2"/>
    <n v="2"/>
  </r>
  <r>
    <x v="1"/>
    <s v="Travel_Rarely"/>
    <x v="0"/>
    <s v="Current Employees"/>
    <x v="1"/>
    <x v="0"/>
    <s v="STAFF-827"/>
    <n v="827"/>
    <s v="Female"/>
    <x v="3"/>
    <x v="1"/>
    <s v="Yes"/>
    <s v="Y"/>
    <n v="4"/>
    <n v="-2"/>
    <n v="0"/>
    <n v="42"/>
    <n v="0"/>
    <m/>
    <n v="0"/>
    <n v="1"/>
    <n v="932"/>
    <n v="1"/>
    <x v="0"/>
    <n v="1"/>
    <n v="4"/>
    <n v="43"/>
    <x v="1"/>
    <n v="2"/>
    <n v="1"/>
    <n v="6062"/>
    <n v="4051"/>
    <n v="9"/>
    <n v="13"/>
    <n v="3"/>
    <n v="4"/>
    <n v="80"/>
    <n v="1"/>
    <n v="8"/>
    <n v="3"/>
    <n v="4"/>
    <n v="3"/>
    <n v="0"/>
    <n v="2"/>
  </r>
  <r>
    <x v="0"/>
    <s v="Travel_Rarely"/>
    <x v="2"/>
    <s v="Ex-Employees"/>
    <x v="1"/>
    <x v="2"/>
    <s v="STAFF-828"/>
    <n v="828"/>
    <s v="Male"/>
    <x v="1"/>
    <x v="0"/>
    <s v="No"/>
    <s v="Y"/>
    <n v="3"/>
    <n v="-2"/>
    <n v="0"/>
    <n v="28"/>
    <n v="1"/>
    <n v="1"/>
    <n v="1"/>
    <n v="0"/>
    <n v="890"/>
    <n v="2"/>
    <x v="2"/>
    <n v="1"/>
    <n v="3"/>
    <n v="46"/>
    <x v="0"/>
    <n v="1"/>
    <n v="3"/>
    <n v="4382"/>
    <n v="16374"/>
    <n v="6"/>
    <n v="17"/>
    <n v="3"/>
    <n v="4"/>
    <n v="80"/>
    <n v="0"/>
    <n v="5"/>
    <n v="2"/>
    <n v="2"/>
    <n v="2"/>
    <n v="2"/>
    <n v="1"/>
  </r>
  <r>
    <x v="1"/>
    <s v="Travel_Rarely"/>
    <x v="0"/>
    <s v="Current Employees"/>
    <x v="2"/>
    <x v="5"/>
    <s v="STAFF-829"/>
    <n v="829"/>
    <s v="Male"/>
    <x v="8"/>
    <x v="1"/>
    <s v="No"/>
    <s v="Y"/>
    <n v="2"/>
    <n v="-2"/>
    <n v="0"/>
    <n v="36"/>
    <n v="0"/>
    <m/>
    <n v="0"/>
    <n v="1"/>
    <n v="1041"/>
    <n v="13"/>
    <x v="3"/>
    <n v="1"/>
    <n v="3"/>
    <n v="36"/>
    <x v="0"/>
    <n v="1"/>
    <n v="3"/>
    <n v="2143"/>
    <n v="25527"/>
    <n v="4"/>
    <n v="13"/>
    <n v="3"/>
    <n v="2"/>
    <n v="80"/>
    <n v="1"/>
    <n v="8"/>
    <n v="3"/>
    <n v="5"/>
    <n v="2"/>
    <n v="0"/>
    <n v="4"/>
  </r>
  <r>
    <x v="1"/>
    <s v="Travel_Rarely"/>
    <x v="2"/>
    <s v="Current Employees"/>
    <x v="1"/>
    <x v="0"/>
    <s v="STAFF-830"/>
    <n v="830"/>
    <s v="Female"/>
    <x v="3"/>
    <x v="1"/>
    <s v="No"/>
    <s v="Y"/>
    <n v="3"/>
    <n v="-2"/>
    <n v="0"/>
    <n v="32"/>
    <n v="0"/>
    <m/>
    <n v="0"/>
    <n v="1"/>
    <n v="859"/>
    <n v="4"/>
    <x v="3"/>
    <n v="1"/>
    <n v="3"/>
    <n v="98"/>
    <x v="1"/>
    <n v="2"/>
    <n v="1"/>
    <n v="6162"/>
    <n v="19124"/>
    <n v="1"/>
    <n v="12"/>
    <n v="3"/>
    <n v="3"/>
    <n v="80"/>
    <n v="1"/>
    <n v="14"/>
    <n v="3"/>
    <n v="14"/>
    <n v="13"/>
    <n v="6"/>
    <n v="8"/>
  </r>
  <r>
    <x v="1"/>
    <s v="Travel_Frequently"/>
    <x v="0"/>
    <s v="Current Employees"/>
    <x v="1"/>
    <x v="2"/>
    <s v="STAFF-832"/>
    <n v="832"/>
    <s v="Male"/>
    <x v="2"/>
    <x v="0"/>
    <s v="No"/>
    <s v="Y"/>
    <n v="6"/>
    <n v="-2"/>
    <n v="0"/>
    <n v="40"/>
    <n v="0"/>
    <m/>
    <n v="0"/>
    <n v="1"/>
    <n v="720"/>
    <n v="16"/>
    <x v="2"/>
    <n v="1"/>
    <n v="1"/>
    <n v="51"/>
    <x v="1"/>
    <n v="2"/>
    <n v="3"/>
    <n v="5094"/>
    <n v="11983"/>
    <n v="6"/>
    <n v="14"/>
    <n v="3"/>
    <n v="4"/>
    <n v="80"/>
    <n v="0"/>
    <n v="10"/>
    <n v="3"/>
    <n v="1"/>
    <n v="0"/>
    <n v="0"/>
    <n v="0"/>
  </r>
  <r>
    <x v="1"/>
    <s v="Travel_Rarely"/>
    <x v="2"/>
    <s v="Current Employees"/>
    <x v="1"/>
    <x v="2"/>
    <s v="STAFF-833"/>
    <n v="833"/>
    <s v="Female"/>
    <x v="3"/>
    <x v="0"/>
    <s v="Yes"/>
    <s v="Y"/>
    <n v="4"/>
    <n v="-2"/>
    <n v="0"/>
    <n v="30"/>
    <n v="0"/>
    <m/>
    <n v="0"/>
    <n v="1"/>
    <n v="946"/>
    <n v="2"/>
    <x v="3"/>
    <n v="1"/>
    <n v="3"/>
    <n v="52"/>
    <x v="1"/>
    <n v="2"/>
    <n v="4"/>
    <n v="6877"/>
    <n v="20234"/>
    <n v="5"/>
    <n v="24"/>
    <n v="4"/>
    <n v="2"/>
    <n v="80"/>
    <n v="0"/>
    <n v="12"/>
    <n v="2"/>
    <n v="0"/>
    <n v="0"/>
    <n v="0"/>
    <n v="0"/>
  </r>
  <r>
    <x v="1"/>
    <s v="Travel_Rarely"/>
    <x v="1"/>
    <s v="Current Employees"/>
    <x v="1"/>
    <x v="0"/>
    <s v="STAFF-834"/>
    <n v="834"/>
    <s v="Female"/>
    <x v="1"/>
    <x v="0"/>
    <s v="No"/>
    <s v="Y"/>
    <n v="3"/>
    <n v="-2"/>
    <n v="0"/>
    <n v="45"/>
    <n v="0"/>
    <m/>
    <n v="0"/>
    <n v="1"/>
    <n v="252"/>
    <n v="2"/>
    <x v="3"/>
    <n v="1"/>
    <n v="2"/>
    <n v="95"/>
    <x v="1"/>
    <n v="1"/>
    <n v="1"/>
    <n v="2274"/>
    <n v="6153"/>
    <n v="1"/>
    <n v="14"/>
    <n v="3"/>
    <n v="4"/>
    <n v="80"/>
    <n v="0"/>
    <n v="1"/>
    <n v="3"/>
    <n v="1"/>
    <n v="0"/>
    <n v="0"/>
    <n v="0"/>
  </r>
  <r>
    <x v="1"/>
    <s v="Travel_Rarely"/>
    <x v="0"/>
    <s v="Current Employees"/>
    <x v="1"/>
    <x v="0"/>
    <s v="STAFF-836"/>
    <n v="836"/>
    <s v="Male"/>
    <x v="3"/>
    <x v="1"/>
    <s v="No"/>
    <s v="Y"/>
    <n v="3"/>
    <n v="-2"/>
    <n v="0"/>
    <n v="42"/>
    <n v="0"/>
    <m/>
    <n v="0"/>
    <n v="1"/>
    <n v="933"/>
    <n v="29"/>
    <x v="3"/>
    <n v="1"/>
    <n v="2"/>
    <n v="98"/>
    <x v="0"/>
    <n v="2"/>
    <n v="1"/>
    <n v="4434"/>
    <n v="11806"/>
    <n v="1"/>
    <n v="13"/>
    <n v="3"/>
    <n v="4"/>
    <n v="80"/>
    <n v="1"/>
    <n v="10"/>
    <n v="2"/>
    <n v="9"/>
    <n v="8"/>
    <n v="7"/>
    <n v="8"/>
  </r>
  <r>
    <x v="1"/>
    <s v="Travel_Frequently"/>
    <x v="0"/>
    <s v="Current Employees"/>
    <x v="1"/>
    <x v="0"/>
    <s v="STAFF-837"/>
    <n v="837"/>
    <s v="Male"/>
    <x v="4"/>
    <x v="2"/>
    <s v="No"/>
    <s v="Y"/>
    <n v="3"/>
    <n v="-2"/>
    <n v="0"/>
    <n v="38"/>
    <n v="0"/>
    <m/>
    <n v="0"/>
    <n v="1"/>
    <n v="471"/>
    <n v="12"/>
    <x v="3"/>
    <n v="1"/>
    <n v="1"/>
    <n v="45"/>
    <x v="1"/>
    <n v="2"/>
    <n v="1"/>
    <n v="6288"/>
    <n v="4284"/>
    <n v="2"/>
    <n v="15"/>
    <n v="3"/>
    <n v="3"/>
    <n v="80"/>
    <n v="1"/>
    <n v="13"/>
    <n v="2"/>
    <n v="4"/>
    <n v="3"/>
    <n v="1"/>
    <n v="2"/>
  </r>
  <r>
    <x v="1"/>
    <s v="Travel_Frequently"/>
    <x v="2"/>
    <s v="Current Employees"/>
    <x v="1"/>
    <x v="0"/>
    <s v="STAFF-838"/>
    <n v="838"/>
    <s v="Female"/>
    <x v="1"/>
    <x v="0"/>
    <s v="No"/>
    <s v="Y"/>
    <n v="3"/>
    <n v="-2"/>
    <n v="0"/>
    <n v="34"/>
    <n v="0"/>
    <m/>
    <n v="0"/>
    <n v="1"/>
    <n v="702"/>
    <n v="16"/>
    <x v="2"/>
    <n v="1"/>
    <n v="3"/>
    <n v="100"/>
    <x v="1"/>
    <n v="1"/>
    <n v="1"/>
    <n v="2553"/>
    <n v="8306"/>
    <n v="1"/>
    <n v="16"/>
    <n v="3"/>
    <n v="3"/>
    <n v="80"/>
    <n v="0"/>
    <n v="6"/>
    <n v="3"/>
    <n v="5"/>
    <n v="2"/>
    <n v="1"/>
    <n v="3"/>
  </r>
  <r>
    <x v="0"/>
    <s v="Travel_Rarely"/>
    <x v="1"/>
    <s v="Ex-Employees"/>
    <x v="0"/>
    <x v="3"/>
    <s v="STAFF-840"/>
    <n v="840"/>
    <s v="Female"/>
    <x v="0"/>
    <x v="1"/>
    <s v="No"/>
    <s v="Y"/>
    <n v="3"/>
    <n v="-2"/>
    <n v="0"/>
    <n v="49"/>
    <n v="1"/>
    <n v="1"/>
    <n v="1"/>
    <n v="0"/>
    <n v="1184"/>
    <n v="11"/>
    <x v="3"/>
    <n v="1"/>
    <n v="3"/>
    <n v="43"/>
    <x v="0"/>
    <n v="3"/>
    <n v="2"/>
    <n v="7654"/>
    <n v="5860"/>
    <n v="1"/>
    <n v="18"/>
    <n v="3"/>
    <n v="1"/>
    <n v="80"/>
    <n v="2"/>
    <n v="9"/>
    <n v="4"/>
    <n v="9"/>
    <n v="8"/>
    <n v="7"/>
    <n v="7"/>
  </r>
  <r>
    <x v="0"/>
    <s v="Travel_Rarely"/>
    <x v="3"/>
    <s v="Ex-Employees"/>
    <x v="0"/>
    <x v="2"/>
    <s v="STAFF-842"/>
    <n v="842"/>
    <s v="Male"/>
    <x v="0"/>
    <x v="0"/>
    <s v="No"/>
    <s v="Y"/>
    <n v="3"/>
    <n v="-2"/>
    <n v="0"/>
    <n v="55"/>
    <n v="1"/>
    <n v="1"/>
    <n v="1"/>
    <n v="0"/>
    <n v="436"/>
    <n v="2"/>
    <x v="1"/>
    <n v="1"/>
    <n v="3"/>
    <n v="37"/>
    <x v="0"/>
    <n v="2"/>
    <n v="4"/>
    <n v="5160"/>
    <n v="21519"/>
    <n v="4"/>
    <n v="16"/>
    <n v="3"/>
    <n v="3"/>
    <n v="80"/>
    <n v="0"/>
    <n v="12"/>
    <n v="2"/>
    <n v="9"/>
    <n v="7"/>
    <n v="7"/>
    <n v="3"/>
  </r>
  <r>
    <x v="1"/>
    <s v="Travel_Rarely"/>
    <x v="0"/>
    <s v="Current Employees"/>
    <x v="1"/>
    <x v="0"/>
    <s v="STAFF-843"/>
    <n v="843"/>
    <s v="Male"/>
    <x v="7"/>
    <x v="1"/>
    <s v="No"/>
    <s v="Y"/>
    <n v="3"/>
    <n v="-2"/>
    <n v="0"/>
    <n v="43"/>
    <n v="0"/>
    <m/>
    <n v="0"/>
    <n v="1"/>
    <n v="589"/>
    <n v="14"/>
    <x v="0"/>
    <n v="1"/>
    <n v="2"/>
    <n v="94"/>
    <x v="0"/>
    <n v="4"/>
    <n v="1"/>
    <n v="17159"/>
    <n v="5200"/>
    <n v="6"/>
    <n v="24"/>
    <n v="4"/>
    <n v="3"/>
    <n v="80"/>
    <n v="1"/>
    <n v="22"/>
    <n v="3"/>
    <n v="4"/>
    <n v="1"/>
    <n v="1"/>
    <n v="0"/>
  </r>
  <r>
    <x v="1"/>
    <s v="Travel_Rarely"/>
    <x v="2"/>
    <s v="Current Employees"/>
    <x v="1"/>
    <x v="4"/>
    <s v="STAFF-844"/>
    <n v="844"/>
    <s v="Male"/>
    <x v="7"/>
    <x v="2"/>
    <s v="Yes"/>
    <s v="Y"/>
    <n v="3"/>
    <n v="-2"/>
    <n v="0"/>
    <n v="27"/>
    <n v="0"/>
    <m/>
    <n v="0"/>
    <n v="1"/>
    <n v="269"/>
    <n v="5"/>
    <x v="1"/>
    <n v="1"/>
    <n v="4"/>
    <n v="42"/>
    <x v="1"/>
    <n v="3"/>
    <n v="4"/>
    <n v="12808"/>
    <n v="8842"/>
    <n v="1"/>
    <n v="16"/>
    <n v="3"/>
    <n v="2"/>
    <n v="80"/>
    <n v="1"/>
    <n v="9"/>
    <n v="3"/>
    <n v="9"/>
    <n v="8"/>
    <n v="0"/>
    <n v="8"/>
  </r>
  <r>
    <x v="1"/>
    <s v="Travel_Rarely"/>
    <x v="0"/>
    <s v="Current Employees"/>
    <x v="1"/>
    <x v="1"/>
    <s v="STAFF-845"/>
    <n v="845"/>
    <s v="Male"/>
    <x v="3"/>
    <x v="0"/>
    <s v="No"/>
    <s v="Y"/>
    <n v="3"/>
    <n v="-2"/>
    <n v="0"/>
    <n v="35"/>
    <n v="0"/>
    <m/>
    <n v="0"/>
    <n v="1"/>
    <n v="950"/>
    <n v="7"/>
    <x v="3"/>
    <n v="1"/>
    <n v="3"/>
    <n v="59"/>
    <x v="0"/>
    <n v="3"/>
    <n v="3"/>
    <n v="10221"/>
    <n v="18869"/>
    <n v="3"/>
    <n v="21"/>
    <n v="4"/>
    <n v="2"/>
    <n v="80"/>
    <n v="0"/>
    <n v="17"/>
    <n v="4"/>
    <n v="8"/>
    <n v="5"/>
    <n v="1"/>
    <n v="6"/>
  </r>
  <r>
    <x v="1"/>
    <s v="Travel_Rarely"/>
    <x v="2"/>
    <s v="Current Employees"/>
    <x v="0"/>
    <x v="3"/>
    <s v="STAFF-846"/>
    <n v="846"/>
    <s v="Female"/>
    <x v="0"/>
    <x v="1"/>
    <s v="Yes"/>
    <s v="Y"/>
    <n v="2"/>
    <n v="-2"/>
    <n v="0"/>
    <n v="28"/>
    <n v="0"/>
    <m/>
    <n v="0"/>
    <n v="1"/>
    <n v="760"/>
    <n v="2"/>
    <x v="2"/>
    <n v="1"/>
    <n v="2"/>
    <n v="81"/>
    <x v="0"/>
    <n v="2"/>
    <n v="2"/>
    <n v="4779"/>
    <n v="3698"/>
    <n v="1"/>
    <n v="20"/>
    <n v="4"/>
    <n v="1"/>
    <n v="80"/>
    <n v="0"/>
    <n v="8"/>
    <n v="3"/>
    <n v="8"/>
    <n v="7"/>
    <n v="7"/>
    <n v="5"/>
  </r>
  <r>
    <x v="1"/>
    <s v="Travel_Rarely"/>
    <x v="2"/>
    <s v="Current Employees"/>
    <x v="2"/>
    <x v="5"/>
    <s v="STAFF-847"/>
    <n v="847"/>
    <s v="Male"/>
    <x v="8"/>
    <x v="1"/>
    <s v="No"/>
    <s v="Y"/>
    <n v="1"/>
    <n v="-2"/>
    <n v="0"/>
    <n v="34"/>
    <n v="0"/>
    <m/>
    <n v="0"/>
    <n v="1"/>
    <n v="829"/>
    <n v="3"/>
    <x v="0"/>
    <n v="1"/>
    <n v="3"/>
    <n v="88"/>
    <x v="0"/>
    <n v="1"/>
    <n v="4"/>
    <n v="3737"/>
    <n v="2243"/>
    <n v="0"/>
    <n v="19"/>
    <n v="3"/>
    <n v="3"/>
    <n v="80"/>
    <n v="1"/>
    <n v="4"/>
    <n v="1"/>
    <n v="3"/>
    <n v="2"/>
    <n v="0"/>
    <n v="2"/>
  </r>
  <r>
    <x v="0"/>
    <s v="Travel_Frequently"/>
    <x v="2"/>
    <s v="Ex-Employees"/>
    <x v="1"/>
    <x v="2"/>
    <s v="STAFF-848"/>
    <n v="848"/>
    <s v="Female"/>
    <x v="1"/>
    <x v="1"/>
    <s v="Yes"/>
    <s v="Y"/>
    <n v="2"/>
    <n v="-2"/>
    <n v="0"/>
    <n v="26"/>
    <n v="1"/>
    <n v="1"/>
    <n v="1"/>
    <n v="0"/>
    <n v="887"/>
    <n v="5"/>
    <x v="0"/>
    <n v="1"/>
    <n v="3"/>
    <n v="88"/>
    <x v="1"/>
    <n v="1"/>
    <n v="3"/>
    <n v="2366"/>
    <n v="20898"/>
    <n v="1"/>
    <n v="14"/>
    <n v="3"/>
    <n v="1"/>
    <n v="80"/>
    <n v="1"/>
    <n v="8"/>
    <n v="3"/>
    <n v="8"/>
    <n v="7"/>
    <n v="1"/>
    <n v="7"/>
  </r>
  <r>
    <x v="1"/>
    <s v="Non-Travel"/>
    <x v="2"/>
    <s v="Current Employees"/>
    <x v="1"/>
    <x v="2"/>
    <s v="STAFF-850"/>
    <n v="850"/>
    <s v="Male"/>
    <x v="1"/>
    <x v="1"/>
    <s v="No"/>
    <s v="Y"/>
    <n v="6"/>
    <n v="-2"/>
    <n v="0"/>
    <n v="27"/>
    <n v="0"/>
    <m/>
    <n v="0"/>
    <n v="1"/>
    <n v="443"/>
    <n v="3"/>
    <x v="3"/>
    <n v="1"/>
    <n v="4"/>
    <n v="50"/>
    <x v="0"/>
    <n v="1"/>
    <n v="4"/>
    <n v="1706"/>
    <n v="16571"/>
    <n v="1"/>
    <n v="11"/>
    <n v="3"/>
    <n v="3"/>
    <n v="80"/>
    <n v="3"/>
    <n v="0"/>
    <n v="2"/>
    <n v="0"/>
    <n v="0"/>
    <n v="0"/>
    <n v="0"/>
  </r>
  <r>
    <x v="1"/>
    <s v="Travel_Rarely"/>
    <x v="1"/>
    <s v="Current Employees"/>
    <x v="0"/>
    <x v="3"/>
    <s v="STAFF-851"/>
    <n v="851"/>
    <s v="Female"/>
    <x v="5"/>
    <x v="1"/>
    <s v="No"/>
    <s v="Y"/>
    <n v="2"/>
    <n v="-2"/>
    <n v="0"/>
    <n v="51"/>
    <n v="0"/>
    <m/>
    <n v="0"/>
    <n v="1"/>
    <n v="1318"/>
    <n v="26"/>
    <x v="2"/>
    <n v="1"/>
    <n v="1"/>
    <n v="66"/>
    <x v="0"/>
    <n v="4"/>
    <n v="2"/>
    <n v="16307"/>
    <n v="5594"/>
    <n v="2"/>
    <n v="14"/>
    <n v="3"/>
    <n v="3"/>
    <n v="80"/>
    <n v="1"/>
    <n v="29"/>
    <n v="2"/>
    <n v="20"/>
    <n v="6"/>
    <n v="4"/>
    <n v="17"/>
  </r>
  <r>
    <x v="1"/>
    <s v="Travel_Rarely"/>
    <x v="0"/>
    <s v="Current Employees"/>
    <x v="1"/>
    <x v="2"/>
    <s v="STAFF-852"/>
    <n v="852"/>
    <s v="Male"/>
    <x v="4"/>
    <x v="0"/>
    <s v="No"/>
    <s v="Y"/>
    <n v="2"/>
    <n v="-2"/>
    <n v="0"/>
    <n v="44"/>
    <n v="0"/>
    <m/>
    <n v="0"/>
    <n v="1"/>
    <n v="625"/>
    <n v="4"/>
    <x v="3"/>
    <n v="1"/>
    <n v="4"/>
    <n v="50"/>
    <x v="0"/>
    <n v="2"/>
    <n v="3"/>
    <n v="5933"/>
    <n v="5197"/>
    <n v="9"/>
    <n v="12"/>
    <n v="3"/>
    <n v="4"/>
    <n v="80"/>
    <n v="0"/>
    <n v="10"/>
    <n v="2"/>
    <n v="5"/>
    <n v="2"/>
    <n v="2"/>
    <n v="3"/>
  </r>
  <r>
    <x v="1"/>
    <s v="Travel_Rarely"/>
    <x v="2"/>
    <s v="Current Employees"/>
    <x v="1"/>
    <x v="2"/>
    <s v="STAFF-854"/>
    <n v="854"/>
    <s v="Male"/>
    <x v="1"/>
    <x v="0"/>
    <s v="No"/>
    <s v="Y"/>
    <n v="3"/>
    <n v="-2"/>
    <n v="0"/>
    <n v="25"/>
    <n v="0"/>
    <m/>
    <n v="0"/>
    <n v="1"/>
    <n v="180"/>
    <n v="2"/>
    <x v="1"/>
    <n v="1"/>
    <n v="1"/>
    <n v="65"/>
    <x v="2"/>
    <n v="1"/>
    <n v="3"/>
    <n v="3424"/>
    <n v="21632"/>
    <n v="7"/>
    <n v="13"/>
    <n v="3"/>
    <n v="3"/>
    <n v="80"/>
    <n v="0"/>
    <n v="6"/>
    <n v="2"/>
    <n v="4"/>
    <n v="3"/>
    <n v="0"/>
    <n v="1"/>
  </r>
  <r>
    <x v="1"/>
    <s v="Travel_Rarely"/>
    <x v="2"/>
    <s v="Current Employees"/>
    <x v="0"/>
    <x v="2"/>
    <s v="STAFF-855"/>
    <n v="855"/>
    <s v="Male"/>
    <x v="0"/>
    <x v="2"/>
    <s v="No"/>
    <s v="Y"/>
    <n v="5"/>
    <n v="-2"/>
    <n v="0"/>
    <n v="33"/>
    <n v="0"/>
    <m/>
    <n v="0"/>
    <n v="1"/>
    <n v="586"/>
    <n v="1"/>
    <x v="3"/>
    <n v="1"/>
    <n v="1"/>
    <n v="48"/>
    <x v="2"/>
    <n v="2"/>
    <n v="3"/>
    <n v="4037"/>
    <n v="21816"/>
    <n v="1"/>
    <n v="22"/>
    <n v="4"/>
    <n v="1"/>
    <n v="80"/>
    <n v="1"/>
    <n v="9"/>
    <n v="3"/>
    <n v="9"/>
    <n v="8"/>
    <n v="0"/>
    <n v="8"/>
  </r>
  <r>
    <x v="1"/>
    <s v="Travel_Rarely"/>
    <x v="0"/>
    <s v="Current Employees"/>
    <x v="1"/>
    <x v="2"/>
    <s v="STAFF-856"/>
    <n v="856"/>
    <s v="Female"/>
    <x v="1"/>
    <x v="0"/>
    <s v="No"/>
    <s v="Y"/>
    <n v="3"/>
    <n v="-2"/>
    <n v="0"/>
    <n v="35"/>
    <n v="0"/>
    <m/>
    <n v="0"/>
    <n v="1"/>
    <n v="1343"/>
    <n v="27"/>
    <x v="1"/>
    <n v="1"/>
    <n v="3"/>
    <n v="53"/>
    <x v="1"/>
    <n v="1"/>
    <n v="3"/>
    <n v="2559"/>
    <n v="17852"/>
    <n v="1"/>
    <n v="11"/>
    <n v="3"/>
    <n v="4"/>
    <n v="80"/>
    <n v="0"/>
    <n v="6"/>
    <n v="2"/>
    <n v="6"/>
    <n v="5"/>
    <n v="1"/>
    <n v="1"/>
  </r>
  <r>
    <x v="1"/>
    <s v="Travel_Rarely"/>
    <x v="0"/>
    <s v="Current Employees"/>
    <x v="0"/>
    <x v="0"/>
    <s v="STAFF-857"/>
    <n v="857"/>
    <s v="Male"/>
    <x v="0"/>
    <x v="1"/>
    <s v="Yes"/>
    <s v="Y"/>
    <n v="1"/>
    <n v="-2"/>
    <n v="0"/>
    <n v="36"/>
    <n v="0"/>
    <m/>
    <n v="0"/>
    <n v="1"/>
    <n v="928"/>
    <n v="1"/>
    <x v="0"/>
    <n v="1"/>
    <n v="2"/>
    <n v="56"/>
    <x v="0"/>
    <n v="2"/>
    <n v="1"/>
    <n v="6201"/>
    <n v="2823"/>
    <n v="1"/>
    <n v="14"/>
    <n v="3"/>
    <n v="4"/>
    <n v="80"/>
    <n v="1"/>
    <n v="18"/>
    <n v="2"/>
    <n v="18"/>
    <n v="14"/>
    <n v="4"/>
    <n v="11"/>
  </r>
  <r>
    <x v="1"/>
    <s v="Travel_Rarely"/>
    <x v="2"/>
    <s v="Current Employees"/>
    <x v="0"/>
    <x v="0"/>
    <s v="STAFF-859"/>
    <n v="859"/>
    <s v="Male"/>
    <x v="0"/>
    <x v="2"/>
    <s v="No"/>
    <s v="Y"/>
    <n v="3"/>
    <n v="-2"/>
    <n v="0"/>
    <n v="32"/>
    <n v="0"/>
    <m/>
    <n v="0"/>
    <n v="1"/>
    <n v="117"/>
    <n v="13"/>
    <x v="2"/>
    <n v="1"/>
    <n v="2"/>
    <n v="73"/>
    <x v="0"/>
    <n v="2"/>
    <n v="1"/>
    <n v="4403"/>
    <n v="9250"/>
    <n v="2"/>
    <n v="11"/>
    <n v="3"/>
    <n v="3"/>
    <n v="80"/>
    <n v="1"/>
    <n v="8"/>
    <n v="2"/>
    <n v="5"/>
    <n v="2"/>
    <n v="0"/>
    <n v="3"/>
  </r>
  <r>
    <x v="1"/>
    <s v="Travel_Frequently"/>
    <x v="2"/>
    <s v="Current Employees"/>
    <x v="1"/>
    <x v="0"/>
    <s v="STAFF-861"/>
    <n v="861"/>
    <s v="Male"/>
    <x v="1"/>
    <x v="2"/>
    <s v="No"/>
    <s v="Y"/>
    <n v="3"/>
    <n v="-2"/>
    <n v="0"/>
    <n v="30"/>
    <n v="0"/>
    <m/>
    <n v="0"/>
    <n v="1"/>
    <n v="1012"/>
    <n v="5"/>
    <x v="2"/>
    <n v="1"/>
    <n v="2"/>
    <n v="75"/>
    <x v="1"/>
    <n v="1"/>
    <n v="1"/>
    <n v="3761"/>
    <n v="2373"/>
    <n v="9"/>
    <n v="12"/>
    <n v="3"/>
    <n v="2"/>
    <n v="80"/>
    <n v="1"/>
    <n v="10"/>
    <n v="2"/>
    <n v="5"/>
    <n v="4"/>
    <n v="0"/>
    <n v="3"/>
  </r>
  <r>
    <x v="1"/>
    <s v="Travel_Rarely"/>
    <x v="1"/>
    <s v="Current Employees"/>
    <x v="0"/>
    <x v="3"/>
    <s v="STAFF-862"/>
    <n v="862"/>
    <s v="Female"/>
    <x v="0"/>
    <x v="1"/>
    <s v="Yes"/>
    <s v="Y"/>
    <n v="3"/>
    <n v="-2"/>
    <n v="0"/>
    <n v="53"/>
    <n v="0"/>
    <m/>
    <n v="0"/>
    <n v="1"/>
    <n v="661"/>
    <n v="7"/>
    <x v="0"/>
    <n v="1"/>
    <n v="1"/>
    <n v="78"/>
    <x v="1"/>
    <n v="3"/>
    <n v="2"/>
    <n v="10934"/>
    <n v="20715"/>
    <n v="7"/>
    <n v="18"/>
    <n v="3"/>
    <n v="4"/>
    <n v="80"/>
    <n v="1"/>
    <n v="35"/>
    <n v="3"/>
    <n v="5"/>
    <n v="2"/>
    <n v="0"/>
    <n v="4"/>
  </r>
  <r>
    <x v="1"/>
    <s v="Travel_Rarely"/>
    <x v="1"/>
    <s v="Current Employees"/>
    <x v="0"/>
    <x v="3"/>
    <s v="STAFF-864"/>
    <n v="864"/>
    <s v="Male"/>
    <x v="0"/>
    <x v="2"/>
    <s v="Yes"/>
    <s v="Y"/>
    <n v="2"/>
    <n v="-2"/>
    <n v="0"/>
    <n v="45"/>
    <n v="0"/>
    <m/>
    <n v="0"/>
    <n v="1"/>
    <n v="930"/>
    <n v="9"/>
    <x v="3"/>
    <n v="1"/>
    <n v="4"/>
    <n v="74"/>
    <x v="0"/>
    <n v="3"/>
    <n v="2"/>
    <n v="10761"/>
    <n v="19239"/>
    <n v="4"/>
    <n v="12"/>
    <n v="3"/>
    <n v="3"/>
    <n v="80"/>
    <n v="1"/>
    <n v="18"/>
    <n v="3"/>
    <n v="5"/>
    <n v="4"/>
    <n v="0"/>
    <n v="2"/>
  </r>
  <r>
    <x v="1"/>
    <s v="Travel_Rarely"/>
    <x v="2"/>
    <s v="Current Employees"/>
    <x v="1"/>
    <x v="2"/>
    <s v="STAFF-865"/>
    <n v="865"/>
    <s v="Female"/>
    <x v="1"/>
    <x v="1"/>
    <s v="No"/>
    <s v="Y"/>
    <n v="3"/>
    <n v="-2"/>
    <n v="0"/>
    <n v="32"/>
    <n v="0"/>
    <m/>
    <n v="0"/>
    <n v="1"/>
    <n v="638"/>
    <n v="8"/>
    <x v="0"/>
    <n v="1"/>
    <n v="3"/>
    <n v="91"/>
    <x v="2"/>
    <n v="2"/>
    <n v="3"/>
    <n v="5175"/>
    <n v="22162"/>
    <n v="5"/>
    <n v="12"/>
    <n v="3"/>
    <n v="3"/>
    <n v="80"/>
    <n v="1"/>
    <n v="9"/>
    <n v="2"/>
    <n v="5"/>
    <n v="3"/>
    <n v="1"/>
    <n v="3"/>
  </r>
  <r>
    <x v="1"/>
    <s v="Travel_Frequently"/>
    <x v="1"/>
    <s v="Current Employees"/>
    <x v="1"/>
    <x v="2"/>
    <s v="STAFF-867"/>
    <n v="867"/>
    <s v="Female"/>
    <x v="3"/>
    <x v="1"/>
    <s v="No"/>
    <s v="Y"/>
    <n v="3"/>
    <n v="-2"/>
    <n v="0"/>
    <n v="52"/>
    <n v="0"/>
    <m/>
    <n v="0"/>
    <n v="1"/>
    <n v="890"/>
    <n v="25"/>
    <x v="2"/>
    <n v="1"/>
    <n v="3"/>
    <n v="81"/>
    <x v="1"/>
    <n v="4"/>
    <n v="4"/>
    <n v="13826"/>
    <n v="19028"/>
    <n v="3"/>
    <n v="22"/>
    <n v="4"/>
    <n v="3"/>
    <n v="80"/>
    <n v="0"/>
    <n v="31"/>
    <n v="3"/>
    <n v="9"/>
    <n v="8"/>
    <n v="0"/>
    <n v="0"/>
  </r>
  <r>
    <x v="1"/>
    <s v="Travel_Rarely"/>
    <x v="0"/>
    <s v="Current Employees"/>
    <x v="0"/>
    <x v="3"/>
    <s v="STAFF-868"/>
    <n v="868"/>
    <s v="Male"/>
    <x v="0"/>
    <x v="2"/>
    <s v="No"/>
    <s v="Y"/>
    <n v="2"/>
    <n v="-2"/>
    <n v="0"/>
    <n v="37"/>
    <n v="0"/>
    <m/>
    <n v="0"/>
    <n v="1"/>
    <n v="342"/>
    <n v="16"/>
    <x v="2"/>
    <n v="1"/>
    <n v="4"/>
    <n v="66"/>
    <x v="1"/>
    <n v="2"/>
    <n v="2"/>
    <n v="6334"/>
    <n v="24558"/>
    <n v="4"/>
    <n v="19"/>
    <n v="3"/>
    <n v="4"/>
    <n v="80"/>
    <n v="2"/>
    <n v="9"/>
    <n v="3"/>
    <n v="1"/>
    <n v="0"/>
    <n v="0"/>
    <n v="0"/>
  </r>
  <r>
    <x v="1"/>
    <s v="Travel_Rarely"/>
    <x v="2"/>
    <s v="Current Employees"/>
    <x v="2"/>
    <x v="2"/>
    <s v="STAFF-869"/>
    <n v="869"/>
    <s v="Male"/>
    <x v="8"/>
    <x v="2"/>
    <s v="No"/>
    <s v="Y"/>
    <n v="6"/>
    <n v="-2"/>
    <n v="0"/>
    <n v="28"/>
    <n v="0"/>
    <m/>
    <n v="0"/>
    <n v="1"/>
    <n v="1169"/>
    <n v="8"/>
    <x v="0"/>
    <n v="1"/>
    <n v="2"/>
    <n v="63"/>
    <x v="1"/>
    <n v="1"/>
    <n v="4"/>
    <n v="4936"/>
    <n v="23965"/>
    <n v="1"/>
    <n v="13"/>
    <n v="3"/>
    <n v="4"/>
    <n v="80"/>
    <n v="1"/>
    <n v="6"/>
    <n v="3"/>
    <n v="5"/>
    <n v="1"/>
    <n v="0"/>
    <n v="4"/>
  </r>
  <r>
    <x v="1"/>
    <s v="Travel_Rarely"/>
    <x v="4"/>
    <s v="Current Employees"/>
    <x v="1"/>
    <x v="0"/>
    <s v="STAFF-872"/>
    <n v="872"/>
    <s v="Male"/>
    <x v="3"/>
    <x v="1"/>
    <s v="No"/>
    <s v="Y"/>
    <n v="2"/>
    <n v="-2"/>
    <n v="0"/>
    <n v="22"/>
    <n v="0"/>
    <m/>
    <n v="0"/>
    <n v="1"/>
    <n v="1230"/>
    <n v="1"/>
    <x v="0"/>
    <n v="1"/>
    <n v="4"/>
    <n v="33"/>
    <x v="1"/>
    <n v="2"/>
    <n v="1"/>
    <n v="4775"/>
    <n v="19146"/>
    <n v="6"/>
    <n v="22"/>
    <n v="4"/>
    <n v="1"/>
    <n v="80"/>
    <n v="2"/>
    <n v="4"/>
    <n v="1"/>
    <n v="2"/>
    <n v="2"/>
    <n v="2"/>
    <n v="2"/>
  </r>
  <r>
    <x v="1"/>
    <s v="Travel_Rarely"/>
    <x v="0"/>
    <s v="Current Employees"/>
    <x v="1"/>
    <x v="0"/>
    <s v="STAFF-874"/>
    <n v="874"/>
    <s v="Male"/>
    <x v="2"/>
    <x v="1"/>
    <s v="Yes"/>
    <s v="Y"/>
    <n v="2"/>
    <n v="-2"/>
    <n v="0"/>
    <n v="44"/>
    <n v="0"/>
    <m/>
    <n v="0"/>
    <n v="1"/>
    <n v="986"/>
    <n v="8"/>
    <x v="2"/>
    <n v="1"/>
    <n v="1"/>
    <n v="62"/>
    <x v="2"/>
    <n v="1"/>
    <n v="1"/>
    <n v="2818"/>
    <n v="5044"/>
    <n v="2"/>
    <n v="24"/>
    <n v="4"/>
    <n v="3"/>
    <n v="80"/>
    <n v="1"/>
    <n v="10"/>
    <n v="2"/>
    <n v="3"/>
    <n v="2"/>
    <n v="0"/>
    <n v="2"/>
  </r>
  <r>
    <x v="1"/>
    <s v="Travel_Frequently"/>
    <x v="0"/>
    <s v="Current Employees"/>
    <x v="1"/>
    <x v="2"/>
    <s v="STAFF-875"/>
    <n v="875"/>
    <s v="Male"/>
    <x v="1"/>
    <x v="0"/>
    <s v="Yes"/>
    <s v="Y"/>
    <n v="2"/>
    <n v="-2"/>
    <n v="0"/>
    <n v="42"/>
    <n v="0"/>
    <m/>
    <n v="0"/>
    <n v="1"/>
    <n v="1271"/>
    <n v="2"/>
    <x v="1"/>
    <n v="1"/>
    <n v="2"/>
    <n v="35"/>
    <x v="0"/>
    <n v="1"/>
    <n v="4"/>
    <n v="2515"/>
    <n v="9068"/>
    <n v="5"/>
    <n v="14"/>
    <n v="3"/>
    <n v="4"/>
    <n v="80"/>
    <n v="0"/>
    <n v="8"/>
    <n v="3"/>
    <n v="2"/>
    <n v="1"/>
    <n v="2"/>
    <n v="2"/>
  </r>
  <r>
    <x v="1"/>
    <s v="Travel_Rarely"/>
    <x v="0"/>
    <s v="Current Employees"/>
    <x v="2"/>
    <x v="0"/>
    <s v="STAFF-878"/>
    <n v="878"/>
    <s v="Male"/>
    <x v="8"/>
    <x v="1"/>
    <s v="No"/>
    <s v="Y"/>
    <n v="3"/>
    <n v="-2"/>
    <n v="0"/>
    <n v="36"/>
    <n v="0"/>
    <m/>
    <n v="0"/>
    <n v="1"/>
    <n v="1278"/>
    <n v="8"/>
    <x v="3"/>
    <n v="1"/>
    <n v="1"/>
    <n v="77"/>
    <x v="1"/>
    <n v="1"/>
    <n v="1"/>
    <n v="2342"/>
    <n v="8635"/>
    <n v="0"/>
    <n v="21"/>
    <n v="4"/>
    <n v="3"/>
    <n v="80"/>
    <n v="0"/>
    <n v="6"/>
    <n v="3"/>
    <n v="5"/>
    <n v="4"/>
    <n v="0"/>
    <n v="3"/>
  </r>
  <r>
    <x v="1"/>
    <s v="Travel_Rarely"/>
    <x v="2"/>
    <s v="Current Employees"/>
    <x v="0"/>
    <x v="1"/>
    <s v="STAFF-879"/>
    <n v="879"/>
    <s v="Male"/>
    <x v="0"/>
    <x v="1"/>
    <s v="Yes"/>
    <s v="Y"/>
    <n v="3"/>
    <n v="-2"/>
    <n v="0"/>
    <n v="25"/>
    <n v="0"/>
    <m/>
    <n v="0"/>
    <n v="1"/>
    <n v="141"/>
    <n v="3"/>
    <x v="1"/>
    <n v="1"/>
    <n v="3"/>
    <n v="98"/>
    <x v="0"/>
    <n v="2"/>
    <n v="3"/>
    <n v="4194"/>
    <n v="14363"/>
    <n v="1"/>
    <n v="18"/>
    <n v="3"/>
    <n v="4"/>
    <n v="80"/>
    <n v="0"/>
    <n v="5"/>
    <n v="3"/>
    <n v="5"/>
    <n v="3"/>
    <n v="0"/>
    <n v="3"/>
  </r>
  <r>
    <x v="1"/>
    <s v="Travel_Rarely"/>
    <x v="0"/>
    <s v="Current Employees"/>
    <x v="1"/>
    <x v="0"/>
    <s v="STAFF-880"/>
    <n v="880"/>
    <s v="Female"/>
    <x v="3"/>
    <x v="1"/>
    <s v="Yes"/>
    <s v="Y"/>
    <n v="2"/>
    <n v="-2"/>
    <n v="0"/>
    <n v="35"/>
    <n v="0"/>
    <m/>
    <n v="0"/>
    <n v="1"/>
    <n v="607"/>
    <n v="9"/>
    <x v="3"/>
    <n v="1"/>
    <n v="4"/>
    <n v="66"/>
    <x v="1"/>
    <n v="3"/>
    <n v="1"/>
    <n v="10685"/>
    <n v="23457"/>
    <n v="1"/>
    <n v="20"/>
    <n v="4"/>
    <n v="2"/>
    <n v="80"/>
    <n v="1"/>
    <n v="17"/>
    <n v="3"/>
    <n v="17"/>
    <n v="14"/>
    <n v="5"/>
    <n v="15"/>
  </r>
  <r>
    <x v="0"/>
    <s v="Travel_Frequently"/>
    <x v="0"/>
    <s v="Ex-Employees"/>
    <x v="1"/>
    <x v="0"/>
    <s v="STAFF-881"/>
    <n v="881"/>
    <s v="Female"/>
    <x v="1"/>
    <x v="2"/>
    <s v="Yes"/>
    <s v="Y"/>
    <n v="3"/>
    <n v="-2"/>
    <n v="0"/>
    <n v="35"/>
    <n v="1"/>
    <n v="1"/>
    <n v="1"/>
    <n v="0"/>
    <n v="130"/>
    <n v="25"/>
    <x v="2"/>
    <n v="1"/>
    <n v="4"/>
    <n v="96"/>
    <x v="0"/>
    <n v="1"/>
    <n v="1"/>
    <n v="2022"/>
    <n v="16612"/>
    <n v="1"/>
    <n v="19"/>
    <n v="3"/>
    <n v="1"/>
    <n v="80"/>
    <n v="1"/>
    <n v="10"/>
    <n v="2"/>
    <n v="10"/>
    <n v="2"/>
    <n v="7"/>
    <n v="8"/>
  </r>
  <r>
    <x v="1"/>
    <s v="Non-Travel"/>
    <x v="2"/>
    <s v="Current Employees"/>
    <x v="1"/>
    <x v="0"/>
    <s v="STAFF-882"/>
    <n v="882"/>
    <s v="Male"/>
    <x v="2"/>
    <x v="2"/>
    <s v="No"/>
    <s v="Y"/>
    <n v="2"/>
    <n v="-2"/>
    <n v="0"/>
    <n v="32"/>
    <n v="0"/>
    <m/>
    <n v="0"/>
    <n v="1"/>
    <n v="300"/>
    <n v="1"/>
    <x v="3"/>
    <n v="1"/>
    <n v="4"/>
    <n v="61"/>
    <x v="0"/>
    <n v="1"/>
    <n v="1"/>
    <n v="2314"/>
    <n v="9148"/>
    <n v="0"/>
    <n v="12"/>
    <n v="3"/>
    <n v="2"/>
    <n v="80"/>
    <n v="1"/>
    <n v="4"/>
    <n v="3"/>
    <n v="3"/>
    <n v="0"/>
    <n v="0"/>
    <n v="2"/>
  </r>
  <r>
    <x v="1"/>
    <s v="Travel_Rarely"/>
    <x v="2"/>
    <s v="Current Employees"/>
    <x v="0"/>
    <x v="3"/>
    <s v="STAFF-885"/>
    <n v="885"/>
    <s v="Male"/>
    <x v="0"/>
    <x v="1"/>
    <s v="No"/>
    <s v="Y"/>
    <n v="1"/>
    <n v="-2"/>
    <n v="0"/>
    <n v="25"/>
    <n v="0"/>
    <m/>
    <n v="0"/>
    <n v="1"/>
    <n v="583"/>
    <n v="4"/>
    <x v="1"/>
    <n v="1"/>
    <n v="3"/>
    <n v="87"/>
    <x v="1"/>
    <n v="2"/>
    <n v="2"/>
    <n v="4256"/>
    <n v="18154"/>
    <n v="1"/>
    <n v="12"/>
    <n v="3"/>
    <n v="1"/>
    <n v="80"/>
    <n v="0"/>
    <n v="5"/>
    <n v="4"/>
    <n v="5"/>
    <n v="2"/>
    <n v="0"/>
    <n v="3"/>
  </r>
  <r>
    <x v="1"/>
    <s v="Travel_Rarely"/>
    <x v="1"/>
    <s v="Current Employees"/>
    <x v="1"/>
    <x v="4"/>
    <s v="STAFF-887"/>
    <n v="887"/>
    <s v="Female"/>
    <x v="1"/>
    <x v="1"/>
    <s v="No"/>
    <s v="Y"/>
    <n v="2"/>
    <n v="-2"/>
    <n v="0"/>
    <n v="49"/>
    <n v="0"/>
    <m/>
    <n v="0"/>
    <n v="1"/>
    <n v="1418"/>
    <n v="1"/>
    <x v="3"/>
    <n v="1"/>
    <n v="4"/>
    <n v="36"/>
    <x v="0"/>
    <n v="1"/>
    <n v="4"/>
    <n v="3580"/>
    <n v="10554"/>
    <n v="2"/>
    <n v="16"/>
    <n v="3"/>
    <n v="2"/>
    <n v="80"/>
    <n v="1"/>
    <n v="7"/>
    <n v="3"/>
    <n v="4"/>
    <n v="2"/>
    <n v="0"/>
    <n v="2"/>
  </r>
  <r>
    <x v="1"/>
    <s v="Non-Travel"/>
    <x v="4"/>
    <s v="Current Employees"/>
    <x v="1"/>
    <x v="0"/>
    <s v="STAFF-888"/>
    <n v="888"/>
    <s v="Male"/>
    <x v="2"/>
    <x v="1"/>
    <s v="No"/>
    <s v="Y"/>
    <n v="2"/>
    <n v="-2"/>
    <n v="0"/>
    <n v="24"/>
    <n v="0"/>
    <m/>
    <n v="0"/>
    <n v="1"/>
    <n v="1269"/>
    <n v="4"/>
    <x v="1"/>
    <n v="1"/>
    <n v="1"/>
    <n v="46"/>
    <x v="1"/>
    <n v="1"/>
    <n v="1"/>
    <n v="3162"/>
    <n v="10778"/>
    <n v="0"/>
    <n v="17"/>
    <n v="3"/>
    <n v="4"/>
    <n v="80"/>
    <n v="0"/>
    <n v="6"/>
    <n v="2"/>
    <n v="5"/>
    <n v="2"/>
    <n v="3"/>
    <n v="4"/>
  </r>
  <r>
    <x v="1"/>
    <s v="Travel_Frequently"/>
    <x v="2"/>
    <s v="Current Employees"/>
    <x v="0"/>
    <x v="0"/>
    <s v="STAFF-889"/>
    <n v="889"/>
    <s v="Male"/>
    <x v="0"/>
    <x v="1"/>
    <s v="No"/>
    <s v="Y"/>
    <n v="3"/>
    <n v="-2"/>
    <n v="0"/>
    <n v="32"/>
    <n v="0"/>
    <m/>
    <n v="0"/>
    <n v="1"/>
    <n v="379"/>
    <n v="5"/>
    <x v="0"/>
    <n v="1"/>
    <n v="2"/>
    <n v="48"/>
    <x v="0"/>
    <n v="2"/>
    <n v="1"/>
    <n v="6524"/>
    <n v="8891"/>
    <n v="1"/>
    <n v="14"/>
    <n v="3"/>
    <n v="4"/>
    <n v="80"/>
    <n v="1"/>
    <n v="10"/>
    <n v="3"/>
    <n v="10"/>
    <n v="8"/>
    <n v="5"/>
    <n v="3"/>
  </r>
  <r>
    <x v="1"/>
    <s v="Travel_Rarely"/>
    <x v="0"/>
    <s v="Current Employees"/>
    <x v="0"/>
    <x v="3"/>
    <s v="STAFF-893"/>
    <n v="893"/>
    <s v="Male"/>
    <x v="6"/>
    <x v="1"/>
    <s v="No"/>
    <s v="Y"/>
    <n v="3"/>
    <n v="-2"/>
    <n v="0"/>
    <n v="38"/>
    <n v="0"/>
    <m/>
    <n v="0"/>
    <n v="1"/>
    <n v="395"/>
    <n v="9"/>
    <x v="3"/>
    <n v="1"/>
    <n v="2"/>
    <n v="98"/>
    <x v="1"/>
    <n v="1"/>
    <n v="2"/>
    <n v="2899"/>
    <n v="12102"/>
    <n v="0"/>
    <n v="19"/>
    <n v="3"/>
    <n v="4"/>
    <n v="80"/>
    <n v="1"/>
    <n v="3"/>
    <n v="3"/>
    <n v="2"/>
    <n v="2"/>
    <n v="1"/>
    <n v="2"/>
  </r>
  <r>
    <x v="1"/>
    <s v="Travel_Rarely"/>
    <x v="0"/>
    <s v="Current Employees"/>
    <x v="1"/>
    <x v="0"/>
    <s v="STAFF-894"/>
    <n v="894"/>
    <s v="Female"/>
    <x v="2"/>
    <x v="1"/>
    <s v="Yes"/>
    <s v="Y"/>
    <n v="1"/>
    <n v="-2"/>
    <n v="0"/>
    <n v="42"/>
    <n v="0"/>
    <m/>
    <n v="0"/>
    <n v="1"/>
    <n v="1265"/>
    <n v="3"/>
    <x v="3"/>
    <n v="1"/>
    <n v="3"/>
    <n v="95"/>
    <x v="2"/>
    <n v="2"/>
    <n v="1"/>
    <n v="5231"/>
    <n v="23726"/>
    <n v="2"/>
    <n v="13"/>
    <n v="3"/>
    <n v="2"/>
    <n v="80"/>
    <n v="1"/>
    <n v="17"/>
    <n v="2"/>
    <n v="5"/>
    <n v="3"/>
    <n v="1"/>
    <n v="3"/>
  </r>
  <r>
    <x v="1"/>
    <s v="Travel_Rarely"/>
    <x v="2"/>
    <s v="Current Employees"/>
    <x v="1"/>
    <x v="0"/>
    <s v="STAFF-895"/>
    <n v="895"/>
    <s v="Male"/>
    <x v="1"/>
    <x v="1"/>
    <s v="Yes"/>
    <s v="Y"/>
    <n v="2"/>
    <n v="-2"/>
    <n v="0"/>
    <n v="31"/>
    <n v="0"/>
    <m/>
    <n v="0"/>
    <n v="1"/>
    <n v="1222"/>
    <n v="11"/>
    <x v="2"/>
    <n v="1"/>
    <n v="4"/>
    <n v="48"/>
    <x v="0"/>
    <n v="1"/>
    <n v="1"/>
    <n v="2356"/>
    <n v="14871"/>
    <n v="3"/>
    <n v="19"/>
    <n v="3"/>
    <n v="2"/>
    <n v="80"/>
    <n v="1"/>
    <n v="8"/>
    <n v="3"/>
    <n v="6"/>
    <n v="4"/>
    <n v="0"/>
    <n v="2"/>
  </r>
  <r>
    <x v="0"/>
    <s v="Travel_Rarely"/>
    <x v="2"/>
    <s v="Ex-Employees"/>
    <x v="0"/>
    <x v="2"/>
    <s v="STAFF-896"/>
    <n v="896"/>
    <s v="Female"/>
    <x v="6"/>
    <x v="2"/>
    <s v="Yes"/>
    <s v="Y"/>
    <n v="3"/>
    <n v="-2"/>
    <n v="0"/>
    <n v="29"/>
    <n v="1"/>
    <n v="1"/>
    <n v="1"/>
    <n v="0"/>
    <n v="341"/>
    <n v="1"/>
    <x v="3"/>
    <n v="1"/>
    <n v="2"/>
    <n v="48"/>
    <x v="1"/>
    <n v="1"/>
    <n v="3"/>
    <n v="2800"/>
    <n v="23522"/>
    <n v="6"/>
    <n v="19"/>
    <n v="3"/>
    <n v="3"/>
    <n v="80"/>
    <n v="3"/>
    <n v="5"/>
    <n v="3"/>
    <n v="3"/>
    <n v="2"/>
    <n v="0"/>
    <n v="2"/>
  </r>
  <r>
    <x v="1"/>
    <s v="Travel_Rarely"/>
    <x v="1"/>
    <s v="Current Employees"/>
    <x v="0"/>
    <x v="3"/>
    <s v="STAFF-897"/>
    <n v="897"/>
    <s v="Male"/>
    <x v="0"/>
    <x v="1"/>
    <s v="No"/>
    <s v="Y"/>
    <n v="3"/>
    <n v="-2"/>
    <n v="0"/>
    <n v="53"/>
    <n v="0"/>
    <m/>
    <n v="0"/>
    <n v="1"/>
    <n v="868"/>
    <n v="8"/>
    <x v="3"/>
    <n v="1"/>
    <n v="1"/>
    <n v="73"/>
    <x v="0"/>
    <n v="4"/>
    <n v="2"/>
    <n v="11836"/>
    <n v="22789"/>
    <n v="5"/>
    <n v="14"/>
    <n v="3"/>
    <n v="3"/>
    <n v="80"/>
    <n v="1"/>
    <n v="28"/>
    <n v="3"/>
    <n v="2"/>
    <n v="0"/>
    <n v="2"/>
    <n v="2"/>
  </r>
  <r>
    <x v="1"/>
    <s v="Travel_Rarely"/>
    <x v="0"/>
    <s v="Current Employees"/>
    <x v="1"/>
    <x v="4"/>
    <s v="STAFF-899"/>
    <n v="899"/>
    <s v="Male"/>
    <x v="3"/>
    <x v="1"/>
    <s v="No"/>
    <s v="Y"/>
    <n v="2"/>
    <n v="-2"/>
    <n v="0"/>
    <n v="35"/>
    <n v="0"/>
    <m/>
    <n v="0"/>
    <n v="1"/>
    <n v="672"/>
    <n v="25"/>
    <x v="3"/>
    <n v="1"/>
    <n v="4"/>
    <n v="78"/>
    <x v="1"/>
    <n v="3"/>
    <n v="4"/>
    <n v="10903"/>
    <n v="9129"/>
    <n v="3"/>
    <n v="16"/>
    <n v="3"/>
    <n v="1"/>
    <n v="80"/>
    <n v="0"/>
    <n v="16"/>
    <n v="3"/>
    <n v="13"/>
    <n v="10"/>
    <n v="4"/>
    <n v="8"/>
  </r>
  <r>
    <x v="1"/>
    <s v="Travel_Frequently"/>
    <x v="0"/>
    <s v="Current Employees"/>
    <x v="0"/>
    <x v="2"/>
    <s v="STAFF-900"/>
    <n v="900"/>
    <s v="Female"/>
    <x v="6"/>
    <x v="1"/>
    <s v="No"/>
    <s v="Y"/>
    <n v="3"/>
    <n v="-2"/>
    <n v="0"/>
    <n v="37"/>
    <n v="0"/>
    <m/>
    <n v="0"/>
    <n v="1"/>
    <n v="1231"/>
    <n v="21"/>
    <x v="0"/>
    <n v="1"/>
    <n v="3"/>
    <n v="54"/>
    <x v="0"/>
    <n v="1"/>
    <n v="4"/>
    <n v="2973"/>
    <n v="21222"/>
    <n v="5"/>
    <n v="15"/>
    <n v="3"/>
    <n v="2"/>
    <n v="80"/>
    <n v="1"/>
    <n v="10"/>
    <n v="3"/>
    <n v="5"/>
    <n v="4"/>
    <n v="0"/>
    <n v="0"/>
  </r>
  <r>
    <x v="1"/>
    <s v="Travel_Rarely"/>
    <x v="1"/>
    <s v="Current Employees"/>
    <x v="1"/>
    <x v="0"/>
    <s v="STAFF-901"/>
    <n v="901"/>
    <s v="Female"/>
    <x v="7"/>
    <x v="0"/>
    <s v="No"/>
    <s v="Y"/>
    <n v="0"/>
    <n v="-2"/>
    <n v="0"/>
    <n v="53"/>
    <n v="0"/>
    <m/>
    <n v="0"/>
    <n v="1"/>
    <n v="102"/>
    <n v="23"/>
    <x v="2"/>
    <n v="1"/>
    <n v="4"/>
    <n v="72"/>
    <x v="0"/>
    <n v="4"/>
    <n v="1"/>
    <n v="14275"/>
    <n v="20206"/>
    <n v="6"/>
    <n v="18"/>
    <n v="3"/>
    <n v="3"/>
    <n v="80"/>
    <n v="0"/>
    <n v="33"/>
    <n v="3"/>
    <n v="12"/>
    <n v="9"/>
    <n v="3"/>
    <n v="8"/>
  </r>
  <r>
    <x v="1"/>
    <s v="Travel_Frequently"/>
    <x v="0"/>
    <s v="Current Employees"/>
    <x v="1"/>
    <x v="0"/>
    <s v="STAFF-902"/>
    <n v="902"/>
    <s v="Female"/>
    <x v="4"/>
    <x v="1"/>
    <s v="No"/>
    <s v="Y"/>
    <n v="2"/>
    <n v="-2"/>
    <n v="0"/>
    <n v="43"/>
    <n v="0"/>
    <m/>
    <n v="0"/>
    <n v="1"/>
    <n v="422"/>
    <n v="1"/>
    <x v="3"/>
    <n v="1"/>
    <n v="4"/>
    <n v="33"/>
    <x v="0"/>
    <n v="2"/>
    <n v="1"/>
    <n v="5562"/>
    <n v="21782"/>
    <n v="4"/>
    <n v="13"/>
    <n v="3"/>
    <n v="2"/>
    <n v="80"/>
    <n v="1"/>
    <n v="12"/>
    <n v="2"/>
    <n v="5"/>
    <n v="2"/>
    <n v="2"/>
    <n v="2"/>
  </r>
  <r>
    <x v="1"/>
    <s v="Travel_Rarely"/>
    <x v="1"/>
    <s v="Current Employees"/>
    <x v="0"/>
    <x v="3"/>
    <s v="STAFF-903"/>
    <n v="903"/>
    <s v="Female"/>
    <x v="0"/>
    <x v="1"/>
    <s v="Yes"/>
    <s v="Y"/>
    <n v="2"/>
    <n v="-2"/>
    <n v="0"/>
    <n v="47"/>
    <n v="0"/>
    <m/>
    <n v="0"/>
    <n v="1"/>
    <n v="249"/>
    <n v="2"/>
    <x v="0"/>
    <n v="1"/>
    <n v="3"/>
    <n v="35"/>
    <x v="0"/>
    <n v="2"/>
    <n v="2"/>
    <n v="4537"/>
    <n v="17783"/>
    <n v="0"/>
    <n v="22"/>
    <n v="4"/>
    <n v="1"/>
    <n v="80"/>
    <n v="1"/>
    <n v="8"/>
    <n v="3"/>
    <n v="7"/>
    <n v="6"/>
    <n v="7"/>
    <n v="7"/>
  </r>
  <r>
    <x v="1"/>
    <s v="Non-Travel"/>
    <x v="0"/>
    <s v="Current Employees"/>
    <x v="0"/>
    <x v="2"/>
    <s v="STAFF-904"/>
    <n v="904"/>
    <s v="Male"/>
    <x v="0"/>
    <x v="0"/>
    <s v="Yes"/>
    <s v="Y"/>
    <n v="2"/>
    <n v="-2"/>
    <n v="0"/>
    <n v="37"/>
    <n v="0"/>
    <m/>
    <n v="0"/>
    <n v="1"/>
    <n v="1252"/>
    <n v="19"/>
    <x v="0"/>
    <n v="1"/>
    <n v="1"/>
    <n v="32"/>
    <x v="0"/>
    <n v="3"/>
    <n v="3"/>
    <n v="7642"/>
    <n v="4814"/>
    <n v="1"/>
    <n v="13"/>
    <n v="3"/>
    <n v="4"/>
    <n v="80"/>
    <n v="0"/>
    <n v="10"/>
    <n v="3"/>
    <n v="10"/>
    <n v="0"/>
    <n v="0"/>
    <n v="9"/>
  </r>
  <r>
    <x v="1"/>
    <s v="Non-Travel"/>
    <x v="1"/>
    <s v="Current Employees"/>
    <x v="1"/>
    <x v="0"/>
    <s v="STAFF-905"/>
    <n v="905"/>
    <s v="Male"/>
    <x v="5"/>
    <x v="2"/>
    <s v="No"/>
    <s v="Y"/>
    <n v="3"/>
    <n v="-2"/>
    <n v="0"/>
    <n v="50"/>
    <n v="0"/>
    <m/>
    <n v="0"/>
    <n v="1"/>
    <n v="881"/>
    <n v="2"/>
    <x v="2"/>
    <n v="1"/>
    <n v="1"/>
    <n v="98"/>
    <x v="0"/>
    <n v="4"/>
    <n v="1"/>
    <n v="17924"/>
    <n v="4544"/>
    <n v="1"/>
    <n v="11"/>
    <n v="3"/>
    <n v="4"/>
    <n v="80"/>
    <n v="1"/>
    <n v="31"/>
    <n v="3"/>
    <n v="31"/>
    <n v="6"/>
    <n v="14"/>
    <n v="7"/>
  </r>
  <r>
    <x v="1"/>
    <s v="Travel_Rarely"/>
    <x v="0"/>
    <s v="Current Employees"/>
    <x v="2"/>
    <x v="0"/>
    <s v="STAFF-909"/>
    <n v="909"/>
    <s v="Female"/>
    <x v="8"/>
    <x v="1"/>
    <s v="No"/>
    <s v="Y"/>
    <n v="2"/>
    <n v="-2"/>
    <n v="0"/>
    <n v="39"/>
    <n v="0"/>
    <m/>
    <n v="0"/>
    <n v="1"/>
    <n v="1383"/>
    <n v="2"/>
    <x v="3"/>
    <n v="1"/>
    <n v="4"/>
    <n v="42"/>
    <x v="1"/>
    <n v="2"/>
    <n v="1"/>
    <n v="5204"/>
    <n v="7790"/>
    <n v="8"/>
    <n v="11"/>
    <n v="3"/>
    <n v="3"/>
    <n v="80"/>
    <n v="2"/>
    <n v="13"/>
    <n v="3"/>
    <n v="5"/>
    <n v="4"/>
    <n v="0"/>
    <n v="4"/>
  </r>
  <r>
    <x v="1"/>
    <s v="Travel_Rarely"/>
    <x v="2"/>
    <s v="Current Employees"/>
    <x v="2"/>
    <x v="5"/>
    <s v="STAFF-910"/>
    <n v="910"/>
    <s v="Male"/>
    <x v="8"/>
    <x v="2"/>
    <s v="Yes"/>
    <s v="Y"/>
    <n v="4"/>
    <n v="-2"/>
    <n v="0"/>
    <n v="33"/>
    <n v="0"/>
    <m/>
    <n v="0"/>
    <n v="1"/>
    <n v="1075"/>
    <n v="3"/>
    <x v="0"/>
    <n v="1"/>
    <n v="4"/>
    <n v="57"/>
    <x v="0"/>
    <n v="1"/>
    <n v="3"/>
    <n v="2277"/>
    <n v="22650"/>
    <n v="3"/>
    <n v="11"/>
    <n v="3"/>
    <n v="3"/>
    <n v="80"/>
    <n v="1"/>
    <n v="7"/>
    <n v="4"/>
    <n v="4"/>
    <n v="3"/>
    <n v="0"/>
    <n v="3"/>
  </r>
  <r>
    <x v="0"/>
    <s v="Travel_Rarely"/>
    <x v="2"/>
    <s v="Ex-Employees"/>
    <x v="1"/>
    <x v="0"/>
    <s v="STAFF-911"/>
    <n v="911"/>
    <s v="Male"/>
    <x v="2"/>
    <x v="0"/>
    <s v="Yes"/>
    <s v="Y"/>
    <n v="2"/>
    <n v="-2"/>
    <n v="0"/>
    <n v="32"/>
    <n v="1"/>
    <n v="1"/>
    <n v="1"/>
    <n v="0"/>
    <n v="374"/>
    <n v="25"/>
    <x v="2"/>
    <n v="1"/>
    <n v="1"/>
    <n v="87"/>
    <x v="0"/>
    <n v="1"/>
    <n v="1"/>
    <n v="2795"/>
    <n v="18016"/>
    <n v="1"/>
    <n v="24"/>
    <n v="4"/>
    <n v="3"/>
    <n v="80"/>
    <n v="0"/>
    <n v="1"/>
    <n v="1"/>
    <n v="1"/>
    <n v="0"/>
    <n v="0"/>
    <n v="1"/>
  </r>
  <r>
    <x v="1"/>
    <s v="Travel_Rarely"/>
    <x v="2"/>
    <s v="Current Employees"/>
    <x v="1"/>
    <x v="2"/>
    <s v="STAFF-912"/>
    <n v="912"/>
    <s v="Female"/>
    <x v="2"/>
    <x v="2"/>
    <s v="No"/>
    <s v="Y"/>
    <n v="5"/>
    <n v="-2"/>
    <n v="0"/>
    <n v="29"/>
    <n v="0"/>
    <m/>
    <n v="0"/>
    <n v="1"/>
    <n v="1086"/>
    <n v="7"/>
    <x v="1"/>
    <n v="1"/>
    <n v="1"/>
    <n v="62"/>
    <x v="1"/>
    <n v="1"/>
    <n v="4"/>
    <n v="2532"/>
    <n v="6054"/>
    <n v="6"/>
    <n v="14"/>
    <n v="3"/>
    <n v="3"/>
    <n v="80"/>
    <n v="3"/>
    <n v="8"/>
    <n v="3"/>
    <n v="4"/>
    <n v="3"/>
    <n v="0"/>
    <n v="3"/>
  </r>
  <r>
    <x v="1"/>
    <s v="Travel_Rarely"/>
    <x v="0"/>
    <s v="Current Employees"/>
    <x v="1"/>
    <x v="0"/>
    <s v="STAFF-913"/>
    <n v="913"/>
    <s v="Male"/>
    <x v="1"/>
    <x v="1"/>
    <s v="Yes"/>
    <s v="Y"/>
    <n v="0"/>
    <n v="-2"/>
    <n v="0"/>
    <n v="44"/>
    <n v="0"/>
    <m/>
    <n v="0"/>
    <n v="1"/>
    <n v="661"/>
    <n v="9"/>
    <x v="0"/>
    <n v="1"/>
    <n v="2"/>
    <n v="61"/>
    <x v="0"/>
    <n v="1"/>
    <n v="1"/>
    <n v="2559"/>
    <n v="7508"/>
    <n v="1"/>
    <n v="13"/>
    <n v="3"/>
    <n v="4"/>
    <n v="80"/>
    <n v="0"/>
    <n v="8"/>
    <n v="3"/>
    <n v="8"/>
    <n v="7"/>
    <n v="7"/>
    <n v="1"/>
  </r>
  <r>
    <x v="1"/>
    <s v="Travel_Rarely"/>
    <x v="2"/>
    <s v="Current Employees"/>
    <x v="0"/>
    <x v="2"/>
    <s v="STAFF-916"/>
    <n v="916"/>
    <s v="Male"/>
    <x v="0"/>
    <x v="0"/>
    <s v="No"/>
    <s v="Y"/>
    <n v="3"/>
    <n v="-2"/>
    <n v="0"/>
    <n v="28"/>
    <n v="0"/>
    <m/>
    <n v="0"/>
    <n v="1"/>
    <n v="821"/>
    <n v="5"/>
    <x v="2"/>
    <n v="1"/>
    <n v="1"/>
    <n v="98"/>
    <x v="0"/>
    <n v="2"/>
    <n v="4"/>
    <n v="4908"/>
    <n v="24252"/>
    <n v="1"/>
    <n v="14"/>
    <n v="3"/>
    <n v="2"/>
    <n v="80"/>
    <n v="0"/>
    <n v="4"/>
    <n v="3"/>
    <n v="4"/>
    <n v="2"/>
    <n v="0"/>
    <n v="2"/>
  </r>
  <r>
    <x v="0"/>
    <s v="Travel_Frequently"/>
    <x v="3"/>
    <s v="Ex-Employees"/>
    <x v="1"/>
    <x v="0"/>
    <s v="STAFF-918"/>
    <n v="918"/>
    <s v="Male"/>
    <x v="2"/>
    <x v="2"/>
    <s v="Yes"/>
    <s v="Y"/>
    <n v="3"/>
    <n v="-2"/>
    <n v="0"/>
    <n v="58"/>
    <n v="1"/>
    <n v="1"/>
    <n v="1"/>
    <n v="0"/>
    <n v="781"/>
    <n v="2"/>
    <x v="1"/>
    <n v="1"/>
    <n v="4"/>
    <n v="57"/>
    <x v="1"/>
    <n v="1"/>
    <n v="1"/>
    <n v="2380"/>
    <n v="13384"/>
    <n v="9"/>
    <n v="14"/>
    <n v="3"/>
    <n v="4"/>
    <n v="80"/>
    <n v="1"/>
    <n v="3"/>
    <n v="2"/>
    <n v="1"/>
    <n v="0"/>
    <n v="0"/>
    <n v="0"/>
  </r>
  <r>
    <x v="1"/>
    <s v="Travel_Rarely"/>
    <x v="0"/>
    <s v="Current Employees"/>
    <x v="1"/>
    <x v="0"/>
    <s v="STAFF-920"/>
    <n v="920"/>
    <s v="Female"/>
    <x v="3"/>
    <x v="2"/>
    <s v="No"/>
    <s v="Y"/>
    <n v="2"/>
    <n v="-2"/>
    <n v="0"/>
    <n v="43"/>
    <n v="0"/>
    <m/>
    <n v="0"/>
    <n v="1"/>
    <n v="177"/>
    <n v="8"/>
    <x v="3"/>
    <n v="1"/>
    <n v="1"/>
    <n v="55"/>
    <x v="0"/>
    <n v="2"/>
    <n v="1"/>
    <n v="4765"/>
    <n v="23814"/>
    <n v="4"/>
    <n v="21"/>
    <n v="4"/>
    <n v="3"/>
    <n v="80"/>
    <n v="1"/>
    <n v="4"/>
    <n v="4"/>
    <n v="1"/>
    <n v="0"/>
    <n v="0"/>
    <n v="0"/>
  </r>
  <r>
    <x v="0"/>
    <s v="Travel_Rarely"/>
    <x v="4"/>
    <s v="Ex-Employees"/>
    <x v="0"/>
    <x v="2"/>
    <s v="STAFF-922"/>
    <n v="922"/>
    <s v="Female"/>
    <x v="6"/>
    <x v="0"/>
    <s v="No"/>
    <s v="Y"/>
    <n v="3"/>
    <n v="-2"/>
    <n v="0"/>
    <n v="20"/>
    <n v="1"/>
    <n v="1"/>
    <n v="1"/>
    <n v="0"/>
    <n v="500"/>
    <n v="2"/>
    <x v="3"/>
    <n v="1"/>
    <n v="3"/>
    <n v="49"/>
    <x v="1"/>
    <n v="1"/>
    <n v="3"/>
    <n v="2044"/>
    <n v="22052"/>
    <n v="1"/>
    <n v="13"/>
    <n v="3"/>
    <n v="4"/>
    <n v="80"/>
    <n v="0"/>
    <n v="2"/>
    <n v="2"/>
    <n v="2"/>
    <n v="2"/>
    <n v="0"/>
    <n v="2"/>
  </r>
  <r>
    <x v="0"/>
    <s v="Travel_Rarely"/>
    <x v="4"/>
    <s v="Ex-Employees"/>
    <x v="1"/>
    <x v="1"/>
    <s v="STAFF-923"/>
    <n v="923"/>
    <s v="Female"/>
    <x v="1"/>
    <x v="0"/>
    <s v="No"/>
    <s v="Y"/>
    <n v="3"/>
    <n v="-2"/>
    <n v="0"/>
    <n v="21"/>
    <n v="1"/>
    <n v="1"/>
    <n v="1"/>
    <n v="0"/>
    <n v="1427"/>
    <n v="18"/>
    <x v="1"/>
    <n v="1"/>
    <n v="4"/>
    <n v="65"/>
    <x v="0"/>
    <n v="1"/>
    <n v="4"/>
    <n v="2693"/>
    <n v="8870"/>
    <n v="1"/>
    <n v="19"/>
    <n v="3"/>
    <n v="1"/>
    <n v="80"/>
    <n v="0"/>
    <n v="1"/>
    <n v="2"/>
    <n v="1"/>
    <n v="0"/>
    <n v="0"/>
    <n v="0"/>
  </r>
  <r>
    <x v="1"/>
    <s v="Travel_Rarely"/>
    <x v="0"/>
    <s v="Current Employees"/>
    <x v="1"/>
    <x v="0"/>
    <s v="STAFF-924"/>
    <n v="924"/>
    <s v="Male"/>
    <x v="4"/>
    <x v="1"/>
    <s v="Yes"/>
    <s v="Y"/>
    <n v="2"/>
    <n v="-2"/>
    <n v="0"/>
    <n v="36"/>
    <n v="0"/>
    <m/>
    <n v="0"/>
    <n v="1"/>
    <n v="1425"/>
    <n v="14"/>
    <x v="1"/>
    <n v="1"/>
    <n v="3"/>
    <n v="68"/>
    <x v="0"/>
    <n v="2"/>
    <n v="1"/>
    <n v="6586"/>
    <n v="4821"/>
    <n v="0"/>
    <n v="17"/>
    <n v="3"/>
    <n v="1"/>
    <n v="80"/>
    <n v="1"/>
    <n v="17"/>
    <n v="2"/>
    <n v="16"/>
    <n v="8"/>
    <n v="4"/>
    <n v="11"/>
  </r>
  <r>
    <x v="1"/>
    <s v="Travel_Rarely"/>
    <x v="1"/>
    <s v="Current Employees"/>
    <x v="0"/>
    <x v="0"/>
    <s v="STAFF-925"/>
    <n v="925"/>
    <s v="Female"/>
    <x v="6"/>
    <x v="0"/>
    <s v="Yes"/>
    <s v="Y"/>
    <n v="3"/>
    <n v="-2"/>
    <n v="0"/>
    <n v="47"/>
    <n v="0"/>
    <m/>
    <n v="0"/>
    <n v="1"/>
    <n v="1454"/>
    <n v="2"/>
    <x v="2"/>
    <n v="1"/>
    <n v="4"/>
    <n v="65"/>
    <x v="1"/>
    <n v="1"/>
    <n v="1"/>
    <n v="3294"/>
    <n v="13137"/>
    <n v="1"/>
    <n v="18"/>
    <n v="3"/>
    <n v="1"/>
    <n v="80"/>
    <n v="0"/>
    <n v="3"/>
    <n v="2"/>
    <n v="3"/>
    <n v="2"/>
    <n v="1"/>
    <n v="2"/>
  </r>
  <r>
    <x v="0"/>
    <s v="Travel_Rarely"/>
    <x v="4"/>
    <s v="Ex-Employees"/>
    <x v="1"/>
    <x v="0"/>
    <s v="STAFF-926"/>
    <n v="926"/>
    <s v="Female"/>
    <x v="3"/>
    <x v="1"/>
    <s v="Yes"/>
    <s v="Y"/>
    <n v="3"/>
    <n v="-2"/>
    <n v="0"/>
    <n v="22"/>
    <n v="1"/>
    <n v="1"/>
    <n v="1"/>
    <n v="0"/>
    <n v="617"/>
    <n v="3"/>
    <x v="1"/>
    <n v="1"/>
    <n v="2"/>
    <n v="34"/>
    <x v="0"/>
    <n v="2"/>
    <n v="1"/>
    <n v="4171"/>
    <n v="10022"/>
    <n v="0"/>
    <n v="19"/>
    <n v="3"/>
    <n v="1"/>
    <n v="80"/>
    <n v="1"/>
    <n v="4"/>
    <n v="4"/>
    <n v="3"/>
    <n v="2"/>
    <n v="0"/>
    <n v="2"/>
  </r>
  <r>
    <x v="0"/>
    <s v="Travel_Rarely"/>
    <x v="0"/>
    <s v="Ex-Employees"/>
    <x v="1"/>
    <x v="0"/>
    <s v="STAFF-927"/>
    <n v="927"/>
    <s v="Female"/>
    <x v="2"/>
    <x v="2"/>
    <s v="Yes"/>
    <s v="Y"/>
    <n v="1"/>
    <n v="-2"/>
    <n v="0"/>
    <n v="41"/>
    <n v="1"/>
    <n v="1"/>
    <n v="1"/>
    <n v="0"/>
    <n v="1085"/>
    <n v="2"/>
    <x v="2"/>
    <n v="1"/>
    <n v="2"/>
    <n v="57"/>
    <x v="3"/>
    <n v="1"/>
    <n v="1"/>
    <n v="2778"/>
    <n v="17725"/>
    <n v="4"/>
    <n v="13"/>
    <n v="3"/>
    <n v="3"/>
    <n v="80"/>
    <n v="1"/>
    <n v="10"/>
    <n v="2"/>
    <n v="7"/>
    <n v="7"/>
    <n v="1"/>
    <n v="0"/>
  </r>
  <r>
    <x v="1"/>
    <s v="Travel_Rarely"/>
    <x v="2"/>
    <s v="Current Employees"/>
    <x v="1"/>
    <x v="2"/>
    <s v="STAFF-930"/>
    <n v="930"/>
    <s v="Female"/>
    <x v="1"/>
    <x v="2"/>
    <s v="No"/>
    <s v="Y"/>
    <n v="2"/>
    <n v="-2"/>
    <n v="0"/>
    <n v="28"/>
    <n v="0"/>
    <m/>
    <n v="0"/>
    <n v="1"/>
    <n v="995"/>
    <n v="9"/>
    <x v="3"/>
    <n v="1"/>
    <n v="3"/>
    <n v="77"/>
    <x v="0"/>
    <n v="1"/>
    <n v="3"/>
    <n v="2377"/>
    <n v="9834"/>
    <n v="5"/>
    <n v="18"/>
    <n v="3"/>
    <n v="2"/>
    <n v="80"/>
    <n v="1"/>
    <n v="6"/>
    <n v="3"/>
    <n v="2"/>
    <n v="2"/>
    <n v="2"/>
    <n v="2"/>
  </r>
  <r>
    <x v="0"/>
    <s v="Travel_Rarely"/>
    <x v="0"/>
    <s v="Ex-Employees"/>
    <x v="1"/>
    <x v="2"/>
    <s v="STAFF-932"/>
    <n v="932"/>
    <s v="Male"/>
    <x v="2"/>
    <x v="1"/>
    <s v="Yes"/>
    <s v="Y"/>
    <n v="2"/>
    <n v="-2"/>
    <n v="0"/>
    <n v="39"/>
    <n v="1"/>
    <n v="1"/>
    <n v="1"/>
    <n v="0"/>
    <n v="1122"/>
    <n v="6"/>
    <x v="3"/>
    <n v="1"/>
    <n v="4"/>
    <n v="70"/>
    <x v="0"/>
    <n v="1"/>
    <n v="3"/>
    <n v="2404"/>
    <n v="4303"/>
    <n v="7"/>
    <n v="21"/>
    <n v="4"/>
    <n v="4"/>
    <n v="80"/>
    <n v="0"/>
    <n v="8"/>
    <n v="1"/>
    <n v="2"/>
    <n v="2"/>
    <n v="2"/>
    <n v="2"/>
  </r>
  <r>
    <x v="1"/>
    <s v="Travel_Rarely"/>
    <x v="2"/>
    <s v="Current Employees"/>
    <x v="1"/>
    <x v="0"/>
    <s v="STAFF-933"/>
    <n v="933"/>
    <s v="Female"/>
    <x v="1"/>
    <x v="0"/>
    <s v="No"/>
    <s v="Y"/>
    <n v="2"/>
    <n v="-2"/>
    <n v="0"/>
    <n v="27"/>
    <n v="0"/>
    <m/>
    <n v="0"/>
    <n v="1"/>
    <n v="618"/>
    <n v="4"/>
    <x v="3"/>
    <n v="1"/>
    <n v="2"/>
    <n v="76"/>
    <x v="0"/>
    <n v="1"/>
    <n v="1"/>
    <n v="2318"/>
    <n v="17808"/>
    <n v="1"/>
    <n v="19"/>
    <n v="3"/>
    <n v="3"/>
    <n v="80"/>
    <n v="0"/>
    <n v="1"/>
    <n v="3"/>
    <n v="1"/>
    <n v="1"/>
    <n v="0"/>
    <n v="0"/>
  </r>
  <r>
    <x v="1"/>
    <s v="Travel_Rarely"/>
    <x v="2"/>
    <s v="Current Employees"/>
    <x v="1"/>
    <x v="0"/>
    <s v="STAFF-934"/>
    <n v="934"/>
    <s v="Male"/>
    <x v="2"/>
    <x v="2"/>
    <s v="No"/>
    <s v="Y"/>
    <n v="3"/>
    <n v="-2"/>
    <n v="0"/>
    <n v="34"/>
    <n v="0"/>
    <m/>
    <n v="0"/>
    <n v="1"/>
    <n v="546"/>
    <n v="10"/>
    <x v="3"/>
    <n v="1"/>
    <n v="2"/>
    <n v="83"/>
    <x v="0"/>
    <n v="1"/>
    <n v="1"/>
    <n v="2008"/>
    <n v="6896"/>
    <n v="1"/>
    <n v="14"/>
    <n v="3"/>
    <n v="2"/>
    <n v="80"/>
    <n v="2"/>
    <n v="1"/>
    <n v="3"/>
    <n v="1"/>
    <n v="0"/>
    <n v="1"/>
    <n v="0"/>
  </r>
  <r>
    <x v="1"/>
    <s v="Travel_Rarely"/>
    <x v="0"/>
    <s v="Current Employees"/>
    <x v="0"/>
    <x v="2"/>
    <s v="STAFF-936"/>
    <n v="936"/>
    <s v="Female"/>
    <x v="0"/>
    <x v="0"/>
    <s v="No"/>
    <s v="Y"/>
    <n v="6"/>
    <n v="-2"/>
    <n v="0"/>
    <n v="42"/>
    <n v="0"/>
    <m/>
    <n v="0"/>
    <n v="1"/>
    <n v="462"/>
    <n v="14"/>
    <x v="0"/>
    <n v="1"/>
    <n v="3"/>
    <n v="68"/>
    <x v="1"/>
    <n v="2"/>
    <n v="3"/>
    <n v="6244"/>
    <n v="7824"/>
    <n v="7"/>
    <n v="17"/>
    <n v="3"/>
    <n v="1"/>
    <n v="80"/>
    <n v="0"/>
    <n v="10"/>
    <n v="3"/>
    <n v="5"/>
    <n v="4"/>
    <n v="0"/>
    <n v="3"/>
  </r>
  <r>
    <x v="1"/>
    <s v="Travel_Rarely"/>
    <x v="2"/>
    <s v="Current Employees"/>
    <x v="1"/>
    <x v="1"/>
    <s v="STAFF-939"/>
    <n v="939"/>
    <s v="Male"/>
    <x v="1"/>
    <x v="0"/>
    <s v="Yes"/>
    <s v="Y"/>
    <n v="1"/>
    <n v="-2"/>
    <n v="0"/>
    <n v="33"/>
    <n v="0"/>
    <m/>
    <n v="0"/>
    <n v="1"/>
    <n v="1198"/>
    <n v="1"/>
    <x v="2"/>
    <n v="1"/>
    <n v="3"/>
    <n v="100"/>
    <x v="1"/>
    <n v="1"/>
    <n v="3"/>
    <n v="2799"/>
    <n v="3339"/>
    <n v="3"/>
    <n v="11"/>
    <n v="3"/>
    <n v="2"/>
    <n v="80"/>
    <n v="0"/>
    <n v="6"/>
    <n v="3"/>
    <n v="3"/>
    <n v="2"/>
    <n v="0"/>
    <n v="2"/>
  </r>
  <r>
    <x v="1"/>
    <s v="Travel_Rarely"/>
    <x v="3"/>
    <s v="Current Employees"/>
    <x v="1"/>
    <x v="4"/>
    <s v="STAFF-940"/>
    <n v="940"/>
    <s v="Female"/>
    <x v="4"/>
    <x v="2"/>
    <s v="Yes"/>
    <s v="Y"/>
    <n v="3"/>
    <n v="-2"/>
    <n v="0"/>
    <n v="58"/>
    <n v="0"/>
    <m/>
    <n v="0"/>
    <n v="1"/>
    <n v="1272"/>
    <n v="5"/>
    <x v="3"/>
    <n v="1"/>
    <n v="4"/>
    <n v="37"/>
    <x v="1"/>
    <n v="3"/>
    <n v="4"/>
    <n v="10552"/>
    <n v="9255"/>
    <n v="2"/>
    <n v="13"/>
    <n v="3"/>
    <n v="4"/>
    <n v="80"/>
    <n v="1"/>
    <n v="24"/>
    <n v="3"/>
    <n v="6"/>
    <n v="0"/>
    <n v="0"/>
    <n v="4"/>
  </r>
  <r>
    <x v="1"/>
    <s v="Travel_Rarely"/>
    <x v="2"/>
    <s v="Current Employees"/>
    <x v="0"/>
    <x v="0"/>
    <s v="STAFF-941"/>
    <n v="941"/>
    <s v="Male"/>
    <x v="6"/>
    <x v="1"/>
    <s v="No"/>
    <s v="Y"/>
    <n v="2"/>
    <n v="-2"/>
    <n v="0"/>
    <n v="31"/>
    <n v="0"/>
    <m/>
    <n v="0"/>
    <n v="1"/>
    <n v="154"/>
    <n v="7"/>
    <x v="2"/>
    <n v="1"/>
    <n v="2"/>
    <n v="41"/>
    <x v="1"/>
    <n v="1"/>
    <n v="1"/>
    <n v="2329"/>
    <n v="11737"/>
    <n v="3"/>
    <n v="15"/>
    <n v="3"/>
    <n v="2"/>
    <n v="80"/>
    <n v="0"/>
    <n v="13"/>
    <n v="4"/>
    <n v="7"/>
    <n v="7"/>
    <n v="5"/>
    <n v="2"/>
  </r>
  <r>
    <x v="1"/>
    <s v="Travel_Rarely"/>
    <x v="0"/>
    <s v="Current Employees"/>
    <x v="1"/>
    <x v="0"/>
    <s v="STAFF-942"/>
    <n v="942"/>
    <s v="Female"/>
    <x v="4"/>
    <x v="1"/>
    <s v="Yes"/>
    <s v="Y"/>
    <n v="2"/>
    <n v="-2"/>
    <n v="0"/>
    <n v="35"/>
    <n v="0"/>
    <m/>
    <n v="0"/>
    <n v="1"/>
    <n v="1137"/>
    <n v="21"/>
    <x v="1"/>
    <n v="1"/>
    <n v="4"/>
    <n v="51"/>
    <x v="0"/>
    <n v="2"/>
    <n v="1"/>
    <n v="4014"/>
    <n v="19170"/>
    <n v="1"/>
    <n v="25"/>
    <n v="4"/>
    <n v="4"/>
    <n v="80"/>
    <n v="1"/>
    <n v="10"/>
    <n v="1"/>
    <n v="10"/>
    <n v="6"/>
    <n v="0"/>
    <n v="7"/>
  </r>
  <r>
    <x v="1"/>
    <s v="Travel_Rarely"/>
    <x v="1"/>
    <s v="Current Employees"/>
    <x v="1"/>
    <x v="1"/>
    <s v="STAFF-944"/>
    <n v="944"/>
    <s v="Female"/>
    <x v="2"/>
    <x v="1"/>
    <s v="No"/>
    <s v="Y"/>
    <n v="3"/>
    <n v="-2"/>
    <n v="0"/>
    <n v="49"/>
    <n v="0"/>
    <m/>
    <n v="0"/>
    <n v="1"/>
    <n v="527"/>
    <n v="8"/>
    <x v="0"/>
    <n v="1"/>
    <n v="1"/>
    <n v="51"/>
    <x v="0"/>
    <n v="3"/>
    <n v="3"/>
    <n v="7403"/>
    <n v="22477"/>
    <n v="4"/>
    <n v="11"/>
    <n v="3"/>
    <n v="3"/>
    <n v="80"/>
    <n v="1"/>
    <n v="29"/>
    <n v="2"/>
    <n v="26"/>
    <n v="9"/>
    <n v="1"/>
    <n v="7"/>
  </r>
  <r>
    <x v="1"/>
    <s v="Travel_Rarely"/>
    <x v="1"/>
    <s v="Current Employees"/>
    <x v="1"/>
    <x v="2"/>
    <s v="STAFF-945"/>
    <n v="945"/>
    <s v="Male"/>
    <x v="1"/>
    <x v="1"/>
    <s v="No"/>
    <s v="Y"/>
    <n v="2"/>
    <n v="-2"/>
    <n v="0"/>
    <n v="48"/>
    <n v="0"/>
    <m/>
    <n v="0"/>
    <n v="1"/>
    <n v="1469"/>
    <n v="20"/>
    <x v="2"/>
    <n v="1"/>
    <n v="4"/>
    <n v="51"/>
    <x v="0"/>
    <n v="1"/>
    <n v="3"/>
    <n v="2259"/>
    <n v="5543"/>
    <n v="4"/>
    <n v="17"/>
    <n v="3"/>
    <n v="1"/>
    <n v="80"/>
    <n v="2"/>
    <n v="13"/>
    <n v="2"/>
    <n v="0"/>
    <n v="0"/>
    <n v="0"/>
    <n v="0"/>
  </r>
  <r>
    <x v="1"/>
    <s v="Non-Travel"/>
    <x v="2"/>
    <s v="Current Employees"/>
    <x v="0"/>
    <x v="3"/>
    <s v="STAFF-947"/>
    <n v="947"/>
    <s v="Female"/>
    <x v="0"/>
    <x v="1"/>
    <s v="No"/>
    <s v="Y"/>
    <n v="2"/>
    <n v="-2"/>
    <n v="0"/>
    <n v="31"/>
    <n v="0"/>
    <m/>
    <n v="0"/>
    <n v="1"/>
    <n v="1188"/>
    <n v="20"/>
    <x v="0"/>
    <n v="1"/>
    <n v="4"/>
    <n v="45"/>
    <x v="0"/>
    <n v="2"/>
    <n v="2"/>
    <n v="6932"/>
    <n v="24406"/>
    <n v="1"/>
    <n v="13"/>
    <n v="3"/>
    <n v="4"/>
    <n v="80"/>
    <n v="1"/>
    <n v="9"/>
    <n v="2"/>
    <n v="9"/>
    <n v="8"/>
    <n v="0"/>
    <n v="0"/>
  </r>
  <r>
    <x v="1"/>
    <s v="Travel_Rarely"/>
    <x v="0"/>
    <s v="Current Employees"/>
    <x v="1"/>
    <x v="1"/>
    <s v="STAFF-949"/>
    <n v="949"/>
    <s v="Male"/>
    <x v="1"/>
    <x v="0"/>
    <s v="No"/>
    <s v="Y"/>
    <n v="6"/>
    <n v="-2"/>
    <n v="0"/>
    <n v="36"/>
    <n v="0"/>
    <m/>
    <n v="0"/>
    <n v="1"/>
    <n v="188"/>
    <n v="7"/>
    <x v="2"/>
    <n v="1"/>
    <n v="2"/>
    <n v="65"/>
    <x v="0"/>
    <n v="1"/>
    <n v="4"/>
    <n v="4678"/>
    <n v="23293"/>
    <n v="2"/>
    <n v="18"/>
    <n v="3"/>
    <n v="3"/>
    <n v="80"/>
    <n v="0"/>
    <n v="8"/>
    <n v="3"/>
    <n v="6"/>
    <n v="2"/>
    <n v="0"/>
    <n v="1"/>
  </r>
  <r>
    <x v="1"/>
    <s v="Travel_Rarely"/>
    <x v="0"/>
    <s v="Current Employees"/>
    <x v="1"/>
    <x v="4"/>
    <s v="STAFF-950"/>
    <n v="950"/>
    <s v="Female"/>
    <x v="7"/>
    <x v="1"/>
    <s v="No"/>
    <s v="Y"/>
    <n v="3"/>
    <n v="-2"/>
    <n v="0"/>
    <n v="38"/>
    <n v="0"/>
    <m/>
    <n v="0"/>
    <n v="1"/>
    <n v="1333"/>
    <n v="1"/>
    <x v="3"/>
    <n v="1"/>
    <n v="4"/>
    <n v="80"/>
    <x v="0"/>
    <n v="3"/>
    <n v="4"/>
    <n v="13582"/>
    <n v="16292"/>
    <n v="1"/>
    <n v="13"/>
    <n v="3"/>
    <n v="2"/>
    <n v="80"/>
    <n v="1"/>
    <n v="15"/>
    <n v="3"/>
    <n v="15"/>
    <n v="12"/>
    <n v="5"/>
    <n v="11"/>
  </r>
  <r>
    <x v="1"/>
    <s v="Non-Travel"/>
    <x v="2"/>
    <s v="Current Employees"/>
    <x v="1"/>
    <x v="0"/>
    <s v="STAFF-951"/>
    <n v="951"/>
    <s v="Female"/>
    <x v="2"/>
    <x v="1"/>
    <s v="No"/>
    <s v="Y"/>
    <n v="3"/>
    <n v="-2"/>
    <n v="0"/>
    <n v="32"/>
    <n v="0"/>
    <m/>
    <n v="0"/>
    <n v="1"/>
    <n v="1184"/>
    <n v="1"/>
    <x v="3"/>
    <n v="1"/>
    <n v="3"/>
    <n v="70"/>
    <x v="1"/>
    <n v="1"/>
    <n v="1"/>
    <n v="2332"/>
    <n v="3974"/>
    <n v="6"/>
    <n v="20"/>
    <n v="4"/>
    <n v="3"/>
    <n v="80"/>
    <n v="0"/>
    <n v="5"/>
    <n v="3"/>
    <n v="3"/>
    <n v="0"/>
    <n v="0"/>
    <n v="2"/>
  </r>
  <r>
    <x v="0"/>
    <s v="Travel_Rarely"/>
    <x v="2"/>
    <s v="Ex-Employees"/>
    <x v="0"/>
    <x v="3"/>
    <s v="STAFF-952"/>
    <n v="952"/>
    <s v="Male"/>
    <x v="6"/>
    <x v="1"/>
    <s v="Yes"/>
    <s v="Y"/>
    <n v="2"/>
    <n v="-2"/>
    <n v="0"/>
    <n v="25"/>
    <n v="1"/>
    <n v="1"/>
    <n v="1"/>
    <n v="0"/>
    <n v="867"/>
    <n v="19"/>
    <x v="0"/>
    <n v="1"/>
    <n v="3"/>
    <n v="36"/>
    <x v="1"/>
    <n v="1"/>
    <n v="2"/>
    <n v="2413"/>
    <n v="18798"/>
    <n v="1"/>
    <n v="18"/>
    <n v="3"/>
    <n v="3"/>
    <n v="80"/>
    <n v="3"/>
    <n v="1"/>
    <n v="3"/>
    <n v="1"/>
    <n v="0"/>
    <n v="0"/>
    <n v="0"/>
  </r>
  <r>
    <x v="1"/>
    <s v="Travel_Rarely"/>
    <x v="0"/>
    <s v="Current Employees"/>
    <x v="0"/>
    <x v="3"/>
    <s v="STAFF-954"/>
    <n v="954"/>
    <s v="Male"/>
    <x v="0"/>
    <x v="2"/>
    <s v="No"/>
    <s v="Y"/>
    <n v="2"/>
    <n v="-2"/>
    <n v="0"/>
    <n v="40"/>
    <n v="0"/>
    <m/>
    <n v="0"/>
    <n v="1"/>
    <n v="658"/>
    <n v="10"/>
    <x v="2"/>
    <n v="1"/>
    <n v="1"/>
    <n v="67"/>
    <x v="1"/>
    <n v="3"/>
    <n v="2"/>
    <n v="9705"/>
    <n v="20652"/>
    <n v="2"/>
    <n v="12"/>
    <n v="3"/>
    <n v="2"/>
    <n v="80"/>
    <n v="1"/>
    <n v="11"/>
    <n v="2"/>
    <n v="1"/>
    <n v="0"/>
    <n v="0"/>
    <n v="0"/>
  </r>
  <r>
    <x v="1"/>
    <s v="Travel_Frequently"/>
    <x v="2"/>
    <s v="Current Employees"/>
    <x v="0"/>
    <x v="2"/>
    <s v="STAFF-956"/>
    <n v="956"/>
    <s v="Male"/>
    <x v="0"/>
    <x v="0"/>
    <s v="No"/>
    <s v="Y"/>
    <n v="2"/>
    <n v="-2"/>
    <n v="0"/>
    <n v="26"/>
    <n v="0"/>
    <m/>
    <n v="0"/>
    <n v="1"/>
    <n v="1283"/>
    <n v="1"/>
    <x v="3"/>
    <n v="1"/>
    <n v="3"/>
    <n v="52"/>
    <x v="1"/>
    <n v="2"/>
    <n v="3"/>
    <n v="4294"/>
    <n v="11148"/>
    <n v="1"/>
    <n v="12"/>
    <n v="3"/>
    <n v="2"/>
    <n v="80"/>
    <n v="0"/>
    <n v="7"/>
    <n v="3"/>
    <n v="7"/>
    <n v="7"/>
    <n v="0"/>
    <n v="7"/>
  </r>
  <r>
    <x v="1"/>
    <s v="Travel_Rarely"/>
    <x v="0"/>
    <s v="Current Employees"/>
    <x v="1"/>
    <x v="2"/>
    <s v="STAFF-957"/>
    <n v="957"/>
    <s v="Male"/>
    <x v="2"/>
    <x v="0"/>
    <s v="Yes"/>
    <s v="Y"/>
    <n v="3"/>
    <n v="-2"/>
    <n v="0"/>
    <n v="41"/>
    <n v="0"/>
    <m/>
    <n v="0"/>
    <n v="1"/>
    <n v="263"/>
    <n v="6"/>
    <x v="3"/>
    <n v="1"/>
    <n v="4"/>
    <n v="59"/>
    <x v="0"/>
    <n v="1"/>
    <n v="3"/>
    <n v="4721"/>
    <n v="3119"/>
    <n v="2"/>
    <n v="13"/>
    <n v="3"/>
    <n v="3"/>
    <n v="80"/>
    <n v="0"/>
    <n v="20"/>
    <n v="3"/>
    <n v="18"/>
    <n v="13"/>
    <n v="2"/>
    <n v="17"/>
  </r>
  <r>
    <x v="1"/>
    <s v="Travel_Rarely"/>
    <x v="0"/>
    <s v="Current Employees"/>
    <x v="1"/>
    <x v="2"/>
    <s v="STAFF-958"/>
    <n v="958"/>
    <s v="Male"/>
    <x v="2"/>
    <x v="0"/>
    <s v="No"/>
    <s v="Y"/>
    <n v="6"/>
    <n v="-2"/>
    <n v="0"/>
    <n v="36"/>
    <n v="0"/>
    <m/>
    <n v="0"/>
    <n v="1"/>
    <n v="938"/>
    <n v="2"/>
    <x v="2"/>
    <n v="1"/>
    <n v="3"/>
    <n v="79"/>
    <x v="0"/>
    <n v="1"/>
    <n v="3"/>
    <n v="2519"/>
    <n v="12287"/>
    <n v="4"/>
    <n v="21"/>
    <n v="4"/>
    <n v="3"/>
    <n v="80"/>
    <n v="0"/>
    <n v="16"/>
    <n v="3"/>
    <n v="11"/>
    <n v="8"/>
    <n v="3"/>
    <n v="9"/>
  </r>
  <r>
    <x v="0"/>
    <s v="Travel_Rarely"/>
    <x v="4"/>
    <s v="Ex-Employees"/>
    <x v="0"/>
    <x v="1"/>
    <s v="STAFF-959"/>
    <n v="959"/>
    <s v="Male"/>
    <x v="6"/>
    <x v="0"/>
    <s v="Yes"/>
    <s v="Y"/>
    <n v="3"/>
    <n v="-2"/>
    <n v="0"/>
    <n v="19"/>
    <n v="1"/>
    <n v="1"/>
    <n v="1"/>
    <n v="0"/>
    <n v="419"/>
    <n v="21"/>
    <x v="3"/>
    <n v="1"/>
    <n v="4"/>
    <n v="37"/>
    <x v="1"/>
    <n v="1"/>
    <n v="3"/>
    <n v="2121"/>
    <n v="9947"/>
    <n v="1"/>
    <n v="13"/>
    <n v="3"/>
    <n v="2"/>
    <n v="80"/>
    <n v="0"/>
    <n v="1"/>
    <n v="4"/>
    <n v="1"/>
    <n v="0"/>
    <n v="0"/>
    <n v="0"/>
  </r>
  <r>
    <x v="0"/>
    <s v="Travel_Rarely"/>
    <x v="4"/>
    <s v="Ex-Employees"/>
    <x v="1"/>
    <x v="4"/>
    <s v="STAFF-960"/>
    <n v="960"/>
    <s v="Male"/>
    <x v="2"/>
    <x v="0"/>
    <s v="No"/>
    <s v="Y"/>
    <n v="2"/>
    <n v="-2"/>
    <n v="0"/>
    <n v="20"/>
    <n v="1"/>
    <n v="1"/>
    <n v="1"/>
    <n v="0"/>
    <n v="129"/>
    <n v="4"/>
    <x v="3"/>
    <n v="1"/>
    <n v="4"/>
    <n v="84"/>
    <x v="0"/>
    <n v="1"/>
    <n v="4"/>
    <n v="2973"/>
    <n v="13008"/>
    <n v="1"/>
    <n v="19"/>
    <n v="3"/>
    <n v="2"/>
    <n v="80"/>
    <n v="0"/>
    <n v="1"/>
    <n v="3"/>
    <n v="1"/>
    <n v="0"/>
    <n v="0"/>
    <n v="0"/>
  </r>
  <r>
    <x v="1"/>
    <s v="Travel_Rarely"/>
    <x v="2"/>
    <s v="Current Employees"/>
    <x v="1"/>
    <x v="2"/>
    <s v="STAFF-961"/>
    <n v="961"/>
    <s v="Female"/>
    <x v="4"/>
    <x v="1"/>
    <s v="Yes"/>
    <s v="Y"/>
    <n v="2"/>
    <n v="-2"/>
    <n v="0"/>
    <n v="31"/>
    <n v="0"/>
    <m/>
    <n v="0"/>
    <n v="1"/>
    <n v="616"/>
    <n v="12"/>
    <x v="3"/>
    <n v="1"/>
    <n v="4"/>
    <n v="41"/>
    <x v="0"/>
    <n v="2"/>
    <n v="4"/>
    <n v="5855"/>
    <n v="17369"/>
    <n v="0"/>
    <n v="11"/>
    <n v="3"/>
    <n v="3"/>
    <n v="80"/>
    <n v="2"/>
    <n v="10"/>
    <n v="1"/>
    <n v="9"/>
    <n v="7"/>
    <n v="8"/>
    <n v="5"/>
  </r>
  <r>
    <x v="1"/>
    <s v="Travel_Frequently"/>
    <x v="0"/>
    <s v="Current Employees"/>
    <x v="1"/>
    <x v="2"/>
    <s v="STAFF-964"/>
    <n v="964"/>
    <s v="Male"/>
    <x v="1"/>
    <x v="2"/>
    <s v="Yes"/>
    <s v="Y"/>
    <n v="2"/>
    <n v="-2"/>
    <n v="0"/>
    <n v="40"/>
    <n v="0"/>
    <m/>
    <n v="0"/>
    <n v="1"/>
    <n v="1469"/>
    <n v="9"/>
    <x v="2"/>
    <n v="1"/>
    <n v="4"/>
    <n v="35"/>
    <x v="0"/>
    <n v="1"/>
    <n v="3"/>
    <n v="3617"/>
    <n v="25063"/>
    <n v="8"/>
    <n v="14"/>
    <n v="3"/>
    <n v="4"/>
    <n v="80"/>
    <n v="1"/>
    <n v="3"/>
    <n v="3"/>
    <n v="1"/>
    <n v="1"/>
    <n v="0"/>
    <n v="0"/>
  </r>
  <r>
    <x v="1"/>
    <s v="Travel_Rarely"/>
    <x v="2"/>
    <s v="Current Employees"/>
    <x v="1"/>
    <x v="2"/>
    <s v="STAFF-966"/>
    <n v="966"/>
    <s v="Female"/>
    <x v="3"/>
    <x v="1"/>
    <s v="No"/>
    <s v="Y"/>
    <n v="2"/>
    <n v="-2"/>
    <n v="0"/>
    <n v="32"/>
    <n v="0"/>
    <m/>
    <n v="0"/>
    <n v="1"/>
    <n v="498"/>
    <n v="3"/>
    <x v="2"/>
    <n v="1"/>
    <n v="3"/>
    <n v="93"/>
    <x v="0"/>
    <n v="2"/>
    <n v="3"/>
    <n v="6725"/>
    <n v="13554"/>
    <n v="1"/>
    <n v="12"/>
    <n v="3"/>
    <n v="3"/>
    <n v="80"/>
    <n v="1"/>
    <n v="8"/>
    <n v="4"/>
    <n v="8"/>
    <n v="7"/>
    <n v="6"/>
    <n v="3"/>
  </r>
  <r>
    <x v="0"/>
    <s v="Travel_Rarely"/>
    <x v="0"/>
    <s v="Ex-Employees"/>
    <x v="0"/>
    <x v="0"/>
    <s v="STAFF-967"/>
    <n v="967"/>
    <s v="Male"/>
    <x v="0"/>
    <x v="1"/>
    <s v="Yes"/>
    <s v="Y"/>
    <n v="6"/>
    <n v="-2"/>
    <n v="0"/>
    <n v="36"/>
    <n v="1"/>
    <n v="1"/>
    <n v="1"/>
    <n v="0"/>
    <n v="530"/>
    <n v="3"/>
    <x v="1"/>
    <n v="1"/>
    <n v="3"/>
    <n v="51"/>
    <x v="1"/>
    <n v="3"/>
    <n v="1"/>
    <n v="10325"/>
    <n v="5518"/>
    <n v="1"/>
    <n v="11"/>
    <n v="3"/>
    <n v="1"/>
    <n v="80"/>
    <n v="1"/>
    <n v="16"/>
    <n v="3"/>
    <n v="16"/>
    <n v="7"/>
    <n v="3"/>
    <n v="7"/>
  </r>
  <r>
    <x v="1"/>
    <s v="Travel_Rarely"/>
    <x v="2"/>
    <s v="Current Employees"/>
    <x v="1"/>
    <x v="0"/>
    <s v="STAFF-969"/>
    <n v="969"/>
    <s v="Female"/>
    <x v="4"/>
    <x v="0"/>
    <s v="No"/>
    <s v="Y"/>
    <n v="3"/>
    <n v="-2"/>
    <n v="0"/>
    <n v="33"/>
    <n v="0"/>
    <m/>
    <n v="0"/>
    <n v="1"/>
    <n v="1069"/>
    <n v="1"/>
    <x v="3"/>
    <n v="1"/>
    <n v="2"/>
    <n v="42"/>
    <x v="1"/>
    <n v="2"/>
    <n v="1"/>
    <n v="6949"/>
    <n v="12291"/>
    <n v="0"/>
    <n v="14"/>
    <n v="3"/>
    <n v="1"/>
    <n v="80"/>
    <n v="0"/>
    <n v="6"/>
    <n v="3"/>
    <n v="5"/>
    <n v="0"/>
    <n v="1"/>
    <n v="4"/>
  </r>
  <r>
    <x v="0"/>
    <s v="Travel_Rarely"/>
    <x v="0"/>
    <s v="Ex-Employees"/>
    <x v="0"/>
    <x v="0"/>
    <s v="STAFF-970"/>
    <n v="970"/>
    <s v="Male"/>
    <x v="0"/>
    <x v="1"/>
    <s v="No"/>
    <s v="Y"/>
    <n v="2"/>
    <n v="-2"/>
    <n v="0"/>
    <n v="37"/>
    <n v="1"/>
    <n v="1"/>
    <n v="1"/>
    <n v="0"/>
    <n v="625"/>
    <n v="1"/>
    <x v="2"/>
    <n v="1"/>
    <n v="1"/>
    <n v="46"/>
    <x v="1"/>
    <n v="3"/>
    <n v="1"/>
    <n v="10609"/>
    <n v="14922"/>
    <n v="5"/>
    <n v="11"/>
    <n v="3"/>
    <n v="3"/>
    <n v="80"/>
    <n v="0"/>
    <n v="17"/>
    <n v="1"/>
    <n v="14"/>
    <n v="1"/>
    <n v="11"/>
    <n v="7"/>
  </r>
  <r>
    <x v="1"/>
    <s v="Non-Travel"/>
    <x v="1"/>
    <s v="Current Employees"/>
    <x v="1"/>
    <x v="0"/>
    <s v="STAFF-972"/>
    <n v="972"/>
    <s v="Male"/>
    <x v="2"/>
    <x v="1"/>
    <s v="No"/>
    <s v="Y"/>
    <n v="5"/>
    <n v="-2"/>
    <n v="0"/>
    <n v="45"/>
    <n v="0"/>
    <m/>
    <n v="0"/>
    <n v="1"/>
    <n v="805"/>
    <n v="4"/>
    <x v="0"/>
    <n v="1"/>
    <n v="3"/>
    <n v="57"/>
    <x v="0"/>
    <n v="2"/>
    <n v="1"/>
    <n v="4447"/>
    <n v="23163"/>
    <n v="1"/>
    <n v="12"/>
    <n v="3"/>
    <n v="2"/>
    <n v="80"/>
    <n v="0"/>
    <n v="9"/>
    <n v="2"/>
    <n v="9"/>
    <n v="7"/>
    <n v="0"/>
    <n v="8"/>
  </r>
  <r>
    <x v="1"/>
    <s v="Travel_Frequently"/>
    <x v="2"/>
    <s v="Current Employees"/>
    <x v="0"/>
    <x v="4"/>
    <s v="STAFF-974"/>
    <n v="974"/>
    <s v="Female"/>
    <x v="6"/>
    <x v="1"/>
    <s v="No"/>
    <s v="Y"/>
    <n v="5"/>
    <n v="-2"/>
    <n v="0"/>
    <n v="29"/>
    <n v="0"/>
    <m/>
    <n v="0"/>
    <n v="1"/>
    <n v="1404"/>
    <n v="20"/>
    <x v="3"/>
    <n v="1"/>
    <n v="4"/>
    <n v="84"/>
    <x v="0"/>
    <n v="1"/>
    <n v="4"/>
    <n v="2157"/>
    <n v="18203"/>
    <n v="1"/>
    <n v="15"/>
    <n v="3"/>
    <n v="2"/>
    <n v="80"/>
    <n v="1"/>
    <n v="3"/>
    <n v="3"/>
    <n v="3"/>
    <n v="1"/>
    <n v="0"/>
    <n v="2"/>
  </r>
  <r>
    <x v="1"/>
    <s v="Travel_Rarely"/>
    <x v="0"/>
    <s v="Current Employees"/>
    <x v="0"/>
    <x v="2"/>
    <s v="STAFF-975"/>
    <n v="975"/>
    <s v="Female"/>
    <x v="0"/>
    <x v="1"/>
    <s v="No"/>
    <s v="Y"/>
    <n v="3"/>
    <n v="-2"/>
    <n v="0"/>
    <n v="35"/>
    <n v="0"/>
    <m/>
    <n v="0"/>
    <n v="1"/>
    <n v="1219"/>
    <n v="18"/>
    <x v="3"/>
    <n v="1"/>
    <n v="3"/>
    <n v="86"/>
    <x v="0"/>
    <n v="2"/>
    <n v="3"/>
    <n v="4601"/>
    <n v="6179"/>
    <n v="1"/>
    <n v="16"/>
    <n v="3"/>
    <n v="2"/>
    <n v="80"/>
    <n v="0"/>
    <n v="5"/>
    <n v="3"/>
    <n v="5"/>
    <n v="2"/>
    <n v="1"/>
    <n v="0"/>
  </r>
  <r>
    <x v="1"/>
    <s v="Travel_Rarely"/>
    <x v="1"/>
    <s v="Current Employees"/>
    <x v="1"/>
    <x v="0"/>
    <s v="STAFF-976"/>
    <n v="976"/>
    <s v="Male"/>
    <x v="5"/>
    <x v="1"/>
    <s v="No"/>
    <s v="Y"/>
    <n v="2"/>
    <n v="-2"/>
    <n v="0"/>
    <n v="52"/>
    <n v="0"/>
    <m/>
    <n v="0"/>
    <n v="1"/>
    <n v="1053"/>
    <n v="1"/>
    <x v="0"/>
    <n v="1"/>
    <n v="4"/>
    <n v="70"/>
    <x v="0"/>
    <n v="4"/>
    <n v="1"/>
    <n v="17099"/>
    <n v="13829"/>
    <n v="2"/>
    <n v="15"/>
    <n v="3"/>
    <n v="2"/>
    <n v="80"/>
    <n v="1"/>
    <n v="26"/>
    <n v="2"/>
    <n v="9"/>
    <n v="8"/>
    <n v="7"/>
    <n v="8"/>
  </r>
  <r>
    <x v="0"/>
    <s v="Travel_Rarely"/>
    <x v="3"/>
    <s v="Ex-Employees"/>
    <x v="1"/>
    <x v="4"/>
    <s v="STAFF-977"/>
    <n v="977"/>
    <s v="Male"/>
    <x v="1"/>
    <x v="0"/>
    <s v="No"/>
    <s v="Y"/>
    <n v="4"/>
    <n v="-2"/>
    <n v="0"/>
    <n v="58"/>
    <n v="1"/>
    <n v="1"/>
    <n v="1"/>
    <n v="0"/>
    <n v="289"/>
    <n v="2"/>
    <x v="3"/>
    <n v="1"/>
    <n v="4"/>
    <n v="51"/>
    <x v="0"/>
    <n v="1"/>
    <n v="4"/>
    <n v="2479"/>
    <n v="26227"/>
    <n v="4"/>
    <n v="24"/>
    <n v="4"/>
    <n v="1"/>
    <n v="80"/>
    <n v="0"/>
    <n v="7"/>
    <n v="3"/>
    <n v="1"/>
    <n v="0"/>
    <n v="0"/>
    <n v="0"/>
  </r>
  <r>
    <x v="1"/>
    <s v="Travel_Rarely"/>
    <x v="1"/>
    <s v="Current Employees"/>
    <x v="0"/>
    <x v="2"/>
    <s v="STAFF-981"/>
    <n v="981"/>
    <s v="Male"/>
    <x v="5"/>
    <x v="2"/>
    <s v="No"/>
    <s v="Y"/>
    <n v="3"/>
    <n v="-2"/>
    <n v="0"/>
    <n v="53"/>
    <n v="0"/>
    <m/>
    <n v="0"/>
    <n v="1"/>
    <n v="1376"/>
    <n v="2"/>
    <x v="0"/>
    <n v="1"/>
    <n v="3"/>
    <n v="45"/>
    <x v="0"/>
    <n v="4"/>
    <n v="3"/>
    <n v="14852"/>
    <n v="13938"/>
    <n v="6"/>
    <n v="13"/>
    <n v="3"/>
    <n v="3"/>
    <n v="80"/>
    <n v="1"/>
    <n v="22"/>
    <n v="4"/>
    <n v="17"/>
    <n v="13"/>
    <n v="15"/>
    <n v="2"/>
  </r>
  <r>
    <x v="1"/>
    <s v="Travel_Rarely"/>
    <x v="2"/>
    <s v="Current Employees"/>
    <x v="0"/>
    <x v="1"/>
    <s v="STAFF-982"/>
    <n v="982"/>
    <s v="Male"/>
    <x v="0"/>
    <x v="2"/>
    <s v="No"/>
    <s v="Y"/>
    <n v="2"/>
    <n v="-2"/>
    <n v="0"/>
    <n v="30"/>
    <n v="0"/>
    <m/>
    <n v="0"/>
    <n v="1"/>
    <n v="231"/>
    <n v="8"/>
    <x v="0"/>
    <n v="1"/>
    <n v="3"/>
    <n v="62"/>
    <x v="0"/>
    <n v="3"/>
    <n v="3"/>
    <n v="7264"/>
    <n v="9977"/>
    <n v="5"/>
    <n v="11"/>
    <n v="3"/>
    <n v="1"/>
    <n v="80"/>
    <n v="1"/>
    <n v="10"/>
    <n v="4"/>
    <n v="8"/>
    <n v="4"/>
    <n v="7"/>
    <n v="7"/>
  </r>
  <r>
    <x v="1"/>
    <s v="Non-Travel"/>
    <x v="0"/>
    <s v="Current Employees"/>
    <x v="0"/>
    <x v="4"/>
    <s v="STAFF-983"/>
    <n v="983"/>
    <s v="Female"/>
    <x v="0"/>
    <x v="0"/>
    <s v="Yes"/>
    <s v="Y"/>
    <n v="1"/>
    <n v="-2"/>
    <n v="0"/>
    <n v="38"/>
    <n v="0"/>
    <m/>
    <n v="0"/>
    <n v="1"/>
    <n v="152"/>
    <n v="10"/>
    <x v="3"/>
    <n v="1"/>
    <n v="4"/>
    <n v="85"/>
    <x v="0"/>
    <n v="2"/>
    <n v="4"/>
    <n v="5666"/>
    <n v="19899"/>
    <n v="1"/>
    <n v="13"/>
    <n v="3"/>
    <n v="2"/>
    <n v="80"/>
    <n v="0"/>
    <n v="6"/>
    <n v="3"/>
    <n v="5"/>
    <n v="3"/>
    <n v="1"/>
    <n v="3"/>
  </r>
  <r>
    <x v="1"/>
    <s v="Travel_Rarely"/>
    <x v="0"/>
    <s v="Current Employees"/>
    <x v="0"/>
    <x v="0"/>
    <s v="STAFF-984"/>
    <n v="984"/>
    <s v="Male"/>
    <x v="0"/>
    <x v="2"/>
    <s v="No"/>
    <s v="Y"/>
    <n v="2"/>
    <n v="-2"/>
    <n v="0"/>
    <n v="35"/>
    <n v="0"/>
    <m/>
    <n v="0"/>
    <n v="1"/>
    <n v="882"/>
    <n v="3"/>
    <x v="2"/>
    <n v="1"/>
    <n v="4"/>
    <n v="92"/>
    <x v="0"/>
    <n v="3"/>
    <n v="1"/>
    <n v="7823"/>
    <n v="6812"/>
    <n v="6"/>
    <n v="13"/>
    <n v="3"/>
    <n v="2"/>
    <n v="80"/>
    <n v="1"/>
    <n v="12"/>
    <n v="3"/>
    <n v="10"/>
    <n v="9"/>
    <n v="0"/>
    <n v="8"/>
  </r>
  <r>
    <x v="1"/>
    <s v="Travel_Rarely"/>
    <x v="0"/>
    <s v="Current Employees"/>
    <x v="0"/>
    <x v="0"/>
    <s v="STAFF-985"/>
    <n v="985"/>
    <s v="Male"/>
    <x v="0"/>
    <x v="0"/>
    <s v="No"/>
    <s v="Y"/>
    <n v="3"/>
    <n v="-2"/>
    <n v="0"/>
    <n v="39"/>
    <n v="0"/>
    <m/>
    <n v="0"/>
    <n v="1"/>
    <n v="903"/>
    <n v="2"/>
    <x v="4"/>
    <n v="1"/>
    <n v="1"/>
    <n v="41"/>
    <x v="2"/>
    <n v="3"/>
    <n v="1"/>
    <n v="7880"/>
    <n v="2560"/>
    <n v="0"/>
    <n v="18"/>
    <n v="3"/>
    <n v="4"/>
    <n v="80"/>
    <n v="0"/>
    <n v="9"/>
    <n v="3"/>
    <n v="8"/>
    <n v="7"/>
    <n v="0"/>
    <n v="7"/>
  </r>
  <r>
    <x v="0"/>
    <s v="Non-Travel"/>
    <x v="0"/>
    <s v="Ex-Employees"/>
    <x v="0"/>
    <x v="0"/>
    <s v="STAFF-986"/>
    <n v="986"/>
    <s v="Female"/>
    <x v="0"/>
    <x v="0"/>
    <s v="Yes"/>
    <s v="Y"/>
    <n v="2"/>
    <n v="-2"/>
    <n v="0"/>
    <n v="40"/>
    <n v="1"/>
    <n v="1"/>
    <n v="1"/>
    <n v="0"/>
    <n v="1479"/>
    <n v="24"/>
    <x v="3"/>
    <n v="1"/>
    <n v="2"/>
    <n v="100"/>
    <x v="2"/>
    <n v="4"/>
    <n v="1"/>
    <n v="13194"/>
    <n v="17071"/>
    <n v="4"/>
    <n v="16"/>
    <n v="3"/>
    <n v="4"/>
    <n v="80"/>
    <n v="0"/>
    <n v="22"/>
    <n v="2"/>
    <n v="1"/>
    <n v="0"/>
    <n v="0"/>
    <n v="0"/>
  </r>
  <r>
    <x v="1"/>
    <s v="Travel_Frequently"/>
    <x v="1"/>
    <s v="Current Employees"/>
    <x v="1"/>
    <x v="2"/>
    <s v="STAFF-987"/>
    <n v="987"/>
    <s v="Male"/>
    <x v="3"/>
    <x v="2"/>
    <s v="Yes"/>
    <s v="Y"/>
    <n v="3"/>
    <n v="-2"/>
    <n v="0"/>
    <n v="47"/>
    <n v="0"/>
    <m/>
    <n v="0"/>
    <n v="1"/>
    <n v="1379"/>
    <n v="16"/>
    <x v="2"/>
    <n v="1"/>
    <n v="3"/>
    <n v="64"/>
    <x v="2"/>
    <n v="2"/>
    <n v="3"/>
    <n v="5067"/>
    <n v="6759"/>
    <n v="1"/>
    <n v="19"/>
    <n v="3"/>
    <n v="3"/>
    <n v="80"/>
    <n v="0"/>
    <n v="20"/>
    <n v="4"/>
    <n v="19"/>
    <n v="10"/>
    <n v="2"/>
    <n v="7"/>
  </r>
  <r>
    <x v="1"/>
    <s v="Non-Travel"/>
    <x v="0"/>
    <s v="Current Employees"/>
    <x v="0"/>
    <x v="4"/>
    <s v="STAFF-990"/>
    <n v="990"/>
    <s v="Male"/>
    <x v="0"/>
    <x v="2"/>
    <s v="No"/>
    <s v="Y"/>
    <n v="3"/>
    <n v="-2"/>
    <n v="0"/>
    <n v="36"/>
    <n v="0"/>
    <m/>
    <n v="0"/>
    <n v="1"/>
    <n v="1229"/>
    <n v="8"/>
    <x v="2"/>
    <n v="1"/>
    <n v="4"/>
    <n v="84"/>
    <x v="0"/>
    <n v="2"/>
    <n v="4"/>
    <n v="5079"/>
    <n v="25952"/>
    <n v="4"/>
    <n v="13"/>
    <n v="3"/>
    <n v="4"/>
    <n v="80"/>
    <n v="2"/>
    <n v="12"/>
    <n v="3"/>
    <n v="7"/>
    <n v="7"/>
    <n v="0"/>
    <n v="7"/>
  </r>
  <r>
    <x v="0"/>
    <s v="Non-Travel"/>
    <x v="2"/>
    <s v="Ex-Employees"/>
    <x v="1"/>
    <x v="2"/>
    <s v="STAFF-991"/>
    <n v="991"/>
    <s v="Male"/>
    <x v="1"/>
    <x v="0"/>
    <s v="Yes"/>
    <s v="Y"/>
    <n v="0"/>
    <n v="-2"/>
    <n v="0"/>
    <n v="31"/>
    <n v="1"/>
    <n v="1"/>
    <n v="1"/>
    <n v="0"/>
    <n v="335"/>
    <n v="9"/>
    <x v="0"/>
    <n v="1"/>
    <n v="3"/>
    <n v="46"/>
    <x v="1"/>
    <n v="1"/>
    <n v="3"/>
    <n v="2321"/>
    <n v="10322"/>
    <n v="0"/>
    <n v="22"/>
    <n v="4"/>
    <n v="1"/>
    <n v="80"/>
    <n v="0"/>
    <n v="4"/>
    <n v="3"/>
    <n v="3"/>
    <n v="2"/>
    <n v="1"/>
    <n v="2"/>
  </r>
  <r>
    <x v="1"/>
    <s v="Non-Travel"/>
    <x v="2"/>
    <s v="Current Employees"/>
    <x v="0"/>
    <x v="0"/>
    <s v="STAFF-992"/>
    <n v="992"/>
    <s v="Male"/>
    <x v="5"/>
    <x v="0"/>
    <s v="No"/>
    <s v="Y"/>
    <n v="2"/>
    <n v="-2"/>
    <n v="0"/>
    <n v="33"/>
    <n v="0"/>
    <m/>
    <n v="0"/>
    <n v="1"/>
    <n v="722"/>
    <n v="17"/>
    <x v="3"/>
    <n v="1"/>
    <n v="4"/>
    <n v="38"/>
    <x v="0"/>
    <n v="4"/>
    <n v="1"/>
    <n v="17444"/>
    <n v="20489"/>
    <n v="1"/>
    <n v="11"/>
    <n v="3"/>
    <n v="4"/>
    <n v="80"/>
    <n v="0"/>
    <n v="10"/>
    <n v="3"/>
    <n v="10"/>
    <n v="8"/>
    <n v="6"/>
    <n v="0"/>
  </r>
  <r>
    <x v="0"/>
    <s v="Travel_Rarely"/>
    <x v="2"/>
    <s v="Ex-Employees"/>
    <x v="1"/>
    <x v="0"/>
    <s v="STAFF-994"/>
    <n v="994"/>
    <s v="Female"/>
    <x v="1"/>
    <x v="0"/>
    <s v="Yes"/>
    <s v="Y"/>
    <n v="5"/>
    <n v="-2"/>
    <n v="0"/>
    <n v="29"/>
    <n v="1"/>
    <n v="1"/>
    <n v="1"/>
    <n v="0"/>
    <n v="906"/>
    <n v="10"/>
    <x v="3"/>
    <n v="1"/>
    <n v="4"/>
    <n v="92"/>
    <x v="1"/>
    <n v="1"/>
    <n v="1"/>
    <n v="2404"/>
    <n v="11479"/>
    <n v="6"/>
    <n v="20"/>
    <n v="4"/>
    <n v="3"/>
    <n v="80"/>
    <n v="0"/>
    <n v="3"/>
    <n v="3"/>
    <n v="0"/>
    <n v="0"/>
    <n v="0"/>
    <n v="0"/>
  </r>
  <r>
    <x v="1"/>
    <s v="Travel_Rarely"/>
    <x v="2"/>
    <s v="Current Employees"/>
    <x v="1"/>
    <x v="0"/>
    <s v="STAFF-995"/>
    <n v="995"/>
    <s v="Female"/>
    <x v="1"/>
    <x v="0"/>
    <s v="No"/>
    <s v="Y"/>
    <n v="4"/>
    <n v="-2"/>
    <n v="0"/>
    <n v="33"/>
    <n v="0"/>
    <m/>
    <n v="0"/>
    <n v="1"/>
    <n v="461"/>
    <n v="13"/>
    <x v="1"/>
    <n v="1"/>
    <n v="2"/>
    <n v="53"/>
    <x v="0"/>
    <n v="1"/>
    <n v="1"/>
    <n v="3452"/>
    <n v="17241"/>
    <n v="3"/>
    <n v="18"/>
    <n v="3"/>
    <n v="1"/>
    <n v="80"/>
    <n v="0"/>
    <n v="5"/>
    <n v="3"/>
    <n v="3"/>
    <n v="2"/>
    <n v="0"/>
    <n v="2"/>
  </r>
  <r>
    <x v="1"/>
    <s v="Travel_Rarely"/>
    <x v="1"/>
    <s v="Current Employees"/>
    <x v="1"/>
    <x v="2"/>
    <s v="STAFF-996"/>
    <n v="996"/>
    <s v="Female"/>
    <x v="2"/>
    <x v="2"/>
    <s v="No"/>
    <s v="Y"/>
    <n v="2"/>
    <n v="-2"/>
    <n v="0"/>
    <n v="45"/>
    <n v="0"/>
    <m/>
    <n v="0"/>
    <n v="1"/>
    <n v="974"/>
    <n v="1"/>
    <x v="2"/>
    <n v="1"/>
    <n v="4"/>
    <n v="91"/>
    <x v="0"/>
    <n v="1"/>
    <n v="4"/>
    <n v="2270"/>
    <n v="11005"/>
    <n v="3"/>
    <n v="14"/>
    <n v="3"/>
    <n v="4"/>
    <n v="80"/>
    <n v="2"/>
    <n v="8"/>
    <n v="3"/>
    <n v="5"/>
    <n v="3"/>
    <n v="0"/>
    <n v="2"/>
  </r>
  <r>
    <x v="1"/>
    <s v="Travel_Rarely"/>
    <x v="1"/>
    <s v="Current Employees"/>
    <x v="1"/>
    <x v="2"/>
    <s v="STAFF-997"/>
    <n v="997"/>
    <s v="Male"/>
    <x v="7"/>
    <x v="2"/>
    <s v="No"/>
    <s v="Y"/>
    <n v="1"/>
    <n v="-2"/>
    <n v="0"/>
    <n v="50"/>
    <n v="0"/>
    <m/>
    <n v="0"/>
    <n v="1"/>
    <n v="1126"/>
    <n v="1"/>
    <x v="0"/>
    <n v="1"/>
    <n v="4"/>
    <n v="66"/>
    <x v="0"/>
    <n v="4"/>
    <n v="4"/>
    <n v="17399"/>
    <n v="6615"/>
    <n v="9"/>
    <n v="22"/>
    <n v="4"/>
    <n v="3"/>
    <n v="80"/>
    <n v="1"/>
    <n v="32"/>
    <n v="2"/>
    <n v="5"/>
    <n v="4"/>
    <n v="1"/>
    <n v="3"/>
  </r>
  <r>
    <x v="1"/>
    <s v="Travel_Frequently"/>
    <x v="2"/>
    <s v="Current Employees"/>
    <x v="1"/>
    <x v="1"/>
    <s v="STAFF-998"/>
    <n v="998"/>
    <s v="Female"/>
    <x v="4"/>
    <x v="1"/>
    <s v="Yes"/>
    <s v="Y"/>
    <n v="2"/>
    <n v="-2"/>
    <n v="0"/>
    <n v="33"/>
    <n v="0"/>
    <m/>
    <n v="0"/>
    <n v="1"/>
    <n v="827"/>
    <n v="1"/>
    <x v="2"/>
    <n v="1"/>
    <n v="3"/>
    <n v="84"/>
    <x v="2"/>
    <n v="2"/>
    <n v="3"/>
    <n v="5488"/>
    <n v="20161"/>
    <n v="1"/>
    <n v="13"/>
    <n v="3"/>
    <n v="1"/>
    <n v="80"/>
    <n v="1"/>
    <n v="6"/>
    <n v="3"/>
    <n v="6"/>
    <n v="5"/>
    <n v="1"/>
    <n v="2"/>
  </r>
  <r>
    <x v="1"/>
    <s v="Travel_Frequently"/>
    <x v="0"/>
    <s v="Current Employees"/>
    <x v="1"/>
    <x v="2"/>
    <s v="STAFF-999"/>
    <n v="999"/>
    <s v="Male"/>
    <x v="7"/>
    <x v="2"/>
    <s v="No"/>
    <s v="Y"/>
    <n v="2"/>
    <n v="-2"/>
    <n v="0"/>
    <n v="41"/>
    <n v="0"/>
    <m/>
    <n v="0"/>
    <n v="1"/>
    <n v="840"/>
    <n v="9"/>
    <x v="3"/>
    <n v="1"/>
    <n v="1"/>
    <n v="64"/>
    <x v="0"/>
    <n v="5"/>
    <n v="3"/>
    <n v="19419"/>
    <n v="3735"/>
    <n v="2"/>
    <n v="17"/>
    <n v="3"/>
    <n v="2"/>
    <n v="80"/>
    <n v="1"/>
    <n v="21"/>
    <n v="4"/>
    <n v="18"/>
    <n v="16"/>
    <n v="0"/>
    <n v="11"/>
  </r>
  <r>
    <x v="1"/>
    <s v="Travel_Rarely"/>
    <x v="2"/>
    <s v="Current Employees"/>
    <x v="1"/>
    <x v="4"/>
    <s v="STAFF-1001"/>
    <n v="1001"/>
    <s v="Female"/>
    <x v="2"/>
    <x v="1"/>
    <s v="No"/>
    <s v="Y"/>
    <n v="2"/>
    <n v="-2"/>
    <n v="0"/>
    <n v="27"/>
    <n v="0"/>
    <m/>
    <n v="0"/>
    <n v="1"/>
    <n v="1134"/>
    <n v="16"/>
    <x v="2"/>
    <n v="1"/>
    <n v="4"/>
    <n v="37"/>
    <x v="0"/>
    <n v="1"/>
    <n v="4"/>
    <n v="2811"/>
    <n v="12086"/>
    <n v="9"/>
    <n v="14"/>
    <n v="3"/>
    <n v="2"/>
    <n v="80"/>
    <n v="1"/>
    <n v="4"/>
    <n v="3"/>
    <n v="2"/>
    <n v="2"/>
    <n v="2"/>
    <n v="2"/>
  </r>
  <r>
    <x v="1"/>
    <s v="Non-Travel"/>
    <x v="1"/>
    <s v="Current Employees"/>
    <x v="1"/>
    <x v="0"/>
    <s v="STAFF-1002"/>
    <n v="1002"/>
    <s v="Male"/>
    <x v="2"/>
    <x v="1"/>
    <s v="Yes"/>
    <s v="Y"/>
    <n v="2"/>
    <n v="-2"/>
    <n v="0"/>
    <n v="45"/>
    <n v="0"/>
    <m/>
    <n v="0"/>
    <n v="1"/>
    <n v="248"/>
    <n v="23"/>
    <x v="0"/>
    <n v="1"/>
    <n v="4"/>
    <n v="42"/>
    <x v="0"/>
    <n v="2"/>
    <n v="1"/>
    <n v="3633"/>
    <n v="14039"/>
    <n v="1"/>
    <n v="15"/>
    <n v="3"/>
    <n v="3"/>
    <n v="80"/>
    <n v="1"/>
    <n v="9"/>
    <n v="3"/>
    <n v="9"/>
    <n v="8"/>
    <n v="0"/>
    <n v="8"/>
  </r>
  <r>
    <x v="1"/>
    <s v="Travel_Rarely"/>
    <x v="1"/>
    <s v="Current Employees"/>
    <x v="0"/>
    <x v="0"/>
    <s v="STAFF-1003"/>
    <n v="1003"/>
    <s v="Female"/>
    <x v="0"/>
    <x v="0"/>
    <s v="Yes"/>
    <s v="Y"/>
    <n v="0"/>
    <n v="-2"/>
    <n v="0"/>
    <n v="47"/>
    <n v="0"/>
    <m/>
    <n v="0"/>
    <n v="1"/>
    <n v="955"/>
    <n v="4"/>
    <x v="0"/>
    <n v="1"/>
    <n v="4"/>
    <n v="83"/>
    <x v="0"/>
    <n v="2"/>
    <n v="1"/>
    <n v="4163"/>
    <n v="8571"/>
    <n v="1"/>
    <n v="17"/>
    <n v="3"/>
    <n v="3"/>
    <n v="80"/>
    <n v="0"/>
    <n v="9"/>
    <n v="3"/>
    <n v="9"/>
    <n v="0"/>
    <n v="0"/>
    <n v="7"/>
  </r>
  <r>
    <x v="0"/>
    <s v="Travel_Rarely"/>
    <x v="2"/>
    <s v="Ex-Employees"/>
    <x v="1"/>
    <x v="0"/>
    <s v="STAFF-1004"/>
    <n v="1004"/>
    <s v="Female"/>
    <x v="1"/>
    <x v="1"/>
    <s v="Yes"/>
    <s v="Y"/>
    <n v="2"/>
    <n v="-2"/>
    <n v="0"/>
    <n v="30"/>
    <n v="1"/>
    <n v="1"/>
    <n v="1"/>
    <n v="0"/>
    <n v="138"/>
    <n v="22"/>
    <x v="3"/>
    <n v="1"/>
    <n v="1"/>
    <n v="48"/>
    <x v="0"/>
    <n v="1"/>
    <n v="1"/>
    <n v="2132"/>
    <n v="11539"/>
    <n v="4"/>
    <n v="11"/>
    <n v="3"/>
    <n v="2"/>
    <n v="80"/>
    <n v="0"/>
    <n v="7"/>
    <n v="3"/>
    <n v="5"/>
    <n v="2"/>
    <n v="0"/>
    <n v="1"/>
  </r>
  <r>
    <x v="1"/>
    <s v="Travel_Rarely"/>
    <x v="1"/>
    <s v="Current Employees"/>
    <x v="1"/>
    <x v="0"/>
    <s v="STAFF-1005"/>
    <n v="1005"/>
    <s v="Male"/>
    <x v="3"/>
    <x v="1"/>
    <s v="Yes"/>
    <s v="Y"/>
    <n v="2"/>
    <n v="-2"/>
    <n v="0"/>
    <n v="50"/>
    <n v="0"/>
    <m/>
    <n v="0"/>
    <n v="1"/>
    <n v="939"/>
    <n v="24"/>
    <x v="3"/>
    <n v="1"/>
    <n v="4"/>
    <n v="95"/>
    <x v="0"/>
    <n v="4"/>
    <n v="1"/>
    <n v="13973"/>
    <n v="4161"/>
    <n v="3"/>
    <n v="18"/>
    <n v="3"/>
    <n v="4"/>
    <n v="80"/>
    <n v="1"/>
    <n v="22"/>
    <n v="3"/>
    <n v="12"/>
    <n v="11"/>
    <n v="1"/>
    <n v="5"/>
  </r>
  <r>
    <x v="1"/>
    <s v="Travel_Frequently"/>
    <x v="0"/>
    <s v="Current Employees"/>
    <x v="1"/>
    <x v="2"/>
    <s v="STAFF-1006"/>
    <n v="1006"/>
    <s v="Male"/>
    <x v="1"/>
    <x v="1"/>
    <s v="No"/>
    <s v="Y"/>
    <n v="0"/>
    <n v="-2"/>
    <n v="0"/>
    <n v="38"/>
    <n v="0"/>
    <m/>
    <n v="0"/>
    <n v="1"/>
    <n v="1391"/>
    <n v="10"/>
    <x v="1"/>
    <n v="1"/>
    <n v="3"/>
    <n v="66"/>
    <x v="0"/>
    <n v="1"/>
    <n v="3"/>
    <n v="2684"/>
    <n v="12127"/>
    <n v="0"/>
    <n v="17"/>
    <n v="3"/>
    <n v="2"/>
    <n v="80"/>
    <n v="1"/>
    <n v="3"/>
    <n v="2"/>
    <n v="2"/>
    <n v="1"/>
    <n v="0"/>
    <n v="2"/>
  </r>
  <r>
    <x v="1"/>
    <s v="Travel_Rarely"/>
    <x v="1"/>
    <s v="Current Employees"/>
    <x v="1"/>
    <x v="2"/>
    <s v="STAFF-1007"/>
    <n v="1007"/>
    <s v="Male"/>
    <x v="3"/>
    <x v="2"/>
    <s v="No"/>
    <s v="Y"/>
    <n v="3"/>
    <n v="-2"/>
    <n v="0"/>
    <n v="46"/>
    <n v="0"/>
    <m/>
    <n v="0"/>
    <n v="1"/>
    <n v="566"/>
    <n v="7"/>
    <x v="0"/>
    <n v="1"/>
    <n v="4"/>
    <n v="75"/>
    <x v="0"/>
    <n v="3"/>
    <n v="3"/>
    <n v="10845"/>
    <n v="24208"/>
    <n v="6"/>
    <n v="13"/>
    <n v="3"/>
    <n v="2"/>
    <n v="80"/>
    <n v="1"/>
    <n v="13"/>
    <n v="3"/>
    <n v="8"/>
    <n v="7"/>
    <n v="0"/>
    <n v="7"/>
  </r>
  <r>
    <x v="1"/>
    <s v="Travel_Rarely"/>
    <x v="4"/>
    <s v="Current Employees"/>
    <x v="1"/>
    <x v="2"/>
    <s v="STAFF-1009"/>
    <n v="1009"/>
    <s v="Female"/>
    <x v="3"/>
    <x v="2"/>
    <s v="No"/>
    <s v="Y"/>
    <n v="6"/>
    <n v="-2"/>
    <n v="0"/>
    <n v="24"/>
    <n v="0"/>
    <m/>
    <n v="0"/>
    <n v="1"/>
    <n v="1206"/>
    <n v="17"/>
    <x v="1"/>
    <n v="1"/>
    <n v="4"/>
    <n v="41"/>
    <x v="1"/>
    <n v="2"/>
    <n v="3"/>
    <n v="4377"/>
    <n v="24117"/>
    <n v="1"/>
    <n v="15"/>
    <n v="3"/>
    <n v="2"/>
    <n v="80"/>
    <n v="2"/>
    <n v="5"/>
    <n v="3"/>
    <n v="4"/>
    <n v="2"/>
    <n v="3"/>
    <n v="2"/>
  </r>
  <r>
    <x v="0"/>
    <s v="Travel_Rarely"/>
    <x v="0"/>
    <s v="Ex-Employees"/>
    <x v="1"/>
    <x v="1"/>
    <s v="STAFF-1010"/>
    <n v="1010"/>
    <s v="Male"/>
    <x v="2"/>
    <x v="2"/>
    <s v="Yes"/>
    <s v="Y"/>
    <n v="2"/>
    <n v="-2"/>
    <n v="0"/>
    <n v="35"/>
    <n v="1"/>
    <n v="1"/>
    <n v="1"/>
    <n v="0"/>
    <n v="622"/>
    <n v="14"/>
    <x v="2"/>
    <n v="1"/>
    <n v="3"/>
    <n v="39"/>
    <x v="1"/>
    <n v="1"/>
    <n v="3"/>
    <n v="3743"/>
    <n v="10074"/>
    <n v="1"/>
    <n v="24"/>
    <n v="4"/>
    <n v="4"/>
    <n v="80"/>
    <n v="1"/>
    <n v="5"/>
    <n v="1"/>
    <n v="4"/>
    <n v="2"/>
    <n v="0"/>
    <n v="2"/>
  </r>
  <r>
    <x v="1"/>
    <s v="Travel_Frequently"/>
    <x v="2"/>
    <s v="Current Employees"/>
    <x v="1"/>
    <x v="0"/>
    <s v="STAFF-1011"/>
    <n v="1011"/>
    <s v="Female"/>
    <x v="3"/>
    <x v="1"/>
    <s v="No"/>
    <s v="Y"/>
    <n v="1"/>
    <n v="-2"/>
    <n v="0"/>
    <n v="31"/>
    <n v="0"/>
    <m/>
    <n v="0"/>
    <n v="1"/>
    <n v="853"/>
    <n v="1"/>
    <x v="1"/>
    <n v="1"/>
    <n v="3"/>
    <n v="96"/>
    <x v="0"/>
    <n v="2"/>
    <n v="1"/>
    <n v="4148"/>
    <n v="11275"/>
    <n v="1"/>
    <n v="12"/>
    <n v="3"/>
    <n v="3"/>
    <n v="80"/>
    <n v="1"/>
    <n v="4"/>
    <n v="3"/>
    <n v="4"/>
    <n v="3"/>
    <n v="0"/>
    <n v="3"/>
  </r>
  <r>
    <x v="1"/>
    <s v="Non-Travel"/>
    <x v="4"/>
    <s v="Current Employees"/>
    <x v="1"/>
    <x v="0"/>
    <s v="STAFF-1012"/>
    <n v="1012"/>
    <s v="Male"/>
    <x v="1"/>
    <x v="0"/>
    <s v="No"/>
    <s v="Y"/>
    <n v="2"/>
    <n v="-2"/>
    <n v="0"/>
    <n v="18"/>
    <n v="0"/>
    <m/>
    <n v="0"/>
    <n v="1"/>
    <n v="287"/>
    <n v="5"/>
    <x v="0"/>
    <n v="1"/>
    <n v="2"/>
    <n v="73"/>
    <x v="0"/>
    <n v="1"/>
    <n v="1"/>
    <n v="1051"/>
    <n v="13493"/>
    <n v="1"/>
    <n v="15"/>
    <n v="3"/>
    <n v="4"/>
    <n v="80"/>
    <n v="0"/>
    <n v="0"/>
    <n v="3"/>
    <n v="0"/>
    <n v="0"/>
    <n v="0"/>
    <n v="0"/>
  </r>
  <r>
    <x v="1"/>
    <s v="Travel_Rarely"/>
    <x v="1"/>
    <s v="Current Employees"/>
    <x v="1"/>
    <x v="4"/>
    <s v="STAFF-1013"/>
    <n v="1013"/>
    <s v="Female"/>
    <x v="3"/>
    <x v="1"/>
    <s v="No"/>
    <s v="Y"/>
    <n v="2"/>
    <n v="-2"/>
    <n v="0"/>
    <n v="54"/>
    <n v="0"/>
    <m/>
    <n v="0"/>
    <n v="1"/>
    <n v="1441"/>
    <n v="17"/>
    <x v="3"/>
    <n v="1"/>
    <n v="4"/>
    <n v="56"/>
    <x v="0"/>
    <n v="3"/>
    <n v="4"/>
    <n v="10739"/>
    <n v="13943"/>
    <n v="8"/>
    <n v="11"/>
    <n v="3"/>
    <n v="3"/>
    <n v="80"/>
    <n v="1"/>
    <n v="22"/>
    <n v="3"/>
    <n v="10"/>
    <n v="7"/>
    <n v="0"/>
    <n v="8"/>
  </r>
  <r>
    <x v="1"/>
    <s v="Travel_Rarely"/>
    <x v="0"/>
    <s v="Current Employees"/>
    <x v="1"/>
    <x v="2"/>
    <s v="STAFF-1014"/>
    <n v="1014"/>
    <s v="Female"/>
    <x v="4"/>
    <x v="2"/>
    <s v="Yes"/>
    <s v="Y"/>
    <n v="3"/>
    <n v="-2"/>
    <n v="0"/>
    <n v="35"/>
    <n v="0"/>
    <m/>
    <n v="0"/>
    <n v="1"/>
    <n v="583"/>
    <n v="25"/>
    <x v="2"/>
    <n v="1"/>
    <n v="3"/>
    <n v="57"/>
    <x v="0"/>
    <n v="3"/>
    <n v="3"/>
    <n v="10388"/>
    <n v="6975"/>
    <n v="1"/>
    <n v="11"/>
    <n v="3"/>
    <n v="3"/>
    <n v="80"/>
    <n v="1"/>
    <n v="16"/>
    <n v="2"/>
    <n v="16"/>
    <n v="10"/>
    <n v="10"/>
    <n v="1"/>
  </r>
  <r>
    <x v="1"/>
    <s v="Travel_Rarely"/>
    <x v="2"/>
    <s v="Current Employees"/>
    <x v="1"/>
    <x v="0"/>
    <s v="STAFF-1015"/>
    <n v="1015"/>
    <s v="Female"/>
    <x v="7"/>
    <x v="1"/>
    <s v="Yes"/>
    <s v="Y"/>
    <n v="4"/>
    <n v="-2"/>
    <n v="0"/>
    <n v="30"/>
    <n v="0"/>
    <m/>
    <n v="0"/>
    <n v="1"/>
    <n v="153"/>
    <n v="8"/>
    <x v="0"/>
    <n v="1"/>
    <n v="2"/>
    <n v="73"/>
    <x v="2"/>
    <n v="3"/>
    <n v="1"/>
    <n v="11416"/>
    <n v="17802"/>
    <n v="0"/>
    <n v="12"/>
    <n v="3"/>
    <n v="3"/>
    <n v="80"/>
    <n v="3"/>
    <n v="9"/>
    <n v="2"/>
    <n v="8"/>
    <n v="7"/>
    <n v="1"/>
    <n v="7"/>
  </r>
  <r>
    <x v="0"/>
    <s v="Travel_Rarely"/>
    <x v="4"/>
    <s v="Ex-Employees"/>
    <x v="1"/>
    <x v="2"/>
    <s v="STAFF-1016"/>
    <n v="1016"/>
    <s v="Female"/>
    <x v="1"/>
    <x v="0"/>
    <s v="Yes"/>
    <s v="Y"/>
    <n v="2"/>
    <n v="-2"/>
    <n v="0"/>
    <n v="20"/>
    <n v="1"/>
    <n v="1"/>
    <n v="1"/>
    <n v="0"/>
    <n v="1097"/>
    <n v="11"/>
    <x v="3"/>
    <n v="1"/>
    <n v="4"/>
    <n v="98"/>
    <x v="1"/>
    <n v="1"/>
    <n v="3"/>
    <n v="2600"/>
    <n v="18275"/>
    <n v="1"/>
    <n v="15"/>
    <n v="3"/>
    <n v="1"/>
    <n v="80"/>
    <n v="0"/>
    <n v="1"/>
    <n v="3"/>
    <n v="1"/>
    <n v="0"/>
    <n v="0"/>
    <n v="0"/>
  </r>
  <r>
    <x v="0"/>
    <s v="Travel_Frequently"/>
    <x v="2"/>
    <s v="Ex-Employees"/>
    <x v="1"/>
    <x v="2"/>
    <s v="STAFF-1017"/>
    <n v="1017"/>
    <s v="Female"/>
    <x v="2"/>
    <x v="0"/>
    <s v="No"/>
    <s v="Y"/>
    <n v="3"/>
    <n v="-2"/>
    <n v="0"/>
    <n v="30"/>
    <n v="1"/>
    <n v="1"/>
    <n v="1"/>
    <n v="0"/>
    <n v="109"/>
    <n v="5"/>
    <x v="3"/>
    <n v="1"/>
    <n v="2"/>
    <n v="60"/>
    <x v="0"/>
    <n v="1"/>
    <n v="3"/>
    <n v="2422"/>
    <n v="25725"/>
    <n v="0"/>
    <n v="17"/>
    <n v="3"/>
    <n v="1"/>
    <n v="80"/>
    <n v="0"/>
    <n v="4"/>
    <n v="3"/>
    <n v="3"/>
    <n v="2"/>
    <n v="1"/>
    <n v="2"/>
  </r>
  <r>
    <x v="1"/>
    <s v="Travel_Rarely"/>
    <x v="2"/>
    <s v="Current Employees"/>
    <x v="1"/>
    <x v="2"/>
    <s v="STAFF-1018"/>
    <n v="1018"/>
    <s v="Male"/>
    <x v="3"/>
    <x v="1"/>
    <s v="No"/>
    <s v="Y"/>
    <n v="2"/>
    <n v="-2"/>
    <n v="0"/>
    <n v="26"/>
    <n v="0"/>
    <m/>
    <n v="0"/>
    <n v="1"/>
    <n v="1066"/>
    <n v="2"/>
    <x v="0"/>
    <n v="1"/>
    <n v="4"/>
    <n v="32"/>
    <x v="2"/>
    <n v="2"/>
    <n v="4"/>
    <n v="5472"/>
    <n v="3334"/>
    <n v="1"/>
    <n v="12"/>
    <n v="3"/>
    <n v="2"/>
    <n v="80"/>
    <n v="0"/>
    <n v="8"/>
    <n v="3"/>
    <n v="8"/>
    <n v="7"/>
    <n v="1"/>
    <n v="3"/>
  </r>
  <r>
    <x v="1"/>
    <s v="Travel_Rarely"/>
    <x v="4"/>
    <s v="Current Employees"/>
    <x v="1"/>
    <x v="0"/>
    <s v="STAFF-1019"/>
    <n v="1019"/>
    <s v="Male"/>
    <x v="2"/>
    <x v="1"/>
    <s v="No"/>
    <s v="Y"/>
    <n v="3"/>
    <n v="-2"/>
    <n v="0"/>
    <n v="22"/>
    <n v="0"/>
    <m/>
    <n v="0"/>
    <n v="1"/>
    <n v="217"/>
    <n v="8"/>
    <x v="1"/>
    <n v="1"/>
    <n v="2"/>
    <n v="94"/>
    <x v="3"/>
    <n v="1"/>
    <n v="1"/>
    <n v="2451"/>
    <n v="6881"/>
    <n v="1"/>
    <n v="15"/>
    <n v="3"/>
    <n v="1"/>
    <n v="80"/>
    <n v="1"/>
    <n v="4"/>
    <n v="2"/>
    <n v="4"/>
    <n v="3"/>
    <n v="1"/>
    <n v="1"/>
  </r>
  <r>
    <x v="1"/>
    <s v="Travel_Rarely"/>
    <x v="1"/>
    <s v="Current Employees"/>
    <x v="1"/>
    <x v="0"/>
    <s v="STAFF-1022"/>
    <n v="1022"/>
    <s v="Male"/>
    <x v="4"/>
    <x v="0"/>
    <s v="No"/>
    <s v="Y"/>
    <n v="0"/>
    <n v="-2"/>
    <n v="0"/>
    <n v="48"/>
    <n v="0"/>
    <m/>
    <n v="0"/>
    <n v="1"/>
    <n v="277"/>
    <n v="6"/>
    <x v="3"/>
    <n v="1"/>
    <n v="1"/>
    <n v="97"/>
    <x v="1"/>
    <n v="2"/>
    <n v="1"/>
    <n v="4240"/>
    <n v="13119"/>
    <n v="2"/>
    <n v="13"/>
    <n v="3"/>
    <n v="4"/>
    <n v="80"/>
    <n v="0"/>
    <n v="19"/>
    <n v="3"/>
    <n v="2"/>
    <n v="2"/>
    <n v="2"/>
    <n v="2"/>
  </r>
  <r>
    <x v="1"/>
    <s v="Travel_Rarely"/>
    <x v="1"/>
    <s v="Current Employees"/>
    <x v="1"/>
    <x v="0"/>
    <s v="STAFF-1024"/>
    <n v="1024"/>
    <s v="Male"/>
    <x v="4"/>
    <x v="0"/>
    <s v="No"/>
    <s v="Y"/>
    <n v="3"/>
    <n v="-2"/>
    <n v="0"/>
    <n v="48"/>
    <n v="0"/>
    <m/>
    <n v="0"/>
    <n v="1"/>
    <n v="1355"/>
    <n v="4"/>
    <x v="2"/>
    <n v="1"/>
    <n v="3"/>
    <n v="78"/>
    <x v="1"/>
    <n v="3"/>
    <n v="1"/>
    <n v="10999"/>
    <n v="22245"/>
    <n v="7"/>
    <n v="14"/>
    <n v="3"/>
    <n v="2"/>
    <n v="80"/>
    <n v="0"/>
    <n v="27"/>
    <n v="3"/>
    <n v="15"/>
    <n v="11"/>
    <n v="4"/>
    <n v="8"/>
  </r>
  <r>
    <x v="1"/>
    <s v="Travel_Rarely"/>
    <x v="0"/>
    <s v="Current Employees"/>
    <x v="1"/>
    <x v="2"/>
    <s v="STAFF-1025"/>
    <n v="1025"/>
    <s v="Female"/>
    <x v="3"/>
    <x v="0"/>
    <s v="No"/>
    <s v="Y"/>
    <n v="6"/>
    <n v="-2"/>
    <n v="0"/>
    <n v="41"/>
    <n v="0"/>
    <m/>
    <n v="0"/>
    <n v="1"/>
    <n v="549"/>
    <n v="7"/>
    <x v="0"/>
    <n v="1"/>
    <n v="4"/>
    <n v="42"/>
    <x v="0"/>
    <n v="2"/>
    <n v="3"/>
    <n v="5003"/>
    <n v="23371"/>
    <n v="6"/>
    <n v="14"/>
    <n v="3"/>
    <n v="2"/>
    <n v="80"/>
    <n v="0"/>
    <n v="8"/>
    <n v="3"/>
    <n v="2"/>
    <n v="2"/>
    <n v="2"/>
    <n v="1"/>
  </r>
  <r>
    <x v="1"/>
    <s v="Travel_Rarely"/>
    <x v="0"/>
    <s v="Current Employees"/>
    <x v="1"/>
    <x v="0"/>
    <s v="STAFF-1026"/>
    <n v="1026"/>
    <s v="Female"/>
    <x v="3"/>
    <x v="1"/>
    <s v="No"/>
    <s v="Y"/>
    <n v="3"/>
    <n v="-2"/>
    <n v="0"/>
    <n v="39"/>
    <n v="0"/>
    <m/>
    <n v="0"/>
    <n v="1"/>
    <n v="466"/>
    <n v="1"/>
    <x v="1"/>
    <n v="1"/>
    <n v="4"/>
    <n v="65"/>
    <x v="1"/>
    <n v="4"/>
    <n v="1"/>
    <n v="12742"/>
    <n v="7060"/>
    <n v="1"/>
    <n v="16"/>
    <n v="3"/>
    <n v="3"/>
    <n v="80"/>
    <n v="1"/>
    <n v="21"/>
    <n v="3"/>
    <n v="21"/>
    <n v="6"/>
    <n v="11"/>
    <n v="8"/>
  </r>
  <r>
    <x v="1"/>
    <s v="Travel_Rarely"/>
    <x v="2"/>
    <s v="Current Employees"/>
    <x v="1"/>
    <x v="0"/>
    <s v="STAFF-1027"/>
    <n v="1027"/>
    <s v="Female"/>
    <x v="3"/>
    <x v="1"/>
    <s v="No"/>
    <s v="Y"/>
    <n v="2"/>
    <n v="-2"/>
    <n v="0"/>
    <n v="27"/>
    <n v="0"/>
    <m/>
    <n v="0"/>
    <n v="1"/>
    <n v="1055"/>
    <n v="2"/>
    <x v="2"/>
    <n v="1"/>
    <n v="1"/>
    <n v="47"/>
    <x v="0"/>
    <n v="2"/>
    <n v="1"/>
    <n v="4227"/>
    <n v="4658"/>
    <n v="0"/>
    <n v="18"/>
    <n v="3"/>
    <n v="2"/>
    <n v="80"/>
    <n v="1"/>
    <n v="4"/>
    <n v="3"/>
    <n v="3"/>
    <n v="2"/>
    <n v="2"/>
    <n v="2"/>
  </r>
  <r>
    <x v="1"/>
    <s v="Travel_Rarely"/>
    <x v="0"/>
    <s v="Current Employees"/>
    <x v="1"/>
    <x v="1"/>
    <s v="STAFF-1028"/>
    <n v="1028"/>
    <s v="Male"/>
    <x v="2"/>
    <x v="2"/>
    <s v="No"/>
    <s v="Y"/>
    <n v="4"/>
    <n v="-2"/>
    <n v="0"/>
    <n v="35"/>
    <n v="0"/>
    <m/>
    <n v="0"/>
    <n v="1"/>
    <n v="802"/>
    <n v="10"/>
    <x v="3"/>
    <n v="1"/>
    <n v="2"/>
    <n v="45"/>
    <x v="0"/>
    <n v="1"/>
    <n v="4"/>
    <n v="3917"/>
    <n v="9541"/>
    <n v="1"/>
    <n v="20"/>
    <n v="4"/>
    <n v="1"/>
    <n v="80"/>
    <n v="1"/>
    <n v="3"/>
    <n v="2"/>
    <n v="3"/>
    <n v="2"/>
    <n v="1"/>
    <n v="2"/>
  </r>
  <r>
    <x v="1"/>
    <s v="Travel_Rarely"/>
    <x v="0"/>
    <s v="Current Employees"/>
    <x v="0"/>
    <x v="3"/>
    <s v="STAFF-1029"/>
    <n v="1029"/>
    <s v="Male"/>
    <x v="5"/>
    <x v="1"/>
    <s v="No"/>
    <s v="Y"/>
    <n v="3"/>
    <n v="-2"/>
    <n v="0"/>
    <n v="42"/>
    <n v="0"/>
    <m/>
    <n v="0"/>
    <n v="1"/>
    <n v="265"/>
    <n v="5"/>
    <x v="0"/>
    <n v="1"/>
    <n v="4"/>
    <n v="90"/>
    <x v="0"/>
    <n v="5"/>
    <n v="2"/>
    <n v="18303"/>
    <n v="7770"/>
    <n v="6"/>
    <n v="13"/>
    <n v="3"/>
    <n v="2"/>
    <n v="80"/>
    <n v="0"/>
    <n v="21"/>
    <n v="4"/>
    <n v="1"/>
    <n v="0"/>
    <n v="0"/>
    <n v="0"/>
  </r>
  <r>
    <x v="1"/>
    <s v="Travel_Rarely"/>
    <x v="1"/>
    <s v="Current Employees"/>
    <x v="1"/>
    <x v="0"/>
    <s v="STAFF-1030"/>
    <n v="1030"/>
    <s v="Male"/>
    <x v="2"/>
    <x v="1"/>
    <s v="No"/>
    <s v="Y"/>
    <n v="5"/>
    <n v="-2"/>
    <n v="0"/>
    <n v="50"/>
    <n v="0"/>
    <m/>
    <n v="0"/>
    <n v="1"/>
    <n v="804"/>
    <n v="9"/>
    <x v="3"/>
    <n v="1"/>
    <n v="1"/>
    <n v="64"/>
    <x v="0"/>
    <n v="1"/>
    <n v="1"/>
    <n v="2380"/>
    <n v="20165"/>
    <n v="4"/>
    <n v="18"/>
    <n v="3"/>
    <n v="2"/>
    <n v="80"/>
    <n v="0"/>
    <n v="8"/>
    <n v="3"/>
    <n v="1"/>
    <n v="0"/>
    <n v="0"/>
    <n v="0"/>
  </r>
  <r>
    <x v="1"/>
    <s v="Travel_Rarely"/>
    <x v="3"/>
    <s v="Current Employees"/>
    <x v="1"/>
    <x v="0"/>
    <s v="STAFF-1032"/>
    <n v="1032"/>
    <s v="Female"/>
    <x v="3"/>
    <x v="0"/>
    <s v="Yes"/>
    <s v="Y"/>
    <n v="4"/>
    <n v="-2"/>
    <n v="0"/>
    <n v="59"/>
    <n v="0"/>
    <m/>
    <n v="0"/>
    <n v="1"/>
    <n v="715"/>
    <n v="2"/>
    <x v="3"/>
    <n v="1"/>
    <n v="3"/>
    <n v="69"/>
    <x v="1"/>
    <n v="4"/>
    <n v="1"/>
    <n v="13726"/>
    <n v="21829"/>
    <n v="3"/>
    <n v="13"/>
    <n v="3"/>
    <n v="1"/>
    <n v="80"/>
    <n v="0"/>
    <n v="30"/>
    <n v="3"/>
    <n v="5"/>
    <n v="3"/>
    <n v="4"/>
    <n v="3"/>
  </r>
  <r>
    <x v="0"/>
    <s v="Travel_Rarely"/>
    <x v="0"/>
    <s v="Ex-Employees"/>
    <x v="1"/>
    <x v="2"/>
    <s v="STAFF-1033"/>
    <n v="1033"/>
    <s v="Female"/>
    <x v="4"/>
    <x v="1"/>
    <s v="No"/>
    <s v="Y"/>
    <n v="2"/>
    <n v="-2"/>
    <n v="0"/>
    <n v="37"/>
    <n v="1"/>
    <n v="1"/>
    <n v="1"/>
    <n v="0"/>
    <n v="1141"/>
    <n v="11"/>
    <x v="0"/>
    <n v="1"/>
    <n v="1"/>
    <n v="61"/>
    <x v="3"/>
    <n v="2"/>
    <n v="3"/>
    <n v="4777"/>
    <n v="14382"/>
    <n v="5"/>
    <n v="15"/>
    <n v="3"/>
    <n v="1"/>
    <n v="80"/>
    <n v="0"/>
    <n v="15"/>
    <n v="1"/>
    <n v="1"/>
    <n v="0"/>
    <n v="0"/>
    <n v="0"/>
  </r>
  <r>
    <x v="1"/>
    <s v="Travel_Frequently"/>
    <x v="3"/>
    <s v="Current Employees"/>
    <x v="1"/>
    <x v="2"/>
    <s v="STAFF-1034"/>
    <n v="1034"/>
    <s v="Male"/>
    <x v="4"/>
    <x v="1"/>
    <s v="Yes"/>
    <s v="Y"/>
    <n v="3"/>
    <n v="-2"/>
    <n v="0"/>
    <n v="55"/>
    <n v="0"/>
    <m/>
    <n v="0"/>
    <n v="1"/>
    <n v="135"/>
    <n v="18"/>
    <x v="2"/>
    <n v="1"/>
    <n v="3"/>
    <n v="62"/>
    <x v="0"/>
    <n v="2"/>
    <n v="3"/>
    <n v="6385"/>
    <n v="12992"/>
    <n v="3"/>
    <n v="14"/>
    <n v="3"/>
    <n v="4"/>
    <n v="80"/>
    <n v="2"/>
    <n v="17"/>
    <n v="3"/>
    <n v="8"/>
    <n v="7"/>
    <n v="6"/>
    <n v="7"/>
  </r>
  <r>
    <x v="1"/>
    <s v="Non-Travel"/>
    <x v="0"/>
    <s v="Current Employees"/>
    <x v="1"/>
    <x v="0"/>
    <s v="STAFF-1035"/>
    <n v="1035"/>
    <s v="Female"/>
    <x v="7"/>
    <x v="2"/>
    <s v="No"/>
    <s v="Y"/>
    <n v="3"/>
    <n v="-2"/>
    <n v="0"/>
    <n v="41"/>
    <n v="0"/>
    <m/>
    <n v="0"/>
    <n v="1"/>
    <n v="247"/>
    <n v="7"/>
    <x v="1"/>
    <n v="1"/>
    <n v="2"/>
    <n v="55"/>
    <x v="3"/>
    <n v="5"/>
    <n v="1"/>
    <n v="19973"/>
    <n v="20284"/>
    <n v="1"/>
    <n v="22"/>
    <n v="4"/>
    <n v="2"/>
    <n v="80"/>
    <n v="2"/>
    <n v="21"/>
    <n v="3"/>
    <n v="21"/>
    <n v="16"/>
    <n v="5"/>
    <n v="10"/>
  </r>
  <r>
    <x v="1"/>
    <s v="Travel_Rarely"/>
    <x v="0"/>
    <s v="Current Employees"/>
    <x v="0"/>
    <x v="0"/>
    <s v="STAFF-1036"/>
    <n v="1036"/>
    <s v="Male"/>
    <x v="0"/>
    <x v="0"/>
    <s v="Yes"/>
    <s v="Y"/>
    <n v="1"/>
    <n v="-2"/>
    <n v="0"/>
    <n v="38"/>
    <n v="0"/>
    <m/>
    <n v="0"/>
    <n v="1"/>
    <n v="1035"/>
    <n v="3"/>
    <x v="2"/>
    <n v="1"/>
    <n v="2"/>
    <n v="42"/>
    <x v="0"/>
    <n v="2"/>
    <n v="1"/>
    <n v="6861"/>
    <n v="4981"/>
    <n v="8"/>
    <n v="12"/>
    <n v="3"/>
    <n v="3"/>
    <n v="80"/>
    <n v="0"/>
    <n v="19"/>
    <n v="3"/>
    <n v="1"/>
    <n v="0"/>
    <n v="0"/>
    <n v="0"/>
  </r>
  <r>
    <x v="0"/>
    <s v="Non-Travel"/>
    <x v="2"/>
    <s v="Ex-Employees"/>
    <x v="0"/>
    <x v="2"/>
    <s v="STAFF-1037"/>
    <n v="1037"/>
    <s v="Male"/>
    <x v="0"/>
    <x v="0"/>
    <s v="No"/>
    <s v="Y"/>
    <n v="6"/>
    <n v="-2"/>
    <n v="0"/>
    <n v="26"/>
    <n v="1"/>
    <n v="1"/>
    <n v="1"/>
    <n v="0"/>
    <n v="265"/>
    <n v="29"/>
    <x v="0"/>
    <n v="1"/>
    <n v="2"/>
    <n v="79"/>
    <x v="3"/>
    <n v="2"/>
    <n v="3"/>
    <n v="4969"/>
    <n v="21813"/>
    <n v="8"/>
    <n v="18"/>
    <n v="3"/>
    <n v="4"/>
    <n v="80"/>
    <n v="0"/>
    <n v="7"/>
    <n v="3"/>
    <n v="2"/>
    <n v="2"/>
    <n v="2"/>
    <n v="2"/>
  </r>
  <r>
    <x v="0"/>
    <s v="Travel_Rarely"/>
    <x v="1"/>
    <s v="Ex-Employees"/>
    <x v="0"/>
    <x v="3"/>
    <s v="STAFF-1038"/>
    <n v="1038"/>
    <s v="Female"/>
    <x v="5"/>
    <x v="1"/>
    <s v="No"/>
    <s v="Y"/>
    <n v="3"/>
    <n v="-2"/>
    <n v="0"/>
    <n v="52"/>
    <n v="1"/>
    <n v="1"/>
    <n v="1"/>
    <n v="0"/>
    <n v="266"/>
    <n v="2"/>
    <x v="1"/>
    <n v="1"/>
    <n v="1"/>
    <n v="57"/>
    <x v="3"/>
    <n v="5"/>
    <n v="2"/>
    <n v="19845"/>
    <n v="25846"/>
    <n v="1"/>
    <n v="15"/>
    <n v="3"/>
    <n v="4"/>
    <n v="80"/>
    <n v="1"/>
    <n v="33"/>
    <n v="3"/>
    <n v="32"/>
    <n v="14"/>
    <n v="6"/>
    <n v="9"/>
  </r>
  <r>
    <x v="1"/>
    <s v="Travel_Rarely"/>
    <x v="0"/>
    <s v="Current Employees"/>
    <x v="0"/>
    <x v="2"/>
    <s v="STAFF-1039"/>
    <n v="1039"/>
    <s v="Female"/>
    <x v="0"/>
    <x v="1"/>
    <s v="Yes"/>
    <s v="Y"/>
    <n v="2"/>
    <n v="-2"/>
    <n v="0"/>
    <n v="44"/>
    <n v="0"/>
    <m/>
    <n v="0"/>
    <n v="1"/>
    <n v="1448"/>
    <n v="28"/>
    <x v="3"/>
    <n v="1"/>
    <n v="4"/>
    <n v="53"/>
    <x v="2"/>
    <n v="4"/>
    <n v="4"/>
    <n v="13320"/>
    <n v="11737"/>
    <n v="3"/>
    <n v="18"/>
    <n v="3"/>
    <n v="3"/>
    <n v="80"/>
    <n v="1"/>
    <n v="23"/>
    <n v="3"/>
    <n v="12"/>
    <n v="11"/>
    <n v="11"/>
    <n v="11"/>
  </r>
  <r>
    <x v="1"/>
    <s v="Non-Travel"/>
    <x v="1"/>
    <s v="Current Employees"/>
    <x v="0"/>
    <x v="0"/>
    <s v="STAFF-1040"/>
    <n v="1040"/>
    <s v="Female"/>
    <x v="0"/>
    <x v="1"/>
    <s v="No"/>
    <s v="Y"/>
    <n v="3"/>
    <n v="-2"/>
    <n v="0"/>
    <n v="50"/>
    <n v="0"/>
    <m/>
    <n v="0"/>
    <n v="1"/>
    <n v="145"/>
    <n v="1"/>
    <x v="3"/>
    <n v="1"/>
    <n v="4"/>
    <n v="95"/>
    <x v="0"/>
    <n v="2"/>
    <n v="1"/>
    <n v="6347"/>
    <n v="24920"/>
    <n v="0"/>
    <n v="12"/>
    <n v="3"/>
    <n v="1"/>
    <n v="80"/>
    <n v="1"/>
    <n v="19"/>
    <n v="3"/>
    <n v="18"/>
    <n v="7"/>
    <n v="0"/>
    <n v="13"/>
  </r>
  <r>
    <x v="0"/>
    <s v="Travel_Rarely"/>
    <x v="0"/>
    <s v="Ex-Employees"/>
    <x v="1"/>
    <x v="0"/>
    <s v="STAFF-1042"/>
    <n v="1042"/>
    <s v="Female"/>
    <x v="2"/>
    <x v="0"/>
    <s v="No"/>
    <s v="Y"/>
    <n v="1"/>
    <n v="-2"/>
    <n v="0"/>
    <n v="36"/>
    <n v="1"/>
    <n v="1"/>
    <n v="1"/>
    <n v="0"/>
    <n v="885"/>
    <n v="16"/>
    <x v="2"/>
    <n v="1"/>
    <n v="3"/>
    <n v="43"/>
    <x v="2"/>
    <n v="1"/>
    <n v="1"/>
    <n v="2743"/>
    <n v="8269"/>
    <n v="1"/>
    <n v="16"/>
    <n v="3"/>
    <n v="3"/>
    <n v="80"/>
    <n v="0"/>
    <n v="18"/>
    <n v="3"/>
    <n v="17"/>
    <n v="13"/>
    <n v="15"/>
    <n v="14"/>
  </r>
  <r>
    <x v="1"/>
    <s v="Travel_Frequently"/>
    <x v="0"/>
    <s v="Current Employees"/>
    <x v="1"/>
    <x v="2"/>
    <s v="STAFF-1043"/>
    <n v="1043"/>
    <s v="Female"/>
    <x v="3"/>
    <x v="0"/>
    <s v="Yes"/>
    <s v="Y"/>
    <n v="2"/>
    <n v="-2"/>
    <n v="0"/>
    <n v="39"/>
    <n v="0"/>
    <m/>
    <n v="0"/>
    <n v="1"/>
    <n v="945"/>
    <n v="22"/>
    <x v="3"/>
    <n v="1"/>
    <n v="4"/>
    <n v="82"/>
    <x v="0"/>
    <n v="3"/>
    <n v="3"/>
    <n v="10880"/>
    <n v="5083"/>
    <n v="1"/>
    <n v="13"/>
    <n v="3"/>
    <n v="3"/>
    <n v="80"/>
    <n v="0"/>
    <n v="21"/>
    <n v="3"/>
    <n v="21"/>
    <n v="6"/>
    <n v="2"/>
    <n v="8"/>
  </r>
  <r>
    <x v="1"/>
    <s v="Non-Travel"/>
    <x v="2"/>
    <s v="Current Employees"/>
    <x v="0"/>
    <x v="0"/>
    <s v="STAFF-1044"/>
    <n v="1044"/>
    <s v="Female"/>
    <x v="6"/>
    <x v="0"/>
    <s v="No"/>
    <s v="Y"/>
    <n v="2"/>
    <n v="-2"/>
    <n v="0"/>
    <n v="33"/>
    <n v="0"/>
    <m/>
    <n v="0"/>
    <n v="1"/>
    <n v="1038"/>
    <n v="8"/>
    <x v="1"/>
    <n v="1"/>
    <n v="2"/>
    <n v="88"/>
    <x v="1"/>
    <n v="1"/>
    <n v="1"/>
    <n v="2342"/>
    <n v="21437"/>
    <n v="0"/>
    <n v="19"/>
    <n v="3"/>
    <n v="4"/>
    <n v="80"/>
    <n v="0"/>
    <n v="3"/>
    <n v="2"/>
    <n v="2"/>
    <n v="2"/>
    <n v="2"/>
    <n v="2"/>
  </r>
  <r>
    <x v="1"/>
    <s v="Travel_Rarely"/>
    <x v="1"/>
    <s v="Current Employees"/>
    <x v="0"/>
    <x v="0"/>
    <s v="STAFF-1045"/>
    <n v="1045"/>
    <s v="Female"/>
    <x v="5"/>
    <x v="1"/>
    <s v="No"/>
    <s v="Y"/>
    <n v="4"/>
    <n v="-2"/>
    <n v="0"/>
    <n v="45"/>
    <n v="0"/>
    <m/>
    <n v="0"/>
    <n v="1"/>
    <n v="1234"/>
    <n v="11"/>
    <x v="0"/>
    <n v="1"/>
    <n v="4"/>
    <n v="90"/>
    <x v="0"/>
    <n v="4"/>
    <n v="1"/>
    <n v="17650"/>
    <n v="5404"/>
    <n v="3"/>
    <n v="13"/>
    <n v="3"/>
    <n v="2"/>
    <n v="80"/>
    <n v="1"/>
    <n v="26"/>
    <n v="4"/>
    <n v="9"/>
    <n v="3"/>
    <n v="1"/>
    <n v="1"/>
  </r>
  <r>
    <x v="1"/>
    <s v="Non-Travel"/>
    <x v="2"/>
    <s v="Current Employees"/>
    <x v="1"/>
    <x v="2"/>
    <s v="STAFF-1046"/>
    <n v="1046"/>
    <s v="Female"/>
    <x v="2"/>
    <x v="0"/>
    <s v="No"/>
    <s v="Y"/>
    <n v="2"/>
    <n v="-2"/>
    <n v="0"/>
    <n v="32"/>
    <n v="0"/>
    <m/>
    <n v="0"/>
    <n v="1"/>
    <n v="1109"/>
    <n v="29"/>
    <x v="2"/>
    <n v="1"/>
    <n v="4"/>
    <n v="69"/>
    <x v="0"/>
    <n v="1"/>
    <n v="3"/>
    <n v="4025"/>
    <n v="11135"/>
    <n v="9"/>
    <n v="12"/>
    <n v="3"/>
    <n v="2"/>
    <n v="80"/>
    <n v="0"/>
    <n v="10"/>
    <n v="3"/>
    <n v="8"/>
    <n v="7"/>
    <n v="7"/>
    <n v="7"/>
  </r>
  <r>
    <x v="1"/>
    <s v="Travel_Rarely"/>
    <x v="2"/>
    <s v="Current Employees"/>
    <x v="0"/>
    <x v="3"/>
    <s v="STAFF-1047"/>
    <n v="1047"/>
    <s v="Male"/>
    <x v="0"/>
    <x v="2"/>
    <s v="No"/>
    <s v="Y"/>
    <n v="2"/>
    <n v="-2"/>
    <n v="0"/>
    <n v="34"/>
    <n v="0"/>
    <m/>
    <n v="0"/>
    <n v="1"/>
    <n v="216"/>
    <n v="1"/>
    <x v="2"/>
    <n v="1"/>
    <n v="2"/>
    <n v="75"/>
    <x v="2"/>
    <n v="2"/>
    <n v="2"/>
    <n v="9725"/>
    <n v="12278"/>
    <n v="0"/>
    <n v="11"/>
    <n v="3"/>
    <n v="4"/>
    <n v="80"/>
    <n v="1"/>
    <n v="16"/>
    <n v="2"/>
    <n v="15"/>
    <n v="1"/>
    <n v="0"/>
    <n v="9"/>
  </r>
  <r>
    <x v="1"/>
    <s v="Travel_Rarely"/>
    <x v="3"/>
    <s v="Current Employees"/>
    <x v="0"/>
    <x v="4"/>
    <s v="STAFF-1048"/>
    <n v="1048"/>
    <s v="Male"/>
    <x v="5"/>
    <x v="1"/>
    <s v="Yes"/>
    <s v="Y"/>
    <n v="1"/>
    <n v="-2"/>
    <n v="0"/>
    <n v="59"/>
    <n v="0"/>
    <m/>
    <n v="0"/>
    <n v="1"/>
    <n v="1089"/>
    <n v="1"/>
    <x v="0"/>
    <n v="1"/>
    <n v="4"/>
    <n v="66"/>
    <x v="0"/>
    <n v="3"/>
    <n v="4"/>
    <n v="11904"/>
    <n v="11038"/>
    <n v="3"/>
    <n v="14"/>
    <n v="3"/>
    <n v="3"/>
    <n v="80"/>
    <n v="1"/>
    <n v="14"/>
    <n v="1"/>
    <n v="6"/>
    <n v="4"/>
    <n v="0"/>
    <n v="4"/>
  </r>
  <r>
    <x v="1"/>
    <s v="Travel_Rarely"/>
    <x v="1"/>
    <s v="Current Employees"/>
    <x v="2"/>
    <x v="2"/>
    <s v="STAFF-1049"/>
    <n v="1049"/>
    <s v="Male"/>
    <x v="8"/>
    <x v="0"/>
    <s v="No"/>
    <s v="Y"/>
    <n v="3"/>
    <n v="-2"/>
    <n v="0"/>
    <n v="45"/>
    <n v="0"/>
    <m/>
    <n v="0"/>
    <n v="1"/>
    <n v="788"/>
    <n v="24"/>
    <x v="2"/>
    <n v="1"/>
    <n v="2"/>
    <n v="36"/>
    <x v="0"/>
    <n v="1"/>
    <n v="3"/>
    <n v="2177"/>
    <n v="8318"/>
    <n v="1"/>
    <n v="16"/>
    <n v="3"/>
    <n v="1"/>
    <n v="80"/>
    <n v="0"/>
    <n v="6"/>
    <n v="3"/>
    <n v="6"/>
    <n v="3"/>
    <n v="0"/>
    <n v="4"/>
  </r>
  <r>
    <x v="1"/>
    <s v="Travel_Frequently"/>
    <x v="1"/>
    <s v="Current Employees"/>
    <x v="0"/>
    <x v="3"/>
    <s v="STAFF-1050"/>
    <n v="1050"/>
    <s v="Female"/>
    <x v="0"/>
    <x v="1"/>
    <s v="No"/>
    <s v="Y"/>
    <n v="2"/>
    <n v="-2"/>
    <n v="0"/>
    <n v="53"/>
    <n v="0"/>
    <m/>
    <n v="0"/>
    <n v="1"/>
    <n v="124"/>
    <n v="2"/>
    <x v="3"/>
    <n v="1"/>
    <n v="3"/>
    <n v="38"/>
    <x v="1"/>
    <n v="3"/>
    <n v="2"/>
    <n v="7525"/>
    <n v="23537"/>
    <n v="2"/>
    <n v="12"/>
    <n v="3"/>
    <n v="1"/>
    <n v="80"/>
    <n v="1"/>
    <n v="30"/>
    <n v="3"/>
    <n v="15"/>
    <n v="7"/>
    <n v="6"/>
    <n v="12"/>
  </r>
  <r>
    <x v="0"/>
    <s v="Travel_Rarely"/>
    <x v="0"/>
    <s v="Ex-Employees"/>
    <x v="1"/>
    <x v="1"/>
    <s v="STAFF-1052"/>
    <n v="1052"/>
    <s v="Male"/>
    <x v="2"/>
    <x v="2"/>
    <s v="No"/>
    <s v="Y"/>
    <n v="3"/>
    <n v="-2"/>
    <n v="0"/>
    <n v="36"/>
    <n v="1"/>
    <n v="1"/>
    <n v="1"/>
    <n v="0"/>
    <n v="660"/>
    <n v="15"/>
    <x v="3"/>
    <n v="1"/>
    <n v="1"/>
    <n v="81"/>
    <x v="0"/>
    <n v="2"/>
    <n v="3"/>
    <n v="4834"/>
    <n v="7858"/>
    <n v="7"/>
    <n v="14"/>
    <n v="3"/>
    <n v="2"/>
    <n v="80"/>
    <n v="1"/>
    <n v="9"/>
    <n v="2"/>
    <n v="1"/>
    <n v="0"/>
    <n v="0"/>
    <n v="0"/>
  </r>
  <r>
    <x v="0"/>
    <s v="Travel_Frequently"/>
    <x v="2"/>
    <s v="Ex-Employees"/>
    <x v="1"/>
    <x v="0"/>
    <s v="STAFF-1053"/>
    <n v="1053"/>
    <s v="Male"/>
    <x v="1"/>
    <x v="1"/>
    <s v="Yes"/>
    <s v="Y"/>
    <n v="2"/>
    <n v="-2"/>
    <n v="0"/>
    <n v="26"/>
    <n v="1"/>
    <n v="1"/>
    <n v="1"/>
    <n v="0"/>
    <n v="342"/>
    <n v="2"/>
    <x v="3"/>
    <n v="1"/>
    <n v="1"/>
    <n v="57"/>
    <x v="0"/>
    <n v="1"/>
    <n v="1"/>
    <n v="2042"/>
    <n v="15346"/>
    <n v="6"/>
    <n v="14"/>
    <n v="3"/>
    <n v="2"/>
    <n v="80"/>
    <n v="1"/>
    <n v="6"/>
    <n v="3"/>
    <n v="3"/>
    <n v="2"/>
    <n v="1"/>
    <n v="2"/>
  </r>
  <r>
    <x v="1"/>
    <s v="Travel_Rarely"/>
    <x v="2"/>
    <s v="Current Employees"/>
    <x v="0"/>
    <x v="0"/>
    <s v="STAFF-1055"/>
    <n v="1055"/>
    <s v="Female"/>
    <x v="6"/>
    <x v="1"/>
    <s v="Yes"/>
    <s v="Y"/>
    <n v="2"/>
    <n v="-2"/>
    <n v="0"/>
    <n v="34"/>
    <n v="0"/>
    <m/>
    <n v="0"/>
    <n v="1"/>
    <n v="1333"/>
    <n v="10"/>
    <x v="2"/>
    <n v="1"/>
    <n v="3"/>
    <n v="87"/>
    <x v="0"/>
    <n v="1"/>
    <n v="1"/>
    <n v="2220"/>
    <n v="18410"/>
    <n v="1"/>
    <n v="19"/>
    <n v="3"/>
    <n v="4"/>
    <n v="80"/>
    <n v="1"/>
    <n v="1"/>
    <n v="3"/>
    <n v="1"/>
    <n v="1"/>
    <n v="0"/>
    <n v="0"/>
  </r>
  <r>
    <x v="1"/>
    <s v="Travel_Rarely"/>
    <x v="2"/>
    <s v="Current Employees"/>
    <x v="0"/>
    <x v="2"/>
    <s v="STAFF-1056"/>
    <n v="1056"/>
    <s v="Male"/>
    <x v="6"/>
    <x v="1"/>
    <s v="No"/>
    <s v="Y"/>
    <n v="5"/>
    <n v="-2"/>
    <n v="0"/>
    <n v="28"/>
    <n v="0"/>
    <m/>
    <n v="0"/>
    <n v="1"/>
    <n v="1144"/>
    <n v="10"/>
    <x v="1"/>
    <n v="1"/>
    <n v="4"/>
    <n v="74"/>
    <x v="0"/>
    <n v="1"/>
    <n v="3"/>
    <n v="1052"/>
    <n v="23384"/>
    <n v="1"/>
    <n v="22"/>
    <n v="4"/>
    <n v="2"/>
    <n v="80"/>
    <n v="0"/>
    <n v="1"/>
    <n v="3"/>
    <n v="1"/>
    <n v="0"/>
    <n v="0"/>
    <n v="0"/>
  </r>
  <r>
    <x v="1"/>
    <s v="Travel_Frequently"/>
    <x v="0"/>
    <s v="Current Employees"/>
    <x v="1"/>
    <x v="1"/>
    <s v="STAFF-1060"/>
    <n v="1060"/>
    <s v="Male"/>
    <x v="1"/>
    <x v="1"/>
    <s v="No"/>
    <s v="Y"/>
    <n v="2"/>
    <n v="-2"/>
    <n v="0"/>
    <n v="38"/>
    <n v="0"/>
    <m/>
    <n v="0"/>
    <n v="1"/>
    <n v="1186"/>
    <n v="3"/>
    <x v="2"/>
    <n v="1"/>
    <n v="3"/>
    <n v="44"/>
    <x v="0"/>
    <n v="1"/>
    <n v="3"/>
    <n v="2821"/>
    <n v="2997"/>
    <n v="3"/>
    <n v="16"/>
    <n v="3"/>
    <n v="1"/>
    <n v="80"/>
    <n v="1"/>
    <n v="8"/>
    <n v="3"/>
    <n v="2"/>
    <n v="2"/>
    <n v="2"/>
    <n v="2"/>
  </r>
  <r>
    <x v="1"/>
    <s v="Travel_Rarely"/>
    <x v="1"/>
    <s v="Current Employees"/>
    <x v="1"/>
    <x v="2"/>
    <s v="STAFF-1061"/>
    <n v="1061"/>
    <s v="Male"/>
    <x v="7"/>
    <x v="1"/>
    <s v="Yes"/>
    <s v="Y"/>
    <n v="2"/>
    <n v="-2"/>
    <n v="0"/>
    <n v="50"/>
    <n v="0"/>
    <m/>
    <n v="0"/>
    <n v="1"/>
    <n v="1464"/>
    <n v="2"/>
    <x v="2"/>
    <n v="1"/>
    <n v="2"/>
    <n v="62"/>
    <x v="0"/>
    <n v="5"/>
    <n v="3"/>
    <n v="19237"/>
    <n v="12853"/>
    <n v="2"/>
    <n v="11"/>
    <n v="3"/>
    <n v="4"/>
    <n v="80"/>
    <n v="1"/>
    <n v="29"/>
    <n v="2"/>
    <n v="8"/>
    <n v="1"/>
    <n v="7"/>
    <n v="7"/>
  </r>
  <r>
    <x v="1"/>
    <s v="Travel_Rarely"/>
    <x v="0"/>
    <s v="Current Employees"/>
    <x v="1"/>
    <x v="1"/>
    <s v="STAFF-1062"/>
    <n v="1062"/>
    <s v="Female"/>
    <x v="4"/>
    <x v="0"/>
    <s v="No"/>
    <s v="Y"/>
    <n v="3"/>
    <n v="-2"/>
    <n v="0"/>
    <n v="37"/>
    <n v="0"/>
    <m/>
    <n v="0"/>
    <n v="1"/>
    <n v="124"/>
    <n v="3"/>
    <x v="3"/>
    <n v="1"/>
    <n v="4"/>
    <n v="35"/>
    <x v="0"/>
    <n v="2"/>
    <n v="3"/>
    <n v="4107"/>
    <n v="13848"/>
    <n v="3"/>
    <n v="15"/>
    <n v="3"/>
    <n v="1"/>
    <n v="80"/>
    <n v="0"/>
    <n v="8"/>
    <n v="2"/>
    <n v="4"/>
    <n v="3"/>
    <n v="0"/>
    <n v="1"/>
  </r>
  <r>
    <x v="1"/>
    <s v="Travel_Rarely"/>
    <x v="0"/>
    <s v="Current Employees"/>
    <x v="0"/>
    <x v="3"/>
    <s v="STAFF-1066"/>
    <n v="1066"/>
    <s v="Male"/>
    <x v="0"/>
    <x v="1"/>
    <s v="No"/>
    <s v="Y"/>
    <n v="3"/>
    <n v="-2"/>
    <n v="0"/>
    <n v="40"/>
    <n v="0"/>
    <m/>
    <n v="0"/>
    <n v="1"/>
    <n v="300"/>
    <n v="26"/>
    <x v="3"/>
    <n v="1"/>
    <n v="3"/>
    <n v="74"/>
    <x v="0"/>
    <n v="2"/>
    <n v="2"/>
    <n v="8396"/>
    <n v="22217"/>
    <n v="1"/>
    <n v="14"/>
    <n v="3"/>
    <n v="2"/>
    <n v="80"/>
    <n v="1"/>
    <n v="8"/>
    <n v="2"/>
    <n v="7"/>
    <n v="7"/>
    <n v="7"/>
    <n v="5"/>
  </r>
  <r>
    <x v="1"/>
    <s v="Travel_Frequently"/>
    <x v="2"/>
    <s v="Current Employees"/>
    <x v="1"/>
    <x v="2"/>
    <s v="STAFF-1068"/>
    <n v="1068"/>
    <s v="Female"/>
    <x v="1"/>
    <x v="2"/>
    <s v="No"/>
    <s v="Y"/>
    <n v="5"/>
    <n v="-2"/>
    <n v="0"/>
    <n v="26"/>
    <n v="0"/>
    <m/>
    <n v="0"/>
    <n v="1"/>
    <n v="921"/>
    <n v="1"/>
    <x v="1"/>
    <n v="1"/>
    <n v="1"/>
    <n v="66"/>
    <x v="1"/>
    <n v="1"/>
    <n v="3"/>
    <n v="2007"/>
    <n v="25265"/>
    <n v="1"/>
    <n v="13"/>
    <n v="3"/>
    <n v="3"/>
    <n v="80"/>
    <n v="2"/>
    <n v="5"/>
    <n v="3"/>
    <n v="5"/>
    <n v="3"/>
    <n v="1"/>
    <n v="3"/>
  </r>
  <r>
    <x v="1"/>
    <s v="Travel_Rarely"/>
    <x v="1"/>
    <s v="Current Employees"/>
    <x v="1"/>
    <x v="2"/>
    <s v="STAFF-1069"/>
    <n v="1069"/>
    <s v="Male"/>
    <x v="7"/>
    <x v="2"/>
    <s v="No"/>
    <s v="Y"/>
    <n v="0"/>
    <n v="-2"/>
    <n v="0"/>
    <n v="46"/>
    <n v="0"/>
    <m/>
    <n v="0"/>
    <n v="1"/>
    <n v="430"/>
    <n v="1"/>
    <x v="2"/>
    <n v="1"/>
    <n v="4"/>
    <n v="40"/>
    <x v="0"/>
    <n v="5"/>
    <n v="4"/>
    <n v="19627"/>
    <n v="21445"/>
    <n v="9"/>
    <n v="17"/>
    <n v="3"/>
    <n v="4"/>
    <n v="80"/>
    <n v="2"/>
    <n v="23"/>
    <n v="3"/>
    <n v="2"/>
    <n v="2"/>
    <n v="2"/>
    <n v="2"/>
  </r>
  <r>
    <x v="1"/>
    <s v="Travel_Rarely"/>
    <x v="1"/>
    <s v="Current Employees"/>
    <x v="0"/>
    <x v="0"/>
    <s v="STAFF-1070"/>
    <n v="1070"/>
    <s v="Female"/>
    <x v="0"/>
    <x v="1"/>
    <s v="No"/>
    <s v="Y"/>
    <n v="4"/>
    <n v="-2"/>
    <n v="0"/>
    <n v="54"/>
    <n v="0"/>
    <m/>
    <n v="0"/>
    <n v="1"/>
    <n v="1082"/>
    <n v="2"/>
    <x v="2"/>
    <n v="1"/>
    <n v="3"/>
    <n v="41"/>
    <x v="1"/>
    <n v="3"/>
    <n v="1"/>
    <n v="10686"/>
    <n v="8392"/>
    <n v="6"/>
    <n v="11"/>
    <n v="3"/>
    <n v="2"/>
    <n v="80"/>
    <n v="1"/>
    <n v="13"/>
    <n v="3"/>
    <n v="9"/>
    <n v="4"/>
    <n v="7"/>
    <n v="0"/>
  </r>
  <r>
    <x v="1"/>
    <s v="Travel_Frequently"/>
    <x v="3"/>
    <s v="Current Employees"/>
    <x v="1"/>
    <x v="2"/>
    <s v="STAFF-1071"/>
    <n v="1071"/>
    <s v="Female"/>
    <x v="1"/>
    <x v="1"/>
    <s v="No"/>
    <s v="Y"/>
    <n v="4"/>
    <n v="-2"/>
    <n v="0"/>
    <n v="56"/>
    <n v="0"/>
    <m/>
    <n v="0"/>
    <n v="1"/>
    <n v="1240"/>
    <n v="9"/>
    <x v="3"/>
    <n v="1"/>
    <n v="1"/>
    <n v="63"/>
    <x v="0"/>
    <n v="1"/>
    <n v="3"/>
    <n v="2942"/>
    <n v="12154"/>
    <n v="2"/>
    <n v="19"/>
    <n v="3"/>
    <n v="2"/>
    <n v="80"/>
    <n v="1"/>
    <n v="18"/>
    <n v="3"/>
    <n v="5"/>
    <n v="4"/>
    <n v="0"/>
    <n v="3"/>
  </r>
  <r>
    <x v="1"/>
    <s v="Travel_Rarely"/>
    <x v="0"/>
    <s v="Current Employees"/>
    <x v="1"/>
    <x v="2"/>
    <s v="STAFF-1073"/>
    <n v="1073"/>
    <s v="Female"/>
    <x v="3"/>
    <x v="0"/>
    <s v="No"/>
    <s v="Y"/>
    <n v="2"/>
    <n v="-2"/>
    <n v="0"/>
    <n v="36"/>
    <n v="0"/>
    <m/>
    <n v="0"/>
    <n v="1"/>
    <n v="796"/>
    <n v="12"/>
    <x v="4"/>
    <n v="1"/>
    <n v="4"/>
    <n v="51"/>
    <x v="1"/>
    <n v="3"/>
    <n v="4"/>
    <n v="8858"/>
    <n v="15669"/>
    <n v="0"/>
    <n v="11"/>
    <n v="3"/>
    <n v="2"/>
    <n v="80"/>
    <n v="0"/>
    <n v="15"/>
    <n v="2"/>
    <n v="14"/>
    <n v="8"/>
    <n v="7"/>
    <n v="8"/>
  </r>
  <r>
    <x v="1"/>
    <s v="Non-Travel"/>
    <x v="3"/>
    <s v="Current Employees"/>
    <x v="1"/>
    <x v="2"/>
    <s v="STAFF-1074"/>
    <n v="1074"/>
    <s v="Male"/>
    <x v="5"/>
    <x v="0"/>
    <s v="No"/>
    <s v="Y"/>
    <n v="3"/>
    <n v="-2"/>
    <n v="0"/>
    <n v="55"/>
    <n v="0"/>
    <m/>
    <n v="0"/>
    <n v="1"/>
    <n v="444"/>
    <n v="2"/>
    <x v="1"/>
    <n v="1"/>
    <n v="3"/>
    <n v="40"/>
    <x v="1"/>
    <n v="4"/>
    <n v="3"/>
    <n v="16756"/>
    <n v="17323"/>
    <n v="7"/>
    <n v="15"/>
    <n v="3"/>
    <n v="2"/>
    <n v="80"/>
    <n v="0"/>
    <n v="31"/>
    <n v="4"/>
    <n v="9"/>
    <n v="7"/>
    <n v="6"/>
    <n v="2"/>
  </r>
  <r>
    <x v="1"/>
    <s v="Travel_Rarely"/>
    <x v="0"/>
    <s v="Current Employees"/>
    <x v="0"/>
    <x v="2"/>
    <s v="STAFF-1076"/>
    <n v="1076"/>
    <s v="Male"/>
    <x v="0"/>
    <x v="2"/>
    <s v="No"/>
    <s v="Y"/>
    <n v="5"/>
    <n v="-2"/>
    <n v="0"/>
    <n v="43"/>
    <n v="0"/>
    <m/>
    <n v="0"/>
    <n v="1"/>
    <n v="415"/>
    <n v="25"/>
    <x v="3"/>
    <n v="1"/>
    <n v="3"/>
    <n v="79"/>
    <x v="1"/>
    <n v="3"/>
    <n v="4"/>
    <n v="10798"/>
    <n v="5268"/>
    <n v="5"/>
    <n v="13"/>
    <n v="3"/>
    <n v="3"/>
    <n v="80"/>
    <n v="1"/>
    <n v="18"/>
    <n v="3"/>
    <n v="1"/>
    <n v="0"/>
    <n v="0"/>
    <n v="0"/>
  </r>
  <r>
    <x v="0"/>
    <s v="Travel_Frequently"/>
    <x v="4"/>
    <s v="Ex-Employees"/>
    <x v="0"/>
    <x v="3"/>
    <s v="STAFF-1077"/>
    <n v="1077"/>
    <s v="Female"/>
    <x v="6"/>
    <x v="0"/>
    <s v="Yes"/>
    <s v="Y"/>
    <n v="3"/>
    <n v="-2"/>
    <n v="0"/>
    <n v="20"/>
    <n v="1"/>
    <n v="1"/>
    <n v="1"/>
    <n v="0"/>
    <n v="769"/>
    <n v="9"/>
    <x v="3"/>
    <n v="1"/>
    <n v="4"/>
    <n v="54"/>
    <x v="0"/>
    <n v="1"/>
    <n v="2"/>
    <n v="2323"/>
    <n v="17205"/>
    <n v="1"/>
    <n v="14"/>
    <n v="3"/>
    <n v="2"/>
    <n v="80"/>
    <n v="0"/>
    <n v="2"/>
    <n v="3"/>
    <n v="2"/>
    <n v="2"/>
    <n v="0"/>
    <n v="2"/>
  </r>
  <r>
    <x v="0"/>
    <s v="Travel_Rarely"/>
    <x v="4"/>
    <s v="Ex-Employees"/>
    <x v="1"/>
    <x v="0"/>
    <s v="STAFF-1079"/>
    <n v="1079"/>
    <s v="Female"/>
    <x v="2"/>
    <x v="0"/>
    <s v="No"/>
    <s v="Y"/>
    <n v="6"/>
    <n v="-2"/>
    <n v="0"/>
    <n v="21"/>
    <n v="1"/>
    <n v="1"/>
    <n v="1"/>
    <n v="0"/>
    <n v="1334"/>
    <n v="10"/>
    <x v="3"/>
    <n v="1"/>
    <n v="3"/>
    <n v="36"/>
    <x v="1"/>
    <n v="1"/>
    <n v="1"/>
    <n v="1416"/>
    <n v="17258"/>
    <n v="1"/>
    <n v="13"/>
    <n v="3"/>
    <n v="1"/>
    <n v="80"/>
    <n v="0"/>
    <n v="1"/>
    <n v="2"/>
    <n v="1"/>
    <n v="0"/>
    <n v="1"/>
    <n v="0"/>
  </r>
  <r>
    <x v="1"/>
    <s v="Travel_Rarely"/>
    <x v="1"/>
    <s v="Current Employees"/>
    <x v="1"/>
    <x v="0"/>
    <s v="STAFF-1080"/>
    <n v="1080"/>
    <s v="Female"/>
    <x v="1"/>
    <x v="2"/>
    <s v="Yes"/>
    <s v="Y"/>
    <n v="2"/>
    <n v="-2"/>
    <n v="0"/>
    <n v="46"/>
    <n v="0"/>
    <m/>
    <n v="0"/>
    <n v="1"/>
    <n v="1003"/>
    <n v="8"/>
    <x v="2"/>
    <n v="1"/>
    <n v="4"/>
    <n v="74"/>
    <x v="1"/>
    <n v="2"/>
    <n v="1"/>
    <n v="4615"/>
    <n v="21029"/>
    <n v="8"/>
    <n v="23"/>
    <n v="4"/>
    <n v="1"/>
    <n v="80"/>
    <n v="3"/>
    <n v="19"/>
    <n v="3"/>
    <n v="16"/>
    <n v="13"/>
    <n v="1"/>
    <n v="7"/>
  </r>
  <r>
    <x v="0"/>
    <s v="Travel_Rarely"/>
    <x v="1"/>
    <s v="Ex-Employees"/>
    <x v="1"/>
    <x v="0"/>
    <s v="STAFF-1081"/>
    <n v="1081"/>
    <s v="Male"/>
    <x v="1"/>
    <x v="1"/>
    <s v="Yes"/>
    <s v="Y"/>
    <n v="2"/>
    <n v="-2"/>
    <n v="0"/>
    <n v="51"/>
    <n v="1"/>
    <n v="1"/>
    <n v="1"/>
    <n v="0"/>
    <n v="1323"/>
    <n v="4"/>
    <x v="2"/>
    <n v="1"/>
    <n v="1"/>
    <n v="34"/>
    <x v="0"/>
    <n v="1"/>
    <n v="1"/>
    <n v="2461"/>
    <n v="10332"/>
    <n v="9"/>
    <n v="12"/>
    <n v="3"/>
    <n v="3"/>
    <n v="80"/>
    <n v="3"/>
    <n v="18"/>
    <n v="4"/>
    <n v="10"/>
    <n v="0"/>
    <n v="2"/>
    <n v="7"/>
  </r>
  <r>
    <x v="0"/>
    <s v="Non-Travel"/>
    <x v="2"/>
    <s v="Ex-Employees"/>
    <x v="1"/>
    <x v="4"/>
    <s v="STAFF-1082"/>
    <n v="1082"/>
    <s v="Male"/>
    <x v="4"/>
    <x v="0"/>
    <s v="No"/>
    <s v="Y"/>
    <n v="2"/>
    <n v="-2"/>
    <n v="0"/>
    <n v="28"/>
    <n v="1"/>
    <n v="1"/>
    <n v="1"/>
    <n v="0"/>
    <n v="1366"/>
    <n v="24"/>
    <x v="0"/>
    <n v="1"/>
    <n v="4"/>
    <n v="72"/>
    <x v="1"/>
    <n v="3"/>
    <n v="4"/>
    <n v="8722"/>
    <n v="12355"/>
    <n v="1"/>
    <n v="12"/>
    <n v="3"/>
    <n v="1"/>
    <n v="80"/>
    <n v="0"/>
    <n v="10"/>
    <n v="2"/>
    <n v="10"/>
    <n v="7"/>
    <n v="1"/>
    <n v="9"/>
  </r>
  <r>
    <x v="1"/>
    <s v="Travel_Rarely"/>
    <x v="2"/>
    <s v="Current Employees"/>
    <x v="1"/>
    <x v="2"/>
    <s v="STAFF-1083"/>
    <n v="1083"/>
    <s v="Male"/>
    <x v="2"/>
    <x v="1"/>
    <s v="No"/>
    <s v="Y"/>
    <n v="2"/>
    <n v="-2"/>
    <n v="0"/>
    <n v="26"/>
    <n v="0"/>
    <m/>
    <n v="0"/>
    <n v="1"/>
    <n v="192"/>
    <n v="1"/>
    <x v="0"/>
    <n v="1"/>
    <n v="1"/>
    <n v="59"/>
    <x v="1"/>
    <n v="1"/>
    <n v="3"/>
    <n v="3955"/>
    <n v="11141"/>
    <n v="1"/>
    <n v="16"/>
    <n v="3"/>
    <n v="1"/>
    <n v="80"/>
    <n v="2"/>
    <n v="6"/>
    <n v="3"/>
    <n v="5"/>
    <n v="3"/>
    <n v="1"/>
    <n v="3"/>
  </r>
  <r>
    <x v="1"/>
    <s v="Travel_Rarely"/>
    <x v="2"/>
    <s v="Current Employees"/>
    <x v="1"/>
    <x v="1"/>
    <s v="STAFF-1084"/>
    <n v="1084"/>
    <s v="Male"/>
    <x v="3"/>
    <x v="1"/>
    <s v="No"/>
    <s v="Y"/>
    <n v="1"/>
    <n v="-2"/>
    <n v="0"/>
    <n v="30"/>
    <n v="0"/>
    <m/>
    <n v="0"/>
    <n v="1"/>
    <n v="1176"/>
    <n v="20"/>
    <x v="3"/>
    <n v="1"/>
    <n v="3"/>
    <n v="85"/>
    <x v="0"/>
    <n v="2"/>
    <n v="3"/>
    <n v="9957"/>
    <n v="9096"/>
    <n v="0"/>
    <n v="15"/>
    <n v="3"/>
    <n v="3"/>
    <n v="80"/>
    <n v="1"/>
    <n v="7"/>
    <n v="2"/>
    <n v="6"/>
    <n v="2"/>
    <n v="0"/>
    <n v="2"/>
  </r>
  <r>
    <x v="1"/>
    <s v="Travel_Rarely"/>
    <x v="0"/>
    <s v="Current Employees"/>
    <x v="1"/>
    <x v="4"/>
    <s v="STAFF-1085"/>
    <n v="1085"/>
    <s v="Female"/>
    <x v="1"/>
    <x v="1"/>
    <s v="No"/>
    <s v="Y"/>
    <n v="3"/>
    <n v="-2"/>
    <n v="0"/>
    <n v="41"/>
    <n v="0"/>
    <m/>
    <n v="0"/>
    <n v="1"/>
    <n v="509"/>
    <n v="7"/>
    <x v="0"/>
    <n v="1"/>
    <n v="4"/>
    <n v="43"/>
    <x v="2"/>
    <n v="1"/>
    <n v="4"/>
    <n v="3376"/>
    <n v="18863"/>
    <n v="1"/>
    <n v="13"/>
    <n v="3"/>
    <n v="3"/>
    <n v="80"/>
    <n v="0"/>
    <n v="10"/>
    <n v="3"/>
    <n v="10"/>
    <n v="6"/>
    <n v="0"/>
    <n v="8"/>
  </r>
  <r>
    <x v="1"/>
    <s v="Travel_Rarely"/>
    <x v="0"/>
    <s v="Current Employees"/>
    <x v="1"/>
    <x v="0"/>
    <s v="STAFF-1088"/>
    <n v="1088"/>
    <s v="Female"/>
    <x v="4"/>
    <x v="1"/>
    <s v="No"/>
    <s v="Y"/>
    <n v="4"/>
    <n v="-2"/>
    <n v="0"/>
    <n v="38"/>
    <n v="0"/>
    <m/>
    <n v="0"/>
    <n v="1"/>
    <n v="330"/>
    <n v="17"/>
    <x v="1"/>
    <n v="1"/>
    <n v="3"/>
    <n v="65"/>
    <x v="1"/>
    <n v="3"/>
    <n v="1"/>
    <n v="8823"/>
    <n v="24608"/>
    <n v="0"/>
    <n v="18"/>
    <n v="3"/>
    <n v="1"/>
    <n v="80"/>
    <n v="1"/>
    <n v="20"/>
    <n v="2"/>
    <n v="19"/>
    <n v="9"/>
    <n v="1"/>
    <n v="9"/>
  </r>
  <r>
    <x v="1"/>
    <s v="Travel_Rarely"/>
    <x v="0"/>
    <s v="Current Employees"/>
    <x v="1"/>
    <x v="4"/>
    <s v="STAFF-1092"/>
    <n v="1092"/>
    <s v="Male"/>
    <x v="4"/>
    <x v="1"/>
    <s v="No"/>
    <s v="Y"/>
    <n v="6"/>
    <n v="-2"/>
    <n v="0"/>
    <n v="40"/>
    <n v="0"/>
    <m/>
    <n v="0"/>
    <n v="1"/>
    <n v="1492"/>
    <n v="20"/>
    <x v="2"/>
    <n v="1"/>
    <n v="4"/>
    <n v="61"/>
    <x v="0"/>
    <n v="3"/>
    <n v="4"/>
    <n v="10322"/>
    <n v="26542"/>
    <n v="4"/>
    <n v="20"/>
    <n v="4"/>
    <n v="4"/>
    <n v="80"/>
    <n v="1"/>
    <n v="14"/>
    <n v="3"/>
    <n v="11"/>
    <n v="10"/>
    <n v="11"/>
    <n v="1"/>
  </r>
  <r>
    <x v="1"/>
    <s v="Non-Travel"/>
    <x v="2"/>
    <s v="Current Employees"/>
    <x v="1"/>
    <x v="0"/>
    <s v="STAFF-1094"/>
    <n v="1094"/>
    <s v="Male"/>
    <x v="2"/>
    <x v="1"/>
    <s v="No"/>
    <s v="Y"/>
    <n v="4"/>
    <n v="-2"/>
    <n v="0"/>
    <n v="27"/>
    <n v="0"/>
    <m/>
    <n v="0"/>
    <n v="1"/>
    <n v="1277"/>
    <n v="8"/>
    <x v="4"/>
    <n v="1"/>
    <n v="1"/>
    <n v="87"/>
    <x v="3"/>
    <n v="1"/>
    <n v="1"/>
    <n v="4621"/>
    <n v="5869"/>
    <n v="1"/>
    <n v="19"/>
    <n v="3"/>
    <n v="4"/>
    <n v="80"/>
    <n v="3"/>
    <n v="3"/>
    <n v="3"/>
    <n v="3"/>
    <n v="2"/>
    <n v="1"/>
    <n v="2"/>
  </r>
  <r>
    <x v="1"/>
    <s v="Travel_Frequently"/>
    <x v="3"/>
    <s v="Current Employees"/>
    <x v="1"/>
    <x v="0"/>
    <s v="STAFF-1096"/>
    <n v="1096"/>
    <s v="Male"/>
    <x v="3"/>
    <x v="1"/>
    <s v="No"/>
    <s v="Y"/>
    <n v="4"/>
    <n v="-2"/>
    <n v="0"/>
    <n v="55"/>
    <n v="0"/>
    <m/>
    <n v="0"/>
    <n v="1"/>
    <n v="1091"/>
    <n v="2"/>
    <x v="1"/>
    <n v="1"/>
    <n v="4"/>
    <n v="65"/>
    <x v="0"/>
    <n v="3"/>
    <n v="1"/>
    <n v="10976"/>
    <n v="15813"/>
    <n v="3"/>
    <n v="18"/>
    <n v="3"/>
    <n v="2"/>
    <n v="80"/>
    <n v="1"/>
    <n v="23"/>
    <n v="3"/>
    <n v="3"/>
    <n v="2"/>
    <n v="1"/>
    <n v="2"/>
  </r>
  <r>
    <x v="1"/>
    <s v="Travel_Rarely"/>
    <x v="2"/>
    <s v="Current Employees"/>
    <x v="1"/>
    <x v="1"/>
    <s v="STAFF-1097"/>
    <n v="1097"/>
    <s v="Female"/>
    <x v="1"/>
    <x v="0"/>
    <s v="No"/>
    <s v="Y"/>
    <n v="4"/>
    <n v="-2"/>
    <n v="0"/>
    <n v="28"/>
    <n v="0"/>
    <m/>
    <n v="0"/>
    <n v="1"/>
    <n v="857"/>
    <n v="10"/>
    <x v="3"/>
    <n v="1"/>
    <n v="3"/>
    <n v="59"/>
    <x v="0"/>
    <n v="2"/>
    <n v="3"/>
    <n v="3660"/>
    <n v="7909"/>
    <n v="3"/>
    <n v="13"/>
    <n v="3"/>
    <n v="4"/>
    <n v="80"/>
    <n v="0"/>
    <n v="10"/>
    <n v="4"/>
    <n v="8"/>
    <n v="7"/>
    <n v="1"/>
    <n v="7"/>
  </r>
  <r>
    <x v="0"/>
    <s v="Travel_Rarely"/>
    <x v="0"/>
    <s v="Ex-Employees"/>
    <x v="2"/>
    <x v="2"/>
    <s v="STAFF-1098"/>
    <n v="1098"/>
    <s v="Male"/>
    <x v="8"/>
    <x v="1"/>
    <s v="No"/>
    <s v="Y"/>
    <n v="1"/>
    <n v="-2"/>
    <n v="0"/>
    <n v="44"/>
    <n v="1"/>
    <n v="1"/>
    <n v="1"/>
    <n v="0"/>
    <n v="1376"/>
    <n v="1"/>
    <x v="0"/>
    <n v="1"/>
    <n v="2"/>
    <n v="91"/>
    <x v="1"/>
    <n v="3"/>
    <n v="3"/>
    <n v="10482"/>
    <n v="2326"/>
    <n v="9"/>
    <n v="14"/>
    <n v="3"/>
    <n v="4"/>
    <n v="80"/>
    <n v="1"/>
    <n v="24"/>
    <n v="3"/>
    <n v="20"/>
    <n v="6"/>
    <n v="3"/>
    <n v="6"/>
  </r>
  <r>
    <x v="1"/>
    <s v="Travel_Rarely"/>
    <x v="2"/>
    <s v="Current Employees"/>
    <x v="1"/>
    <x v="0"/>
    <s v="STAFF-1099"/>
    <n v="1099"/>
    <s v="Male"/>
    <x v="4"/>
    <x v="2"/>
    <s v="No"/>
    <s v="Y"/>
    <n v="2"/>
    <n v="-2"/>
    <n v="0"/>
    <n v="33"/>
    <n v="0"/>
    <m/>
    <n v="0"/>
    <n v="1"/>
    <n v="654"/>
    <n v="5"/>
    <x v="3"/>
    <n v="1"/>
    <n v="4"/>
    <n v="34"/>
    <x v="1"/>
    <n v="3"/>
    <n v="1"/>
    <n v="7119"/>
    <n v="21214"/>
    <n v="4"/>
    <n v="15"/>
    <n v="3"/>
    <n v="3"/>
    <n v="80"/>
    <n v="1"/>
    <n v="9"/>
    <n v="3"/>
    <n v="3"/>
    <n v="2"/>
    <n v="1"/>
    <n v="2"/>
  </r>
  <r>
    <x v="0"/>
    <s v="Travel_Rarely"/>
    <x v="0"/>
    <s v="Ex-Employees"/>
    <x v="0"/>
    <x v="4"/>
    <s v="STAFF-1100"/>
    <n v="1100"/>
    <s v="Male"/>
    <x v="0"/>
    <x v="0"/>
    <s v="Yes"/>
    <s v="Y"/>
    <n v="2"/>
    <n v="-2"/>
    <n v="0"/>
    <n v="35"/>
    <n v="1"/>
    <n v="1"/>
    <n v="1"/>
    <n v="0"/>
    <n v="1204"/>
    <n v="4"/>
    <x v="3"/>
    <n v="1"/>
    <n v="4"/>
    <n v="86"/>
    <x v="0"/>
    <n v="3"/>
    <n v="4"/>
    <n v="9582"/>
    <n v="10333"/>
    <n v="0"/>
    <n v="22"/>
    <n v="4"/>
    <n v="1"/>
    <n v="80"/>
    <n v="0"/>
    <n v="9"/>
    <n v="3"/>
    <n v="8"/>
    <n v="7"/>
    <n v="4"/>
    <n v="7"/>
  </r>
  <r>
    <x v="0"/>
    <s v="Travel_Frequently"/>
    <x v="2"/>
    <s v="Ex-Employees"/>
    <x v="1"/>
    <x v="2"/>
    <s v="STAFF-1101"/>
    <n v="1101"/>
    <s v="Female"/>
    <x v="1"/>
    <x v="0"/>
    <s v="No"/>
    <s v="Y"/>
    <n v="4"/>
    <n v="-2"/>
    <n v="0"/>
    <n v="33"/>
    <n v="1"/>
    <n v="1"/>
    <n v="1"/>
    <n v="0"/>
    <n v="827"/>
    <n v="29"/>
    <x v="2"/>
    <n v="1"/>
    <n v="1"/>
    <n v="54"/>
    <x v="1"/>
    <n v="2"/>
    <n v="3"/>
    <n v="4508"/>
    <n v="3129"/>
    <n v="1"/>
    <n v="22"/>
    <n v="4"/>
    <n v="2"/>
    <n v="80"/>
    <n v="0"/>
    <n v="14"/>
    <n v="3"/>
    <n v="13"/>
    <n v="7"/>
    <n v="3"/>
    <n v="8"/>
  </r>
  <r>
    <x v="1"/>
    <s v="Travel_Rarely"/>
    <x v="2"/>
    <s v="Current Employees"/>
    <x v="1"/>
    <x v="0"/>
    <s v="STAFF-1102"/>
    <n v="1102"/>
    <s v="Male"/>
    <x v="2"/>
    <x v="2"/>
    <s v="No"/>
    <s v="Y"/>
    <n v="5"/>
    <n v="-2"/>
    <n v="0"/>
    <n v="28"/>
    <n v="0"/>
    <m/>
    <n v="0"/>
    <n v="1"/>
    <n v="895"/>
    <n v="15"/>
    <x v="0"/>
    <n v="1"/>
    <n v="1"/>
    <n v="50"/>
    <x v="0"/>
    <n v="1"/>
    <n v="1"/>
    <n v="2207"/>
    <n v="22482"/>
    <n v="1"/>
    <n v="16"/>
    <n v="3"/>
    <n v="4"/>
    <n v="80"/>
    <n v="1"/>
    <n v="4"/>
    <n v="2"/>
    <n v="4"/>
    <n v="2"/>
    <n v="2"/>
    <n v="2"/>
  </r>
  <r>
    <x v="1"/>
    <s v="Travel_Frequently"/>
    <x v="2"/>
    <s v="Current Employees"/>
    <x v="1"/>
    <x v="0"/>
    <s v="STAFF-1103"/>
    <n v="1103"/>
    <s v="Male"/>
    <x v="4"/>
    <x v="0"/>
    <s v="No"/>
    <s v="Y"/>
    <n v="1"/>
    <n v="-2"/>
    <n v="0"/>
    <n v="34"/>
    <n v="0"/>
    <m/>
    <n v="0"/>
    <n v="1"/>
    <n v="618"/>
    <n v="3"/>
    <x v="1"/>
    <n v="1"/>
    <n v="1"/>
    <n v="45"/>
    <x v="0"/>
    <n v="2"/>
    <n v="1"/>
    <n v="7756"/>
    <n v="22266"/>
    <n v="0"/>
    <n v="17"/>
    <n v="3"/>
    <n v="3"/>
    <n v="80"/>
    <n v="0"/>
    <n v="7"/>
    <n v="2"/>
    <n v="6"/>
    <n v="2"/>
    <n v="0"/>
    <n v="4"/>
  </r>
  <r>
    <x v="1"/>
    <s v="Travel_Rarely"/>
    <x v="0"/>
    <s v="Current Employees"/>
    <x v="0"/>
    <x v="0"/>
    <s v="STAFF-1105"/>
    <n v="1105"/>
    <s v="Female"/>
    <x v="0"/>
    <x v="2"/>
    <s v="Yes"/>
    <s v="Y"/>
    <n v="5"/>
    <n v="-2"/>
    <n v="0"/>
    <n v="37"/>
    <n v="0"/>
    <m/>
    <n v="0"/>
    <n v="1"/>
    <n v="309"/>
    <n v="10"/>
    <x v="2"/>
    <n v="1"/>
    <n v="4"/>
    <n v="88"/>
    <x v="1"/>
    <n v="2"/>
    <n v="1"/>
    <n v="6694"/>
    <n v="24223"/>
    <n v="2"/>
    <n v="14"/>
    <n v="3"/>
    <n v="3"/>
    <n v="80"/>
    <n v="3"/>
    <n v="8"/>
    <n v="3"/>
    <n v="1"/>
    <n v="0"/>
    <n v="0"/>
    <n v="0"/>
  </r>
  <r>
    <x v="0"/>
    <s v="Travel_Rarely"/>
    <x v="2"/>
    <s v="Ex-Employees"/>
    <x v="1"/>
    <x v="4"/>
    <s v="STAFF-1106"/>
    <n v="1106"/>
    <s v="Male"/>
    <x v="2"/>
    <x v="1"/>
    <s v="Yes"/>
    <s v="Y"/>
    <n v="3"/>
    <n v="-2"/>
    <n v="0"/>
    <n v="25"/>
    <n v="1"/>
    <n v="1"/>
    <n v="1"/>
    <n v="0"/>
    <n v="1219"/>
    <n v="4"/>
    <x v="1"/>
    <n v="1"/>
    <n v="4"/>
    <n v="32"/>
    <x v="0"/>
    <n v="1"/>
    <n v="4"/>
    <n v="3691"/>
    <n v="4605"/>
    <n v="1"/>
    <n v="15"/>
    <n v="3"/>
    <n v="2"/>
    <n v="80"/>
    <n v="1"/>
    <n v="7"/>
    <n v="4"/>
    <n v="7"/>
    <n v="7"/>
    <n v="5"/>
    <n v="6"/>
  </r>
  <r>
    <x v="0"/>
    <s v="Travel_Rarely"/>
    <x v="2"/>
    <s v="Ex-Employees"/>
    <x v="1"/>
    <x v="2"/>
    <s v="STAFF-1107"/>
    <n v="1107"/>
    <s v="Male"/>
    <x v="2"/>
    <x v="2"/>
    <s v="No"/>
    <s v="Y"/>
    <n v="0"/>
    <n v="-2"/>
    <n v="0"/>
    <n v="26"/>
    <n v="1"/>
    <n v="1"/>
    <n v="1"/>
    <n v="0"/>
    <n v="1330"/>
    <n v="21"/>
    <x v="3"/>
    <n v="1"/>
    <n v="1"/>
    <n v="37"/>
    <x v="0"/>
    <n v="1"/>
    <n v="3"/>
    <n v="2377"/>
    <n v="19373"/>
    <n v="1"/>
    <n v="20"/>
    <n v="4"/>
    <n v="3"/>
    <n v="80"/>
    <n v="1"/>
    <n v="1"/>
    <n v="2"/>
    <n v="1"/>
    <n v="1"/>
    <n v="0"/>
    <n v="0"/>
  </r>
  <r>
    <x v="0"/>
    <s v="Travel_Rarely"/>
    <x v="2"/>
    <s v="Ex-Employees"/>
    <x v="1"/>
    <x v="2"/>
    <s v="STAFF-1108"/>
    <n v="1108"/>
    <s v="Male"/>
    <x v="1"/>
    <x v="0"/>
    <s v="Yes"/>
    <s v="Y"/>
    <n v="0"/>
    <n v="-2"/>
    <n v="0"/>
    <n v="33"/>
    <n v="1"/>
    <n v="1"/>
    <n v="1"/>
    <n v="0"/>
    <n v="1017"/>
    <n v="25"/>
    <x v="3"/>
    <n v="1"/>
    <n v="1"/>
    <n v="55"/>
    <x v="1"/>
    <n v="1"/>
    <n v="3"/>
    <n v="2313"/>
    <n v="2993"/>
    <n v="4"/>
    <n v="20"/>
    <n v="4"/>
    <n v="2"/>
    <n v="80"/>
    <n v="0"/>
    <n v="5"/>
    <n v="3"/>
    <n v="2"/>
    <n v="2"/>
    <n v="2"/>
    <n v="2"/>
  </r>
  <r>
    <x v="1"/>
    <s v="Travel_Rarely"/>
    <x v="0"/>
    <s v="Current Employees"/>
    <x v="1"/>
    <x v="2"/>
    <s v="STAFF-1109"/>
    <n v="1109"/>
    <s v="Male"/>
    <x v="5"/>
    <x v="1"/>
    <s v="No"/>
    <s v="Y"/>
    <n v="3"/>
    <n v="-2"/>
    <n v="0"/>
    <n v="42"/>
    <n v="0"/>
    <m/>
    <n v="0"/>
    <n v="1"/>
    <n v="469"/>
    <n v="2"/>
    <x v="0"/>
    <n v="1"/>
    <n v="4"/>
    <n v="35"/>
    <x v="0"/>
    <n v="4"/>
    <n v="3"/>
    <n v="17665"/>
    <n v="14399"/>
    <n v="0"/>
    <n v="17"/>
    <n v="3"/>
    <n v="4"/>
    <n v="80"/>
    <n v="1"/>
    <n v="23"/>
    <n v="3"/>
    <n v="22"/>
    <n v="6"/>
    <n v="13"/>
    <n v="7"/>
  </r>
  <r>
    <x v="0"/>
    <s v="Travel_Frequently"/>
    <x v="2"/>
    <s v="Ex-Employees"/>
    <x v="1"/>
    <x v="2"/>
    <s v="STAFF-1111"/>
    <n v="1111"/>
    <s v="Male"/>
    <x v="2"/>
    <x v="2"/>
    <s v="No"/>
    <s v="Y"/>
    <n v="2"/>
    <n v="-2"/>
    <n v="0"/>
    <n v="28"/>
    <n v="1"/>
    <n v="1"/>
    <n v="1"/>
    <n v="0"/>
    <n v="1009"/>
    <n v="1"/>
    <x v="3"/>
    <n v="1"/>
    <n v="1"/>
    <n v="45"/>
    <x v="1"/>
    <n v="1"/>
    <n v="3"/>
    <n v="2596"/>
    <n v="7160"/>
    <n v="1"/>
    <n v="15"/>
    <n v="3"/>
    <n v="1"/>
    <n v="80"/>
    <n v="2"/>
    <n v="1"/>
    <n v="3"/>
    <n v="1"/>
    <n v="0"/>
    <n v="0"/>
    <n v="0"/>
  </r>
  <r>
    <x v="0"/>
    <s v="Travel_Frequently"/>
    <x v="1"/>
    <s v="Ex-Employees"/>
    <x v="0"/>
    <x v="1"/>
    <s v="STAFF-1113"/>
    <n v="1113"/>
    <s v="Male"/>
    <x v="0"/>
    <x v="0"/>
    <s v="Yes"/>
    <s v="Y"/>
    <n v="4"/>
    <n v="-2"/>
    <n v="0"/>
    <n v="50"/>
    <n v="1"/>
    <n v="1"/>
    <n v="1"/>
    <n v="0"/>
    <n v="959"/>
    <n v="1"/>
    <x v="2"/>
    <n v="1"/>
    <n v="4"/>
    <n v="81"/>
    <x v="0"/>
    <n v="2"/>
    <n v="3"/>
    <n v="4728"/>
    <n v="17251"/>
    <n v="3"/>
    <n v="14"/>
    <n v="3"/>
    <n v="4"/>
    <n v="80"/>
    <n v="0"/>
    <n v="5"/>
    <n v="3"/>
    <n v="0"/>
    <n v="0"/>
    <n v="0"/>
    <n v="0"/>
  </r>
  <r>
    <x v="1"/>
    <s v="Travel_Frequently"/>
    <x v="2"/>
    <s v="Current Employees"/>
    <x v="0"/>
    <x v="0"/>
    <s v="STAFF-1114"/>
    <n v="1114"/>
    <s v="Female"/>
    <x v="0"/>
    <x v="1"/>
    <s v="No"/>
    <s v="Y"/>
    <n v="3"/>
    <n v="-2"/>
    <n v="0"/>
    <n v="33"/>
    <n v="0"/>
    <m/>
    <n v="0"/>
    <n v="1"/>
    <n v="970"/>
    <n v="7"/>
    <x v="3"/>
    <n v="1"/>
    <n v="4"/>
    <n v="30"/>
    <x v="0"/>
    <n v="2"/>
    <n v="1"/>
    <n v="4302"/>
    <n v="13401"/>
    <n v="0"/>
    <n v="17"/>
    <n v="3"/>
    <n v="3"/>
    <n v="80"/>
    <n v="1"/>
    <n v="4"/>
    <n v="3"/>
    <n v="3"/>
    <n v="2"/>
    <n v="0"/>
    <n v="2"/>
  </r>
  <r>
    <x v="1"/>
    <s v="Non-Travel"/>
    <x v="2"/>
    <s v="Current Employees"/>
    <x v="1"/>
    <x v="0"/>
    <s v="STAFF-1115"/>
    <n v="1115"/>
    <s v="Male"/>
    <x v="1"/>
    <x v="1"/>
    <s v="No"/>
    <s v="Y"/>
    <n v="2"/>
    <n v="-2"/>
    <n v="0"/>
    <n v="34"/>
    <n v="0"/>
    <m/>
    <n v="0"/>
    <n v="1"/>
    <n v="697"/>
    <n v="3"/>
    <x v="2"/>
    <n v="1"/>
    <n v="3"/>
    <n v="40"/>
    <x v="1"/>
    <n v="1"/>
    <n v="1"/>
    <n v="2979"/>
    <n v="22478"/>
    <n v="3"/>
    <n v="17"/>
    <n v="3"/>
    <n v="4"/>
    <n v="80"/>
    <n v="3"/>
    <n v="6"/>
    <n v="3"/>
    <n v="0"/>
    <n v="0"/>
    <n v="0"/>
    <n v="0"/>
  </r>
  <r>
    <x v="1"/>
    <s v="Non-Travel"/>
    <x v="1"/>
    <s v="Current Employees"/>
    <x v="1"/>
    <x v="2"/>
    <s v="STAFF-1116"/>
    <n v="1116"/>
    <s v="Male"/>
    <x v="5"/>
    <x v="0"/>
    <s v="No"/>
    <s v="Y"/>
    <n v="3"/>
    <n v="-2"/>
    <n v="0"/>
    <n v="48"/>
    <n v="0"/>
    <m/>
    <n v="0"/>
    <n v="1"/>
    <n v="1262"/>
    <n v="1"/>
    <x v="2"/>
    <n v="1"/>
    <n v="1"/>
    <n v="35"/>
    <x v="2"/>
    <n v="4"/>
    <n v="4"/>
    <n v="16885"/>
    <n v="16154"/>
    <n v="2"/>
    <n v="22"/>
    <n v="4"/>
    <n v="3"/>
    <n v="80"/>
    <n v="0"/>
    <n v="27"/>
    <n v="2"/>
    <n v="5"/>
    <n v="4"/>
    <n v="2"/>
    <n v="1"/>
  </r>
  <r>
    <x v="1"/>
    <s v="Non-Travel"/>
    <x v="1"/>
    <s v="Current Employees"/>
    <x v="0"/>
    <x v="0"/>
    <s v="STAFF-1117"/>
    <n v="1117"/>
    <s v="Female"/>
    <x v="0"/>
    <x v="1"/>
    <s v="No"/>
    <s v="Y"/>
    <n v="2"/>
    <n v="-2"/>
    <n v="0"/>
    <n v="45"/>
    <n v="0"/>
    <m/>
    <n v="0"/>
    <n v="1"/>
    <n v="1050"/>
    <n v="9"/>
    <x v="2"/>
    <n v="1"/>
    <n v="2"/>
    <n v="65"/>
    <x v="1"/>
    <n v="2"/>
    <n v="1"/>
    <n v="5593"/>
    <n v="17970"/>
    <n v="1"/>
    <n v="13"/>
    <n v="3"/>
    <n v="4"/>
    <n v="80"/>
    <n v="1"/>
    <n v="15"/>
    <n v="3"/>
    <n v="15"/>
    <n v="10"/>
    <n v="4"/>
    <n v="12"/>
  </r>
  <r>
    <x v="1"/>
    <s v="Travel_Rarely"/>
    <x v="1"/>
    <s v="Current Employees"/>
    <x v="1"/>
    <x v="0"/>
    <s v="STAFF-1118"/>
    <n v="1118"/>
    <s v="Male"/>
    <x v="4"/>
    <x v="0"/>
    <s v="No"/>
    <s v="Y"/>
    <n v="4"/>
    <n v="-2"/>
    <n v="0"/>
    <n v="52"/>
    <n v="0"/>
    <m/>
    <n v="0"/>
    <n v="1"/>
    <n v="994"/>
    <n v="7"/>
    <x v="2"/>
    <n v="1"/>
    <n v="2"/>
    <n v="87"/>
    <x v="0"/>
    <n v="3"/>
    <n v="1"/>
    <n v="10445"/>
    <n v="15322"/>
    <n v="7"/>
    <n v="19"/>
    <n v="3"/>
    <n v="4"/>
    <n v="80"/>
    <n v="0"/>
    <n v="18"/>
    <n v="3"/>
    <n v="8"/>
    <n v="6"/>
    <n v="4"/>
    <n v="0"/>
  </r>
  <r>
    <x v="1"/>
    <s v="Travel_Rarely"/>
    <x v="0"/>
    <s v="Current Employees"/>
    <x v="0"/>
    <x v="3"/>
    <s v="STAFF-1119"/>
    <n v="1119"/>
    <s v="Male"/>
    <x v="0"/>
    <x v="2"/>
    <s v="Yes"/>
    <s v="Y"/>
    <n v="2"/>
    <n v="-2"/>
    <n v="0"/>
    <n v="38"/>
    <n v="0"/>
    <m/>
    <n v="0"/>
    <n v="1"/>
    <n v="770"/>
    <n v="10"/>
    <x v="2"/>
    <n v="1"/>
    <n v="3"/>
    <n v="73"/>
    <x v="1"/>
    <n v="3"/>
    <n v="2"/>
    <n v="8740"/>
    <n v="5569"/>
    <n v="0"/>
    <n v="14"/>
    <n v="3"/>
    <n v="2"/>
    <n v="80"/>
    <n v="2"/>
    <n v="9"/>
    <n v="3"/>
    <n v="8"/>
    <n v="7"/>
    <n v="2"/>
    <n v="7"/>
  </r>
  <r>
    <x v="1"/>
    <s v="Travel_Rarely"/>
    <x v="2"/>
    <s v="Current Employees"/>
    <x v="1"/>
    <x v="0"/>
    <s v="STAFF-1120"/>
    <n v="1120"/>
    <s v="Female"/>
    <x v="1"/>
    <x v="2"/>
    <s v="No"/>
    <s v="Y"/>
    <n v="1"/>
    <n v="-2"/>
    <n v="0"/>
    <n v="29"/>
    <n v="0"/>
    <m/>
    <n v="0"/>
    <n v="1"/>
    <n v="1107"/>
    <n v="28"/>
    <x v="2"/>
    <n v="1"/>
    <n v="3"/>
    <n v="93"/>
    <x v="0"/>
    <n v="1"/>
    <n v="1"/>
    <n v="2514"/>
    <n v="26968"/>
    <n v="4"/>
    <n v="22"/>
    <n v="4"/>
    <n v="1"/>
    <n v="80"/>
    <n v="1"/>
    <n v="11"/>
    <n v="3"/>
    <n v="7"/>
    <n v="5"/>
    <n v="1"/>
    <n v="7"/>
  </r>
  <r>
    <x v="1"/>
    <s v="Travel_Rarely"/>
    <x v="2"/>
    <s v="Current Employees"/>
    <x v="1"/>
    <x v="2"/>
    <s v="STAFF-1121"/>
    <n v="1121"/>
    <s v="Female"/>
    <x v="3"/>
    <x v="2"/>
    <s v="No"/>
    <s v="Y"/>
    <n v="3"/>
    <n v="-2"/>
    <n v="0"/>
    <n v="28"/>
    <n v="0"/>
    <m/>
    <n v="0"/>
    <n v="1"/>
    <n v="950"/>
    <n v="3"/>
    <x v="3"/>
    <n v="1"/>
    <n v="4"/>
    <n v="93"/>
    <x v="0"/>
    <n v="3"/>
    <n v="3"/>
    <n v="7655"/>
    <n v="8039"/>
    <n v="0"/>
    <n v="17"/>
    <n v="3"/>
    <n v="2"/>
    <n v="80"/>
    <n v="3"/>
    <n v="10"/>
    <n v="2"/>
    <n v="9"/>
    <n v="7"/>
    <n v="1"/>
    <n v="7"/>
  </r>
  <r>
    <x v="1"/>
    <s v="Travel_Rarely"/>
    <x v="1"/>
    <s v="Current Employees"/>
    <x v="0"/>
    <x v="3"/>
    <s v="STAFF-1124"/>
    <n v="1124"/>
    <s v="Male"/>
    <x v="5"/>
    <x v="1"/>
    <s v="No"/>
    <s v="Y"/>
    <n v="3"/>
    <n v="-2"/>
    <n v="0"/>
    <n v="46"/>
    <n v="0"/>
    <m/>
    <n v="0"/>
    <n v="1"/>
    <n v="406"/>
    <n v="3"/>
    <x v="1"/>
    <n v="1"/>
    <n v="1"/>
    <n v="52"/>
    <x v="0"/>
    <n v="4"/>
    <n v="2"/>
    <n v="17465"/>
    <n v="15596"/>
    <n v="3"/>
    <n v="12"/>
    <n v="3"/>
    <n v="4"/>
    <n v="80"/>
    <n v="1"/>
    <n v="23"/>
    <n v="3"/>
    <n v="12"/>
    <n v="9"/>
    <n v="4"/>
    <n v="9"/>
  </r>
  <r>
    <x v="1"/>
    <s v="Travel_Rarely"/>
    <x v="0"/>
    <s v="Current Employees"/>
    <x v="0"/>
    <x v="3"/>
    <s v="STAFF-1125"/>
    <n v="1125"/>
    <s v="Male"/>
    <x v="0"/>
    <x v="0"/>
    <s v="No"/>
    <s v="Y"/>
    <n v="2"/>
    <n v="-2"/>
    <n v="0"/>
    <n v="38"/>
    <n v="0"/>
    <m/>
    <n v="0"/>
    <n v="1"/>
    <n v="130"/>
    <n v="2"/>
    <x v="0"/>
    <n v="1"/>
    <n v="4"/>
    <n v="32"/>
    <x v="0"/>
    <n v="3"/>
    <n v="2"/>
    <n v="7351"/>
    <n v="20619"/>
    <n v="7"/>
    <n v="16"/>
    <n v="3"/>
    <n v="3"/>
    <n v="80"/>
    <n v="0"/>
    <n v="10"/>
    <n v="3"/>
    <n v="1"/>
    <n v="0"/>
    <n v="0"/>
    <n v="0"/>
  </r>
  <r>
    <x v="1"/>
    <s v="Travel_Frequently"/>
    <x v="0"/>
    <s v="Current Employees"/>
    <x v="1"/>
    <x v="0"/>
    <s v="STAFF-1126"/>
    <n v="1126"/>
    <s v="Female"/>
    <x v="3"/>
    <x v="1"/>
    <s v="No"/>
    <s v="Y"/>
    <n v="1"/>
    <n v="-2"/>
    <n v="0"/>
    <n v="43"/>
    <n v="0"/>
    <m/>
    <n v="0"/>
    <n v="1"/>
    <n v="1082"/>
    <n v="27"/>
    <x v="3"/>
    <n v="1"/>
    <n v="3"/>
    <n v="83"/>
    <x v="0"/>
    <n v="3"/>
    <n v="1"/>
    <n v="10820"/>
    <n v="11535"/>
    <n v="8"/>
    <n v="11"/>
    <n v="3"/>
    <n v="3"/>
    <n v="80"/>
    <n v="1"/>
    <n v="18"/>
    <n v="3"/>
    <n v="8"/>
    <n v="7"/>
    <n v="0"/>
    <n v="1"/>
  </r>
  <r>
    <x v="0"/>
    <s v="Travel_Frequently"/>
    <x v="0"/>
    <s v="Ex-Employees"/>
    <x v="1"/>
    <x v="0"/>
    <s v="STAFF-1127"/>
    <n v="1127"/>
    <s v="Male"/>
    <x v="4"/>
    <x v="2"/>
    <s v="No"/>
    <s v="Y"/>
    <n v="4"/>
    <n v="-2"/>
    <n v="0"/>
    <n v="39"/>
    <n v="1"/>
    <n v="1"/>
    <n v="1"/>
    <n v="0"/>
    <n v="203"/>
    <n v="2"/>
    <x v="3"/>
    <n v="1"/>
    <n v="1"/>
    <n v="84"/>
    <x v="0"/>
    <n v="4"/>
    <n v="1"/>
    <n v="12169"/>
    <n v="13547"/>
    <n v="7"/>
    <n v="11"/>
    <n v="3"/>
    <n v="4"/>
    <n v="80"/>
    <n v="3"/>
    <n v="21"/>
    <n v="3"/>
    <n v="18"/>
    <n v="7"/>
    <n v="11"/>
    <n v="5"/>
  </r>
  <r>
    <x v="1"/>
    <s v="Travel_Rarely"/>
    <x v="0"/>
    <s v="Current Employees"/>
    <x v="1"/>
    <x v="2"/>
    <s v="STAFF-1128"/>
    <n v="1128"/>
    <s v="Male"/>
    <x v="7"/>
    <x v="0"/>
    <s v="No"/>
    <s v="Y"/>
    <n v="2"/>
    <n v="-2"/>
    <n v="0"/>
    <n v="40"/>
    <n v="0"/>
    <m/>
    <n v="0"/>
    <n v="1"/>
    <n v="1308"/>
    <n v="14"/>
    <x v="3"/>
    <n v="1"/>
    <n v="3"/>
    <n v="44"/>
    <x v="1"/>
    <n v="5"/>
    <n v="3"/>
    <n v="19626"/>
    <n v="17544"/>
    <n v="1"/>
    <n v="14"/>
    <n v="3"/>
    <n v="1"/>
    <n v="80"/>
    <n v="0"/>
    <n v="21"/>
    <n v="4"/>
    <n v="20"/>
    <n v="7"/>
    <n v="4"/>
    <n v="9"/>
  </r>
  <r>
    <x v="1"/>
    <s v="Travel_Rarely"/>
    <x v="4"/>
    <s v="Current Employees"/>
    <x v="1"/>
    <x v="4"/>
    <s v="STAFF-1131"/>
    <n v="1131"/>
    <s v="Female"/>
    <x v="1"/>
    <x v="0"/>
    <s v="Yes"/>
    <s v="Y"/>
    <n v="6"/>
    <n v="-2"/>
    <n v="0"/>
    <n v="21"/>
    <n v="0"/>
    <m/>
    <n v="0"/>
    <n v="1"/>
    <n v="984"/>
    <n v="1"/>
    <x v="1"/>
    <n v="1"/>
    <n v="4"/>
    <n v="70"/>
    <x v="1"/>
    <n v="1"/>
    <n v="4"/>
    <n v="2070"/>
    <n v="25326"/>
    <n v="1"/>
    <n v="11"/>
    <n v="3"/>
    <n v="3"/>
    <n v="80"/>
    <n v="0"/>
    <n v="2"/>
    <n v="4"/>
    <n v="2"/>
    <n v="2"/>
    <n v="2"/>
    <n v="2"/>
  </r>
  <r>
    <x v="1"/>
    <s v="Non-Travel"/>
    <x v="0"/>
    <s v="Current Employees"/>
    <x v="1"/>
    <x v="0"/>
    <s v="STAFF-1132"/>
    <n v="1132"/>
    <s v="Male"/>
    <x v="2"/>
    <x v="0"/>
    <s v="No"/>
    <s v="Y"/>
    <n v="2"/>
    <n v="-2"/>
    <n v="0"/>
    <n v="39"/>
    <n v="0"/>
    <m/>
    <n v="0"/>
    <n v="1"/>
    <n v="439"/>
    <n v="9"/>
    <x v="3"/>
    <n v="1"/>
    <n v="3"/>
    <n v="70"/>
    <x v="0"/>
    <n v="2"/>
    <n v="1"/>
    <n v="6782"/>
    <n v="8770"/>
    <n v="9"/>
    <n v="15"/>
    <n v="3"/>
    <n v="3"/>
    <n v="80"/>
    <n v="0"/>
    <n v="9"/>
    <n v="2"/>
    <n v="5"/>
    <n v="4"/>
    <n v="0"/>
    <n v="3"/>
  </r>
  <r>
    <x v="1"/>
    <s v="Non-Travel"/>
    <x v="0"/>
    <s v="Current Employees"/>
    <x v="1"/>
    <x v="0"/>
    <s v="STAFF-1133"/>
    <n v="1133"/>
    <s v="Male"/>
    <x v="3"/>
    <x v="0"/>
    <s v="No"/>
    <s v="Y"/>
    <n v="0"/>
    <n v="-2"/>
    <n v="0"/>
    <n v="36"/>
    <n v="0"/>
    <m/>
    <n v="0"/>
    <n v="1"/>
    <n v="217"/>
    <n v="18"/>
    <x v="2"/>
    <n v="1"/>
    <n v="1"/>
    <n v="78"/>
    <x v="0"/>
    <n v="2"/>
    <n v="1"/>
    <n v="7779"/>
    <n v="23238"/>
    <n v="2"/>
    <n v="20"/>
    <n v="4"/>
    <n v="1"/>
    <n v="80"/>
    <n v="0"/>
    <n v="18"/>
    <n v="3"/>
    <n v="11"/>
    <n v="9"/>
    <n v="0"/>
    <n v="9"/>
  </r>
  <r>
    <x v="1"/>
    <s v="Travel_Frequently"/>
    <x v="2"/>
    <s v="Current Employees"/>
    <x v="0"/>
    <x v="0"/>
    <s v="STAFF-1135"/>
    <n v="1135"/>
    <s v="Male"/>
    <x v="6"/>
    <x v="1"/>
    <s v="No"/>
    <s v="Y"/>
    <n v="4"/>
    <n v="-2"/>
    <n v="0"/>
    <n v="31"/>
    <n v="0"/>
    <m/>
    <n v="0"/>
    <n v="1"/>
    <n v="793"/>
    <n v="20"/>
    <x v="3"/>
    <n v="1"/>
    <n v="3"/>
    <n v="67"/>
    <x v="2"/>
    <n v="1"/>
    <n v="1"/>
    <n v="2791"/>
    <n v="21981"/>
    <n v="0"/>
    <n v="12"/>
    <n v="3"/>
    <n v="1"/>
    <n v="80"/>
    <n v="1"/>
    <n v="3"/>
    <n v="3"/>
    <n v="2"/>
    <n v="2"/>
    <n v="2"/>
    <n v="2"/>
  </r>
  <r>
    <x v="1"/>
    <s v="Travel_Rarely"/>
    <x v="2"/>
    <s v="Current Employees"/>
    <x v="1"/>
    <x v="0"/>
    <s v="STAFF-1136"/>
    <n v="1136"/>
    <s v="Male"/>
    <x v="1"/>
    <x v="1"/>
    <s v="No"/>
    <s v="Y"/>
    <n v="2"/>
    <n v="-2"/>
    <n v="0"/>
    <n v="28"/>
    <n v="0"/>
    <m/>
    <n v="0"/>
    <n v="1"/>
    <n v="1451"/>
    <n v="2"/>
    <x v="1"/>
    <n v="1"/>
    <n v="1"/>
    <n v="67"/>
    <x v="1"/>
    <n v="1"/>
    <n v="1"/>
    <n v="3201"/>
    <n v="19911"/>
    <n v="0"/>
    <n v="17"/>
    <n v="3"/>
    <n v="1"/>
    <n v="80"/>
    <n v="0"/>
    <n v="6"/>
    <n v="1"/>
    <n v="5"/>
    <n v="3"/>
    <n v="0"/>
    <n v="4"/>
  </r>
  <r>
    <x v="1"/>
    <s v="Travel_Frequently"/>
    <x v="0"/>
    <s v="Current Employees"/>
    <x v="0"/>
    <x v="3"/>
    <s v="STAFF-1137"/>
    <n v="1137"/>
    <s v="Male"/>
    <x v="0"/>
    <x v="2"/>
    <s v="No"/>
    <s v="Y"/>
    <n v="3"/>
    <n v="-2"/>
    <n v="0"/>
    <n v="35"/>
    <n v="0"/>
    <m/>
    <n v="0"/>
    <n v="1"/>
    <n v="1182"/>
    <n v="11"/>
    <x v="0"/>
    <n v="1"/>
    <n v="4"/>
    <n v="54"/>
    <x v="0"/>
    <n v="2"/>
    <n v="2"/>
    <n v="4968"/>
    <n v="18500"/>
    <n v="1"/>
    <n v="11"/>
    <n v="3"/>
    <n v="4"/>
    <n v="80"/>
    <n v="1"/>
    <n v="5"/>
    <n v="3"/>
    <n v="5"/>
    <n v="2"/>
    <n v="0"/>
    <n v="2"/>
  </r>
  <r>
    <x v="1"/>
    <s v="Travel_Rarely"/>
    <x v="1"/>
    <s v="Current Employees"/>
    <x v="0"/>
    <x v="4"/>
    <s v="STAFF-1138"/>
    <n v="1138"/>
    <s v="Male"/>
    <x v="0"/>
    <x v="1"/>
    <s v="No"/>
    <s v="Y"/>
    <n v="3"/>
    <n v="-2"/>
    <n v="0"/>
    <n v="49"/>
    <n v="0"/>
    <m/>
    <n v="0"/>
    <n v="1"/>
    <n v="174"/>
    <n v="8"/>
    <x v="2"/>
    <n v="1"/>
    <n v="4"/>
    <n v="56"/>
    <x v="1"/>
    <n v="4"/>
    <n v="4"/>
    <n v="13120"/>
    <n v="11879"/>
    <n v="6"/>
    <n v="17"/>
    <n v="3"/>
    <n v="2"/>
    <n v="80"/>
    <n v="1"/>
    <n v="22"/>
    <n v="3"/>
    <n v="9"/>
    <n v="8"/>
    <n v="2"/>
    <n v="3"/>
  </r>
  <r>
    <x v="1"/>
    <s v="Travel_Frequently"/>
    <x v="2"/>
    <s v="Current Employees"/>
    <x v="1"/>
    <x v="0"/>
    <s v="STAFF-1140"/>
    <n v="1140"/>
    <s v="Male"/>
    <x v="3"/>
    <x v="0"/>
    <s v="No"/>
    <s v="Y"/>
    <n v="3"/>
    <n v="-2"/>
    <n v="0"/>
    <n v="34"/>
    <n v="0"/>
    <m/>
    <n v="0"/>
    <n v="1"/>
    <n v="1003"/>
    <n v="2"/>
    <x v="0"/>
    <n v="1"/>
    <n v="4"/>
    <n v="95"/>
    <x v="0"/>
    <n v="2"/>
    <n v="1"/>
    <n v="4033"/>
    <n v="15834"/>
    <n v="2"/>
    <n v="11"/>
    <n v="3"/>
    <n v="4"/>
    <n v="80"/>
    <n v="0"/>
    <n v="5"/>
    <n v="2"/>
    <n v="3"/>
    <n v="2"/>
    <n v="0"/>
    <n v="2"/>
  </r>
  <r>
    <x v="1"/>
    <s v="Travel_Frequently"/>
    <x v="2"/>
    <s v="Current Employees"/>
    <x v="1"/>
    <x v="0"/>
    <s v="STAFF-1143"/>
    <n v="1143"/>
    <s v="Female"/>
    <x v="1"/>
    <x v="2"/>
    <s v="No"/>
    <s v="Y"/>
    <n v="2"/>
    <n v="-2"/>
    <n v="0"/>
    <n v="29"/>
    <n v="0"/>
    <m/>
    <n v="0"/>
    <n v="1"/>
    <n v="490"/>
    <n v="10"/>
    <x v="3"/>
    <n v="1"/>
    <n v="4"/>
    <n v="61"/>
    <x v="0"/>
    <n v="1"/>
    <n v="1"/>
    <n v="3291"/>
    <n v="17940"/>
    <n v="0"/>
    <n v="14"/>
    <n v="3"/>
    <n v="4"/>
    <n v="80"/>
    <n v="2"/>
    <n v="8"/>
    <n v="2"/>
    <n v="7"/>
    <n v="5"/>
    <n v="1"/>
    <n v="1"/>
  </r>
  <r>
    <x v="1"/>
    <s v="Travel_Rarely"/>
    <x v="0"/>
    <s v="Current Employees"/>
    <x v="1"/>
    <x v="2"/>
    <s v="STAFF-1148"/>
    <n v="1148"/>
    <s v="Male"/>
    <x v="2"/>
    <x v="0"/>
    <s v="No"/>
    <s v="Y"/>
    <n v="3"/>
    <n v="-2"/>
    <n v="0"/>
    <n v="42"/>
    <n v="0"/>
    <m/>
    <n v="0"/>
    <n v="1"/>
    <n v="188"/>
    <n v="29"/>
    <x v="3"/>
    <n v="1"/>
    <n v="2"/>
    <n v="56"/>
    <x v="3"/>
    <n v="2"/>
    <n v="4"/>
    <n v="4272"/>
    <n v="9558"/>
    <n v="4"/>
    <n v="19"/>
    <n v="3"/>
    <n v="1"/>
    <n v="80"/>
    <n v="0"/>
    <n v="16"/>
    <n v="3"/>
    <n v="1"/>
    <n v="0"/>
    <n v="0"/>
    <n v="0"/>
  </r>
  <r>
    <x v="1"/>
    <s v="Travel_Rarely"/>
    <x v="2"/>
    <s v="Current Employees"/>
    <x v="1"/>
    <x v="2"/>
    <s v="STAFF-1150"/>
    <n v="1150"/>
    <s v="Male"/>
    <x v="3"/>
    <x v="1"/>
    <s v="Yes"/>
    <s v="Y"/>
    <n v="2"/>
    <n v="-2"/>
    <n v="0"/>
    <n v="29"/>
    <n v="0"/>
    <m/>
    <n v="0"/>
    <n v="1"/>
    <n v="718"/>
    <n v="8"/>
    <x v="1"/>
    <n v="1"/>
    <n v="2"/>
    <n v="79"/>
    <x v="1"/>
    <n v="2"/>
    <n v="4"/>
    <n v="5056"/>
    <n v="17689"/>
    <n v="1"/>
    <n v="15"/>
    <n v="3"/>
    <n v="3"/>
    <n v="80"/>
    <n v="1"/>
    <n v="10"/>
    <n v="2"/>
    <n v="10"/>
    <n v="7"/>
    <n v="1"/>
    <n v="2"/>
  </r>
  <r>
    <x v="1"/>
    <s v="Travel_Rarely"/>
    <x v="0"/>
    <s v="Current Employees"/>
    <x v="2"/>
    <x v="5"/>
    <s v="STAFF-1152"/>
    <n v="1152"/>
    <s v="Male"/>
    <x v="8"/>
    <x v="1"/>
    <s v="No"/>
    <s v="Y"/>
    <n v="2"/>
    <n v="-2"/>
    <n v="0"/>
    <n v="38"/>
    <n v="0"/>
    <m/>
    <n v="0"/>
    <n v="1"/>
    <n v="433"/>
    <n v="1"/>
    <x v="3"/>
    <n v="1"/>
    <n v="3"/>
    <n v="37"/>
    <x v="2"/>
    <n v="1"/>
    <n v="3"/>
    <n v="2844"/>
    <n v="6004"/>
    <n v="1"/>
    <n v="13"/>
    <n v="3"/>
    <n v="4"/>
    <n v="80"/>
    <n v="1"/>
    <n v="7"/>
    <n v="4"/>
    <n v="7"/>
    <n v="6"/>
    <n v="5"/>
    <n v="0"/>
  </r>
  <r>
    <x v="1"/>
    <s v="Travel_Frequently"/>
    <x v="2"/>
    <s v="Current Employees"/>
    <x v="1"/>
    <x v="0"/>
    <s v="STAFF-1154"/>
    <n v="1154"/>
    <s v="Male"/>
    <x v="1"/>
    <x v="2"/>
    <s v="Yes"/>
    <s v="Y"/>
    <n v="2"/>
    <n v="-2"/>
    <n v="0"/>
    <n v="28"/>
    <n v="0"/>
    <m/>
    <n v="0"/>
    <n v="1"/>
    <n v="773"/>
    <n v="6"/>
    <x v="3"/>
    <n v="1"/>
    <n v="3"/>
    <n v="39"/>
    <x v="1"/>
    <n v="1"/>
    <n v="1"/>
    <n v="2703"/>
    <n v="22088"/>
    <n v="1"/>
    <n v="14"/>
    <n v="3"/>
    <n v="4"/>
    <n v="80"/>
    <n v="1"/>
    <n v="3"/>
    <n v="3"/>
    <n v="3"/>
    <n v="1"/>
    <n v="0"/>
    <n v="2"/>
  </r>
  <r>
    <x v="0"/>
    <s v="Non-Travel"/>
    <x v="4"/>
    <s v="Ex-Employees"/>
    <x v="1"/>
    <x v="2"/>
    <s v="STAFF-1156"/>
    <n v="1156"/>
    <s v="Male"/>
    <x v="2"/>
    <x v="0"/>
    <s v="No"/>
    <s v="Y"/>
    <n v="0"/>
    <n v="-2"/>
    <n v="0"/>
    <n v="18"/>
    <n v="1"/>
    <n v="1"/>
    <n v="1"/>
    <n v="0"/>
    <n v="247"/>
    <n v="8"/>
    <x v="1"/>
    <n v="1"/>
    <n v="3"/>
    <n v="80"/>
    <x v="0"/>
    <n v="1"/>
    <n v="3"/>
    <n v="1904"/>
    <n v="13556"/>
    <n v="1"/>
    <n v="12"/>
    <n v="3"/>
    <n v="4"/>
    <n v="80"/>
    <n v="0"/>
    <n v="0"/>
    <n v="3"/>
    <n v="0"/>
    <n v="0"/>
    <n v="0"/>
    <n v="0"/>
  </r>
  <r>
    <x v="0"/>
    <s v="Travel_Rarely"/>
    <x v="2"/>
    <s v="Ex-Employees"/>
    <x v="0"/>
    <x v="3"/>
    <s v="STAFF-1157"/>
    <n v="1157"/>
    <s v="Female"/>
    <x v="0"/>
    <x v="0"/>
    <s v="Yes"/>
    <s v="Y"/>
    <n v="3"/>
    <n v="-2"/>
    <n v="0"/>
    <n v="33"/>
    <n v="1"/>
    <n v="1"/>
    <n v="1"/>
    <n v="0"/>
    <n v="603"/>
    <n v="9"/>
    <x v="2"/>
    <n v="1"/>
    <n v="1"/>
    <n v="77"/>
    <x v="0"/>
    <n v="2"/>
    <n v="2"/>
    <n v="8224"/>
    <n v="18385"/>
    <n v="0"/>
    <n v="17"/>
    <n v="3"/>
    <n v="1"/>
    <n v="80"/>
    <n v="0"/>
    <n v="6"/>
    <n v="3"/>
    <n v="5"/>
    <n v="2"/>
    <n v="0"/>
    <n v="3"/>
  </r>
  <r>
    <x v="1"/>
    <s v="Travel_Rarely"/>
    <x v="0"/>
    <s v="Current Employees"/>
    <x v="1"/>
    <x v="0"/>
    <s v="STAFF-1158"/>
    <n v="1158"/>
    <s v="Male"/>
    <x v="2"/>
    <x v="1"/>
    <s v="Yes"/>
    <s v="Y"/>
    <n v="4"/>
    <n v="-2"/>
    <n v="0"/>
    <n v="41"/>
    <n v="0"/>
    <m/>
    <n v="0"/>
    <n v="1"/>
    <n v="167"/>
    <n v="12"/>
    <x v="2"/>
    <n v="1"/>
    <n v="2"/>
    <n v="46"/>
    <x v="0"/>
    <n v="1"/>
    <n v="1"/>
    <n v="4766"/>
    <n v="9051"/>
    <n v="3"/>
    <n v="11"/>
    <n v="3"/>
    <n v="1"/>
    <n v="80"/>
    <n v="1"/>
    <n v="6"/>
    <n v="3"/>
    <n v="1"/>
    <n v="0"/>
    <n v="0"/>
    <n v="0"/>
  </r>
  <r>
    <x v="0"/>
    <s v="Travel_Frequently"/>
    <x v="2"/>
    <s v="Ex-Employees"/>
    <x v="1"/>
    <x v="2"/>
    <s v="STAFF-1160"/>
    <n v="1160"/>
    <s v="Male"/>
    <x v="2"/>
    <x v="1"/>
    <s v="No"/>
    <s v="Y"/>
    <n v="5"/>
    <n v="-2"/>
    <n v="0"/>
    <n v="31"/>
    <n v="1"/>
    <n v="1"/>
    <n v="1"/>
    <n v="0"/>
    <n v="874"/>
    <n v="15"/>
    <x v="3"/>
    <n v="1"/>
    <n v="3"/>
    <n v="72"/>
    <x v="0"/>
    <n v="1"/>
    <n v="3"/>
    <n v="2610"/>
    <n v="6233"/>
    <n v="1"/>
    <n v="12"/>
    <n v="3"/>
    <n v="3"/>
    <n v="80"/>
    <n v="1"/>
    <n v="2"/>
    <n v="2"/>
    <n v="2"/>
    <n v="2"/>
    <n v="2"/>
    <n v="2"/>
  </r>
  <r>
    <x v="1"/>
    <s v="Travel_Rarely"/>
    <x v="0"/>
    <s v="Current Employees"/>
    <x v="1"/>
    <x v="2"/>
    <s v="STAFF-1161"/>
    <n v="1161"/>
    <s v="Female"/>
    <x v="4"/>
    <x v="2"/>
    <s v="No"/>
    <s v="Y"/>
    <n v="2"/>
    <n v="-2"/>
    <n v="0"/>
    <n v="37"/>
    <n v="0"/>
    <m/>
    <n v="0"/>
    <n v="1"/>
    <n v="367"/>
    <n v="25"/>
    <x v="0"/>
    <n v="1"/>
    <n v="3"/>
    <n v="52"/>
    <x v="1"/>
    <n v="2"/>
    <n v="4"/>
    <n v="5731"/>
    <n v="17171"/>
    <n v="7"/>
    <n v="13"/>
    <n v="3"/>
    <n v="3"/>
    <n v="80"/>
    <n v="2"/>
    <n v="9"/>
    <n v="3"/>
    <n v="6"/>
    <n v="2"/>
    <n v="1"/>
    <n v="3"/>
  </r>
  <r>
    <x v="1"/>
    <s v="Travel_Rarely"/>
    <x v="2"/>
    <s v="Current Employees"/>
    <x v="1"/>
    <x v="0"/>
    <s v="STAFF-1162"/>
    <n v="1162"/>
    <s v="Male"/>
    <x v="1"/>
    <x v="1"/>
    <s v="No"/>
    <s v="Y"/>
    <n v="0"/>
    <n v="-2"/>
    <n v="0"/>
    <n v="27"/>
    <n v="0"/>
    <m/>
    <n v="0"/>
    <n v="1"/>
    <n v="199"/>
    <n v="6"/>
    <x v="3"/>
    <n v="1"/>
    <n v="4"/>
    <n v="55"/>
    <x v="1"/>
    <n v="1"/>
    <n v="1"/>
    <n v="2539"/>
    <n v="7950"/>
    <n v="1"/>
    <n v="13"/>
    <n v="3"/>
    <n v="3"/>
    <n v="80"/>
    <n v="1"/>
    <n v="4"/>
    <n v="3"/>
    <n v="4"/>
    <n v="2"/>
    <n v="2"/>
    <n v="2"/>
  </r>
  <r>
    <x v="1"/>
    <s v="Travel_Rarely"/>
    <x v="2"/>
    <s v="Current Employees"/>
    <x v="0"/>
    <x v="0"/>
    <s v="STAFF-1163"/>
    <n v="1163"/>
    <s v="Female"/>
    <x v="0"/>
    <x v="1"/>
    <s v="No"/>
    <s v="Y"/>
    <n v="3"/>
    <n v="-2"/>
    <n v="0"/>
    <n v="34"/>
    <n v="0"/>
    <m/>
    <n v="0"/>
    <n v="1"/>
    <n v="1400"/>
    <n v="9"/>
    <x v="1"/>
    <n v="1"/>
    <n v="2"/>
    <n v="70"/>
    <x v="0"/>
    <n v="2"/>
    <n v="1"/>
    <n v="5714"/>
    <n v="5829"/>
    <n v="1"/>
    <n v="20"/>
    <n v="4"/>
    <n v="1"/>
    <n v="80"/>
    <n v="0"/>
    <n v="6"/>
    <n v="2"/>
    <n v="6"/>
    <n v="5"/>
    <n v="1"/>
    <n v="3"/>
  </r>
  <r>
    <x v="1"/>
    <s v="Travel_Rarely"/>
    <x v="0"/>
    <s v="Current Employees"/>
    <x v="2"/>
    <x v="4"/>
    <s v="STAFF-1164"/>
    <n v="1164"/>
    <s v="Male"/>
    <x v="8"/>
    <x v="0"/>
    <s v="No"/>
    <s v="Y"/>
    <n v="2"/>
    <n v="-2"/>
    <n v="0"/>
    <n v="35"/>
    <n v="0"/>
    <m/>
    <n v="0"/>
    <n v="1"/>
    <n v="528"/>
    <n v="8"/>
    <x v="2"/>
    <n v="1"/>
    <n v="4"/>
    <n v="100"/>
    <x v="0"/>
    <n v="1"/>
    <n v="4"/>
    <n v="4323"/>
    <n v="7108"/>
    <n v="1"/>
    <n v="17"/>
    <n v="3"/>
    <n v="2"/>
    <n v="80"/>
    <n v="0"/>
    <n v="6"/>
    <n v="1"/>
    <n v="5"/>
    <n v="4"/>
    <n v="1"/>
    <n v="4"/>
  </r>
  <r>
    <x v="0"/>
    <s v="Travel_Rarely"/>
    <x v="2"/>
    <s v="Ex-Employees"/>
    <x v="0"/>
    <x v="0"/>
    <s v="STAFF-1165"/>
    <n v="1165"/>
    <s v="Female"/>
    <x v="0"/>
    <x v="1"/>
    <s v="No"/>
    <s v="Y"/>
    <n v="3"/>
    <n v="-2"/>
    <n v="0"/>
    <n v="29"/>
    <n v="1"/>
    <n v="1"/>
    <n v="1"/>
    <n v="0"/>
    <n v="408"/>
    <n v="23"/>
    <x v="1"/>
    <n v="1"/>
    <n v="4"/>
    <n v="45"/>
    <x v="1"/>
    <n v="3"/>
    <n v="1"/>
    <n v="7336"/>
    <n v="11162"/>
    <n v="1"/>
    <n v="13"/>
    <n v="3"/>
    <n v="1"/>
    <n v="80"/>
    <n v="1"/>
    <n v="11"/>
    <n v="1"/>
    <n v="11"/>
    <n v="8"/>
    <n v="3"/>
    <n v="10"/>
  </r>
  <r>
    <x v="1"/>
    <s v="Travel_Frequently"/>
    <x v="0"/>
    <s v="Current Employees"/>
    <x v="1"/>
    <x v="2"/>
    <s v="STAFF-1166"/>
    <n v="1166"/>
    <s v="Female"/>
    <x v="7"/>
    <x v="0"/>
    <s v="No"/>
    <s v="Y"/>
    <n v="3"/>
    <n v="-2"/>
    <n v="0"/>
    <n v="40"/>
    <n v="0"/>
    <m/>
    <n v="0"/>
    <n v="1"/>
    <n v="593"/>
    <n v="9"/>
    <x v="2"/>
    <n v="1"/>
    <n v="2"/>
    <n v="88"/>
    <x v="0"/>
    <n v="3"/>
    <n v="3"/>
    <n v="13499"/>
    <n v="13782"/>
    <n v="9"/>
    <n v="17"/>
    <n v="3"/>
    <n v="3"/>
    <n v="80"/>
    <n v="0"/>
    <n v="20"/>
    <n v="2"/>
    <n v="18"/>
    <n v="7"/>
    <n v="2"/>
    <n v="13"/>
  </r>
  <r>
    <x v="0"/>
    <s v="Travel_Frequently"/>
    <x v="0"/>
    <s v="Ex-Employees"/>
    <x v="0"/>
    <x v="0"/>
    <s v="STAFF-1167"/>
    <n v="1167"/>
    <s v="Male"/>
    <x v="0"/>
    <x v="0"/>
    <s v="Yes"/>
    <s v="Y"/>
    <n v="2"/>
    <n v="-2"/>
    <n v="0"/>
    <n v="42"/>
    <n v="1"/>
    <n v="1"/>
    <n v="1"/>
    <n v="0"/>
    <n v="481"/>
    <n v="12"/>
    <x v="3"/>
    <n v="1"/>
    <n v="3"/>
    <n v="44"/>
    <x v="0"/>
    <n v="4"/>
    <n v="1"/>
    <n v="13758"/>
    <n v="2447"/>
    <n v="0"/>
    <n v="12"/>
    <n v="3"/>
    <n v="2"/>
    <n v="80"/>
    <n v="0"/>
    <n v="22"/>
    <n v="2"/>
    <n v="21"/>
    <n v="9"/>
    <n v="13"/>
    <n v="14"/>
  </r>
  <r>
    <x v="1"/>
    <s v="Travel_Rarely"/>
    <x v="0"/>
    <s v="Current Employees"/>
    <x v="0"/>
    <x v="3"/>
    <s v="STAFF-1171"/>
    <n v="1171"/>
    <s v="Male"/>
    <x v="0"/>
    <x v="0"/>
    <s v="No"/>
    <s v="Y"/>
    <n v="3"/>
    <n v="-2"/>
    <n v="0"/>
    <n v="42"/>
    <n v="0"/>
    <m/>
    <n v="0"/>
    <n v="1"/>
    <n v="647"/>
    <n v="4"/>
    <x v="2"/>
    <n v="1"/>
    <n v="2"/>
    <n v="45"/>
    <x v="0"/>
    <n v="2"/>
    <n v="2"/>
    <n v="5155"/>
    <n v="2253"/>
    <n v="7"/>
    <n v="13"/>
    <n v="3"/>
    <n v="4"/>
    <n v="80"/>
    <n v="0"/>
    <n v="9"/>
    <n v="4"/>
    <n v="6"/>
    <n v="4"/>
    <n v="1"/>
    <n v="5"/>
  </r>
  <r>
    <x v="1"/>
    <s v="Travel_Rarely"/>
    <x v="0"/>
    <s v="Current Employees"/>
    <x v="1"/>
    <x v="2"/>
    <s v="STAFF-1172"/>
    <n v="1172"/>
    <s v="Male"/>
    <x v="2"/>
    <x v="1"/>
    <s v="No"/>
    <s v="Y"/>
    <n v="2"/>
    <n v="-2"/>
    <n v="0"/>
    <n v="35"/>
    <n v="0"/>
    <m/>
    <n v="0"/>
    <n v="1"/>
    <n v="982"/>
    <n v="1"/>
    <x v="2"/>
    <n v="1"/>
    <n v="4"/>
    <n v="58"/>
    <x v="1"/>
    <n v="1"/>
    <n v="3"/>
    <n v="2258"/>
    <n v="16340"/>
    <n v="6"/>
    <n v="12"/>
    <n v="3"/>
    <n v="2"/>
    <n v="80"/>
    <n v="1"/>
    <n v="10"/>
    <n v="3"/>
    <n v="8"/>
    <n v="0"/>
    <n v="1"/>
    <n v="7"/>
  </r>
  <r>
    <x v="1"/>
    <s v="Travel_Rarely"/>
    <x v="4"/>
    <s v="Current Employees"/>
    <x v="1"/>
    <x v="2"/>
    <s v="STAFF-1173"/>
    <n v="1173"/>
    <s v="Male"/>
    <x v="2"/>
    <x v="0"/>
    <s v="No"/>
    <s v="Y"/>
    <n v="2"/>
    <n v="-2"/>
    <n v="0"/>
    <n v="24"/>
    <n v="0"/>
    <m/>
    <n v="0"/>
    <n v="1"/>
    <n v="477"/>
    <n v="24"/>
    <x v="3"/>
    <n v="1"/>
    <n v="4"/>
    <n v="49"/>
    <x v="0"/>
    <n v="1"/>
    <n v="2"/>
    <n v="3597"/>
    <n v="6409"/>
    <n v="8"/>
    <n v="22"/>
    <n v="4"/>
    <n v="4"/>
    <n v="80"/>
    <n v="0"/>
    <n v="6"/>
    <n v="3"/>
    <n v="4"/>
    <n v="3"/>
    <n v="1"/>
    <n v="2"/>
  </r>
  <r>
    <x v="0"/>
    <s v="Travel_Rarely"/>
    <x v="2"/>
    <s v="Ex-Employees"/>
    <x v="1"/>
    <x v="0"/>
    <s v="STAFF-1175"/>
    <n v="1175"/>
    <s v="Female"/>
    <x v="2"/>
    <x v="1"/>
    <s v="Yes"/>
    <s v="Y"/>
    <n v="4"/>
    <n v="-2"/>
    <n v="0"/>
    <n v="28"/>
    <n v="1"/>
    <n v="1"/>
    <n v="1"/>
    <n v="0"/>
    <n v="1485"/>
    <n v="12"/>
    <x v="1"/>
    <n v="1"/>
    <n v="3"/>
    <n v="79"/>
    <x v="0"/>
    <n v="1"/>
    <n v="1"/>
    <n v="2515"/>
    <n v="22955"/>
    <n v="1"/>
    <n v="11"/>
    <n v="3"/>
    <n v="4"/>
    <n v="80"/>
    <n v="0"/>
    <n v="1"/>
    <n v="2"/>
    <n v="1"/>
    <n v="1"/>
    <n v="0"/>
    <n v="0"/>
  </r>
  <r>
    <x v="1"/>
    <s v="Travel_Rarely"/>
    <x v="2"/>
    <s v="Current Employees"/>
    <x v="1"/>
    <x v="2"/>
    <s v="STAFF-1177"/>
    <n v="1177"/>
    <s v="Male"/>
    <x v="2"/>
    <x v="1"/>
    <s v="No"/>
    <s v="Y"/>
    <n v="2"/>
    <n v="-2"/>
    <n v="0"/>
    <n v="26"/>
    <n v="0"/>
    <m/>
    <n v="0"/>
    <n v="1"/>
    <n v="1384"/>
    <n v="3"/>
    <x v="2"/>
    <n v="1"/>
    <n v="1"/>
    <n v="82"/>
    <x v="2"/>
    <n v="1"/>
    <n v="4"/>
    <n v="4420"/>
    <n v="13421"/>
    <n v="1"/>
    <n v="22"/>
    <n v="4"/>
    <n v="2"/>
    <n v="80"/>
    <n v="1"/>
    <n v="8"/>
    <n v="3"/>
    <n v="8"/>
    <n v="7"/>
    <n v="0"/>
    <n v="7"/>
  </r>
  <r>
    <x v="1"/>
    <s v="Travel_Rarely"/>
    <x v="2"/>
    <s v="Current Employees"/>
    <x v="0"/>
    <x v="3"/>
    <s v="STAFF-1179"/>
    <n v="1179"/>
    <s v="Male"/>
    <x v="0"/>
    <x v="1"/>
    <s v="No"/>
    <s v="Y"/>
    <n v="3"/>
    <n v="-2"/>
    <n v="0"/>
    <n v="30"/>
    <n v="0"/>
    <m/>
    <n v="0"/>
    <n v="1"/>
    <n v="852"/>
    <n v="10"/>
    <x v="3"/>
    <n v="1"/>
    <n v="3"/>
    <n v="72"/>
    <x v="1"/>
    <n v="2"/>
    <n v="2"/>
    <n v="6578"/>
    <n v="2706"/>
    <n v="1"/>
    <n v="18"/>
    <n v="3"/>
    <n v="1"/>
    <n v="80"/>
    <n v="1"/>
    <n v="10"/>
    <n v="3"/>
    <n v="10"/>
    <n v="3"/>
    <n v="1"/>
    <n v="4"/>
  </r>
  <r>
    <x v="1"/>
    <s v="Travel_Frequently"/>
    <x v="0"/>
    <s v="Current Employees"/>
    <x v="1"/>
    <x v="2"/>
    <s v="STAFF-1180"/>
    <n v="1180"/>
    <s v="Female"/>
    <x v="1"/>
    <x v="1"/>
    <s v="Yes"/>
    <s v="Y"/>
    <n v="3"/>
    <n v="-2"/>
    <n v="0"/>
    <n v="40"/>
    <n v="0"/>
    <m/>
    <n v="0"/>
    <n v="1"/>
    <n v="902"/>
    <n v="26"/>
    <x v="0"/>
    <n v="1"/>
    <n v="3"/>
    <n v="92"/>
    <x v="1"/>
    <n v="2"/>
    <n v="4"/>
    <n v="4422"/>
    <n v="21203"/>
    <n v="3"/>
    <n v="13"/>
    <n v="3"/>
    <n v="4"/>
    <n v="80"/>
    <n v="1"/>
    <n v="16"/>
    <n v="1"/>
    <n v="1"/>
    <n v="1"/>
    <n v="0"/>
    <n v="0"/>
  </r>
  <r>
    <x v="1"/>
    <s v="Travel_Rarely"/>
    <x v="0"/>
    <s v="Current Employees"/>
    <x v="1"/>
    <x v="0"/>
    <s v="STAFF-1182"/>
    <n v="1182"/>
    <s v="Male"/>
    <x v="3"/>
    <x v="2"/>
    <s v="No"/>
    <s v="Y"/>
    <n v="2"/>
    <n v="-2"/>
    <n v="0"/>
    <n v="35"/>
    <n v="0"/>
    <m/>
    <n v="0"/>
    <n v="1"/>
    <n v="819"/>
    <n v="2"/>
    <x v="3"/>
    <n v="1"/>
    <n v="3"/>
    <n v="44"/>
    <x v="1"/>
    <n v="3"/>
    <n v="1"/>
    <n v="10274"/>
    <n v="19588"/>
    <n v="2"/>
    <n v="18"/>
    <n v="3"/>
    <n v="2"/>
    <n v="80"/>
    <n v="1"/>
    <n v="15"/>
    <n v="4"/>
    <n v="7"/>
    <n v="7"/>
    <n v="6"/>
    <n v="4"/>
  </r>
  <r>
    <x v="1"/>
    <s v="Travel_Frequently"/>
    <x v="2"/>
    <s v="Current Employees"/>
    <x v="1"/>
    <x v="2"/>
    <s v="STAFF-1184"/>
    <n v="1184"/>
    <s v="Male"/>
    <x v="4"/>
    <x v="0"/>
    <s v="No"/>
    <s v="Y"/>
    <n v="3"/>
    <n v="-2"/>
    <n v="0"/>
    <n v="34"/>
    <n v="0"/>
    <m/>
    <n v="0"/>
    <n v="1"/>
    <n v="669"/>
    <n v="1"/>
    <x v="3"/>
    <n v="1"/>
    <n v="4"/>
    <n v="97"/>
    <x v="1"/>
    <n v="2"/>
    <n v="3"/>
    <n v="5343"/>
    <n v="25755"/>
    <n v="0"/>
    <n v="20"/>
    <n v="4"/>
    <n v="3"/>
    <n v="80"/>
    <n v="0"/>
    <n v="14"/>
    <n v="3"/>
    <n v="13"/>
    <n v="9"/>
    <n v="4"/>
    <n v="9"/>
  </r>
  <r>
    <x v="1"/>
    <s v="Travel_Frequently"/>
    <x v="0"/>
    <s v="Current Employees"/>
    <x v="1"/>
    <x v="1"/>
    <s v="STAFF-1185"/>
    <n v="1185"/>
    <s v="Male"/>
    <x v="2"/>
    <x v="1"/>
    <s v="No"/>
    <s v="Y"/>
    <n v="2"/>
    <n v="-2"/>
    <n v="0"/>
    <n v="35"/>
    <n v="0"/>
    <m/>
    <n v="0"/>
    <n v="1"/>
    <n v="636"/>
    <n v="4"/>
    <x v="2"/>
    <n v="1"/>
    <n v="4"/>
    <n v="47"/>
    <x v="1"/>
    <n v="1"/>
    <n v="4"/>
    <n v="2376"/>
    <n v="26537"/>
    <n v="1"/>
    <n v="13"/>
    <n v="3"/>
    <n v="2"/>
    <n v="80"/>
    <n v="1"/>
    <n v="2"/>
    <n v="4"/>
    <n v="2"/>
    <n v="2"/>
    <n v="2"/>
    <n v="2"/>
  </r>
  <r>
    <x v="0"/>
    <s v="Travel_Rarely"/>
    <x v="0"/>
    <s v="Ex-Employees"/>
    <x v="0"/>
    <x v="3"/>
    <s v="STAFF-1188"/>
    <n v="1188"/>
    <s v="Female"/>
    <x v="0"/>
    <x v="0"/>
    <s v="No"/>
    <s v="Y"/>
    <n v="2"/>
    <n v="-2"/>
    <n v="0"/>
    <n v="43"/>
    <n v="1"/>
    <n v="1"/>
    <n v="1"/>
    <n v="0"/>
    <n v="1372"/>
    <n v="9"/>
    <x v="3"/>
    <n v="1"/>
    <n v="1"/>
    <n v="85"/>
    <x v="3"/>
    <n v="2"/>
    <n v="2"/>
    <n v="5346"/>
    <n v="9489"/>
    <n v="8"/>
    <n v="13"/>
    <n v="3"/>
    <n v="2"/>
    <n v="80"/>
    <n v="0"/>
    <n v="7"/>
    <n v="2"/>
    <n v="4"/>
    <n v="3"/>
    <n v="1"/>
    <n v="3"/>
  </r>
  <r>
    <x v="1"/>
    <s v="Non-Travel"/>
    <x v="2"/>
    <s v="Current Employees"/>
    <x v="0"/>
    <x v="0"/>
    <s v="STAFF-1190"/>
    <n v="1190"/>
    <s v="Female"/>
    <x v="6"/>
    <x v="2"/>
    <s v="No"/>
    <s v="Y"/>
    <n v="3"/>
    <n v="-2"/>
    <n v="0"/>
    <n v="32"/>
    <n v="0"/>
    <m/>
    <n v="0"/>
    <n v="1"/>
    <n v="862"/>
    <n v="2"/>
    <x v="1"/>
    <n v="1"/>
    <n v="3"/>
    <n v="76"/>
    <x v="0"/>
    <n v="1"/>
    <n v="1"/>
    <n v="2827"/>
    <n v="14947"/>
    <n v="1"/>
    <n v="12"/>
    <n v="3"/>
    <n v="3"/>
    <n v="80"/>
    <n v="3"/>
    <n v="1"/>
    <n v="3"/>
    <n v="1"/>
    <n v="0"/>
    <n v="0"/>
    <n v="0"/>
  </r>
  <r>
    <x v="1"/>
    <s v="Travel_Rarely"/>
    <x v="3"/>
    <s v="Current Employees"/>
    <x v="1"/>
    <x v="4"/>
    <s v="STAFF-1191"/>
    <n v="1191"/>
    <s v="Female"/>
    <x v="5"/>
    <x v="2"/>
    <s v="No"/>
    <s v="Y"/>
    <n v="2"/>
    <n v="-2"/>
    <n v="0"/>
    <n v="56"/>
    <n v="0"/>
    <m/>
    <n v="0"/>
    <n v="1"/>
    <n v="718"/>
    <n v="4"/>
    <x v="2"/>
    <n v="1"/>
    <n v="4"/>
    <n v="92"/>
    <x v="0"/>
    <n v="5"/>
    <n v="4"/>
    <n v="19943"/>
    <n v="18575"/>
    <n v="4"/>
    <n v="13"/>
    <n v="3"/>
    <n v="4"/>
    <n v="80"/>
    <n v="1"/>
    <n v="28"/>
    <n v="3"/>
    <n v="5"/>
    <n v="2"/>
    <n v="4"/>
    <n v="2"/>
  </r>
  <r>
    <x v="1"/>
    <s v="Travel_Rarely"/>
    <x v="2"/>
    <s v="Current Employees"/>
    <x v="1"/>
    <x v="2"/>
    <s v="STAFF-1192"/>
    <n v="1192"/>
    <s v="Female"/>
    <x v="2"/>
    <x v="1"/>
    <s v="No"/>
    <s v="Y"/>
    <n v="5"/>
    <n v="-2"/>
    <n v="0"/>
    <n v="29"/>
    <n v="0"/>
    <m/>
    <n v="0"/>
    <n v="1"/>
    <n v="1401"/>
    <n v="6"/>
    <x v="1"/>
    <n v="1"/>
    <n v="2"/>
    <n v="54"/>
    <x v="0"/>
    <n v="1"/>
    <n v="4"/>
    <n v="3131"/>
    <n v="26342"/>
    <n v="1"/>
    <n v="13"/>
    <n v="3"/>
    <n v="1"/>
    <n v="80"/>
    <n v="1"/>
    <n v="10"/>
    <n v="3"/>
    <n v="10"/>
    <n v="8"/>
    <n v="0"/>
    <n v="8"/>
  </r>
  <r>
    <x v="1"/>
    <s v="Travel_Rarely"/>
    <x v="4"/>
    <s v="Current Employees"/>
    <x v="1"/>
    <x v="0"/>
    <s v="STAFF-1193"/>
    <n v="1193"/>
    <s v="Male"/>
    <x v="1"/>
    <x v="0"/>
    <s v="No"/>
    <s v="Y"/>
    <n v="4"/>
    <n v="-2"/>
    <n v="0"/>
    <n v="19"/>
    <n v="0"/>
    <m/>
    <n v="0"/>
    <n v="1"/>
    <n v="645"/>
    <n v="9"/>
    <x v="0"/>
    <n v="1"/>
    <n v="3"/>
    <n v="54"/>
    <x v="0"/>
    <n v="1"/>
    <n v="1"/>
    <n v="2552"/>
    <n v="7172"/>
    <n v="1"/>
    <n v="25"/>
    <n v="4"/>
    <n v="3"/>
    <n v="80"/>
    <n v="0"/>
    <n v="1"/>
    <n v="3"/>
    <n v="1"/>
    <n v="1"/>
    <n v="0"/>
    <n v="0"/>
  </r>
  <r>
    <x v="1"/>
    <s v="Travel_Rarely"/>
    <x v="1"/>
    <s v="Current Employees"/>
    <x v="1"/>
    <x v="2"/>
    <s v="STAFF-1195"/>
    <n v="1195"/>
    <s v="Female"/>
    <x v="1"/>
    <x v="1"/>
    <s v="Yes"/>
    <s v="Y"/>
    <n v="2"/>
    <n v="-2"/>
    <n v="0"/>
    <n v="45"/>
    <n v="0"/>
    <m/>
    <n v="0"/>
    <n v="1"/>
    <n v="1457"/>
    <n v="7"/>
    <x v="3"/>
    <n v="1"/>
    <n v="1"/>
    <n v="83"/>
    <x v="0"/>
    <n v="1"/>
    <n v="3"/>
    <n v="4477"/>
    <n v="20100"/>
    <n v="4"/>
    <n v="19"/>
    <n v="3"/>
    <n v="3"/>
    <n v="80"/>
    <n v="1"/>
    <n v="7"/>
    <n v="2"/>
    <n v="3"/>
    <n v="2"/>
    <n v="0"/>
    <n v="2"/>
  </r>
  <r>
    <x v="1"/>
    <s v="Travel_Rarely"/>
    <x v="0"/>
    <s v="Current Employees"/>
    <x v="1"/>
    <x v="0"/>
    <s v="STAFF-1196"/>
    <n v="1196"/>
    <s v="Female"/>
    <x v="3"/>
    <x v="1"/>
    <s v="No"/>
    <s v="Y"/>
    <n v="2"/>
    <n v="-2"/>
    <n v="0"/>
    <n v="37"/>
    <n v="0"/>
    <m/>
    <n v="0"/>
    <n v="1"/>
    <n v="977"/>
    <n v="1"/>
    <x v="3"/>
    <n v="1"/>
    <n v="4"/>
    <n v="56"/>
    <x v="1"/>
    <n v="2"/>
    <n v="1"/>
    <n v="6474"/>
    <n v="9961"/>
    <n v="1"/>
    <n v="13"/>
    <n v="3"/>
    <n v="2"/>
    <n v="80"/>
    <n v="1"/>
    <n v="14"/>
    <n v="2"/>
    <n v="14"/>
    <n v="8"/>
    <n v="3"/>
    <n v="11"/>
  </r>
  <r>
    <x v="1"/>
    <s v="Travel_Rarely"/>
    <x v="4"/>
    <s v="Current Employees"/>
    <x v="1"/>
    <x v="0"/>
    <s v="STAFF-1198"/>
    <n v="1198"/>
    <s v="Male"/>
    <x v="2"/>
    <x v="0"/>
    <s v="No"/>
    <s v="Y"/>
    <n v="2"/>
    <n v="-2"/>
    <n v="0"/>
    <n v="20"/>
    <n v="0"/>
    <m/>
    <n v="0"/>
    <n v="1"/>
    <n v="805"/>
    <n v="3"/>
    <x v="3"/>
    <n v="1"/>
    <n v="1"/>
    <n v="87"/>
    <x v="1"/>
    <n v="1"/>
    <n v="1"/>
    <n v="3033"/>
    <n v="12828"/>
    <n v="1"/>
    <n v="12"/>
    <n v="3"/>
    <n v="1"/>
    <n v="80"/>
    <n v="0"/>
    <n v="2"/>
    <n v="2"/>
    <n v="2"/>
    <n v="2"/>
    <n v="1"/>
    <n v="2"/>
  </r>
  <r>
    <x v="0"/>
    <s v="Travel_Rarely"/>
    <x v="0"/>
    <s v="Ex-Employees"/>
    <x v="1"/>
    <x v="0"/>
    <s v="STAFF-1200"/>
    <n v="1200"/>
    <s v="Male"/>
    <x v="1"/>
    <x v="0"/>
    <s v="Yes"/>
    <s v="Y"/>
    <n v="4"/>
    <n v="-2"/>
    <n v="0"/>
    <n v="44"/>
    <n v="1"/>
    <n v="1"/>
    <n v="1"/>
    <n v="0"/>
    <n v="1097"/>
    <n v="10"/>
    <x v="2"/>
    <n v="1"/>
    <n v="3"/>
    <n v="96"/>
    <x v="0"/>
    <n v="1"/>
    <n v="1"/>
    <n v="2936"/>
    <n v="10826"/>
    <n v="1"/>
    <n v="11"/>
    <n v="3"/>
    <n v="3"/>
    <n v="80"/>
    <n v="0"/>
    <n v="6"/>
    <n v="3"/>
    <n v="6"/>
    <n v="4"/>
    <n v="0"/>
    <n v="2"/>
  </r>
  <r>
    <x v="1"/>
    <s v="Travel_Rarely"/>
    <x v="1"/>
    <s v="Current Employees"/>
    <x v="1"/>
    <x v="2"/>
    <s v="STAFF-1201"/>
    <n v="1201"/>
    <s v="Female"/>
    <x v="5"/>
    <x v="2"/>
    <s v="No"/>
    <s v="Y"/>
    <n v="6"/>
    <n v="-2"/>
    <n v="0"/>
    <n v="53"/>
    <n v="0"/>
    <m/>
    <n v="0"/>
    <n v="1"/>
    <n v="1223"/>
    <n v="7"/>
    <x v="0"/>
    <n v="1"/>
    <n v="4"/>
    <n v="50"/>
    <x v="0"/>
    <n v="5"/>
    <n v="3"/>
    <n v="18606"/>
    <n v="18640"/>
    <n v="3"/>
    <n v="18"/>
    <n v="3"/>
    <n v="2"/>
    <n v="80"/>
    <n v="1"/>
    <n v="26"/>
    <n v="3"/>
    <n v="7"/>
    <n v="7"/>
    <n v="4"/>
    <n v="7"/>
  </r>
  <r>
    <x v="1"/>
    <s v="Travel_Rarely"/>
    <x v="2"/>
    <s v="Current Employees"/>
    <x v="1"/>
    <x v="0"/>
    <s v="STAFF-1202"/>
    <n v="1202"/>
    <s v="Female"/>
    <x v="1"/>
    <x v="1"/>
    <s v="Yes"/>
    <s v="Y"/>
    <n v="2"/>
    <n v="-2"/>
    <n v="0"/>
    <n v="29"/>
    <n v="0"/>
    <m/>
    <n v="0"/>
    <n v="1"/>
    <n v="942"/>
    <n v="15"/>
    <x v="1"/>
    <n v="1"/>
    <n v="2"/>
    <n v="69"/>
    <x v="3"/>
    <n v="1"/>
    <n v="1"/>
    <n v="2168"/>
    <n v="26933"/>
    <n v="0"/>
    <n v="18"/>
    <n v="3"/>
    <n v="1"/>
    <n v="80"/>
    <n v="1"/>
    <n v="6"/>
    <n v="2"/>
    <n v="5"/>
    <n v="4"/>
    <n v="1"/>
    <n v="3"/>
  </r>
  <r>
    <x v="0"/>
    <s v="Travel_Frequently"/>
    <x v="4"/>
    <s v="Ex-Employees"/>
    <x v="1"/>
    <x v="0"/>
    <s v="STAFF-1203"/>
    <n v="1203"/>
    <s v="Male"/>
    <x v="1"/>
    <x v="1"/>
    <s v="Yes"/>
    <s v="Y"/>
    <n v="5"/>
    <n v="-2"/>
    <n v="0"/>
    <n v="22"/>
    <n v="1"/>
    <n v="1"/>
    <n v="1"/>
    <n v="0"/>
    <n v="1256"/>
    <n v="3"/>
    <x v="2"/>
    <n v="1"/>
    <n v="3"/>
    <n v="48"/>
    <x v="1"/>
    <n v="1"/>
    <n v="1"/>
    <n v="2853"/>
    <n v="4223"/>
    <n v="0"/>
    <n v="11"/>
    <n v="3"/>
    <n v="2"/>
    <n v="80"/>
    <n v="1"/>
    <n v="1"/>
    <n v="3"/>
    <n v="0"/>
    <n v="0"/>
    <n v="0"/>
    <n v="0"/>
  </r>
  <r>
    <x v="1"/>
    <s v="Travel_Rarely"/>
    <x v="1"/>
    <s v="Current Employees"/>
    <x v="0"/>
    <x v="3"/>
    <s v="STAFF-1204"/>
    <n v="1204"/>
    <s v="Female"/>
    <x v="5"/>
    <x v="1"/>
    <s v="No"/>
    <s v="Y"/>
    <n v="2"/>
    <n v="-2"/>
    <n v="0"/>
    <n v="46"/>
    <n v="0"/>
    <m/>
    <n v="0"/>
    <n v="1"/>
    <n v="1402"/>
    <n v="2"/>
    <x v="3"/>
    <n v="1"/>
    <n v="3"/>
    <n v="69"/>
    <x v="0"/>
    <n v="4"/>
    <n v="2"/>
    <n v="17048"/>
    <n v="24097"/>
    <n v="8"/>
    <n v="23"/>
    <n v="4"/>
    <n v="1"/>
    <n v="80"/>
    <n v="0"/>
    <n v="28"/>
    <n v="3"/>
    <n v="26"/>
    <n v="15"/>
    <n v="15"/>
    <n v="9"/>
  </r>
  <r>
    <x v="1"/>
    <s v="Non-Travel"/>
    <x v="0"/>
    <s v="Current Employees"/>
    <x v="1"/>
    <x v="0"/>
    <s v="STAFF-1206"/>
    <n v="1206"/>
    <s v="Male"/>
    <x v="1"/>
    <x v="0"/>
    <s v="No"/>
    <s v="Y"/>
    <n v="3"/>
    <n v="-2"/>
    <n v="0"/>
    <n v="44"/>
    <n v="0"/>
    <m/>
    <n v="0"/>
    <n v="1"/>
    <n v="111"/>
    <n v="17"/>
    <x v="3"/>
    <n v="1"/>
    <n v="4"/>
    <n v="74"/>
    <x v="3"/>
    <n v="1"/>
    <n v="1"/>
    <n v="2290"/>
    <n v="4279"/>
    <n v="2"/>
    <n v="13"/>
    <n v="3"/>
    <n v="4"/>
    <n v="80"/>
    <n v="0"/>
    <n v="6"/>
    <n v="3"/>
    <n v="0"/>
    <n v="0"/>
    <n v="0"/>
    <n v="0"/>
  </r>
  <r>
    <x v="1"/>
    <s v="Travel_Rarely"/>
    <x v="2"/>
    <s v="Current Employees"/>
    <x v="2"/>
    <x v="5"/>
    <s v="STAFF-1207"/>
    <n v="1207"/>
    <s v="Male"/>
    <x v="8"/>
    <x v="1"/>
    <s v="No"/>
    <s v="Y"/>
    <n v="2"/>
    <n v="-2"/>
    <n v="0"/>
    <n v="33"/>
    <n v="0"/>
    <m/>
    <n v="0"/>
    <n v="1"/>
    <n v="147"/>
    <n v="2"/>
    <x v="3"/>
    <n v="1"/>
    <n v="2"/>
    <n v="99"/>
    <x v="0"/>
    <n v="1"/>
    <n v="3"/>
    <n v="3600"/>
    <n v="8429"/>
    <n v="1"/>
    <n v="13"/>
    <n v="3"/>
    <n v="4"/>
    <n v="80"/>
    <n v="1"/>
    <n v="5"/>
    <n v="3"/>
    <n v="5"/>
    <n v="4"/>
    <n v="1"/>
    <n v="4"/>
  </r>
  <r>
    <x v="0"/>
    <s v="Non-Travel"/>
    <x v="0"/>
    <s v="Ex-Employees"/>
    <x v="1"/>
    <x v="0"/>
    <s v="STAFF-1210"/>
    <n v="1210"/>
    <s v="Male"/>
    <x v="1"/>
    <x v="2"/>
    <s v="No"/>
    <s v="Y"/>
    <n v="2"/>
    <n v="-2"/>
    <n v="0"/>
    <n v="41"/>
    <n v="1"/>
    <n v="1"/>
    <n v="1"/>
    <n v="0"/>
    <n v="906"/>
    <n v="5"/>
    <x v="0"/>
    <n v="1"/>
    <n v="1"/>
    <n v="95"/>
    <x v="1"/>
    <n v="1"/>
    <n v="1"/>
    <n v="2107"/>
    <n v="20293"/>
    <n v="6"/>
    <n v="17"/>
    <n v="3"/>
    <n v="1"/>
    <n v="80"/>
    <n v="1"/>
    <n v="5"/>
    <n v="1"/>
    <n v="1"/>
    <n v="0"/>
    <n v="0"/>
    <n v="0"/>
  </r>
  <r>
    <x v="1"/>
    <s v="Travel_Rarely"/>
    <x v="2"/>
    <s v="Current Employees"/>
    <x v="0"/>
    <x v="0"/>
    <s v="STAFF-1211"/>
    <n v="1211"/>
    <s v="Male"/>
    <x v="0"/>
    <x v="2"/>
    <s v="No"/>
    <s v="Y"/>
    <n v="3"/>
    <n v="-2"/>
    <n v="0"/>
    <n v="30"/>
    <n v="0"/>
    <m/>
    <n v="0"/>
    <n v="1"/>
    <n v="1329"/>
    <n v="29"/>
    <x v="2"/>
    <n v="1"/>
    <n v="3"/>
    <n v="61"/>
    <x v="0"/>
    <n v="2"/>
    <n v="1"/>
    <n v="4115"/>
    <n v="13192"/>
    <n v="8"/>
    <n v="19"/>
    <n v="3"/>
    <n v="3"/>
    <n v="80"/>
    <n v="3"/>
    <n v="8"/>
    <n v="3"/>
    <n v="4"/>
    <n v="3"/>
    <n v="0"/>
    <n v="3"/>
  </r>
  <r>
    <x v="1"/>
    <s v="Travel_Frequently"/>
    <x v="0"/>
    <s v="Current Employees"/>
    <x v="0"/>
    <x v="2"/>
    <s v="STAFF-1212"/>
    <n v="1212"/>
    <s v="Male"/>
    <x v="0"/>
    <x v="1"/>
    <s v="No"/>
    <s v="Y"/>
    <n v="2"/>
    <n v="-2"/>
    <n v="0"/>
    <n v="40"/>
    <n v="0"/>
    <m/>
    <n v="0"/>
    <n v="1"/>
    <n v="1184"/>
    <n v="2"/>
    <x v="2"/>
    <n v="1"/>
    <n v="2"/>
    <n v="62"/>
    <x v="0"/>
    <n v="2"/>
    <n v="2"/>
    <n v="4327"/>
    <n v="25440"/>
    <n v="5"/>
    <n v="12"/>
    <n v="3"/>
    <n v="4"/>
    <n v="80"/>
    <n v="3"/>
    <n v="5"/>
    <n v="3"/>
    <n v="0"/>
    <n v="0"/>
    <n v="0"/>
    <n v="0"/>
  </r>
  <r>
    <x v="1"/>
    <s v="Travel_Frequently"/>
    <x v="1"/>
    <s v="Current Employees"/>
    <x v="1"/>
    <x v="2"/>
    <s v="STAFF-1215"/>
    <n v="1215"/>
    <s v="Female"/>
    <x v="5"/>
    <x v="1"/>
    <s v="No"/>
    <s v="Y"/>
    <n v="3"/>
    <n v="-2"/>
    <n v="0"/>
    <n v="50"/>
    <n v="0"/>
    <m/>
    <n v="0"/>
    <n v="1"/>
    <n v="1421"/>
    <n v="2"/>
    <x v="3"/>
    <n v="1"/>
    <n v="4"/>
    <n v="30"/>
    <x v="0"/>
    <n v="4"/>
    <n v="3"/>
    <n v="17856"/>
    <n v="9490"/>
    <n v="2"/>
    <n v="22"/>
    <n v="4"/>
    <n v="3"/>
    <n v="80"/>
    <n v="1"/>
    <n v="32"/>
    <n v="3"/>
    <n v="2"/>
    <n v="2"/>
    <n v="2"/>
    <n v="2"/>
  </r>
  <r>
    <x v="1"/>
    <s v="Travel_Rarely"/>
    <x v="2"/>
    <s v="Current Employees"/>
    <x v="1"/>
    <x v="2"/>
    <s v="STAFF-1216"/>
    <n v="1216"/>
    <s v="Male"/>
    <x v="2"/>
    <x v="1"/>
    <s v="No"/>
    <s v="Y"/>
    <n v="2"/>
    <n v="-2"/>
    <n v="0"/>
    <n v="28"/>
    <n v="0"/>
    <m/>
    <n v="0"/>
    <n v="1"/>
    <n v="1179"/>
    <n v="19"/>
    <x v="2"/>
    <n v="1"/>
    <n v="4"/>
    <n v="78"/>
    <x v="1"/>
    <n v="1"/>
    <n v="3"/>
    <n v="3196"/>
    <n v="12449"/>
    <n v="1"/>
    <n v="12"/>
    <n v="3"/>
    <n v="3"/>
    <n v="80"/>
    <n v="3"/>
    <n v="6"/>
    <n v="3"/>
    <n v="6"/>
    <n v="5"/>
    <n v="3"/>
    <n v="3"/>
  </r>
  <r>
    <x v="1"/>
    <s v="Travel_Rarely"/>
    <x v="1"/>
    <s v="Current Employees"/>
    <x v="1"/>
    <x v="0"/>
    <s v="STAFF-1217"/>
    <n v="1217"/>
    <s v="Male"/>
    <x v="7"/>
    <x v="1"/>
    <s v="No"/>
    <s v="Y"/>
    <n v="2"/>
    <n v="-2"/>
    <n v="0"/>
    <n v="46"/>
    <n v="0"/>
    <m/>
    <n v="0"/>
    <n v="1"/>
    <n v="1450"/>
    <n v="15"/>
    <x v="0"/>
    <n v="1"/>
    <n v="4"/>
    <n v="52"/>
    <x v="0"/>
    <n v="5"/>
    <n v="1"/>
    <n v="19081"/>
    <n v="10849"/>
    <n v="5"/>
    <n v="11"/>
    <n v="3"/>
    <n v="1"/>
    <n v="80"/>
    <n v="1"/>
    <n v="25"/>
    <n v="3"/>
    <n v="4"/>
    <n v="2"/>
    <n v="0"/>
    <n v="3"/>
  </r>
  <r>
    <x v="1"/>
    <s v="Travel_Rarely"/>
    <x v="0"/>
    <s v="Current Employees"/>
    <x v="0"/>
    <x v="0"/>
    <s v="STAFF-1218"/>
    <n v="1218"/>
    <s v="Male"/>
    <x v="0"/>
    <x v="1"/>
    <s v="Yes"/>
    <s v="Y"/>
    <n v="2"/>
    <n v="-2"/>
    <n v="0"/>
    <n v="35"/>
    <n v="0"/>
    <m/>
    <n v="0"/>
    <n v="1"/>
    <n v="1361"/>
    <n v="17"/>
    <x v="2"/>
    <n v="1"/>
    <n v="3"/>
    <n v="94"/>
    <x v="0"/>
    <n v="2"/>
    <n v="1"/>
    <n v="8966"/>
    <n v="21026"/>
    <n v="3"/>
    <n v="15"/>
    <n v="3"/>
    <n v="4"/>
    <n v="80"/>
    <n v="3"/>
    <n v="15"/>
    <n v="3"/>
    <n v="7"/>
    <n v="7"/>
    <n v="1"/>
    <n v="7"/>
  </r>
  <r>
    <x v="0"/>
    <s v="Travel_Rarely"/>
    <x v="4"/>
    <s v="Ex-Employees"/>
    <x v="1"/>
    <x v="0"/>
    <s v="STAFF-1219"/>
    <n v="1219"/>
    <s v="Female"/>
    <x v="2"/>
    <x v="1"/>
    <s v="No"/>
    <s v="Y"/>
    <n v="3"/>
    <n v="-2"/>
    <n v="0"/>
    <n v="24"/>
    <n v="1"/>
    <n v="1"/>
    <n v="1"/>
    <n v="0"/>
    <n v="984"/>
    <n v="17"/>
    <x v="0"/>
    <n v="1"/>
    <n v="4"/>
    <n v="97"/>
    <x v="0"/>
    <n v="1"/>
    <n v="1"/>
    <n v="2210"/>
    <n v="3372"/>
    <n v="1"/>
    <n v="13"/>
    <n v="3"/>
    <n v="1"/>
    <n v="80"/>
    <n v="1"/>
    <n v="1"/>
    <n v="1"/>
    <n v="1"/>
    <n v="0"/>
    <n v="0"/>
    <n v="0"/>
  </r>
  <r>
    <x v="1"/>
    <s v="Travel_Frequently"/>
    <x v="2"/>
    <s v="Current Employees"/>
    <x v="0"/>
    <x v="2"/>
    <s v="STAFF-1220"/>
    <n v="1220"/>
    <s v="Female"/>
    <x v="0"/>
    <x v="1"/>
    <s v="No"/>
    <s v="Y"/>
    <n v="3"/>
    <n v="-2"/>
    <n v="0"/>
    <n v="33"/>
    <n v="0"/>
    <m/>
    <n v="0"/>
    <n v="1"/>
    <n v="1146"/>
    <n v="25"/>
    <x v="3"/>
    <n v="1"/>
    <n v="2"/>
    <n v="82"/>
    <x v="0"/>
    <n v="2"/>
    <n v="3"/>
    <n v="4539"/>
    <n v="4905"/>
    <n v="1"/>
    <n v="12"/>
    <n v="3"/>
    <n v="1"/>
    <n v="80"/>
    <n v="1"/>
    <n v="10"/>
    <n v="2"/>
    <n v="10"/>
    <n v="7"/>
    <n v="0"/>
    <n v="1"/>
  </r>
  <r>
    <x v="1"/>
    <s v="Travel_Rarely"/>
    <x v="0"/>
    <s v="Current Employees"/>
    <x v="1"/>
    <x v="0"/>
    <s v="STAFF-1221"/>
    <n v="1221"/>
    <s v="Male"/>
    <x v="2"/>
    <x v="2"/>
    <s v="No"/>
    <s v="Y"/>
    <n v="4"/>
    <n v="-2"/>
    <n v="0"/>
    <n v="36"/>
    <n v="0"/>
    <m/>
    <n v="0"/>
    <n v="1"/>
    <n v="917"/>
    <n v="6"/>
    <x v="2"/>
    <n v="1"/>
    <n v="3"/>
    <n v="60"/>
    <x v="3"/>
    <n v="1"/>
    <n v="1"/>
    <n v="2741"/>
    <n v="6865"/>
    <n v="1"/>
    <n v="14"/>
    <n v="3"/>
    <n v="3"/>
    <n v="80"/>
    <n v="1"/>
    <n v="7"/>
    <n v="3"/>
    <n v="7"/>
    <n v="7"/>
    <n v="1"/>
    <n v="7"/>
  </r>
  <r>
    <x v="1"/>
    <s v="Travel_Rarely"/>
    <x v="2"/>
    <s v="Current Employees"/>
    <x v="1"/>
    <x v="0"/>
    <s v="STAFF-1224"/>
    <n v="1224"/>
    <s v="Male"/>
    <x v="2"/>
    <x v="2"/>
    <s v="No"/>
    <s v="Y"/>
    <n v="4"/>
    <n v="-2"/>
    <n v="0"/>
    <n v="30"/>
    <n v="0"/>
    <m/>
    <n v="0"/>
    <n v="1"/>
    <n v="853"/>
    <n v="7"/>
    <x v="2"/>
    <n v="1"/>
    <n v="3"/>
    <n v="49"/>
    <x v="0"/>
    <n v="2"/>
    <n v="1"/>
    <n v="3491"/>
    <n v="11309"/>
    <n v="1"/>
    <n v="13"/>
    <n v="3"/>
    <n v="1"/>
    <n v="80"/>
    <n v="3"/>
    <n v="10"/>
    <n v="2"/>
    <n v="10"/>
    <n v="7"/>
    <n v="8"/>
    <n v="9"/>
  </r>
  <r>
    <x v="1"/>
    <s v="Travel_Rarely"/>
    <x v="0"/>
    <s v="Current Employees"/>
    <x v="1"/>
    <x v="1"/>
    <s v="STAFF-1225"/>
    <n v="1225"/>
    <s v="Male"/>
    <x v="1"/>
    <x v="0"/>
    <s v="No"/>
    <s v="Y"/>
    <n v="3"/>
    <n v="-2"/>
    <n v="0"/>
    <n v="44"/>
    <n v="0"/>
    <m/>
    <n v="0"/>
    <n v="1"/>
    <n v="200"/>
    <n v="29"/>
    <x v="2"/>
    <n v="1"/>
    <n v="4"/>
    <n v="32"/>
    <x v="0"/>
    <n v="2"/>
    <n v="4"/>
    <n v="4541"/>
    <n v="7744"/>
    <n v="1"/>
    <n v="25"/>
    <n v="4"/>
    <n v="2"/>
    <n v="80"/>
    <n v="0"/>
    <n v="20"/>
    <n v="3"/>
    <n v="20"/>
    <n v="11"/>
    <n v="13"/>
    <n v="17"/>
  </r>
  <r>
    <x v="1"/>
    <s v="Travel_Rarely"/>
    <x v="4"/>
    <s v="Current Employees"/>
    <x v="0"/>
    <x v="3"/>
    <s v="STAFF-1226"/>
    <n v="1226"/>
    <s v="Male"/>
    <x v="6"/>
    <x v="0"/>
    <s v="No"/>
    <s v="Y"/>
    <n v="2"/>
    <n v="-2"/>
    <n v="0"/>
    <n v="20"/>
    <n v="0"/>
    <m/>
    <n v="0"/>
    <n v="1"/>
    <n v="654"/>
    <n v="21"/>
    <x v="3"/>
    <n v="1"/>
    <n v="3"/>
    <n v="43"/>
    <x v="2"/>
    <n v="1"/>
    <n v="2"/>
    <n v="2678"/>
    <n v="5050"/>
    <n v="1"/>
    <n v="17"/>
    <n v="3"/>
    <n v="4"/>
    <n v="80"/>
    <n v="0"/>
    <n v="2"/>
    <n v="3"/>
    <n v="2"/>
    <n v="1"/>
    <n v="2"/>
    <n v="2"/>
  </r>
  <r>
    <x v="1"/>
    <s v="Travel_Rarely"/>
    <x v="1"/>
    <s v="Current Employees"/>
    <x v="1"/>
    <x v="4"/>
    <s v="STAFF-1228"/>
    <n v="1228"/>
    <s v="Male"/>
    <x v="3"/>
    <x v="2"/>
    <s v="No"/>
    <s v="Y"/>
    <n v="3"/>
    <n v="-2"/>
    <n v="0"/>
    <n v="46"/>
    <n v="0"/>
    <m/>
    <n v="0"/>
    <n v="1"/>
    <n v="150"/>
    <n v="2"/>
    <x v="2"/>
    <n v="1"/>
    <n v="4"/>
    <n v="60"/>
    <x v="0"/>
    <n v="2"/>
    <n v="4"/>
    <n v="7379"/>
    <n v="17433"/>
    <n v="2"/>
    <n v="11"/>
    <n v="3"/>
    <n v="3"/>
    <n v="80"/>
    <n v="1"/>
    <n v="12"/>
    <n v="2"/>
    <n v="6"/>
    <n v="3"/>
    <n v="1"/>
    <n v="4"/>
  </r>
  <r>
    <x v="1"/>
    <s v="Non-Travel"/>
    <x v="0"/>
    <s v="Current Employees"/>
    <x v="2"/>
    <x v="2"/>
    <s v="STAFF-1231"/>
    <n v="1231"/>
    <s v="Male"/>
    <x v="8"/>
    <x v="1"/>
    <s v="No"/>
    <s v="Y"/>
    <n v="3"/>
    <n v="-2"/>
    <n v="0"/>
    <n v="42"/>
    <n v="0"/>
    <m/>
    <n v="0"/>
    <n v="1"/>
    <n v="179"/>
    <n v="2"/>
    <x v="4"/>
    <n v="1"/>
    <n v="4"/>
    <n v="79"/>
    <x v="2"/>
    <n v="2"/>
    <n v="3"/>
    <n v="6272"/>
    <n v="12858"/>
    <n v="7"/>
    <n v="16"/>
    <n v="3"/>
    <n v="1"/>
    <n v="80"/>
    <n v="1"/>
    <n v="10"/>
    <n v="4"/>
    <n v="4"/>
    <n v="3"/>
    <n v="0"/>
    <n v="3"/>
  </r>
  <r>
    <x v="1"/>
    <s v="Travel_Rarely"/>
    <x v="3"/>
    <s v="Current Employees"/>
    <x v="0"/>
    <x v="3"/>
    <s v="STAFF-1233"/>
    <n v="1233"/>
    <s v="Male"/>
    <x v="0"/>
    <x v="2"/>
    <s v="Yes"/>
    <s v="Y"/>
    <n v="3"/>
    <n v="-2"/>
    <n v="0"/>
    <n v="60"/>
    <n v="0"/>
    <m/>
    <n v="0"/>
    <n v="1"/>
    <n v="696"/>
    <n v="7"/>
    <x v="2"/>
    <n v="1"/>
    <n v="2"/>
    <n v="52"/>
    <x v="2"/>
    <n v="2"/>
    <n v="2"/>
    <n v="5220"/>
    <n v="10893"/>
    <n v="0"/>
    <n v="18"/>
    <n v="3"/>
    <n v="2"/>
    <n v="80"/>
    <n v="1"/>
    <n v="12"/>
    <n v="3"/>
    <n v="11"/>
    <n v="7"/>
    <n v="1"/>
    <n v="9"/>
  </r>
  <r>
    <x v="1"/>
    <s v="Travel_Frequently"/>
    <x v="2"/>
    <s v="Current Employees"/>
    <x v="1"/>
    <x v="1"/>
    <s v="STAFF-1234"/>
    <n v="1234"/>
    <s v="Female"/>
    <x v="2"/>
    <x v="1"/>
    <s v="No"/>
    <s v="Y"/>
    <n v="2"/>
    <n v="-2"/>
    <n v="0"/>
    <n v="32"/>
    <n v="0"/>
    <m/>
    <n v="0"/>
    <n v="1"/>
    <n v="116"/>
    <n v="13"/>
    <x v="3"/>
    <n v="1"/>
    <n v="3"/>
    <n v="77"/>
    <x v="1"/>
    <n v="1"/>
    <n v="2"/>
    <n v="2743"/>
    <n v="7331"/>
    <n v="1"/>
    <n v="20"/>
    <n v="4"/>
    <n v="3"/>
    <n v="80"/>
    <n v="1"/>
    <n v="2"/>
    <n v="3"/>
    <n v="2"/>
    <n v="2"/>
    <n v="2"/>
    <n v="2"/>
  </r>
  <r>
    <x v="1"/>
    <s v="Travel_Frequently"/>
    <x v="2"/>
    <s v="Current Employees"/>
    <x v="1"/>
    <x v="0"/>
    <s v="STAFF-1235"/>
    <n v="1235"/>
    <s v="Female"/>
    <x v="1"/>
    <x v="0"/>
    <s v="Yes"/>
    <s v="Y"/>
    <n v="2"/>
    <n v="-2"/>
    <n v="0"/>
    <n v="32"/>
    <n v="0"/>
    <m/>
    <n v="0"/>
    <n v="1"/>
    <n v="1316"/>
    <n v="2"/>
    <x v="0"/>
    <n v="1"/>
    <n v="4"/>
    <n v="38"/>
    <x v="0"/>
    <n v="2"/>
    <n v="1"/>
    <n v="4998"/>
    <n v="2338"/>
    <n v="4"/>
    <n v="14"/>
    <n v="3"/>
    <n v="4"/>
    <n v="80"/>
    <n v="0"/>
    <n v="10"/>
    <n v="3"/>
    <n v="8"/>
    <n v="7"/>
    <n v="0"/>
    <n v="7"/>
  </r>
  <r>
    <x v="1"/>
    <s v="Travel_Rarely"/>
    <x v="0"/>
    <s v="Current Employees"/>
    <x v="1"/>
    <x v="4"/>
    <s v="STAFF-1237"/>
    <n v="1237"/>
    <s v="Female"/>
    <x v="3"/>
    <x v="2"/>
    <s v="Yes"/>
    <s v="Y"/>
    <n v="2"/>
    <n v="-2"/>
    <n v="0"/>
    <n v="36"/>
    <n v="0"/>
    <m/>
    <n v="0"/>
    <n v="1"/>
    <n v="363"/>
    <n v="1"/>
    <x v="3"/>
    <n v="1"/>
    <n v="4"/>
    <n v="77"/>
    <x v="3"/>
    <n v="3"/>
    <n v="4"/>
    <n v="10252"/>
    <n v="4235"/>
    <n v="2"/>
    <n v="21"/>
    <n v="4"/>
    <n v="3"/>
    <n v="80"/>
    <n v="1"/>
    <n v="17"/>
    <n v="3"/>
    <n v="7"/>
    <n v="7"/>
    <n v="7"/>
    <n v="7"/>
  </r>
  <r>
    <x v="1"/>
    <s v="Travel_Rarely"/>
    <x v="2"/>
    <s v="Current Employees"/>
    <x v="1"/>
    <x v="2"/>
    <s v="STAFF-1238"/>
    <n v="1238"/>
    <s v="Male"/>
    <x v="1"/>
    <x v="1"/>
    <s v="No"/>
    <s v="Y"/>
    <n v="5"/>
    <n v="-2"/>
    <n v="0"/>
    <n v="33"/>
    <n v="0"/>
    <m/>
    <n v="0"/>
    <n v="1"/>
    <n v="117"/>
    <n v="9"/>
    <x v="3"/>
    <n v="1"/>
    <n v="1"/>
    <n v="60"/>
    <x v="0"/>
    <n v="1"/>
    <n v="4"/>
    <n v="2781"/>
    <n v="6311"/>
    <n v="0"/>
    <n v="13"/>
    <n v="3"/>
    <n v="2"/>
    <n v="80"/>
    <n v="1"/>
    <n v="15"/>
    <n v="3"/>
    <n v="14"/>
    <n v="10"/>
    <n v="4"/>
    <n v="10"/>
  </r>
  <r>
    <x v="1"/>
    <s v="Travel_Rarely"/>
    <x v="0"/>
    <s v="Current Employees"/>
    <x v="0"/>
    <x v="4"/>
    <s v="STAFF-1239"/>
    <n v="1239"/>
    <s v="Female"/>
    <x v="0"/>
    <x v="2"/>
    <s v="No"/>
    <s v="Y"/>
    <n v="2"/>
    <n v="-2"/>
    <n v="0"/>
    <n v="40"/>
    <n v="0"/>
    <m/>
    <n v="0"/>
    <n v="1"/>
    <n v="107"/>
    <n v="10"/>
    <x v="3"/>
    <n v="1"/>
    <n v="4"/>
    <n v="84"/>
    <x v="1"/>
    <n v="2"/>
    <n v="4"/>
    <n v="6852"/>
    <n v="11591"/>
    <n v="7"/>
    <n v="12"/>
    <n v="3"/>
    <n v="2"/>
    <n v="80"/>
    <n v="1"/>
    <n v="7"/>
    <n v="4"/>
    <n v="5"/>
    <n v="1"/>
    <n v="1"/>
    <n v="3"/>
  </r>
  <r>
    <x v="1"/>
    <s v="Travel_Rarely"/>
    <x v="2"/>
    <s v="Current Employees"/>
    <x v="0"/>
    <x v="0"/>
    <s v="STAFF-1240"/>
    <n v="1240"/>
    <s v="Male"/>
    <x v="0"/>
    <x v="0"/>
    <s v="No"/>
    <s v="Y"/>
    <n v="4"/>
    <n v="-2"/>
    <n v="0"/>
    <n v="25"/>
    <n v="0"/>
    <m/>
    <n v="0"/>
    <n v="1"/>
    <n v="1356"/>
    <n v="10"/>
    <x v="2"/>
    <n v="1"/>
    <n v="3"/>
    <n v="57"/>
    <x v="0"/>
    <n v="2"/>
    <n v="1"/>
    <n v="4950"/>
    <n v="20623"/>
    <n v="0"/>
    <n v="14"/>
    <n v="3"/>
    <n v="2"/>
    <n v="80"/>
    <n v="0"/>
    <n v="5"/>
    <n v="3"/>
    <n v="4"/>
    <n v="3"/>
    <n v="1"/>
    <n v="1"/>
  </r>
  <r>
    <x v="1"/>
    <s v="Travel_Rarely"/>
    <x v="2"/>
    <s v="Current Employees"/>
    <x v="1"/>
    <x v="2"/>
    <s v="STAFF-1241"/>
    <n v="1241"/>
    <s v="Male"/>
    <x v="1"/>
    <x v="1"/>
    <s v="Yes"/>
    <s v="Y"/>
    <n v="2"/>
    <n v="-2"/>
    <n v="0"/>
    <n v="30"/>
    <n v="0"/>
    <m/>
    <n v="0"/>
    <n v="1"/>
    <n v="1465"/>
    <n v="1"/>
    <x v="3"/>
    <n v="1"/>
    <n v="4"/>
    <n v="63"/>
    <x v="0"/>
    <n v="1"/>
    <n v="2"/>
    <n v="3579"/>
    <n v="9369"/>
    <n v="0"/>
    <n v="21"/>
    <n v="4"/>
    <n v="1"/>
    <n v="80"/>
    <n v="1"/>
    <n v="12"/>
    <n v="3"/>
    <n v="11"/>
    <n v="9"/>
    <n v="5"/>
    <n v="7"/>
  </r>
  <r>
    <x v="1"/>
    <s v="Travel_Frequently"/>
    <x v="0"/>
    <s v="Current Employees"/>
    <x v="1"/>
    <x v="2"/>
    <s v="STAFF-1242"/>
    <n v="1242"/>
    <s v="Female"/>
    <x v="7"/>
    <x v="1"/>
    <s v="Yes"/>
    <s v="Y"/>
    <n v="6"/>
    <n v="-2"/>
    <n v="0"/>
    <n v="42"/>
    <n v="0"/>
    <m/>
    <n v="0"/>
    <n v="1"/>
    <n v="458"/>
    <n v="26"/>
    <x v="4"/>
    <n v="1"/>
    <n v="1"/>
    <n v="60"/>
    <x v="0"/>
    <n v="3"/>
    <n v="3"/>
    <n v="13191"/>
    <n v="23281"/>
    <n v="3"/>
    <n v="17"/>
    <n v="3"/>
    <n v="3"/>
    <n v="80"/>
    <n v="0"/>
    <n v="20"/>
    <n v="3"/>
    <n v="1"/>
    <n v="0"/>
    <n v="0"/>
    <n v="0"/>
  </r>
  <r>
    <x v="1"/>
    <s v="Non-Travel"/>
    <x v="0"/>
    <s v="Current Employees"/>
    <x v="0"/>
    <x v="3"/>
    <s v="STAFF-1243"/>
    <n v="1243"/>
    <s v="Female"/>
    <x v="0"/>
    <x v="1"/>
    <s v="Yes"/>
    <s v="Y"/>
    <n v="6"/>
    <n v="-2"/>
    <n v="0"/>
    <n v="35"/>
    <n v="0"/>
    <m/>
    <n v="0"/>
    <n v="1"/>
    <n v="1212"/>
    <n v="8"/>
    <x v="0"/>
    <n v="1"/>
    <n v="3"/>
    <n v="78"/>
    <x v="1"/>
    <n v="3"/>
    <n v="2"/>
    <n v="10377"/>
    <n v="13755"/>
    <n v="4"/>
    <n v="11"/>
    <n v="3"/>
    <n v="2"/>
    <n v="80"/>
    <n v="1"/>
    <n v="16"/>
    <n v="2"/>
    <n v="13"/>
    <n v="2"/>
    <n v="4"/>
    <n v="12"/>
  </r>
  <r>
    <x v="1"/>
    <s v="Travel_Rarely"/>
    <x v="2"/>
    <s v="Current Employees"/>
    <x v="1"/>
    <x v="0"/>
    <s v="STAFF-1244"/>
    <n v="1244"/>
    <s v="Male"/>
    <x v="1"/>
    <x v="1"/>
    <s v="Yes"/>
    <s v="Y"/>
    <n v="3"/>
    <n v="-2"/>
    <n v="0"/>
    <n v="27"/>
    <n v="0"/>
    <m/>
    <n v="0"/>
    <n v="1"/>
    <n v="1103"/>
    <n v="14"/>
    <x v="3"/>
    <n v="1"/>
    <n v="1"/>
    <n v="42"/>
    <x v="0"/>
    <n v="1"/>
    <n v="1"/>
    <n v="2235"/>
    <n v="14377"/>
    <n v="1"/>
    <n v="14"/>
    <n v="3"/>
    <n v="4"/>
    <n v="80"/>
    <n v="2"/>
    <n v="9"/>
    <n v="2"/>
    <n v="9"/>
    <n v="7"/>
    <n v="6"/>
    <n v="8"/>
  </r>
  <r>
    <x v="1"/>
    <s v="Travel_Frequently"/>
    <x v="1"/>
    <s v="Current Employees"/>
    <x v="1"/>
    <x v="0"/>
    <s v="STAFF-1245"/>
    <n v="1245"/>
    <s v="Female"/>
    <x v="3"/>
    <x v="2"/>
    <s v="No"/>
    <s v="Y"/>
    <n v="2"/>
    <n v="-2"/>
    <n v="0"/>
    <n v="54"/>
    <n v="0"/>
    <m/>
    <n v="0"/>
    <n v="1"/>
    <n v="966"/>
    <n v="1"/>
    <x v="2"/>
    <n v="1"/>
    <n v="4"/>
    <n v="53"/>
    <x v="0"/>
    <n v="3"/>
    <n v="1"/>
    <n v="10502"/>
    <n v="9659"/>
    <n v="7"/>
    <n v="17"/>
    <n v="3"/>
    <n v="1"/>
    <n v="80"/>
    <n v="1"/>
    <n v="33"/>
    <n v="1"/>
    <n v="5"/>
    <n v="4"/>
    <n v="1"/>
    <n v="4"/>
  </r>
  <r>
    <x v="1"/>
    <s v="Travel_Rarely"/>
    <x v="0"/>
    <s v="Current Employees"/>
    <x v="1"/>
    <x v="0"/>
    <s v="STAFF-1246"/>
    <n v="1246"/>
    <s v="Female"/>
    <x v="1"/>
    <x v="1"/>
    <s v="No"/>
    <s v="Y"/>
    <n v="5"/>
    <n v="-2"/>
    <n v="0"/>
    <n v="44"/>
    <n v="0"/>
    <m/>
    <n v="0"/>
    <n v="1"/>
    <n v="1117"/>
    <n v="2"/>
    <x v="1"/>
    <n v="1"/>
    <n v="1"/>
    <n v="72"/>
    <x v="2"/>
    <n v="1"/>
    <n v="1"/>
    <n v="2011"/>
    <n v="19982"/>
    <n v="1"/>
    <n v="13"/>
    <n v="3"/>
    <n v="4"/>
    <n v="80"/>
    <n v="1"/>
    <n v="10"/>
    <n v="3"/>
    <n v="10"/>
    <n v="5"/>
    <n v="7"/>
    <n v="7"/>
  </r>
  <r>
    <x v="0"/>
    <s v="Non-Travel"/>
    <x v="4"/>
    <s v="Ex-Employees"/>
    <x v="1"/>
    <x v="2"/>
    <s v="STAFF-1248"/>
    <n v="1248"/>
    <s v="Female"/>
    <x v="1"/>
    <x v="0"/>
    <s v="Yes"/>
    <s v="Y"/>
    <n v="2"/>
    <n v="-2"/>
    <n v="0"/>
    <n v="19"/>
    <n v="1"/>
    <n v="1"/>
    <n v="1"/>
    <n v="0"/>
    <n v="504"/>
    <n v="10"/>
    <x v="3"/>
    <n v="1"/>
    <n v="1"/>
    <n v="96"/>
    <x v="1"/>
    <n v="1"/>
    <n v="2"/>
    <n v="1859"/>
    <n v="6148"/>
    <n v="1"/>
    <n v="25"/>
    <n v="4"/>
    <n v="2"/>
    <n v="80"/>
    <n v="0"/>
    <n v="1"/>
    <n v="4"/>
    <n v="1"/>
    <n v="1"/>
    <n v="0"/>
    <n v="0"/>
  </r>
  <r>
    <x v="1"/>
    <s v="Travel_Rarely"/>
    <x v="2"/>
    <s v="Current Employees"/>
    <x v="1"/>
    <x v="0"/>
    <s v="STAFF-1249"/>
    <n v="1249"/>
    <s v="Female"/>
    <x v="1"/>
    <x v="2"/>
    <s v="No"/>
    <s v="Y"/>
    <n v="5"/>
    <n v="-2"/>
    <n v="0"/>
    <n v="29"/>
    <n v="0"/>
    <m/>
    <n v="0"/>
    <n v="1"/>
    <n v="1010"/>
    <n v="1"/>
    <x v="3"/>
    <n v="1"/>
    <n v="1"/>
    <n v="97"/>
    <x v="0"/>
    <n v="1"/>
    <n v="1"/>
    <n v="3760"/>
    <n v="5598"/>
    <n v="1"/>
    <n v="15"/>
    <n v="3"/>
    <n v="1"/>
    <n v="80"/>
    <n v="3"/>
    <n v="3"/>
    <n v="3"/>
    <n v="3"/>
    <n v="2"/>
    <n v="1"/>
    <n v="2"/>
  </r>
  <r>
    <x v="1"/>
    <s v="Travel_Rarely"/>
    <x v="1"/>
    <s v="Current Employees"/>
    <x v="1"/>
    <x v="0"/>
    <s v="STAFF-1250"/>
    <n v="1250"/>
    <s v="Male"/>
    <x v="7"/>
    <x v="1"/>
    <s v="No"/>
    <s v="Y"/>
    <n v="2"/>
    <n v="-2"/>
    <n v="0"/>
    <n v="54"/>
    <n v="0"/>
    <m/>
    <n v="0"/>
    <n v="1"/>
    <n v="685"/>
    <n v="3"/>
    <x v="3"/>
    <n v="1"/>
    <n v="4"/>
    <n v="85"/>
    <x v="0"/>
    <n v="4"/>
    <n v="1"/>
    <n v="17779"/>
    <n v="23474"/>
    <n v="3"/>
    <n v="14"/>
    <n v="3"/>
    <n v="1"/>
    <n v="80"/>
    <n v="0"/>
    <n v="36"/>
    <n v="3"/>
    <n v="10"/>
    <n v="9"/>
    <n v="0"/>
    <n v="9"/>
  </r>
  <r>
    <x v="1"/>
    <s v="Travel_Rarely"/>
    <x v="2"/>
    <s v="Current Employees"/>
    <x v="1"/>
    <x v="2"/>
    <s v="STAFF-1251"/>
    <n v="1251"/>
    <s v="Male"/>
    <x v="4"/>
    <x v="1"/>
    <s v="Yes"/>
    <s v="Y"/>
    <n v="2"/>
    <n v="-2"/>
    <n v="0"/>
    <n v="31"/>
    <n v="0"/>
    <m/>
    <n v="0"/>
    <n v="1"/>
    <n v="1332"/>
    <n v="11"/>
    <x v="0"/>
    <n v="1"/>
    <n v="3"/>
    <n v="80"/>
    <x v="0"/>
    <n v="2"/>
    <n v="3"/>
    <n v="6833"/>
    <n v="17089"/>
    <n v="1"/>
    <n v="12"/>
    <n v="3"/>
    <n v="4"/>
    <n v="80"/>
    <n v="0"/>
    <n v="6"/>
    <n v="2"/>
    <n v="6"/>
    <n v="5"/>
    <n v="0"/>
    <n v="1"/>
  </r>
  <r>
    <x v="1"/>
    <s v="Travel_Rarely"/>
    <x v="2"/>
    <s v="Current Employees"/>
    <x v="1"/>
    <x v="2"/>
    <s v="STAFF-1252"/>
    <n v="1252"/>
    <s v="Female"/>
    <x v="4"/>
    <x v="0"/>
    <s v="No"/>
    <s v="Y"/>
    <n v="2"/>
    <n v="-2"/>
    <n v="0"/>
    <n v="31"/>
    <n v="0"/>
    <m/>
    <n v="0"/>
    <n v="1"/>
    <n v="1062"/>
    <n v="24"/>
    <x v="3"/>
    <n v="1"/>
    <n v="3"/>
    <n v="96"/>
    <x v="1"/>
    <n v="2"/>
    <n v="3"/>
    <n v="6812"/>
    <n v="17198"/>
    <n v="1"/>
    <n v="19"/>
    <n v="3"/>
    <n v="2"/>
    <n v="80"/>
    <n v="0"/>
    <n v="10"/>
    <n v="3"/>
    <n v="10"/>
    <n v="9"/>
    <n v="1"/>
    <n v="8"/>
  </r>
  <r>
    <x v="1"/>
    <s v="Travel_Rarely"/>
    <x v="3"/>
    <s v="Current Employees"/>
    <x v="0"/>
    <x v="0"/>
    <s v="STAFF-1254"/>
    <n v="1254"/>
    <s v="Female"/>
    <x v="0"/>
    <x v="0"/>
    <s v="No"/>
    <s v="Y"/>
    <n v="2"/>
    <n v="-2"/>
    <n v="0"/>
    <n v="59"/>
    <n v="0"/>
    <m/>
    <n v="0"/>
    <n v="1"/>
    <n v="326"/>
    <n v="3"/>
    <x v="3"/>
    <n v="1"/>
    <n v="3"/>
    <n v="48"/>
    <x v="1"/>
    <n v="2"/>
    <n v="1"/>
    <n v="5171"/>
    <n v="16490"/>
    <n v="5"/>
    <n v="17"/>
    <n v="3"/>
    <n v="4"/>
    <n v="80"/>
    <n v="0"/>
    <n v="13"/>
    <n v="3"/>
    <n v="6"/>
    <n v="1"/>
    <n v="0"/>
    <n v="5"/>
  </r>
  <r>
    <x v="1"/>
    <s v="Travel_Rarely"/>
    <x v="0"/>
    <s v="Current Employees"/>
    <x v="1"/>
    <x v="0"/>
    <s v="STAFF-1255"/>
    <n v="1255"/>
    <s v="Male"/>
    <x v="7"/>
    <x v="1"/>
    <s v="No"/>
    <s v="Y"/>
    <n v="2"/>
    <n v="-2"/>
    <n v="0"/>
    <n v="43"/>
    <n v="0"/>
    <m/>
    <n v="0"/>
    <n v="1"/>
    <n v="920"/>
    <n v="3"/>
    <x v="3"/>
    <n v="1"/>
    <n v="3"/>
    <n v="96"/>
    <x v="3"/>
    <n v="5"/>
    <n v="1"/>
    <n v="19740"/>
    <n v="18625"/>
    <n v="3"/>
    <n v="14"/>
    <n v="3"/>
    <n v="2"/>
    <n v="80"/>
    <n v="1"/>
    <n v="25"/>
    <n v="3"/>
    <n v="8"/>
    <n v="7"/>
    <n v="0"/>
    <n v="7"/>
  </r>
  <r>
    <x v="1"/>
    <s v="Travel_Rarely"/>
    <x v="1"/>
    <s v="Current Employees"/>
    <x v="1"/>
    <x v="2"/>
    <s v="STAFF-1256"/>
    <n v="1256"/>
    <s v="Male"/>
    <x v="5"/>
    <x v="1"/>
    <s v="No"/>
    <s v="Y"/>
    <n v="2"/>
    <n v="-2"/>
    <n v="0"/>
    <n v="49"/>
    <n v="0"/>
    <m/>
    <n v="0"/>
    <n v="1"/>
    <n v="1098"/>
    <n v="4"/>
    <x v="0"/>
    <n v="1"/>
    <n v="1"/>
    <n v="85"/>
    <x v="1"/>
    <n v="5"/>
    <n v="3"/>
    <n v="18711"/>
    <n v="12124"/>
    <n v="2"/>
    <n v="13"/>
    <n v="3"/>
    <n v="3"/>
    <n v="80"/>
    <n v="1"/>
    <n v="23"/>
    <n v="4"/>
    <n v="1"/>
    <n v="0"/>
    <n v="0"/>
    <n v="0"/>
  </r>
  <r>
    <x v="1"/>
    <s v="Travel_Frequently"/>
    <x v="0"/>
    <s v="Current Employees"/>
    <x v="1"/>
    <x v="4"/>
    <s v="STAFF-1257"/>
    <n v="1257"/>
    <s v="Male"/>
    <x v="1"/>
    <x v="1"/>
    <s v="No"/>
    <s v="Y"/>
    <n v="2"/>
    <n v="-2"/>
    <n v="0"/>
    <n v="36"/>
    <n v="0"/>
    <m/>
    <n v="0"/>
    <n v="1"/>
    <n v="469"/>
    <n v="3"/>
    <x v="3"/>
    <n v="1"/>
    <n v="4"/>
    <n v="46"/>
    <x v="0"/>
    <n v="1"/>
    <n v="4"/>
    <n v="3692"/>
    <n v="9256"/>
    <n v="1"/>
    <n v="12"/>
    <n v="3"/>
    <n v="3"/>
    <n v="80"/>
    <n v="0"/>
    <n v="12"/>
    <n v="2"/>
    <n v="11"/>
    <n v="10"/>
    <n v="0"/>
    <n v="7"/>
  </r>
  <r>
    <x v="1"/>
    <s v="Travel_Rarely"/>
    <x v="1"/>
    <s v="Current Employees"/>
    <x v="1"/>
    <x v="4"/>
    <s v="STAFF-1258"/>
    <n v="1258"/>
    <s v="Male"/>
    <x v="2"/>
    <x v="0"/>
    <s v="No"/>
    <s v="Y"/>
    <n v="4"/>
    <n v="-2"/>
    <n v="0"/>
    <n v="48"/>
    <n v="0"/>
    <m/>
    <n v="0"/>
    <n v="1"/>
    <n v="969"/>
    <n v="2"/>
    <x v="0"/>
    <n v="1"/>
    <n v="4"/>
    <n v="76"/>
    <x v="2"/>
    <n v="1"/>
    <n v="4"/>
    <n v="2559"/>
    <n v="16620"/>
    <n v="5"/>
    <n v="11"/>
    <n v="3"/>
    <n v="3"/>
    <n v="80"/>
    <n v="0"/>
    <n v="7"/>
    <n v="2"/>
    <n v="1"/>
    <n v="0"/>
    <n v="0"/>
    <n v="0"/>
  </r>
  <r>
    <x v="1"/>
    <s v="Travel_Rarely"/>
    <x v="2"/>
    <s v="Current Employees"/>
    <x v="1"/>
    <x v="0"/>
    <s v="STAFF-1259"/>
    <n v="1259"/>
    <s v="Male"/>
    <x v="1"/>
    <x v="2"/>
    <s v="No"/>
    <s v="Y"/>
    <n v="2"/>
    <n v="-2"/>
    <n v="0"/>
    <n v="27"/>
    <n v="0"/>
    <m/>
    <n v="0"/>
    <n v="1"/>
    <n v="1167"/>
    <n v="4"/>
    <x v="0"/>
    <n v="1"/>
    <n v="1"/>
    <n v="76"/>
    <x v="0"/>
    <n v="1"/>
    <n v="1"/>
    <n v="2517"/>
    <n v="3208"/>
    <n v="1"/>
    <n v="11"/>
    <n v="3"/>
    <n v="2"/>
    <n v="80"/>
    <n v="3"/>
    <n v="5"/>
    <n v="3"/>
    <n v="5"/>
    <n v="3"/>
    <n v="0"/>
    <n v="3"/>
  </r>
  <r>
    <x v="1"/>
    <s v="Travel_Rarely"/>
    <x v="2"/>
    <s v="Current Employees"/>
    <x v="1"/>
    <x v="0"/>
    <s v="STAFF-1260"/>
    <n v="1260"/>
    <s v="Male"/>
    <x v="4"/>
    <x v="2"/>
    <s v="Yes"/>
    <s v="Y"/>
    <n v="2"/>
    <n v="-2"/>
    <n v="0"/>
    <n v="29"/>
    <n v="0"/>
    <m/>
    <n v="0"/>
    <n v="1"/>
    <n v="1329"/>
    <n v="7"/>
    <x v="3"/>
    <n v="1"/>
    <n v="3"/>
    <n v="82"/>
    <x v="0"/>
    <n v="2"/>
    <n v="1"/>
    <n v="6623"/>
    <n v="4204"/>
    <n v="1"/>
    <n v="11"/>
    <n v="3"/>
    <n v="2"/>
    <n v="80"/>
    <n v="2"/>
    <n v="6"/>
    <n v="3"/>
    <n v="6"/>
    <n v="0"/>
    <n v="1"/>
    <n v="0"/>
  </r>
  <r>
    <x v="1"/>
    <s v="Travel_Rarely"/>
    <x v="1"/>
    <s v="Current Employees"/>
    <x v="1"/>
    <x v="0"/>
    <s v="STAFF-1263"/>
    <n v="1263"/>
    <s v="Male"/>
    <x v="7"/>
    <x v="0"/>
    <s v="No"/>
    <s v="Y"/>
    <n v="3"/>
    <n v="-2"/>
    <n v="0"/>
    <n v="48"/>
    <n v="0"/>
    <m/>
    <n v="0"/>
    <n v="1"/>
    <n v="715"/>
    <n v="1"/>
    <x v="3"/>
    <n v="1"/>
    <n v="4"/>
    <n v="76"/>
    <x v="1"/>
    <n v="5"/>
    <n v="1"/>
    <n v="18265"/>
    <n v="8733"/>
    <n v="6"/>
    <n v="12"/>
    <n v="3"/>
    <n v="3"/>
    <n v="80"/>
    <n v="0"/>
    <n v="25"/>
    <n v="4"/>
    <n v="1"/>
    <n v="0"/>
    <n v="0"/>
    <n v="0"/>
  </r>
  <r>
    <x v="1"/>
    <s v="Travel_Rarely"/>
    <x v="2"/>
    <s v="Current Employees"/>
    <x v="1"/>
    <x v="0"/>
    <s v="STAFF-1264"/>
    <n v="1264"/>
    <s v="Female"/>
    <x v="7"/>
    <x v="2"/>
    <s v="No"/>
    <s v="Y"/>
    <n v="2"/>
    <n v="-2"/>
    <n v="0"/>
    <n v="29"/>
    <n v="0"/>
    <m/>
    <n v="0"/>
    <n v="1"/>
    <n v="694"/>
    <n v="1"/>
    <x v="3"/>
    <n v="1"/>
    <n v="4"/>
    <n v="87"/>
    <x v="1"/>
    <n v="4"/>
    <n v="1"/>
    <n v="16124"/>
    <n v="3423"/>
    <n v="3"/>
    <n v="14"/>
    <n v="3"/>
    <n v="2"/>
    <n v="80"/>
    <n v="2"/>
    <n v="9"/>
    <n v="2"/>
    <n v="7"/>
    <n v="7"/>
    <n v="1"/>
    <n v="7"/>
  </r>
  <r>
    <x v="1"/>
    <s v="Travel_Rarely"/>
    <x v="2"/>
    <s v="Current Employees"/>
    <x v="1"/>
    <x v="4"/>
    <s v="STAFF-1265"/>
    <n v="1265"/>
    <s v="Female"/>
    <x v="1"/>
    <x v="1"/>
    <s v="No"/>
    <s v="Y"/>
    <n v="5"/>
    <n v="-2"/>
    <n v="0"/>
    <n v="34"/>
    <n v="0"/>
    <m/>
    <n v="0"/>
    <n v="1"/>
    <n v="1320"/>
    <n v="20"/>
    <x v="3"/>
    <n v="1"/>
    <n v="4"/>
    <n v="89"/>
    <x v="2"/>
    <n v="1"/>
    <n v="4"/>
    <n v="2585"/>
    <n v="21643"/>
    <n v="0"/>
    <n v="17"/>
    <n v="3"/>
    <n v="4"/>
    <n v="80"/>
    <n v="0"/>
    <n v="2"/>
    <n v="2"/>
    <n v="1"/>
    <n v="0"/>
    <n v="0"/>
    <n v="0"/>
  </r>
  <r>
    <x v="1"/>
    <s v="Travel_Rarely"/>
    <x v="0"/>
    <s v="Current Employees"/>
    <x v="0"/>
    <x v="3"/>
    <s v="STAFF-1267"/>
    <n v="1267"/>
    <s v="Male"/>
    <x v="5"/>
    <x v="1"/>
    <s v="No"/>
    <s v="Y"/>
    <n v="5"/>
    <n v="-2"/>
    <n v="0"/>
    <n v="44"/>
    <n v="0"/>
    <m/>
    <n v="0"/>
    <n v="1"/>
    <n v="1099"/>
    <n v="5"/>
    <x v="3"/>
    <n v="1"/>
    <n v="2"/>
    <n v="88"/>
    <x v="0"/>
    <n v="5"/>
    <n v="2"/>
    <n v="18213"/>
    <n v="8751"/>
    <n v="7"/>
    <n v="11"/>
    <n v="3"/>
    <n v="3"/>
    <n v="80"/>
    <n v="1"/>
    <n v="26"/>
    <n v="3"/>
    <n v="22"/>
    <n v="9"/>
    <n v="3"/>
    <n v="10"/>
  </r>
  <r>
    <x v="1"/>
    <s v="Travel_Rarely"/>
    <x v="2"/>
    <s v="Current Employees"/>
    <x v="0"/>
    <x v="3"/>
    <s v="STAFF-1268"/>
    <n v="1268"/>
    <s v="Male"/>
    <x v="0"/>
    <x v="2"/>
    <s v="Yes"/>
    <s v="Y"/>
    <n v="3"/>
    <n v="-2"/>
    <n v="0"/>
    <n v="33"/>
    <n v="0"/>
    <m/>
    <n v="0"/>
    <n v="1"/>
    <n v="536"/>
    <n v="10"/>
    <x v="4"/>
    <n v="1"/>
    <n v="4"/>
    <n v="82"/>
    <x v="2"/>
    <n v="3"/>
    <n v="2"/>
    <n v="8380"/>
    <n v="21708"/>
    <n v="0"/>
    <n v="14"/>
    <n v="3"/>
    <n v="4"/>
    <n v="80"/>
    <n v="2"/>
    <n v="10"/>
    <n v="3"/>
    <n v="9"/>
    <n v="8"/>
    <n v="0"/>
    <n v="8"/>
  </r>
  <r>
    <x v="1"/>
    <s v="Travel_Rarely"/>
    <x v="4"/>
    <s v="Current Employees"/>
    <x v="1"/>
    <x v="0"/>
    <s v="STAFF-1269"/>
    <n v="1269"/>
    <s v="Female"/>
    <x v="1"/>
    <x v="0"/>
    <s v="Yes"/>
    <s v="Y"/>
    <n v="2"/>
    <n v="-2"/>
    <n v="0"/>
    <n v="19"/>
    <n v="0"/>
    <m/>
    <n v="0"/>
    <n v="1"/>
    <n v="265"/>
    <n v="25"/>
    <x v="3"/>
    <n v="1"/>
    <n v="2"/>
    <n v="57"/>
    <x v="2"/>
    <n v="1"/>
    <n v="1"/>
    <n v="2994"/>
    <n v="21221"/>
    <n v="1"/>
    <n v="12"/>
    <n v="3"/>
    <n v="4"/>
    <n v="80"/>
    <n v="0"/>
    <n v="1"/>
    <n v="3"/>
    <n v="1"/>
    <n v="0"/>
    <n v="0"/>
    <n v="1"/>
  </r>
  <r>
    <x v="1"/>
    <s v="Travel_Rarely"/>
    <x v="4"/>
    <s v="Current Employees"/>
    <x v="1"/>
    <x v="0"/>
    <s v="STAFF-1270"/>
    <n v="1270"/>
    <s v="Male"/>
    <x v="1"/>
    <x v="1"/>
    <s v="No"/>
    <s v="Y"/>
    <n v="2"/>
    <n v="-2"/>
    <n v="0"/>
    <n v="23"/>
    <n v="0"/>
    <m/>
    <n v="0"/>
    <n v="1"/>
    <n v="373"/>
    <n v="1"/>
    <x v="0"/>
    <n v="1"/>
    <n v="4"/>
    <n v="47"/>
    <x v="0"/>
    <n v="1"/>
    <n v="1"/>
    <n v="1223"/>
    <n v="16901"/>
    <n v="1"/>
    <n v="22"/>
    <n v="4"/>
    <n v="4"/>
    <n v="80"/>
    <n v="1"/>
    <n v="1"/>
    <n v="3"/>
    <n v="1"/>
    <n v="0"/>
    <n v="0"/>
    <n v="1"/>
  </r>
  <r>
    <x v="0"/>
    <s v="Travel_Frequently"/>
    <x v="2"/>
    <s v="Ex-Employees"/>
    <x v="0"/>
    <x v="0"/>
    <s v="STAFF-1273"/>
    <n v="1273"/>
    <s v="Male"/>
    <x v="6"/>
    <x v="0"/>
    <s v="Yes"/>
    <s v="Y"/>
    <n v="4"/>
    <n v="-2"/>
    <n v="0"/>
    <n v="25"/>
    <n v="1"/>
    <n v="1"/>
    <n v="1"/>
    <n v="0"/>
    <n v="599"/>
    <n v="24"/>
    <x v="1"/>
    <n v="1"/>
    <n v="3"/>
    <n v="73"/>
    <x v="3"/>
    <n v="1"/>
    <n v="1"/>
    <n v="1118"/>
    <n v="8040"/>
    <n v="1"/>
    <n v="14"/>
    <n v="3"/>
    <n v="4"/>
    <n v="80"/>
    <n v="0"/>
    <n v="1"/>
    <n v="3"/>
    <n v="1"/>
    <n v="0"/>
    <n v="1"/>
    <n v="0"/>
  </r>
  <r>
    <x v="1"/>
    <s v="Travel_Rarely"/>
    <x v="2"/>
    <s v="Current Employees"/>
    <x v="1"/>
    <x v="0"/>
    <s v="STAFF-1275"/>
    <n v="1275"/>
    <s v="Male"/>
    <x v="1"/>
    <x v="0"/>
    <s v="Yes"/>
    <s v="Y"/>
    <n v="2"/>
    <n v="-2"/>
    <n v="0"/>
    <n v="26"/>
    <n v="0"/>
    <m/>
    <n v="0"/>
    <n v="1"/>
    <n v="583"/>
    <n v="4"/>
    <x v="0"/>
    <n v="1"/>
    <n v="3"/>
    <n v="53"/>
    <x v="0"/>
    <n v="1"/>
    <n v="1"/>
    <n v="2875"/>
    <n v="9973"/>
    <n v="1"/>
    <n v="20"/>
    <n v="4"/>
    <n v="2"/>
    <n v="80"/>
    <n v="0"/>
    <n v="8"/>
    <n v="2"/>
    <n v="8"/>
    <n v="5"/>
    <n v="2"/>
    <n v="2"/>
  </r>
  <r>
    <x v="0"/>
    <s v="Travel_Rarely"/>
    <x v="1"/>
    <s v="Ex-Employees"/>
    <x v="0"/>
    <x v="3"/>
    <s v="STAFF-1277"/>
    <n v="1277"/>
    <s v="Female"/>
    <x v="5"/>
    <x v="0"/>
    <s v="Yes"/>
    <s v="Y"/>
    <n v="2"/>
    <n v="-2"/>
    <n v="0"/>
    <n v="45"/>
    <n v="1"/>
    <n v="1"/>
    <n v="1"/>
    <n v="0"/>
    <n v="1449"/>
    <n v="2"/>
    <x v="3"/>
    <n v="1"/>
    <n v="1"/>
    <n v="94"/>
    <x v="3"/>
    <n v="5"/>
    <n v="2"/>
    <n v="18824"/>
    <n v="2493"/>
    <n v="2"/>
    <n v="16"/>
    <n v="3"/>
    <n v="1"/>
    <n v="80"/>
    <n v="0"/>
    <n v="26"/>
    <n v="3"/>
    <n v="24"/>
    <n v="10"/>
    <n v="1"/>
    <n v="11"/>
  </r>
  <r>
    <x v="1"/>
    <s v="Non-Travel"/>
    <x v="3"/>
    <s v="Current Employees"/>
    <x v="1"/>
    <x v="2"/>
    <s v="STAFF-1278"/>
    <n v="1278"/>
    <s v="Male"/>
    <x v="4"/>
    <x v="2"/>
    <s v="Yes"/>
    <s v="Y"/>
    <n v="3"/>
    <n v="-2"/>
    <n v="0"/>
    <n v="55"/>
    <n v="0"/>
    <m/>
    <n v="0"/>
    <n v="1"/>
    <n v="177"/>
    <n v="8"/>
    <x v="1"/>
    <n v="1"/>
    <n v="4"/>
    <n v="37"/>
    <x v="1"/>
    <n v="4"/>
    <n v="2"/>
    <n v="13577"/>
    <n v="25592"/>
    <n v="1"/>
    <n v="15"/>
    <n v="3"/>
    <n v="4"/>
    <n v="80"/>
    <n v="1"/>
    <n v="34"/>
    <n v="3"/>
    <n v="33"/>
    <n v="9"/>
    <n v="15"/>
    <n v="0"/>
  </r>
  <r>
    <x v="0"/>
    <s v="Travel_Frequently"/>
    <x v="4"/>
    <s v="Ex-Employees"/>
    <x v="1"/>
    <x v="0"/>
    <s v="STAFF-1279"/>
    <n v="1279"/>
    <s v="Female"/>
    <x v="2"/>
    <x v="0"/>
    <s v="No"/>
    <s v="Y"/>
    <n v="2"/>
    <n v="-2"/>
    <n v="0"/>
    <n v="21"/>
    <n v="1"/>
    <n v="1"/>
    <n v="1"/>
    <n v="0"/>
    <n v="251"/>
    <n v="10"/>
    <x v="0"/>
    <n v="1"/>
    <n v="1"/>
    <n v="45"/>
    <x v="1"/>
    <n v="1"/>
    <n v="1"/>
    <n v="2625"/>
    <n v="25308"/>
    <n v="1"/>
    <n v="20"/>
    <n v="4"/>
    <n v="3"/>
    <n v="80"/>
    <n v="0"/>
    <n v="2"/>
    <n v="1"/>
    <n v="2"/>
    <n v="2"/>
    <n v="2"/>
    <n v="2"/>
  </r>
  <r>
    <x v="1"/>
    <s v="Travel_Rarely"/>
    <x v="1"/>
    <s v="Current Employees"/>
    <x v="0"/>
    <x v="3"/>
    <s v="STAFF-1280"/>
    <n v="1280"/>
    <s v="Female"/>
    <x v="5"/>
    <x v="1"/>
    <s v="No"/>
    <s v="Y"/>
    <n v="2"/>
    <n v="-2"/>
    <n v="0"/>
    <n v="46"/>
    <n v="0"/>
    <m/>
    <n v="0"/>
    <n v="1"/>
    <n v="168"/>
    <n v="4"/>
    <x v="0"/>
    <n v="1"/>
    <n v="4"/>
    <n v="33"/>
    <x v="1"/>
    <n v="5"/>
    <n v="2"/>
    <n v="18789"/>
    <n v="9946"/>
    <n v="2"/>
    <n v="14"/>
    <n v="3"/>
    <n v="3"/>
    <n v="80"/>
    <n v="1"/>
    <n v="26"/>
    <n v="3"/>
    <n v="11"/>
    <n v="4"/>
    <n v="0"/>
    <n v="8"/>
  </r>
  <r>
    <x v="1"/>
    <s v="Travel_Rarely"/>
    <x v="2"/>
    <s v="Current Employees"/>
    <x v="0"/>
    <x v="3"/>
    <s v="STAFF-1281"/>
    <n v="1281"/>
    <s v="Female"/>
    <x v="0"/>
    <x v="0"/>
    <s v="Yes"/>
    <s v="Y"/>
    <n v="3"/>
    <n v="-2"/>
    <n v="0"/>
    <n v="34"/>
    <n v="0"/>
    <m/>
    <n v="0"/>
    <n v="1"/>
    <n v="131"/>
    <n v="2"/>
    <x v="3"/>
    <n v="1"/>
    <n v="3"/>
    <n v="86"/>
    <x v="0"/>
    <n v="2"/>
    <n v="2"/>
    <n v="4538"/>
    <n v="6039"/>
    <n v="0"/>
    <n v="12"/>
    <n v="3"/>
    <n v="4"/>
    <n v="80"/>
    <n v="0"/>
    <n v="4"/>
    <n v="3"/>
    <n v="3"/>
    <n v="2"/>
    <n v="0"/>
    <n v="2"/>
  </r>
  <r>
    <x v="1"/>
    <s v="Travel_Frequently"/>
    <x v="1"/>
    <s v="Current Employees"/>
    <x v="0"/>
    <x v="0"/>
    <s v="STAFF-1282"/>
    <n v="1282"/>
    <s v="Male"/>
    <x v="5"/>
    <x v="2"/>
    <s v="Yes"/>
    <s v="Y"/>
    <n v="5"/>
    <n v="-2"/>
    <n v="0"/>
    <n v="51"/>
    <n v="0"/>
    <m/>
    <n v="0"/>
    <n v="1"/>
    <n v="237"/>
    <n v="9"/>
    <x v="3"/>
    <n v="1"/>
    <n v="4"/>
    <n v="83"/>
    <x v="0"/>
    <n v="5"/>
    <n v="1"/>
    <n v="19847"/>
    <n v="19196"/>
    <n v="4"/>
    <n v="24"/>
    <n v="4"/>
    <n v="1"/>
    <n v="80"/>
    <n v="1"/>
    <n v="31"/>
    <n v="2"/>
    <n v="29"/>
    <n v="10"/>
    <n v="11"/>
    <n v="10"/>
  </r>
  <r>
    <x v="1"/>
    <s v="Travel_Rarely"/>
    <x v="3"/>
    <s v="Current Employees"/>
    <x v="1"/>
    <x v="2"/>
    <s v="STAFF-1283"/>
    <n v="1283"/>
    <s v="Male"/>
    <x v="3"/>
    <x v="0"/>
    <s v="No"/>
    <s v="Y"/>
    <n v="6"/>
    <n v="-2"/>
    <n v="0"/>
    <n v="59"/>
    <n v="0"/>
    <m/>
    <n v="0"/>
    <n v="1"/>
    <n v="1429"/>
    <n v="18"/>
    <x v="2"/>
    <n v="1"/>
    <n v="4"/>
    <n v="67"/>
    <x v="0"/>
    <n v="3"/>
    <n v="4"/>
    <n v="10512"/>
    <n v="20002"/>
    <n v="6"/>
    <n v="12"/>
    <n v="3"/>
    <n v="4"/>
    <n v="80"/>
    <n v="0"/>
    <n v="25"/>
    <n v="2"/>
    <n v="9"/>
    <n v="7"/>
    <n v="5"/>
    <n v="4"/>
  </r>
  <r>
    <x v="1"/>
    <s v="Travel_Frequently"/>
    <x v="2"/>
    <s v="Current Employees"/>
    <x v="1"/>
    <x v="2"/>
    <s v="STAFF-1285"/>
    <n v="1285"/>
    <s v="Female"/>
    <x v="2"/>
    <x v="2"/>
    <s v="No"/>
    <s v="Y"/>
    <n v="2"/>
    <n v="-2"/>
    <n v="0"/>
    <n v="34"/>
    <n v="0"/>
    <m/>
    <n v="0"/>
    <n v="1"/>
    <n v="135"/>
    <n v="19"/>
    <x v="3"/>
    <n v="1"/>
    <n v="3"/>
    <n v="46"/>
    <x v="0"/>
    <n v="2"/>
    <n v="2"/>
    <n v="4444"/>
    <n v="22534"/>
    <n v="4"/>
    <n v="13"/>
    <n v="3"/>
    <n v="3"/>
    <n v="80"/>
    <n v="2"/>
    <n v="15"/>
    <n v="4"/>
    <n v="11"/>
    <n v="8"/>
    <n v="5"/>
    <n v="10"/>
  </r>
  <r>
    <x v="1"/>
    <s v="Travel_Frequently"/>
    <x v="2"/>
    <s v="Current Employees"/>
    <x v="1"/>
    <x v="2"/>
    <s v="STAFF-1286"/>
    <n v="1286"/>
    <s v="Male"/>
    <x v="2"/>
    <x v="0"/>
    <s v="Yes"/>
    <s v="Y"/>
    <n v="2"/>
    <n v="-2"/>
    <n v="0"/>
    <n v="28"/>
    <n v="0"/>
    <m/>
    <n v="0"/>
    <n v="1"/>
    <n v="791"/>
    <n v="1"/>
    <x v="2"/>
    <n v="1"/>
    <n v="4"/>
    <n v="44"/>
    <x v="0"/>
    <n v="1"/>
    <n v="3"/>
    <n v="2154"/>
    <n v="6842"/>
    <n v="0"/>
    <n v="11"/>
    <n v="3"/>
    <n v="3"/>
    <n v="80"/>
    <n v="0"/>
    <n v="5"/>
    <n v="2"/>
    <n v="4"/>
    <n v="2"/>
    <n v="0"/>
    <n v="2"/>
  </r>
  <r>
    <x v="1"/>
    <s v="Travel_Rarely"/>
    <x v="0"/>
    <s v="Current Employees"/>
    <x v="1"/>
    <x v="0"/>
    <s v="STAFF-1288"/>
    <n v="1288"/>
    <s v="Male"/>
    <x v="5"/>
    <x v="2"/>
    <s v="No"/>
    <s v="Y"/>
    <n v="4"/>
    <n v="-2"/>
    <n v="0"/>
    <n v="44"/>
    <n v="0"/>
    <m/>
    <n v="0"/>
    <n v="1"/>
    <n v="1199"/>
    <n v="4"/>
    <x v="0"/>
    <n v="1"/>
    <n v="3"/>
    <n v="92"/>
    <x v="2"/>
    <n v="5"/>
    <n v="3"/>
    <n v="19190"/>
    <n v="17477"/>
    <n v="1"/>
    <n v="14"/>
    <n v="3"/>
    <n v="4"/>
    <n v="80"/>
    <n v="2"/>
    <n v="26"/>
    <n v="2"/>
    <n v="25"/>
    <n v="9"/>
    <n v="14"/>
    <n v="13"/>
  </r>
  <r>
    <x v="1"/>
    <s v="Travel_Frequently"/>
    <x v="2"/>
    <s v="Current Employees"/>
    <x v="2"/>
    <x v="0"/>
    <s v="STAFF-1289"/>
    <n v="1289"/>
    <s v="Male"/>
    <x v="8"/>
    <x v="1"/>
    <s v="No"/>
    <s v="Y"/>
    <n v="5"/>
    <n v="-2"/>
    <n v="0"/>
    <n v="34"/>
    <n v="0"/>
    <m/>
    <n v="0"/>
    <n v="1"/>
    <n v="648"/>
    <n v="11"/>
    <x v="3"/>
    <n v="1"/>
    <n v="3"/>
    <n v="56"/>
    <x v="1"/>
    <n v="2"/>
    <n v="2"/>
    <n v="4490"/>
    <n v="21833"/>
    <n v="4"/>
    <n v="11"/>
    <n v="3"/>
    <n v="4"/>
    <n v="80"/>
    <n v="2"/>
    <n v="14"/>
    <n v="4"/>
    <n v="10"/>
    <n v="9"/>
    <n v="1"/>
    <n v="8"/>
  </r>
  <r>
    <x v="1"/>
    <s v="Travel_Rarely"/>
    <x v="0"/>
    <s v="Current Employees"/>
    <x v="1"/>
    <x v="0"/>
    <s v="STAFF-1291"/>
    <n v="1291"/>
    <s v="Male"/>
    <x v="1"/>
    <x v="1"/>
    <s v="Yes"/>
    <s v="Y"/>
    <n v="3"/>
    <n v="-2"/>
    <n v="0"/>
    <n v="35"/>
    <n v="0"/>
    <m/>
    <n v="0"/>
    <n v="1"/>
    <n v="735"/>
    <n v="6"/>
    <x v="1"/>
    <n v="1"/>
    <n v="3"/>
    <n v="66"/>
    <x v="0"/>
    <n v="1"/>
    <n v="3"/>
    <n v="3506"/>
    <n v="6020"/>
    <n v="0"/>
    <n v="14"/>
    <n v="3"/>
    <n v="4"/>
    <n v="80"/>
    <n v="0"/>
    <n v="4"/>
    <n v="3"/>
    <n v="3"/>
    <n v="2"/>
    <n v="2"/>
    <n v="2"/>
  </r>
  <r>
    <x v="1"/>
    <s v="Travel_Rarely"/>
    <x v="0"/>
    <s v="Current Employees"/>
    <x v="1"/>
    <x v="2"/>
    <s v="STAFF-1292"/>
    <n v="1292"/>
    <s v="Female"/>
    <x v="1"/>
    <x v="1"/>
    <s v="Yes"/>
    <s v="Y"/>
    <n v="2"/>
    <n v="-2"/>
    <n v="0"/>
    <n v="42"/>
    <n v="0"/>
    <m/>
    <n v="0"/>
    <n v="1"/>
    <n v="603"/>
    <n v="7"/>
    <x v="2"/>
    <n v="1"/>
    <n v="2"/>
    <n v="78"/>
    <x v="2"/>
    <n v="2"/>
    <n v="2"/>
    <n v="2372"/>
    <n v="5628"/>
    <n v="6"/>
    <n v="16"/>
    <n v="3"/>
    <n v="4"/>
    <n v="80"/>
    <n v="0"/>
    <n v="18"/>
    <n v="3"/>
    <n v="1"/>
    <n v="0"/>
    <n v="0"/>
    <n v="0"/>
  </r>
  <r>
    <x v="1"/>
    <s v="Travel_Rarely"/>
    <x v="0"/>
    <s v="Current Employees"/>
    <x v="0"/>
    <x v="3"/>
    <s v="STAFF-1293"/>
    <n v="1293"/>
    <s v="Female"/>
    <x v="0"/>
    <x v="0"/>
    <s v="No"/>
    <s v="Y"/>
    <n v="3"/>
    <n v="-2"/>
    <n v="0"/>
    <n v="43"/>
    <n v="0"/>
    <m/>
    <n v="0"/>
    <n v="1"/>
    <n v="531"/>
    <n v="4"/>
    <x v="2"/>
    <n v="1"/>
    <n v="4"/>
    <n v="56"/>
    <x v="1"/>
    <n v="3"/>
    <n v="2"/>
    <n v="10231"/>
    <n v="20364"/>
    <n v="3"/>
    <n v="14"/>
    <n v="3"/>
    <n v="4"/>
    <n v="80"/>
    <n v="0"/>
    <n v="23"/>
    <n v="4"/>
    <n v="21"/>
    <n v="7"/>
    <n v="15"/>
    <n v="17"/>
  </r>
  <r>
    <x v="1"/>
    <s v="Travel_Rarely"/>
    <x v="0"/>
    <s v="Current Employees"/>
    <x v="1"/>
    <x v="0"/>
    <s v="STAFF-1294"/>
    <n v="1294"/>
    <s v="Female"/>
    <x v="3"/>
    <x v="0"/>
    <s v="Yes"/>
    <s v="Y"/>
    <n v="2"/>
    <n v="-2"/>
    <n v="0"/>
    <n v="36"/>
    <n v="0"/>
    <m/>
    <n v="0"/>
    <n v="1"/>
    <n v="429"/>
    <n v="2"/>
    <x v="2"/>
    <n v="1"/>
    <n v="3"/>
    <n v="53"/>
    <x v="0"/>
    <n v="2"/>
    <n v="2"/>
    <n v="5410"/>
    <n v="2323"/>
    <n v="9"/>
    <n v="11"/>
    <n v="3"/>
    <n v="4"/>
    <n v="80"/>
    <n v="0"/>
    <n v="18"/>
    <n v="3"/>
    <n v="16"/>
    <n v="14"/>
    <n v="5"/>
    <n v="12"/>
  </r>
  <r>
    <x v="0"/>
    <s v="Travel_Rarely"/>
    <x v="0"/>
    <s v="Ex-Employees"/>
    <x v="1"/>
    <x v="2"/>
    <s v="STAFF-1295"/>
    <n v="1295"/>
    <s v="Female"/>
    <x v="4"/>
    <x v="1"/>
    <s v="No"/>
    <s v="Y"/>
    <n v="2"/>
    <n v="-2"/>
    <n v="0"/>
    <n v="44"/>
    <n v="1"/>
    <n v="1"/>
    <n v="1"/>
    <n v="0"/>
    <n v="621"/>
    <n v="15"/>
    <x v="3"/>
    <n v="1"/>
    <n v="1"/>
    <n v="73"/>
    <x v="0"/>
    <n v="3"/>
    <n v="4"/>
    <n v="7978"/>
    <n v="14075"/>
    <n v="1"/>
    <n v="11"/>
    <n v="3"/>
    <n v="4"/>
    <n v="80"/>
    <n v="1"/>
    <n v="10"/>
    <n v="3"/>
    <n v="10"/>
    <n v="7"/>
    <n v="0"/>
    <n v="5"/>
  </r>
  <r>
    <x v="1"/>
    <s v="Travel_Frequently"/>
    <x v="2"/>
    <s v="Current Employees"/>
    <x v="1"/>
    <x v="0"/>
    <s v="STAFF-1296"/>
    <n v="1296"/>
    <s v="Male"/>
    <x v="2"/>
    <x v="1"/>
    <s v="Yes"/>
    <s v="Y"/>
    <n v="2"/>
    <n v="-2"/>
    <n v="0"/>
    <n v="28"/>
    <n v="0"/>
    <m/>
    <n v="0"/>
    <n v="1"/>
    <n v="193"/>
    <n v="2"/>
    <x v="3"/>
    <n v="1"/>
    <n v="4"/>
    <n v="52"/>
    <x v="1"/>
    <n v="1"/>
    <n v="4"/>
    <n v="3867"/>
    <n v="14222"/>
    <n v="1"/>
    <n v="12"/>
    <n v="3"/>
    <n v="2"/>
    <n v="80"/>
    <n v="1"/>
    <n v="2"/>
    <n v="3"/>
    <n v="2"/>
    <n v="2"/>
    <n v="2"/>
    <n v="2"/>
  </r>
  <r>
    <x v="1"/>
    <s v="Travel_Frequently"/>
    <x v="1"/>
    <s v="Current Employees"/>
    <x v="1"/>
    <x v="2"/>
    <s v="STAFF-1297"/>
    <n v="1297"/>
    <s v="Female"/>
    <x v="2"/>
    <x v="0"/>
    <s v="No"/>
    <s v="Y"/>
    <n v="6"/>
    <n v="-2"/>
    <n v="0"/>
    <n v="51"/>
    <n v="0"/>
    <m/>
    <n v="0"/>
    <n v="1"/>
    <n v="968"/>
    <n v="6"/>
    <x v="0"/>
    <n v="1"/>
    <n v="2"/>
    <n v="40"/>
    <x v="1"/>
    <n v="1"/>
    <n v="3"/>
    <n v="2838"/>
    <n v="4257"/>
    <n v="0"/>
    <n v="14"/>
    <n v="3"/>
    <n v="2"/>
    <n v="80"/>
    <n v="0"/>
    <n v="8"/>
    <n v="2"/>
    <n v="7"/>
    <n v="0"/>
    <n v="7"/>
    <n v="7"/>
  </r>
  <r>
    <x v="1"/>
    <s v="Non-Travel"/>
    <x v="2"/>
    <s v="Current Employees"/>
    <x v="1"/>
    <x v="2"/>
    <s v="STAFF-1298"/>
    <n v="1298"/>
    <s v="Female"/>
    <x v="3"/>
    <x v="0"/>
    <s v="Yes"/>
    <s v="Y"/>
    <n v="3"/>
    <n v="-2"/>
    <n v="0"/>
    <n v="30"/>
    <n v="0"/>
    <m/>
    <n v="0"/>
    <n v="1"/>
    <n v="879"/>
    <n v="9"/>
    <x v="0"/>
    <n v="1"/>
    <n v="3"/>
    <n v="72"/>
    <x v="0"/>
    <n v="2"/>
    <n v="3"/>
    <n v="4695"/>
    <n v="12858"/>
    <n v="7"/>
    <n v="18"/>
    <n v="3"/>
    <n v="3"/>
    <n v="80"/>
    <n v="0"/>
    <n v="10"/>
    <n v="3"/>
    <n v="8"/>
    <n v="4"/>
    <n v="1"/>
    <n v="7"/>
  </r>
  <r>
    <x v="0"/>
    <s v="Travel_Rarely"/>
    <x v="2"/>
    <s v="Ex-Employees"/>
    <x v="1"/>
    <x v="4"/>
    <s v="STAFF-1299"/>
    <n v="1299"/>
    <s v="Female"/>
    <x v="2"/>
    <x v="2"/>
    <s v="Yes"/>
    <s v="Y"/>
    <n v="2"/>
    <n v="-2"/>
    <n v="0"/>
    <n v="29"/>
    <n v="1"/>
    <n v="1"/>
    <n v="1"/>
    <n v="0"/>
    <n v="806"/>
    <n v="7"/>
    <x v="3"/>
    <n v="1"/>
    <n v="4"/>
    <n v="39"/>
    <x v="0"/>
    <n v="1"/>
    <n v="4"/>
    <n v="3339"/>
    <n v="17285"/>
    <n v="3"/>
    <n v="13"/>
    <n v="3"/>
    <n v="1"/>
    <n v="80"/>
    <n v="2"/>
    <n v="10"/>
    <n v="3"/>
    <n v="7"/>
    <n v="7"/>
    <n v="7"/>
    <n v="7"/>
  </r>
  <r>
    <x v="1"/>
    <s v="Travel_Rarely"/>
    <x v="2"/>
    <s v="Current Employees"/>
    <x v="1"/>
    <x v="4"/>
    <s v="STAFF-1301"/>
    <n v="1301"/>
    <s v="Male"/>
    <x v="1"/>
    <x v="0"/>
    <s v="No"/>
    <s v="Y"/>
    <n v="2"/>
    <n v="-2"/>
    <n v="0"/>
    <n v="28"/>
    <n v="0"/>
    <m/>
    <n v="0"/>
    <n v="1"/>
    <n v="640"/>
    <n v="1"/>
    <x v="3"/>
    <n v="1"/>
    <n v="4"/>
    <n v="84"/>
    <x v="0"/>
    <n v="1"/>
    <n v="4"/>
    <n v="2080"/>
    <n v="4732"/>
    <n v="2"/>
    <n v="11"/>
    <n v="3"/>
    <n v="2"/>
    <n v="80"/>
    <n v="0"/>
    <n v="5"/>
    <n v="2"/>
    <n v="3"/>
    <n v="2"/>
    <n v="1"/>
    <n v="2"/>
  </r>
  <r>
    <x v="1"/>
    <s v="Travel_Rarely"/>
    <x v="2"/>
    <s v="Current Employees"/>
    <x v="1"/>
    <x v="2"/>
    <s v="STAFF-1303"/>
    <n v="1303"/>
    <s v="Female"/>
    <x v="1"/>
    <x v="0"/>
    <s v="No"/>
    <s v="Y"/>
    <n v="3"/>
    <n v="-2"/>
    <n v="0"/>
    <n v="25"/>
    <n v="0"/>
    <m/>
    <n v="0"/>
    <n v="1"/>
    <n v="266"/>
    <n v="1"/>
    <x v="3"/>
    <n v="1"/>
    <n v="4"/>
    <n v="40"/>
    <x v="0"/>
    <n v="1"/>
    <n v="2"/>
    <n v="2096"/>
    <n v="18830"/>
    <n v="1"/>
    <n v="18"/>
    <n v="3"/>
    <n v="4"/>
    <n v="80"/>
    <n v="0"/>
    <n v="2"/>
    <n v="2"/>
    <n v="2"/>
    <n v="2"/>
    <n v="2"/>
    <n v="1"/>
  </r>
  <r>
    <x v="1"/>
    <s v="Travel_Rarely"/>
    <x v="2"/>
    <s v="Current Employees"/>
    <x v="0"/>
    <x v="2"/>
    <s v="STAFF-1304"/>
    <n v="1304"/>
    <s v="Male"/>
    <x v="0"/>
    <x v="1"/>
    <s v="No"/>
    <s v="Y"/>
    <n v="4"/>
    <n v="-2"/>
    <n v="0"/>
    <n v="32"/>
    <n v="0"/>
    <m/>
    <n v="0"/>
    <n v="1"/>
    <n v="604"/>
    <n v="8"/>
    <x v="3"/>
    <n v="1"/>
    <n v="3"/>
    <n v="56"/>
    <x v="2"/>
    <n v="2"/>
    <n v="4"/>
    <n v="6209"/>
    <n v="11693"/>
    <n v="1"/>
    <n v="15"/>
    <n v="3"/>
    <n v="3"/>
    <n v="80"/>
    <n v="2"/>
    <n v="10"/>
    <n v="4"/>
    <n v="10"/>
    <n v="7"/>
    <n v="0"/>
    <n v="8"/>
  </r>
  <r>
    <x v="1"/>
    <s v="Travel_Frequently"/>
    <x v="1"/>
    <s v="Current Employees"/>
    <x v="1"/>
    <x v="2"/>
    <s v="STAFF-1306"/>
    <n v="1306"/>
    <s v="Female"/>
    <x v="5"/>
    <x v="0"/>
    <s v="No"/>
    <s v="Y"/>
    <n v="4"/>
    <n v="-2"/>
    <n v="0"/>
    <n v="45"/>
    <n v="0"/>
    <m/>
    <n v="0"/>
    <n v="1"/>
    <n v="364"/>
    <n v="25"/>
    <x v="3"/>
    <n v="1"/>
    <n v="2"/>
    <n v="83"/>
    <x v="0"/>
    <n v="5"/>
    <n v="2"/>
    <n v="18061"/>
    <n v="13035"/>
    <n v="3"/>
    <n v="22"/>
    <n v="4"/>
    <n v="3"/>
    <n v="80"/>
    <n v="0"/>
    <n v="22"/>
    <n v="3"/>
    <n v="0"/>
    <n v="0"/>
    <n v="0"/>
    <n v="0"/>
  </r>
  <r>
    <x v="1"/>
    <s v="Travel_Rarely"/>
    <x v="0"/>
    <s v="Current Employees"/>
    <x v="1"/>
    <x v="2"/>
    <s v="STAFF-1307"/>
    <n v="1307"/>
    <s v="Female"/>
    <x v="5"/>
    <x v="2"/>
    <s v="Yes"/>
    <s v="Y"/>
    <n v="4"/>
    <n v="-2"/>
    <n v="0"/>
    <n v="39"/>
    <n v="0"/>
    <m/>
    <n v="0"/>
    <n v="1"/>
    <n v="412"/>
    <n v="13"/>
    <x v="2"/>
    <n v="1"/>
    <n v="3"/>
    <n v="94"/>
    <x v="1"/>
    <n v="4"/>
    <n v="2"/>
    <n v="17123"/>
    <n v="17334"/>
    <n v="6"/>
    <n v="13"/>
    <n v="3"/>
    <n v="4"/>
    <n v="80"/>
    <n v="2"/>
    <n v="21"/>
    <n v="3"/>
    <n v="19"/>
    <n v="9"/>
    <n v="15"/>
    <n v="2"/>
  </r>
  <r>
    <x v="1"/>
    <s v="Travel_Rarely"/>
    <x v="3"/>
    <s v="Current Employees"/>
    <x v="1"/>
    <x v="0"/>
    <s v="STAFF-1308"/>
    <n v="1308"/>
    <s v="Male"/>
    <x v="1"/>
    <x v="2"/>
    <s v="No"/>
    <s v="Y"/>
    <n v="3"/>
    <n v="-2"/>
    <n v="0"/>
    <n v="58"/>
    <n v="0"/>
    <m/>
    <n v="0"/>
    <n v="1"/>
    <n v="848"/>
    <n v="23"/>
    <x v="2"/>
    <n v="1"/>
    <n v="1"/>
    <n v="88"/>
    <x v="0"/>
    <n v="1"/>
    <n v="3"/>
    <n v="2372"/>
    <n v="26076"/>
    <n v="1"/>
    <n v="12"/>
    <n v="3"/>
    <n v="4"/>
    <n v="80"/>
    <n v="2"/>
    <n v="2"/>
    <n v="3"/>
    <n v="2"/>
    <n v="2"/>
    <n v="2"/>
    <n v="2"/>
  </r>
  <r>
    <x v="0"/>
    <s v="Travel_Rarely"/>
    <x v="2"/>
    <s v="Ex-Employees"/>
    <x v="1"/>
    <x v="0"/>
    <s v="STAFF-1309"/>
    <n v="1309"/>
    <s v="Male"/>
    <x v="2"/>
    <x v="1"/>
    <s v="No"/>
    <s v="Y"/>
    <n v="3"/>
    <n v="-2"/>
    <n v="0"/>
    <n v="32"/>
    <n v="1"/>
    <n v="1"/>
    <n v="1"/>
    <n v="0"/>
    <n v="1089"/>
    <n v="7"/>
    <x v="0"/>
    <n v="1"/>
    <n v="4"/>
    <n v="79"/>
    <x v="0"/>
    <n v="2"/>
    <n v="3"/>
    <n v="4883"/>
    <n v="22845"/>
    <n v="1"/>
    <n v="18"/>
    <n v="3"/>
    <n v="1"/>
    <n v="80"/>
    <n v="1"/>
    <n v="10"/>
    <n v="3"/>
    <n v="10"/>
    <n v="4"/>
    <n v="1"/>
    <n v="1"/>
  </r>
  <r>
    <x v="0"/>
    <s v="Travel_Rarely"/>
    <x v="0"/>
    <s v="Ex-Employees"/>
    <x v="1"/>
    <x v="2"/>
    <s v="STAFF-1310"/>
    <n v="1310"/>
    <s v="Male"/>
    <x v="1"/>
    <x v="0"/>
    <s v="No"/>
    <s v="Y"/>
    <n v="2"/>
    <n v="-2"/>
    <n v="0"/>
    <n v="39"/>
    <n v="1"/>
    <n v="1"/>
    <n v="1"/>
    <n v="0"/>
    <n v="360"/>
    <n v="23"/>
    <x v="3"/>
    <n v="1"/>
    <n v="3"/>
    <n v="93"/>
    <x v="0"/>
    <n v="1"/>
    <n v="3"/>
    <n v="3904"/>
    <n v="22154"/>
    <n v="0"/>
    <n v="13"/>
    <n v="3"/>
    <n v="1"/>
    <n v="80"/>
    <n v="0"/>
    <n v="6"/>
    <n v="3"/>
    <n v="5"/>
    <n v="2"/>
    <n v="0"/>
    <n v="3"/>
  </r>
  <r>
    <x v="1"/>
    <s v="Travel_Rarely"/>
    <x v="2"/>
    <s v="Current Employees"/>
    <x v="1"/>
    <x v="4"/>
    <s v="STAFF-1311"/>
    <n v="1311"/>
    <s v="Female"/>
    <x v="2"/>
    <x v="1"/>
    <s v="No"/>
    <s v="Y"/>
    <n v="6"/>
    <n v="-2"/>
    <n v="0"/>
    <n v="30"/>
    <n v="0"/>
    <m/>
    <n v="0"/>
    <n v="1"/>
    <n v="1138"/>
    <n v="6"/>
    <x v="3"/>
    <n v="1"/>
    <n v="4"/>
    <n v="48"/>
    <x v="1"/>
    <n v="2"/>
    <n v="4"/>
    <n v="4627"/>
    <n v="23631"/>
    <n v="0"/>
    <n v="12"/>
    <n v="3"/>
    <n v="1"/>
    <n v="80"/>
    <n v="1"/>
    <n v="10"/>
    <n v="3"/>
    <n v="9"/>
    <n v="2"/>
    <n v="6"/>
    <n v="7"/>
  </r>
  <r>
    <x v="1"/>
    <s v="Travel_Rarely"/>
    <x v="0"/>
    <s v="Current Employees"/>
    <x v="1"/>
    <x v="4"/>
    <s v="STAFF-1312"/>
    <n v="1312"/>
    <s v="Female"/>
    <x v="4"/>
    <x v="1"/>
    <s v="No"/>
    <s v="Y"/>
    <n v="0"/>
    <n v="-2"/>
    <n v="0"/>
    <n v="36"/>
    <n v="0"/>
    <m/>
    <n v="0"/>
    <n v="1"/>
    <n v="325"/>
    <n v="10"/>
    <x v="2"/>
    <n v="1"/>
    <n v="4"/>
    <n v="63"/>
    <x v="0"/>
    <n v="3"/>
    <n v="4"/>
    <n v="7094"/>
    <n v="5747"/>
    <n v="3"/>
    <n v="12"/>
    <n v="3"/>
    <n v="1"/>
    <n v="80"/>
    <n v="0"/>
    <n v="10"/>
    <n v="3"/>
    <n v="7"/>
    <n v="7"/>
    <n v="1"/>
    <n v="7"/>
  </r>
  <r>
    <x v="1"/>
    <s v="Travel_Rarely"/>
    <x v="1"/>
    <s v="Current Employees"/>
    <x v="2"/>
    <x v="0"/>
    <s v="STAFF-1314"/>
    <n v="1314"/>
    <s v="Female"/>
    <x v="8"/>
    <x v="0"/>
    <s v="No"/>
    <s v="Y"/>
    <n v="3"/>
    <n v="-2"/>
    <n v="0"/>
    <n v="46"/>
    <n v="0"/>
    <m/>
    <n v="0"/>
    <n v="1"/>
    <n v="991"/>
    <n v="1"/>
    <x v="0"/>
    <n v="1"/>
    <n v="4"/>
    <n v="44"/>
    <x v="0"/>
    <n v="1"/>
    <n v="3"/>
    <n v="3423"/>
    <n v="22957"/>
    <n v="6"/>
    <n v="12"/>
    <n v="3"/>
    <n v="3"/>
    <n v="80"/>
    <n v="0"/>
    <n v="10"/>
    <n v="4"/>
    <n v="7"/>
    <n v="6"/>
    <n v="5"/>
    <n v="7"/>
  </r>
  <r>
    <x v="1"/>
    <s v="Non-Travel"/>
    <x v="2"/>
    <s v="Current Employees"/>
    <x v="1"/>
    <x v="0"/>
    <s v="STAFF-1315"/>
    <n v="1315"/>
    <s v="Female"/>
    <x v="2"/>
    <x v="1"/>
    <s v="No"/>
    <s v="Y"/>
    <n v="6"/>
    <n v="-2"/>
    <n v="0"/>
    <n v="28"/>
    <n v="0"/>
    <m/>
    <n v="0"/>
    <n v="1"/>
    <n v="1476"/>
    <n v="1"/>
    <x v="3"/>
    <n v="1"/>
    <n v="3"/>
    <n v="55"/>
    <x v="3"/>
    <n v="2"/>
    <n v="4"/>
    <n v="6674"/>
    <n v="16392"/>
    <n v="0"/>
    <n v="11"/>
    <n v="3"/>
    <n v="1"/>
    <n v="80"/>
    <n v="3"/>
    <n v="10"/>
    <n v="3"/>
    <n v="9"/>
    <n v="8"/>
    <n v="7"/>
    <n v="5"/>
  </r>
  <r>
    <x v="1"/>
    <s v="Travel_Rarely"/>
    <x v="1"/>
    <s v="Current Employees"/>
    <x v="1"/>
    <x v="0"/>
    <s v="STAFF-1317"/>
    <n v="1317"/>
    <s v="Female"/>
    <x v="7"/>
    <x v="1"/>
    <s v="Yes"/>
    <s v="Y"/>
    <n v="2"/>
    <n v="-2"/>
    <n v="0"/>
    <n v="50"/>
    <n v="0"/>
    <m/>
    <n v="0"/>
    <n v="1"/>
    <n v="1322"/>
    <n v="28"/>
    <x v="3"/>
    <n v="1"/>
    <n v="4"/>
    <n v="43"/>
    <x v="0"/>
    <n v="4"/>
    <n v="3"/>
    <n v="16880"/>
    <n v="22422"/>
    <n v="4"/>
    <n v="11"/>
    <n v="3"/>
    <n v="2"/>
    <n v="80"/>
    <n v="0"/>
    <n v="25"/>
    <n v="3"/>
    <n v="3"/>
    <n v="2"/>
    <n v="1"/>
    <n v="2"/>
  </r>
  <r>
    <x v="0"/>
    <s v="Travel_Rarely"/>
    <x v="0"/>
    <s v="Ex-Employees"/>
    <x v="0"/>
    <x v="3"/>
    <s v="STAFF-1318"/>
    <n v="1318"/>
    <s v="Male"/>
    <x v="0"/>
    <x v="0"/>
    <s v="Yes"/>
    <s v="Y"/>
    <n v="2"/>
    <n v="-2"/>
    <n v="0"/>
    <n v="40"/>
    <n v="1"/>
    <n v="1"/>
    <n v="1"/>
    <n v="0"/>
    <n v="299"/>
    <n v="25"/>
    <x v="2"/>
    <n v="1"/>
    <n v="4"/>
    <n v="57"/>
    <x v="1"/>
    <n v="3"/>
    <n v="2"/>
    <n v="9094"/>
    <n v="17235"/>
    <n v="2"/>
    <n v="12"/>
    <n v="3"/>
    <n v="3"/>
    <n v="80"/>
    <n v="0"/>
    <n v="9"/>
    <n v="3"/>
    <n v="5"/>
    <n v="4"/>
    <n v="1"/>
    <n v="0"/>
  </r>
  <r>
    <x v="0"/>
    <s v="Travel_Rarely"/>
    <x v="1"/>
    <s v="Ex-Employees"/>
    <x v="0"/>
    <x v="0"/>
    <s v="STAFF-1319"/>
    <n v="1319"/>
    <s v="Male"/>
    <x v="0"/>
    <x v="0"/>
    <s v="Yes"/>
    <s v="Y"/>
    <n v="2"/>
    <n v="-2"/>
    <n v="0"/>
    <n v="52"/>
    <n v="1"/>
    <n v="1"/>
    <n v="1"/>
    <n v="0"/>
    <n v="1030"/>
    <n v="5"/>
    <x v="3"/>
    <n v="1"/>
    <n v="2"/>
    <n v="64"/>
    <x v="0"/>
    <n v="3"/>
    <n v="2"/>
    <n v="8446"/>
    <n v="21534"/>
    <n v="9"/>
    <n v="19"/>
    <n v="3"/>
    <n v="3"/>
    <n v="80"/>
    <n v="0"/>
    <n v="10"/>
    <n v="2"/>
    <n v="8"/>
    <n v="7"/>
    <n v="7"/>
    <n v="7"/>
  </r>
  <r>
    <x v="1"/>
    <s v="Travel_Rarely"/>
    <x v="2"/>
    <s v="Current Employees"/>
    <x v="1"/>
    <x v="2"/>
    <s v="STAFF-1321"/>
    <n v="1321"/>
    <s v="Female"/>
    <x v="5"/>
    <x v="1"/>
    <s v="Yes"/>
    <s v="Y"/>
    <n v="2"/>
    <n v="-2"/>
    <n v="0"/>
    <n v="30"/>
    <n v="0"/>
    <m/>
    <n v="0"/>
    <n v="1"/>
    <n v="634"/>
    <n v="17"/>
    <x v="2"/>
    <n v="1"/>
    <n v="2"/>
    <n v="95"/>
    <x v="0"/>
    <n v="3"/>
    <n v="3"/>
    <n v="11916"/>
    <n v="25927"/>
    <n v="1"/>
    <n v="23"/>
    <n v="4"/>
    <n v="4"/>
    <n v="80"/>
    <n v="2"/>
    <n v="9"/>
    <n v="3"/>
    <n v="9"/>
    <n v="1"/>
    <n v="0"/>
    <n v="8"/>
  </r>
  <r>
    <x v="1"/>
    <s v="Travel_Rarely"/>
    <x v="0"/>
    <s v="Current Employees"/>
    <x v="1"/>
    <x v="0"/>
    <s v="STAFF-1322"/>
    <n v="1322"/>
    <s v="Male"/>
    <x v="3"/>
    <x v="0"/>
    <s v="No"/>
    <s v="Y"/>
    <n v="6"/>
    <n v="-2"/>
    <n v="0"/>
    <n v="39"/>
    <n v="0"/>
    <m/>
    <n v="0"/>
    <n v="1"/>
    <n v="524"/>
    <n v="18"/>
    <x v="0"/>
    <n v="1"/>
    <n v="1"/>
    <n v="32"/>
    <x v="0"/>
    <n v="2"/>
    <n v="3"/>
    <n v="4534"/>
    <n v="13352"/>
    <n v="0"/>
    <n v="11"/>
    <n v="3"/>
    <n v="1"/>
    <n v="80"/>
    <n v="0"/>
    <n v="9"/>
    <n v="3"/>
    <n v="8"/>
    <n v="7"/>
    <n v="1"/>
    <n v="7"/>
  </r>
  <r>
    <x v="1"/>
    <s v="Non-Travel"/>
    <x v="2"/>
    <s v="Current Employees"/>
    <x v="0"/>
    <x v="0"/>
    <s v="STAFF-1324"/>
    <n v="1324"/>
    <s v="Female"/>
    <x v="0"/>
    <x v="2"/>
    <s v="Yes"/>
    <s v="Y"/>
    <n v="5"/>
    <n v="-2"/>
    <n v="0"/>
    <n v="31"/>
    <n v="0"/>
    <m/>
    <n v="0"/>
    <n v="1"/>
    <n v="587"/>
    <n v="2"/>
    <x v="2"/>
    <n v="1"/>
    <n v="4"/>
    <n v="57"/>
    <x v="0"/>
    <n v="3"/>
    <n v="3"/>
    <n v="9852"/>
    <n v="8935"/>
    <n v="1"/>
    <n v="19"/>
    <n v="3"/>
    <n v="1"/>
    <n v="80"/>
    <n v="1"/>
    <n v="10"/>
    <n v="2"/>
    <n v="10"/>
    <n v="8"/>
    <n v="9"/>
    <n v="6"/>
  </r>
  <r>
    <x v="1"/>
    <s v="Non-Travel"/>
    <x v="0"/>
    <s v="Current Employees"/>
    <x v="0"/>
    <x v="2"/>
    <s v="STAFF-1329"/>
    <n v="1329"/>
    <s v="Male"/>
    <x v="0"/>
    <x v="0"/>
    <s v="No"/>
    <s v="Y"/>
    <n v="4"/>
    <n v="-2"/>
    <n v="0"/>
    <n v="41"/>
    <n v="0"/>
    <m/>
    <n v="0"/>
    <n v="1"/>
    <n v="256"/>
    <n v="10"/>
    <x v="0"/>
    <n v="1"/>
    <n v="3"/>
    <n v="40"/>
    <x v="3"/>
    <n v="2"/>
    <n v="2"/>
    <n v="6151"/>
    <n v="22074"/>
    <n v="1"/>
    <n v="13"/>
    <n v="3"/>
    <n v="1"/>
    <n v="80"/>
    <n v="0"/>
    <n v="19"/>
    <n v="3"/>
    <n v="19"/>
    <n v="2"/>
    <n v="11"/>
    <n v="9"/>
  </r>
  <r>
    <x v="0"/>
    <s v="Travel_Frequently"/>
    <x v="2"/>
    <s v="Ex-Employees"/>
    <x v="0"/>
    <x v="0"/>
    <s v="STAFF-1331"/>
    <n v="1331"/>
    <s v="Female"/>
    <x v="6"/>
    <x v="0"/>
    <s v="Yes"/>
    <s v="Y"/>
    <n v="2"/>
    <n v="-2"/>
    <n v="0"/>
    <n v="31"/>
    <n v="1"/>
    <n v="1"/>
    <n v="1"/>
    <n v="0"/>
    <n v="1060"/>
    <n v="1"/>
    <x v="3"/>
    <n v="1"/>
    <n v="4"/>
    <n v="54"/>
    <x v="0"/>
    <n v="1"/>
    <n v="2"/>
    <n v="2302"/>
    <n v="8319"/>
    <n v="1"/>
    <n v="11"/>
    <n v="3"/>
    <n v="1"/>
    <n v="80"/>
    <n v="0"/>
    <n v="3"/>
    <n v="4"/>
    <n v="3"/>
    <n v="2"/>
    <n v="2"/>
    <n v="2"/>
  </r>
  <r>
    <x v="0"/>
    <s v="Travel_Rarely"/>
    <x v="0"/>
    <s v="Ex-Employees"/>
    <x v="1"/>
    <x v="0"/>
    <s v="STAFF-1333"/>
    <n v="1333"/>
    <s v="Male"/>
    <x v="2"/>
    <x v="1"/>
    <s v="No"/>
    <s v="Y"/>
    <n v="4"/>
    <n v="-2"/>
    <n v="0"/>
    <n v="44"/>
    <n v="1"/>
    <n v="1"/>
    <n v="1"/>
    <n v="0"/>
    <n v="935"/>
    <n v="3"/>
    <x v="3"/>
    <n v="1"/>
    <n v="1"/>
    <n v="89"/>
    <x v="0"/>
    <n v="1"/>
    <n v="3"/>
    <n v="2362"/>
    <n v="14669"/>
    <n v="4"/>
    <n v="12"/>
    <n v="3"/>
    <n v="3"/>
    <n v="80"/>
    <n v="0"/>
    <n v="10"/>
    <n v="4"/>
    <n v="3"/>
    <n v="2"/>
    <n v="1"/>
    <n v="2"/>
  </r>
  <r>
    <x v="1"/>
    <s v="Non-Travel"/>
    <x v="0"/>
    <s v="Current Employees"/>
    <x v="1"/>
    <x v="0"/>
    <s v="STAFF-1334"/>
    <n v="1334"/>
    <s v="Male"/>
    <x v="5"/>
    <x v="1"/>
    <s v="Yes"/>
    <s v="Y"/>
    <n v="3"/>
    <n v="-2"/>
    <n v="0"/>
    <n v="42"/>
    <n v="0"/>
    <m/>
    <n v="0"/>
    <n v="1"/>
    <n v="495"/>
    <n v="2"/>
    <x v="1"/>
    <n v="1"/>
    <n v="3"/>
    <n v="37"/>
    <x v="0"/>
    <n v="4"/>
    <n v="3"/>
    <n v="17861"/>
    <n v="26582"/>
    <n v="0"/>
    <n v="13"/>
    <n v="3"/>
    <n v="4"/>
    <n v="80"/>
    <n v="0"/>
    <n v="21"/>
    <n v="2"/>
    <n v="20"/>
    <n v="8"/>
    <n v="2"/>
    <n v="10"/>
  </r>
  <r>
    <x v="1"/>
    <s v="Travel_Rarely"/>
    <x v="3"/>
    <s v="Current Employees"/>
    <x v="1"/>
    <x v="2"/>
    <s v="STAFF-1336"/>
    <n v="1336"/>
    <s v="Female"/>
    <x v="5"/>
    <x v="1"/>
    <s v="No"/>
    <s v="Y"/>
    <n v="5"/>
    <n v="-2"/>
    <n v="0"/>
    <n v="55"/>
    <n v="0"/>
    <m/>
    <n v="0"/>
    <n v="1"/>
    <n v="282"/>
    <n v="2"/>
    <x v="0"/>
    <n v="1"/>
    <n v="4"/>
    <n v="58"/>
    <x v="3"/>
    <n v="5"/>
    <n v="3"/>
    <n v="19187"/>
    <n v="6992"/>
    <n v="4"/>
    <n v="14"/>
    <n v="3"/>
    <n v="4"/>
    <n v="80"/>
    <n v="1"/>
    <n v="23"/>
    <n v="3"/>
    <n v="19"/>
    <n v="9"/>
    <n v="9"/>
    <n v="11"/>
  </r>
  <r>
    <x v="1"/>
    <s v="Travel_Rarely"/>
    <x v="3"/>
    <s v="Current Employees"/>
    <x v="2"/>
    <x v="0"/>
    <s v="STAFF-1338"/>
    <n v="1338"/>
    <s v="Male"/>
    <x v="5"/>
    <x v="0"/>
    <s v="No"/>
    <s v="Y"/>
    <n v="4"/>
    <n v="-2"/>
    <n v="0"/>
    <n v="56"/>
    <n v="0"/>
    <m/>
    <n v="0"/>
    <n v="1"/>
    <n v="206"/>
    <n v="8"/>
    <x v="2"/>
    <n v="1"/>
    <n v="4"/>
    <n v="99"/>
    <x v="0"/>
    <n v="5"/>
    <n v="2"/>
    <n v="19717"/>
    <n v="4022"/>
    <n v="6"/>
    <n v="14"/>
    <n v="3"/>
    <n v="1"/>
    <n v="80"/>
    <n v="0"/>
    <n v="36"/>
    <n v="3"/>
    <n v="7"/>
    <n v="3"/>
    <n v="7"/>
    <n v="7"/>
  </r>
  <r>
    <x v="1"/>
    <s v="Non-Travel"/>
    <x v="0"/>
    <s v="Current Employees"/>
    <x v="1"/>
    <x v="0"/>
    <s v="STAFF-1340"/>
    <n v="1340"/>
    <s v="Male"/>
    <x v="1"/>
    <x v="2"/>
    <s v="No"/>
    <s v="Y"/>
    <n v="0"/>
    <n v="-2"/>
    <n v="0"/>
    <n v="40"/>
    <n v="0"/>
    <m/>
    <n v="0"/>
    <n v="1"/>
    <n v="458"/>
    <n v="16"/>
    <x v="0"/>
    <n v="1"/>
    <n v="3"/>
    <n v="74"/>
    <x v="0"/>
    <n v="1"/>
    <n v="3"/>
    <n v="3544"/>
    <n v="8532"/>
    <n v="9"/>
    <n v="16"/>
    <n v="3"/>
    <n v="2"/>
    <n v="80"/>
    <n v="1"/>
    <n v="6"/>
    <n v="3"/>
    <n v="4"/>
    <n v="2"/>
    <n v="0"/>
    <n v="0"/>
  </r>
  <r>
    <x v="1"/>
    <s v="Travel_Rarely"/>
    <x v="2"/>
    <s v="Current Employees"/>
    <x v="1"/>
    <x v="0"/>
    <s v="STAFF-1344"/>
    <n v="1344"/>
    <s v="Male"/>
    <x v="4"/>
    <x v="2"/>
    <s v="No"/>
    <s v="Y"/>
    <n v="0"/>
    <n v="-2"/>
    <n v="0"/>
    <n v="34"/>
    <n v="0"/>
    <m/>
    <n v="0"/>
    <n v="1"/>
    <n v="943"/>
    <n v="9"/>
    <x v="3"/>
    <n v="1"/>
    <n v="4"/>
    <n v="86"/>
    <x v="0"/>
    <n v="3"/>
    <n v="4"/>
    <n v="8500"/>
    <n v="5494"/>
    <n v="0"/>
    <n v="11"/>
    <n v="3"/>
    <n v="4"/>
    <n v="80"/>
    <n v="1"/>
    <n v="10"/>
    <n v="2"/>
    <n v="9"/>
    <n v="7"/>
    <n v="1"/>
    <n v="6"/>
  </r>
  <r>
    <x v="1"/>
    <s v="Travel_Rarely"/>
    <x v="0"/>
    <s v="Current Employees"/>
    <x v="1"/>
    <x v="0"/>
    <s v="STAFF-1346"/>
    <n v="1346"/>
    <s v="Male"/>
    <x v="1"/>
    <x v="0"/>
    <s v="No"/>
    <s v="Y"/>
    <n v="4"/>
    <n v="-2"/>
    <n v="0"/>
    <n v="40"/>
    <n v="0"/>
    <m/>
    <n v="0"/>
    <n v="1"/>
    <n v="523"/>
    <n v="2"/>
    <x v="3"/>
    <n v="1"/>
    <n v="3"/>
    <n v="98"/>
    <x v="0"/>
    <n v="2"/>
    <n v="4"/>
    <n v="4661"/>
    <n v="22455"/>
    <n v="1"/>
    <n v="13"/>
    <n v="3"/>
    <n v="3"/>
    <n v="80"/>
    <n v="0"/>
    <n v="9"/>
    <n v="3"/>
    <n v="9"/>
    <n v="8"/>
    <n v="8"/>
    <n v="8"/>
  </r>
  <r>
    <x v="1"/>
    <s v="Travel_Frequently"/>
    <x v="0"/>
    <s v="Current Employees"/>
    <x v="0"/>
    <x v="3"/>
    <s v="STAFF-1349"/>
    <n v="1349"/>
    <s v="Female"/>
    <x v="0"/>
    <x v="2"/>
    <s v="No"/>
    <s v="Y"/>
    <n v="2"/>
    <n v="-2"/>
    <n v="0"/>
    <n v="41"/>
    <n v="0"/>
    <m/>
    <n v="0"/>
    <n v="1"/>
    <n v="1018"/>
    <n v="1"/>
    <x v="3"/>
    <n v="1"/>
    <n v="3"/>
    <n v="66"/>
    <x v="0"/>
    <n v="2"/>
    <n v="2"/>
    <n v="4103"/>
    <n v="4297"/>
    <n v="0"/>
    <n v="17"/>
    <n v="3"/>
    <n v="4"/>
    <n v="80"/>
    <n v="1"/>
    <n v="10"/>
    <n v="3"/>
    <n v="9"/>
    <n v="3"/>
    <n v="1"/>
    <n v="7"/>
  </r>
  <r>
    <x v="1"/>
    <s v="Travel_Frequently"/>
    <x v="0"/>
    <s v="Current Employees"/>
    <x v="1"/>
    <x v="0"/>
    <s v="STAFF-1350"/>
    <n v="1350"/>
    <s v="Male"/>
    <x v="1"/>
    <x v="0"/>
    <s v="Yes"/>
    <s v="Y"/>
    <n v="3"/>
    <n v="-2"/>
    <n v="0"/>
    <n v="35"/>
    <n v="0"/>
    <m/>
    <n v="0"/>
    <n v="1"/>
    <n v="482"/>
    <n v="4"/>
    <x v="2"/>
    <n v="1"/>
    <n v="3"/>
    <n v="87"/>
    <x v="0"/>
    <n v="2"/>
    <n v="3"/>
    <n v="4249"/>
    <n v="2690"/>
    <n v="1"/>
    <n v="11"/>
    <n v="3"/>
    <n v="2"/>
    <n v="80"/>
    <n v="0"/>
    <n v="9"/>
    <n v="3"/>
    <n v="9"/>
    <n v="6"/>
    <n v="1"/>
    <n v="1"/>
  </r>
  <r>
    <x v="1"/>
    <s v="Travel_Rarely"/>
    <x v="1"/>
    <s v="Current Employees"/>
    <x v="2"/>
    <x v="0"/>
    <s v="STAFF-1352"/>
    <n v="1352"/>
    <s v="Male"/>
    <x v="5"/>
    <x v="2"/>
    <s v="Yes"/>
    <s v="Y"/>
    <n v="2"/>
    <n v="-2"/>
    <n v="0"/>
    <n v="51"/>
    <n v="0"/>
    <m/>
    <n v="0"/>
    <n v="1"/>
    <n v="770"/>
    <n v="5"/>
    <x v="3"/>
    <n v="1"/>
    <n v="3"/>
    <n v="84"/>
    <x v="0"/>
    <n v="4"/>
    <n v="2"/>
    <n v="14026"/>
    <n v="17588"/>
    <n v="1"/>
    <n v="11"/>
    <n v="3"/>
    <n v="2"/>
    <n v="80"/>
    <n v="1"/>
    <n v="33"/>
    <n v="3"/>
    <n v="33"/>
    <n v="9"/>
    <n v="0"/>
    <n v="10"/>
  </r>
  <r>
    <x v="1"/>
    <s v="Travel_Rarely"/>
    <x v="0"/>
    <s v="Current Employees"/>
    <x v="0"/>
    <x v="0"/>
    <s v="STAFF-1355"/>
    <n v="1355"/>
    <s v="Female"/>
    <x v="0"/>
    <x v="2"/>
    <s v="No"/>
    <s v="Y"/>
    <n v="3"/>
    <n v="-2"/>
    <n v="0"/>
    <n v="38"/>
    <n v="0"/>
    <m/>
    <n v="0"/>
    <n v="1"/>
    <n v="1009"/>
    <n v="2"/>
    <x v="0"/>
    <n v="1"/>
    <n v="2"/>
    <n v="31"/>
    <x v="0"/>
    <n v="2"/>
    <n v="3"/>
    <n v="6893"/>
    <n v="19461"/>
    <n v="3"/>
    <n v="15"/>
    <n v="3"/>
    <n v="4"/>
    <n v="80"/>
    <n v="1"/>
    <n v="11"/>
    <n v="3"/>
    <n v="7"/>
    <n v="7"/>
    <n v="1"/>
    <n v="7"/>
  </r>
  <r>
    <x v="1"/>
    <s v="Travel_Rarely"/>
    <x v="2"/>
    <s v="Current Employees"/>
    <x v="0"/>
    <x v="2"/>
    <s v="STAFF-1356"/>
    <n v="1356"/>
    <s v="Female"/>
    <x v="0"/>
    <x v="0"/>
    <s v="No"/>
    <s v="Y"/>
    <n v="6"/>
    <n v="-2"/>
    <n v="0"/>
    <n v="34"/>
    <n v="0"/>
    <m/>
    <n v="0"/>
    <n v="1"/>
    <n v="507"/>
    <n v="15"/>
    <x v="0"/>
    <n v="1"/>
    <n v="3"/>
    <n v="66"/>
    <x v="0"/>
    <n v="2"/>
    <n v="3"/>
    <n v="6125"/>
    <n v="23553"/>
    <n v="1"/>
    <n v="12"/>
    <n v="3"/>
    <n v="4"/>
    <n v="80"/>
    <n v="0"/>
    <n v="10"/>
    <n v="4"/>
    <n v="10"/>
    <n v="8"/>
    <n v="9"/>
    <n v="6"/>
  </r>
  <r>
    <x v="1"/>
    <s v="Travel_Rarely"/>
    <x v="2"/>
    <s v="Current Employees"/>
    <x v="1"/>
    <x v="2"/>
    <s v="STAFF-1358"/>
    <n v="1358"/>
    <s v="Male"/>
    <x v="2"/>
    <x v="1"/>
    <s v="No"/>
    <s v="Y"/>
    <n v="6"/>
    <n v="-2"/>
    <n v="0"/>
    <n v="25"/>
    <n v="0"/>
    <m/>
    <n v="0"/>
    <n v="1"/>
    <n v="882"/>
    <n v="19"/>
    <x v="1"/>
    <n v="1"/>
    <n v="4"/>
    <n v="67"/>
    <x v="0"/>
    <n v="1"/>
    <n v="4"/>
    <n v="3669"/>
    <n v="9075"/>
    <n v="3"/>
    <n v="11"/>
    <n v="3"/>
    <n v="3"/>
    <n v="80"/>
    <n v="3"/>
    <n v="7"/>
    <n v="2"/>
    <n v="3"/>
    <n v="2"/>
    <n v="1"/>
    <n v="2"/>
  </r>
  <r>
    <x v="0"/>
    <s v="Travel_Rarely"/>
    <x v="3"/>
    <s v="Ex-Employees"/>
    <x v="1"/>
    <x v="2"/>
    <s v="STAFF-1360"/>
    <n v="1360"/>
    <s v="Female"/>
    <x v="3"/>
    <x v="1"/>
    <s v="Yes"/>
    <s v="Y"/>
    <n v="0"/>
    <n v="-2"/>
    <n v="0"/>
    <n v="58"/>
    <n v="1"/>
    <n v="1"/>
    <n v="1"/>
    <n v="0"/>
    <n v="601"/>
    <n v="7"/>
    <x v="2"/>
    <n v="1"/>
    <n v="3"/>
    <n v="53"/>
    <x v="1"/>
    <n v="3"/>
    <n v="3"/>
    <n v="10008"/>
    <n v="12023"/>
    <n v="7"/>
    <n v="14"/>
    <n v="3"/>
    <n v="4"/>
    <n v="80"/>
    <n v="0"/>
    <n v="31"/>
    <n v="2"/>
    <n v="10"/>
    <n v="9"/>
    <n v="5"/>
    <n v="9"/>
  </r>
  <r>
    <x v="1"/>
    <s v="Travel_Rarely"/>
    <x v="0"/>
    <s v="Current Employees"/>
    <x v="1"/>
    <x v="0"/>
    <s v="STAFF-1361"/>
    <n v="1361"/>
    <s v="Male"/>
    <x v="2"/>
    <x v="1"/>
    <s v="No"/>
    <s v="Y"/>
    <n v="3"/>
    <n v="-2"/>
    <n v="0"/>
    <n v="40"/>
    <n v="0"/>
    <m/>
    <n v="0"/>
    <n v="1"/>
    <n v="329"/>
    <n v="1"/>
    <x v="2"/>
    <n v="1"/>
    <n v="2"/>
    <n v="88"/>
    <x v="0"/>
    <n v="1"/>
    <n v="2"/>
    <n v="2387"/>
    <n v="6762"/>
    <n v="3"/>
    <n v="22"/>
    <n v="4"/>
    <n v="3"/>
    <n v="80"/>
    <n v="1"/>
    <n v="7"/>
    <n v="3"/>
    <n v="4"/>
    <n v="2"/>
    <n v="0"/>
    <n v="3"/>
  </r>
  <r>
    <x v="1"/>
    <s v="Travel_Frequently"/>
    <x v="0"/>
    <s v="Current Employees"/>
    <x v="0"/>
    <x v="3"/>
    <s v="STAFF-1362"/>
    <n v="1362"/>
    <s v="Female"/>
    <x v="0"/>
    <x v="1"/>
    <s v="No"/>
    <s v="Y"/>
    <n v="2"/>
    <n v="-2"/>
    <n v="0"/>
    <n v="36"/>
    <n v="0"/>
    <m/>
    <n v="0"/>
    <n v="1"/>
    <n v="607"/>
    <n v="7"/>
    <x v="3"/>
    <n v="1"/>
    <n v="1"/>
    <n v="83"/>
    <x v="2"/>
    <n v="2"/>
    <n v="2"/>
    <n v="4639"/>
    <n v="2261"/>
    <n v="2"/>
    <n v="16"/>
    <n v="3"/>
    <n v="4"/>
    <n v="80"/>
    <n v="1"/>
    <n v="17"/>
    <n v="2"/>
    <n v="15"/>
    <n v="7"/>
    <n v="6"/>
    <n v="13"/>
  </r>
  <r>
    <x v="1"/>
    <s v="Travel_Rarely"/>
    <x v="1"/>
    <s v="Current Employees"/>
    <x v="1"/>
    <x v="0"/>
    <s v="STAFF-1363"/>
    <n v="1363"/>
    <s v="Male"/>
    <x v="3"/>
    <x v="0"/>
    <s v="No"/>
    <s v="Y"/>
    <n v="2"/>
    <n v="-2"/>
    <n v="0"/>
    <n v="48"/>
    <n v="0"/>
    <m/>
    <n v="0"/>
    <n v="1"/>
    <n v="855"/>
    <n v="4"/>
    <x v="3"/>
    <n v="1"/>
    <n v="4"/>
    <n v="54"/>
    <x v="0"/>
    <n v="3"/>
    <n v="4"/>
    <n v="7898"/>
    <n v="18706"/>
    <n v="1"/>
    <n v="11"/>
    <n v="3"/>
    <n v="3"/>
    <n v="80"/>
    <n v="0"/>
    <n v="11"/>
    <n v="3"/>
    <n v="10"/>
    <n v="9"/>
    <n v="0"/>
    <n v="8"/>
  </r>
  <r>
    <x v="1"/>
    <s v="Travel_Rarely"/>
    <x v="2"/>
    <s v="Current Employees"/>
    <x v="0"/>
    <x v="2"/>
    <s v="STAFF-1364"/>
    <n v="1364"/>
    <s v="Female"/>
    <x v="6"/>
    <x v="1"/>
    <s v="No"/>
    <s v="Y"/>
    <n v="4"/>
    <n v="-2"/>
    <n v="0"/>
    <n v="27"/>
    <n v="0"/>
    <m/>
    <n v="0"/>
    <n v="1"/>
    <n v="1291"/>
    <n v="11"/>
    <x v="3"/>
    <n v="1"/>
    <n v="3"/>
    <n v="98"/>
    <x v="2"/>
    <n v="1"/>
    <n v="4"/>
    <n v="2534"/>
    <n v="6527"/>
    <n v="8"/>
    <n v="14"/>
    <n v="3"/>
    <n v="2"/>
    <n v="80"/>
    <n v="1"/>
    <n v="5"/>
    <n v="3"/>
    <n v="1"/>
    <n v="0"/>
    <n v="0"/>
    <n v="0"/>
  </r>
  <r>
    <x v="1"/>
    <s v="Travel_Rarely"/>
    <x v="1"/>
    <s v="Current Employees"/>
    <x v="1"/>
    <x v="4"/>
    <s v="STAFF-1367"/>
    <n v="1367"/>
    <s v="Female"/>
    <x v="3"/>
    <x v="0"/>
    <s v="No"/>
    <s v="Y"/>
    <n v="1"/>
    <n v="-2"/>
    <n v="0"/>
    <n v="51"/>
    <n v="0"/>
    <m/>
    <n v="0"/>
    <n v="1"/>
    <n v="1405"/>
    <n v="11"/>
    <x v="0"/>
    <n v="1"/>
    <n v="4"/>
    <n v="82"/>
    <x v="1"/>
    <n v="4"/>
    <n v="4"/>
    <n v="13142"/>
    <n v="24439"/>
    <n v="3"/>
    <n v="16"/>
    <n v="3"/>
    <n v="2"/>
    <n v="80"/>
    <n v="0"/>
    <n v="29"/>
    <n v="2"/>
    <n v="5"/>
    <n v="2"/>
    <n v="0"/>
    <n v="3"/>
  </r>
  <r>
    <x v="1"/>
    <s v="Non-Travel"/>
    <x v="4"/>
    <s v="Current Employees"/>
    <x v="1"/>
    <x v="0"/>
    <s v="STAFF-1368"/>
    <n v="1368"/>
    <s v="Female"/>
    <x v="2"/>
    <x v="0"/>
    <s v="No"/>
    <s v="Y"/>
    <n v="5"/>
    <n v="-2"/>
    <n v="0"/>
    <n v="18"/>
    <n v="0"/>
    <m/>
    <n v="0"/>
    <n v="1"/>
    <n v="1124"/>
    <n v="1"/>
    <x v="3"/>
    <n v="1"/>
    <n v="4"/>
    <n v="97"/>
    <x v="0"/>
    <n v="1"/>
    <n v="4"/>
    <n v="1611"/>
    <n v="19305"/>
    <n v="1"/>
    <n v="15"/>
    <n v="3"/>
    <n v="3"/>
    <n v="80"/>
    <n v="0"/>
    <n v="0"/>
    <n v="4"/>
    <n v="0"/>
    <n v="0"/>
    <n v="0"/>
    <n v="0"/>
  </r>
  <r>
    <x v="1"/>
    <s v="Travel_Rarely"/>
    <x v="0"/>
    <s v="Current Employees"/>
    <x v="1"/>
    <x v="2"/>
    <s v="STAFF-1369"/>
    <n v="1369"/>
    <s v="Female"/>
    <x v="2"/>
    <x v="1"/>
    <s v="No"/>
    <s v="Y"/>
    <n v="0"/>
    <n v="-2"/>
    <n v="0"/>
    <n v="35"/>
    <n v="0"/>
    <m/>
    <n v="0"/>
    <n v="1"/>
    <n v="817"/>
    <n v="1"/>
    <x v="3"/>
    <n v="1"/>
    <n v="4"/>
    <n v="60"/>
    <x v="1"/>
    <n v="2"/>
    <n v="4"/>
    <n v="5363"/>
    <n v="10846"/>
    <n v="0"/>
    <n v="12"/>
    <n v="3"/>
    <n v="2"/>
    <n v="80"/>
    <n v="1"/>
    <n v="10"/>
    <n v="3"/>
    <n v="9"/>
    <n v="7"/>
    <n v="0"/>
    <n v="0"/>
  </r>
  <r>
    <x v="1"/>
    <s v="Travel_Frequently"/>
    <x v="2"/>
    <s v="Current Employees"/>
    <x v="0"/>
    <x v="0"/>
    <s v="STAFF-1371"/>
    <n v="1371"/>
    <s v="Male"/>
    <x v="0"/>
    <x v="0"/>
    <s v="No"/>
    <s v="Y"/>
    <n v="3"/>
    <n v="-2"/>
    <n v="0"/>
    <n v="27"/>
    <n v="0"/>
    <m/>
    <n v="0"/>
    <n v="1"/>
    <n v="793"/>
    <n v="2"/>
    <x v="1"/>
    <n v="1"/>
    <n v="4"/>
    <n v="43"/>
    <x v="3"/>
    <n v="2"/>
    <n v="4"/>
    <n v="5071"/>
    <n v="20392"/>
    <n v="3"/>
    <n v="20"/>
    <n v="4"/>
    <n v="2"/>
    <n v="80"/>
    <n v="0"/>
    <n v="8"/>
    <n v="3"/>
    <n v="6"/>
    <n v="2"/>
    <n v="0"/>
    <n v="0"/>
  </r>
  <r>
    <x v="0"/>
    <s v="Travel_Rarely"/>
    <x v="3"/>
    <s v="Ex-Employees"/>
    <x v="0"/>
    <x v="3"/>
    <s v="STAFF-1372"/>
    <n v="1372"/>
    <s v="Male"/>
    <x v="0"/>
    <x v="0"/>
    <s v="Yes"/>
    <s v="Y"/>
    <n v="2"/>
    <n v="-2"/>
    <n v="0"/>
    <n v="55"/>
    <n v="1"/>
    <n v="1"/>
    <n v="1"/>
    <n v="0"/>
    <n v="267"/>
    <n v="13"/>
    <x v="2"/>
    <n v="1"/>
    <n v="1"/>
    <n v="85"/>
    <x v="2"/>
    <n v="4"/>
    <n v="2"/>
    <n v="13695"/>
    <n v="9277"/>
    <n v="6"/>
    <n v="17"/>
    <n v="3"/>
    <n v="3"/>
    <n v="80"/>
    <n v="0"/>
    <n v="24"/>
    <n v="2"/>
    <n v="19"/>
    <n v="7"/>
    <n v="3"/>
    <n v="8"/>
  </r>
  <r>
    <x v="1"/>
    <s v="Travel_Rarely"/>
    <x v="3"/>
    <s v="Current Employees"/>
    <x v="1"/>
    <x v="0"/>
    <s v="STAFF-1373"/>
    <n v="1373"/>
    <s v="Male"/>
    <x v="3"/>
    <x v="1"/>
    <s v="Yes"/>
    <s v="Y"/>
    <n v="0"/>
    <n v="-2"/>
    <n v="0"/>
    <n v="56"/>
    <n v="0"/>
    <m/>
    <n v="0"/>
    <n v="1"/>
    <n v="1369"/>
    <n v="23"/>
    <x v="3"/>
    <n v="1"/>
    <n v="4"/>
    <n v="68"/>
    <x v="0"/>
    <n v="4"/>
    <n v="2"/>
    <n v="13402"/>
    <n v="18235"/>
    <n v="4"/>
    <n v="12"/>
    <n v="3"/>
    <n v="1"/>
    <n v="80"/>
    <n v="1"/>
    <n v="33"/>
    <n v="3"/>
    <n v="19"/>
    <n v="16"/>
    <n v="15"/>
    <n v="9"/>
  </r>
  <r>
    <x v="1"/>
    <s v="Non-Travel"/>
    <x v="2"/>
    <s v="Current Employees"/>
    <x v="1"/>
    <x v="4"/>
    <s v="STAFF-1374"/>
    <n v="1374"/>
    <s v="Female"/>
    <x v="1"/>
    <x v="2"/>
    <s v="No"/>
    <s v="Y"/>
    <n v="2"/>
    <n v="-2"/>
    <n v="0"/>
    <n v="34"/>
    <n v="0"/>
    <m/>
    <n v="0"/>
    <n v="1"/>
    <n v="999"/>
    <n v="26"/>
    <x v="1"/>
    <n v="1"/>
    <n v="4"/>
    <n v="92"/>
    <x v="1"/>
    <n v="1"/>
    <n v="4"/>
    <n v="2029"/>
    <n v="15891"/>
    <n v="1"/>
    <n v="20"/>
    <n v="4"/>
    <n v="3"/>
    <n v="80"/>
    <n v="3"/>
    <n v="5"/>
    <n v="3"/>
    <n v="5"/>
    <n v="4"/>
    <n v="0"/>
    <n v="0"/>
  </r>
  <r>
    <x v="1"/>
    <s v="Travel_Rarely"/>
    <x v="0"/>
    <s v="Current Employees"/>
    <x v="1"/>
    <x v="2"/>
    <s v="STAFF-1375"/>
    <n v="1375"/>
    <s v="Female"/>
    <x v="4"/>
    <x v="2"/>
    <s v="No"/>
    <s v="Y"/>
    <n v="0"/>
    <n v="-2"/>
    <n v="0"/>
    <n v="40"/>
    <n v="0"/>
    <m/>
    <n v="0"/>
    <n v="1"/>
    <n v="1202"/>
    <n v="2"/>
    <x v="1"/>
    <n v="1"/>
    <n v="2"/>
    <n v="89"/>
    <x v="2"/>
    <n v="2"/>
    <n v="3"/>
    <n v="6377"/>
    <n v="13888"/>
    <n v="5"/>
    <n v="20"/>
    <n v="4"/>
    <n v="2"/>
    <n v="80"/>
    <n v="3"/>
    <n v="15"/>
    <n v="3"/>
    <n v="12"/>
    <n v="11"/>
    <n v="11"/>
    <n v="8"/>
  </r>
  <r>
    <x v="1"/>
    <s v="Travel_Rarely"/>
    <x v="2"/>
    <s v="Current Employees"/>
    <x v="1"/>
    <x v="2"/>
    <s v="STAFF-1377"/>
    <n v="1377"/>
    <s v="Male"/>
    <x v="2"/>
    <x v="1"/>
    <s v="No"/>
    <s v="Y"/>
    <n v="1"/>
    <n v="-2"/>
    <n v="0"/>
    <n v="34"/>
    <n v="0"/>
    <m/>
    <n v="0"/>
    <n v="1"/>
    <n v="285"/>
    <n v="29"/>
    <x v="3"/>
    <n v="1"/>
    <n v="2"/>
    <n v="86"/>
    <x v="0"/>
    <n v="2"/>
    <n v="3"/>
    <n v="5429"/>
    <n v="17491"/>
    <n v="4"/>
    <n v="13"/>
    <n v="3"/>
    <n v="1"/>
    <n v="80"/>
    <n v="2"/>
    <n v="10"/>
    <n v="3"/>
    <n v="8"/>
    <n v="7"/>
    <n v="7"/>
    <n v="7"/>
  </r>
  <r>
    <x v="0"/>
    <s v="Travel_Frequently"/>
    <x v="2"/>
    <s v="Ex-Employees"/>
    <x v="0"/>
    <x v="0"/>
    <s v="STAFF-1379"/>
    <n v="1379"/>
    <s v="Female"/>
    <x v="6"/>
    <x v="0"/>
    <s v="No"/>
    <s v="Y"/>
    <n v="3"/>
    <n v="-2"/>
    <n v="0"/>
    <n v="31"/>
    <n v="1"/>
    <n v="1"/>
    <n v="1"/>
    <n v="0"/>
    <n v="703"/>
    <n v="2"/>
    <x v="3"/>
    <n v="1"/>
    <n v="3"/>
    <n v="90"/>
    <x v="1"/>
    <n v="1"/>
    <n v="4"/>
    <n v="2785"/>
    <n v="11882"/>
    <n v="7"/>
    <n v="14"/>
    <n v="3"/>
    <n v="3"/>
    <n v="80"/>
    <n v="0"/>
    <n v="3"/>
    <n v="4"/>
    <n v="1"/>
    <n v="0"/>
    <n v="0"/>
    <n v="0"/>
  </r>
  <r>
    <x v="0"/>
    <s v="Travel_Frequently"/>
    <x v="0"/>
    <s v="Ex-Employees"/>
    <x v="0"/>
    <x v="3"/>
    <s v="STAFF-1380"/>
    <n v="1380"/>
    <s v="Female"/>
    <x v="0"/>
    <x v="1"/>
    <s v="Yes"/>
    <s v="Y"/>
    <n v="0"/>
    <n v="-2"/>
    <n v="0"/>
    <n v="35"/>
    <n v="1"/>
    <n v="1"/>
    <n v="1"/>
    <n v="0"/>
    <n v="662"/>
    <n v="18"/>
    <x v="2"/>
    <n v="1"/>
    <n v="4"/>
    <n v="67"/>
    <x v="0"/>
    <n v="2"/>
    <n v="2"/>
    <n v="4614"/>
    <n v="23288"/>
    <n v="0"/>
    <n v="18"/>
    <n v="3"/>
    <n v="3"/>
    <n v="80"/>
    <n v="1"/>
    <n v="5"/>
    <n v="2"/>
    <n v="4"/>
    <n v="2"/>
    <n v="3"/>
    <n v="2"/>
  </r>
  <r>
    <x v="1"/>
    <s v="Travel_Frequently"/>
    <x v="0"/>
    <s v="Current Employees"/>
    <x v="1"/>
    <x v="0"/>
    <s v="STAFF-1382"/>
    <n v="1382"/>
    <s v="Male"/>
    <x v="1"/>
    <x v="2"/>
    <s v="No"/>
    <s v="Y"/>
    <n v="2"/>
    <n v="-2"/>
    <n v="0"/>
    <n v="38"/>
    <n v="0"/>
    <m/>
    <n v="0"/>
    <n v="1"/>
    <n v="693"/>
    <n v="7"/>
    <x v="3"/>
    <n v="1"/>
    <n v="4"/>
    <n v="57"/>
    <x v="2"/>
    <n v="1"/>
    <n v="3"/>
    <n v="2610"/>
    <n v="15748"/>
    <n v="1"/>
    <n v="11"/>
    <n v="3"/>
    <n v="4"/>
    <n v="80"/>
    <n v="3"/>
    <n v="4"/>
    <n v="3"/>
    <n v="4"/>
    <n v="2"/>
    <n v="0"/>
    <n v="3"/>
  </r>
  <r>
    <x v="1"/>
    <s v="Travel_Rarely"/>
    <x v="2"/>
    <s v="Current Employees"/>
    <x v="1"/>
    <x v="4"/>
    <s v="STAFF-1383"/>
    <n v="1383"/>
    <s v="Female"/>
    <x v="4"/>
    <x v="0"/>
    <s v="No"/>
    <s v="Y"/>
    <n v="2"/>
    <n v="-2"/>
    <n v="0"/>
    <n v="34"/>
    <n v="0"/>
    <m/>
    <n v="0"/>
    <n v="1"/>
    <n v="404"/>
    <n v="2"/>
    <x v="2"/>
    <n v="1"/>
    <n v="4"/>
    <n v="98"/>
    <x v="0"/>
    <n v="2"/>
    <n v="4"/>
    <n v="6687"/>
    <n v="6163"/>
    <n v="1"/>
    <n v="11"/>
    <n v="3"/>
    <n v="4"/>
    <n v="80"/>
    <n v="0"/>
    <n v="14"/>
    <n v="4"/>
    <n v="14"/>
    <n v="11"/>
    <n v="4"/>
    <n v="11"/>
  </r>
  <r>
    <x v="1"/>
    <s v="Travel_Rarely"/>
    <x v="2"/>
    <s v="Current Employees"/>
    <x v="0"/>
    <x v="0"/>
    <s v="STAFF-1387"/>
    <n v="1387"/>
    <s v="Male"/>
    <x v="0"/>
    <x v="1"/>
    <s v="No"/>
    <s v="Y"/>
    <n v="0"/>
    <n v="-2"/>
    <n v="0"/>
    <n v="28"/>
    <n v="0"/>
    <m/>
    <n v="0"/>
    <n v="1"/>
    <n v="736"/>
    <n v="26"/>
    <x v="3"/>
    <n v="1"/>
    <n v="3"/>
    <n v="48"/>
    <x v="1"/>
    <n v="2"/>
    <n v="3"/>
    <n v="4724"/>
    <n v="24232"/>
    <n v="1"/>
    <n v="11"/>
    <n v="3"/>
    <n v="3"/>
    <n v="80"/>
    <n v="1"/>
    <n v="5"/>
    <n v="3"/>
    <n v="5"/>
    <n v="3"/>
    <n v="0"/>
    <n v="4"/>
  </r>
  <r>
    <x v="0"/>
    <s v="Travel_Rarely"/>
    <x v="2"/>
    <s v="Ex-Employees"/>
    <x v="1"/>
    <x v="2"/>
    <s v="STAFF-1389"/>
    <n v="1389"/>
    <s v="Male"/>
    <x v="3"/>
    <x v="1"/>
    <s v="Yes"/>
    <s v="Y"/>
    <n v="3"/>
    <n v="-2"/>
    <n v="0"/>
    <n v="31"/>
    <n v="1"/>
    <n v="1"/>
    <n v="1"/>
    <n v="0"/>
    <n v="330"/>
    <n v="22"/>
    <x v="2"/>
    <n v="1"/>
    <n v="4"/>
    <n v="98"/>
    <x v="0"/>
    <n v="2"/>
    <n v="3"/>
    <n v="6179"/>
    <n v="21057"/>
    <n v="1"/>
    <n v="15"/>
    <n v="3"/>
    <n v="4"/>
    <n v="80"/>
    <n v="2"/>
    <n v="10"/>
    <n v="2"/>
    <n v="10"/>
    <n v="2"/>
    <n v="6"/>
    <n v="7"/>
  </r>
  <r>
    <x v="1"/>
    <s v="Travel_Rarely"/>
    <x v="0"/>
    <s v="Current Employees"/>
    <x v="0"/>
    <x v="0"/>
    <s v="STAFF-1390"/>
    <n v="1390"/>
    <s v="Male"/>
    <x v="0"/>
    <x v="1"/>
    <s v="Yes"/>
    <s v="Y"/>
    <n v="2"/>
    <n v="-2"/>
    <n v="0"/>
    <n v="39"/>
    <n v="0"/>
    <m/>
    <n v="0"/>
    <n v="1"/>
    <n v="1498"/>
    <n v="21"/>
    <x v="2"/>
    <n v="1"/>
    <n v="1"/>
    <n v="44"/>
    <x v="1"/>
    <n v="2"/>
    <n v="4"/>
    <n v="6120"/>
    <n v="3567"/>
    <n v="3"/>
    <n v="12"/>
    <n v="3"/>
    <n v="4"/>
    <n v="80"/>
    <n v="2"/>
    <n v="8"/>
    <n v="4"/>
    <n v="5"/>
    <n v="4"/>
    <n v="1"/>
    <n v="4"/>
  </r>
  <r>
    <x v="1"/>
    <s v="Travel_Frequently"/>
    <x v="1"/>
    <s v="Current Employees"/>
    <x v="0"/>
    <x v="3"/>
    <s v="STAFF-1391"/>
    <n v="1391"/>
    <s v="Male"/>
    <x v="0"/>
    <x v="1"/>
    <s v="No"/>
    <s v="Y"/>
    <n v="5"/>
    <n v="-2"/>
    <n v="0"/>
    <n v="51"/>
    <n v="0"/>
    <m/>
    <n v="0"/>
    <n v="1"/>
    <n v="541"/>
    <n v="2"/>
    <x v="3"/>
    <n v="1"/>
    <n v="2"/>
    <n v="52"/>
    <x v="0"/>
    <n v="3"/>
    <n v="2"/>
    <n v="10596"/>
    <n v="15395"/>
    <n v="2"/>
    <n v="11"/>
    <n v="3"/>
    <n v="2"/>
    <n v="80"/>
    <n v="0"/>
    <n v="14"/>
    <n v="3"/>
    <n v="4"/>
    <n v="2"/>
    <n v="3"/>
    <n v="2"/>
  </r>
  <r>
    <x v="1"/>
    <s v="Travel_Frequently"/>
    <x v="0"/>
    <s v="Current Employees"/>
    <x v="1"/>
    <x v="0"/>
    <s v="STAFF-1392"/>
    <n v="1392"/>
    <s v="Female"/>
    <x v="1"/>
    <x v="2"/>
    <s v="Yes"/>
    <s v="Y"/>
    <n v="4"/>
    <n v="-2"/>
    <n v="0"/>
    <n v="41"/>
    <n v="0"/>
    <m/>
    <n v="0"/>
    <n v="1"/>
    <n v="1200"/>
    <n v="22"/>
    <x v="3"/>
    <n v="1"/>
    <n v="4"/>
    <n v="75"/>
    <x v="0"/>
    <n v="2"/>
    <n v="4"/>
    <n v="5467"/>
    <n v="13953"/>
    <n v="3"/>
    <n v="14"/>
    <n v="3"/>
    <n v="1"/>
    <n v="80"/>
    <n v="2"/>
    <n v="12"/>
    <n v="2"/>
    <n v="6"/>
    <n v="2"/>
    <n v="3"/>
    <n v="3"/>
  </r>
  <r>
    <x v="1"/>
    <s v="Travel_Rarely"/>
    <x v="0"/>
    <s v="Current Employees"/>
    <x v="1"/>
    <x v="0"/>
    <s v="STAFF-1394"/>
    <n v="1394"/>
    <s v="Male"/>
    <x v="1"/>
    <x v="1"/>
    <s v="Yes"/>
    <s v="Y"/>
    <n v="2"/>
    <n v="-2"/>
    <n v="0"/>
    <n v="37"/>
    <n v="0"/>
    <m/>
    <n v="0"/>
    <n v="1"/>
    <n v="1439"/>
    <n v="4"/>
    <x v="1"/>
    <n v="1"/>
    <n v="3"/>
    <n v="54"/>
    <x v="0"/>
    <n v="1"/>
    <n v="3"/>
    <n v="2996"/>
    <n v="5182"/>
    <n v="7"/>
    <n v="15"/>
    <n v="3"/>
    <n v="4"/>
    <n v="80"/>
    <n v="0"/>
    <n v="8"/>
    <n v="3"/>
    <n v="6"/>
    <n v="4"/>
    <n v="1"/>
    <n v="3"/>
  </r>
  <r>
    <x v="1"/>
    <s v="Travel_Frequently"/>
    <x v="2"/>
    <s v="Current Employees"/>
    <x v="0"/>
    <x v="0"/>
    <s v="STAFF-1395"/>
    <n v="1395"/>
    <s v="Male"/>
    <x v="0"/>
    <x v="1"/>
    <s v="No"/>
    <s v="Y"/>
    <n v="2"/>
    <n v="-2"/>
    <n v="0"/>
    <n v="33"/>
    <n v="0"/>
    <m/>
    <n v="0"/>
    <n v="1"/>
    <n v="1111"/>
    <n v="5"/>
    <x v="1"/>
    <n v="1"/>
    <n v="2"/>
    <n v="61"/>
    <x v="0"/>
    <n v="2"/>
    <n v="4"/>
    <n v="9998"/>
    <n v="19293"/>
    <n v="6"/>
    <n v="13"/>
    <n v="3"/>
    <n v="1"/>
    <n v="80"/>
    <n v="0"/>
    <n v="8"/>
    <n v="4"/>
    <n v="5"/>
    <n v="4"/>
    <n v="1"/>
    <n v="2"/>
  </r>
  <r>
    <x v="1"/>
    <s v="Travel_Rarely"/>
    <x v="2"/>
    <s v="Current Employees"/>
    <x v="0"/>
    <x v="3"/>
    <s v="STAFF-1396"/>
    <n v="1396"/>
    <s v="Male"/>
    <x v="0"/>
    <x v="1"/>
    <s v="Yes"/>
    <s v="Y"/>
    <n v="3"/>
    <n v="-2"/>
    <n v="0"/>
    <n v="32"/>
    <n v="0"/>
    <m/>
    <n v="0"/>
    <n v="1"/>
    <n v="499"/>
    <n v="2"/>
    <x v="1"/>
    <n v="1"/>
    <n v="3"/>
    <n v="36"/>
    <x v="0"/>
    <n v="2"/>
    <n v="2"/>
    <n v="4078"/>
    <n v="20497"/>
    <n v="0"/>
    <n v="13"/>
    <n v="3"/>
    <n v="1"/>
    <n v="80"/>
    <n v="3"/>
    <n v="4"/>
    <n v="2"/>
    <n v="3"/>
    <n v="2"/>
    <n v="1"/>
    <n v="2"/>
  </r>
  <r>
    <x v="1"/>
    <s v="Non-Travel"/>
    <x v="0"/>
    <s v="Current Employees"/>
    <x v="1"/>
    <x v="0"/>
    <s v="STAFF-1397"/>
    <n v="1397"/>
    <s v="Male"/>
    <x v="4"/>
    <x v="1"/>
    <s v="No"/>
    <s v="Y"/>
    <n v="2"/>
    <n v="-2"/>
    <n v="0"/>
    <n v="39"/>
    <n v="0"/>
    <m/>
    <n v="0"/>
    <n v="1"/>
    <n v="1485"/>
    <n v="25"/>
    <x v="0"/>
    <n v="1"/>
    <n v="3"/>
    <n v="71"/>
    <x v="0"/>
    <n v="3"/>
    <n v="3"/>
    <n v="10920"/>
    <n v="3449"/>
    <n v="3"/>
    <n v="21"/>
    <n v="4"/>
    <n v="2"/>
    <n v="80"/>
    <n v="1"/>
    <n v="13"/>
    <n v="3"/>
    <n v="6"/>
    <n v="4"/>
    <n v="0"/>
    <n v="5"/>
  </r>
  <r>
    <x v="1"/>
    <s v="Travel_Rarely"/>
    <x v="2"/>
    <s v="Current Employees"/>
    <x v="0"/>
    <x v="0"/>
    <s v="STAFF-1399"/>
    <n v="1399"/>
    <s v="Male"/>
    <x v="0"/>
    <x v="1"/>
    <s v="No"/>
    <s v="Y"/>
    <n v="3"/>
    <n v="-2"/>
    <n v="0"/>
    <n v="25"/>
    <n v="0"/>
    <m/>
    <n v="0"/>
    <n v="1"/>
    <n v="1372"/>
    <n v="18"/>
    <x v="1"/>
    <n v="1"/>
    <n v="1"/>
    <n v="93"/>
    <x v="2"/>
    <n v="2"/>
    <n v="3"/>
    <n v="6232"/>
    <n v="12477"/>
    <n v="2"/>
    <n v="11"/>
    <n v="3"/>
    <n v="2"/>
    <n v="80"/>
    <n v="0"/>
    <n v="6"/>
    <n v="2"/>
    <n v="3"/>
    <n v="2"/>
    <n v="1"/>
    <n v="2"/>
  </r>
  <r>
    <x v="1"/>
    <s v="Travel_Frequently"/>
    <x v="1"/>
    <s v="Current Employees"/>
    <x v="1"/>
    <x v="2"/>
    <s v="STAFF-1401"/>
    <n v="1401"/>
    <s v="Female"/>
    <x v="3"/>
    <x v="1"/>
    <s v="Yes"/>
    <s v="Y"/>
    <n v="3"/>
    <n v="-2"/>
    <n v="0"/>
    <n v="52"/>
    <n v="0"/>
    <m/>
    <n v="0"/>
    <n v="1"/>
    <n v="322"/>
    <n v="28"/>
    <x v="0"/>
    <n v="1"/>
    <n v="4"/>
    <n v="59"/>
    <x v="2"/>
    <n v="4"/>
    <n v="3"/>
    <n v="13247"/>
    <n v="9731"/>
    <n v="2"/>
    <n v="11"/>
    <n v="3"/>
    <n v="2"/>
    <n v="80"/>
    <n v="1"/>
    <n v="24"/>
    <n v="2"/>
    <n v="5"/>
    <n v="3"/>
    <n v="0"/>
    <n v="2"/>
  </r>
  <r>
    <x v="1"/>
    <s v="Travel_Rarely"/>
    <x v="0"/>
    <s v="Current Employees"/>
    <x v="1"/>
    <x v="2"/>
    <s v="STAFF-1402"/>
    <n v="1402"/>
    <s v="Female"/>
    <x v="1"/>
    <x v="0"/>
    <s v="Yes"/>
    <s v="Y"/>
    <n v="3"/>
    <n v="-2"/>
    <n v="0"/>
    <n v="43"/>
    <n v="0"/>
    <m/>
    <n v="0"/>
    <n v="1"/>
    <n v="930"/>
    <n v="6"/>
    <x v="3"/>
    <n v="1"/>
    <n v="1"/>
    <n v="73"/>
    <x v="1"/>
    <n v="2"/>
    <n v="3"/>
    <n v="4081"/>
    <n v="20003"/>
    <n v="1"/>
    <n v="14"/>
    <n v="3"/>
    <n v="1"/>
    <n v="80"/>
    <n v="0"/>
    <n v="20"/>
    <n v="1"/>
    <n v="20"/>
    <n v="7"/>
    <n v="1"/>
    <n v="8"/>
  </r>
  <r>
    <x v="1"/>
    <s v="Travel_Rarely"/>
    <x v="2"/>
    <s v="Current Employees"/>
    <x v="0"/>
    <x v="3"/>
    <s v="STAFF-1403"/>
    <n v="1403"/>
    <s v="Female"/>
    <x v="0"/>
    <x v="1"/>
    <s v="Yes"/>
    <s v="Y"/>
    <n v="3"/>
    <n v="-2"/>
    <n v="0"/>
    <n v="27"/>
    <n v="0"/>
    <m/>
    <n v="0"/>
    <n v="1"/>
    <n v="205"/>
    <n v="10"/>
    <x v="3"/>
    <n v="1"/>
    <n v="4"/>
    <n v="98"/>
    <x v="1"/>
    <n v="2"/>
    <n v="2"/>
    <n v="5769"/>
    <n v="7100"/>
    <n v="1"/>
    <n v="11"/>
    <n v="3"/>
    <n v="4"/>
    <n v="80"/>
    <n v="0"/>
    <n v="6"/>
    <n v="3"/>
    <n v="6"/>
    <n v="2"/>
    <n v="4"/>
    <n v="4"/>
  </r>
  <r>
    <x v="0"/>
    <s v="Travel_Rarely"/>
    <x v="2"/>
    <s v="Ex-Employees"/>
    <x v="1"/>
    <x v="0"/>
    <s v="STAFF-1405"/>
    <n v="1405"/>
    <s v="Female"/>
    <x v="1"/>
    <x v="0"/>
    <s v="Yes"/>
    <s v="Y"/>
    <n v="2"/>
    <n v="-2"/>
    <n v="0"/>
    <n v="27"/>
    <n v="1"/>
    <n v="1"/>
    <n v="1"/>
    <n v="0"/>
    <n v="135"/>
    <n v="17"/>
    <x v="2"/>
    <n v="1"/>
    <n v="4"/>
    <n v="51"/>
    <x v="0"/>
    <n v="1"/>
    <n v="3"/>
    <n v="2394"/>
    <n v="25681"/>
    <n v="1"/>
    <n v="13"/>
    <n v="3"/>
    <n v="4"/>
    <n v="80"/>
    <n v="0"/>
    <n v="8"/>
    <n v="3"/>
    <n v="8"/>
    <n v="2"/>
    <n v="7"/>
    <n v="7"/>
  </r>
  <r>
    <x v="1"/>
    <s v="Travel_Rarely"/>
    <x v="2"/>
    <s v="Current Employees"/>
    <x v="1"/>
    <x v="2"/>
    <s v="STAFF-1407"/>
    <n v="1407"/>
    <s v="Male"/>
    <x v="1"/>
    <x v="0"/>
    <s v="No"/>
    <s v="Y"/>
    <n v="2"/>
    <n v="-2"/>
    <n v="0"/>
    <n v="26"/>
    <n v="0"/>
    <m/>
    <n v="0"/>
    <n v="1"/>
    <n v="683"/>
    <n v="2"/>
    <x v="1"/>
    <n v="1"/>
    <n v="1"/>
    <n v="36"/>
    <x v="1"/>
    <n v="1"/>
    <n v="4"/>
    <n v="3904"/>
    <n v="4050"/>
    <n v="0"/>
    <n v="12"/>
    <n v="3"/>
    <n v="4"/>
    <n v="80"/>
    <n v="0"/>
    <n v="5"/>
    <n v="3"/>
    <n v="4"/>
    <n v="3"/>
    <n v="1"/>
    <n v="1"/>
  </r>
  <r>
    <x v="1"/>
    <s v="Travel_Rarely"/>
    <x v="0"/>
    <s v="Current Employees"/>
    <x v="2"/>
    <x v="5"/>
    <s v="STAFF-1408"/>
    <n v="1408"/>
    <s v="Female"/>
    <x v="5"/>
    <x v="1"/>
    <s v="No"/>
    <s v="Y"/>
    <n v="5"/>
    <n v="-2"/>
    <n v="0"/>
    <n v="42"/>
    <n v="0"/>
    <m/>
    <n v="0"/>
    <n v="1"/>
    <n v="1147"/>
    <n v="10"/>
    <x v="3"/>
    <n v="1"/>
    <n v="3"/>
    <n v="31"/>
    <x v="0"/>
    <n v="4"/>
    <n v="3"/>
    <n v="16799"/>
    <n v="16616"/>
    <n v="0"/>
    <n v="14"/>
    <n v="3"/>
    <n v="3"/>
    <n v="80"/>
    <n v="1"/>
    <n v="21"/>
    <n v="3"/>
    <n v="20"/>
    <n v="7"/>
    <n v="0"/>
    <n v="9"/>
  </r>
  <r>
    <x v="1"/>
    <s v="Non-Travel"/>
    <x v="2"/>
    <s v="Current Employees"/>
    <x v="1"/>
    <x v="2"/>
    <s v="STAFF-1955"/>
    <n v="1955"/>
    <s v="Female"/>
    <x v="4"/>
    <x v="2"/>
    <s v="No"/>
    <s v="Y"/>
    <n v="6"/>
    <n v="-2"/>
    <n v="0"/>
    <n v="32"/>
    <n v="0"/>
    <m/>
    <n v="0"/>
    <n v="1"/>
    <n v="1146"/>
    <n v="15"/>
    <x v="2"/>
    <n v="1"/>
    <n v="3"/>
    <n v="34"/>
    <x v="0"/>
    <n v="2"/>
    <n v="4"/>
    <n v="6667"/>
    <n v="16542"/>
    <n v="5"/>
    <n v="18"/>
    <n v="3"/>
    <n v="2"/>
    <n v="80"/>
    <n v="1"/>
    <n v="9"/>
    <n v="3"/>
    <n v="5"/>
    <n v="1"/>
    <n v="1"/>
    <n v="2"/>
  </r>
  <r>
    <x v="1"/>
    <s v="Non-Travel"/>
    <x v="0"/>
    <s v="Current Employees"/>
    <x v="1"/>
    <x v="2"/>
    <s v="STAFF-1662"/>
    <n v="1662"/>
    <s v="Female"/>
    <x v="3"/>
    <x v="1"/>
    <s v="No"/>
    <s v="Y"/>
    <n v="6"/>
    <n v="-2"/>
    <n v="0"/>
    <n v="36"/>
    <n v="0"/>
    <m/>
    <n v="0"/>
    <n v="1"/>
    <n v="894"/>
    <n v="1"/>
    <x v="2"/>
    <n v="1"/>
    <n v="4"/>
    <n v="33"/>
    <x v="1"/>
    <n v="2"/>
    <n v="3"/>
    <n v="4374"/>
    <n v="15411"/>
    <n v="0"/>
    <n v="15"/>
    <n v="3"/>
    <n v="3"/>
    <n v="80"/>
    <n v="0"/>
    <n v="4"/>
    <n v="3"/>
    <n v="3"/>
    <n v="2"/>
    <n v="1"/>
    <n v="2"/>
  </r>
  <r>
    <x v="1"/>
    <s v="Non-Travel"/>
    <x v="0"/>
    <s v="Current Employees"/>
    <x v="1"/>
    <x v="0"/>
    <s v="STAFF-1630"/>
    <n v="1630"/>
    <s v="Female"/>
    <x v="4"/>
    <x v="1"/>
    <s v="No"/>
    <s v="Y"/>
    <n v="5"/>
    <n v="-2"/>
    <n v="0"/>
    <n v="35"/>
    <n v="0"/>
    <m/>
    <n v="0"/>
    <n v="1"/>
    <n v="208"/>
    <n v="8"/>
    <x v="2"/>
    <n v="1"/>
    <n v="3"/>
    <n v="52"/>
    <x v="0"/>
    <n v="2"/>
    <n v="3"/>
    <n v="4148"/>
    <n v="12250"/>
    <n v="1"/>
    <n v="12"/>
    <n v="3"/>
    <n v="4"/>
    <n v="80"/>
    <n v="1"/>
    <n v="15"/>
    <n v="3"/>
    <n v="14"/>
    <n v="11"/>
    <n v="2"/>
    <n v="9"/>
  </r>
  <r>
    <x v="1"/>
    <s v="Non-Travel"/>
    <x v="1"/>
    <s v="Current Employees"/>
    <x v="1"/>
    <x v="2"/>
    <s v="STAFF-2000"/>
    <n v="2000"/>
    <s v="Female"/>
    <x v="7"/>
    <x v="1"/>
    <s v="No"/>
    <s v="Y"/>
    <n v="3"/>
    <n v="-2"/>
    <n v="0"/>
    <n v="47"/>
    <n v="0"/>
    <m/>
    <n v="0"/>
    <n v="1"/>
    <n v="1162"/>
    <n v="1"/>
    <x v="1"/>
    <n v="1"/>
    <n v="3"/>
    <n v="98"/>
    <x v="0"/>
    <n v="3"/>
    <n v="2"/>
    <n v="11957"/>
    <n v="17231"/>
    <n v="0"/>
    <n v="18"/>
    <n v="3"/>
    <n v="1"/>
    <n v="80"/>
    <n v="2"/>
    <n v="14"/>
    <n v="1"/>
    <n v="13"/>
    <n v="8"/>
    <n v="5"/>
    <n v="12"/>
  </r>
  <r>
    <x v="1"/>
    <s v="Non-Travel"/>
    <x v="4"/>
    <s v="Current Employees"/>
    <x v="1"/>
    <x v="2"/>
    <s v="STAFF-1839"/>
    <n v="1839"/>
    <s v="Female"/>
    <x v="1"/>
    <x v="0"/>
    <s v="No"/>
    <s v="Y"/>
    <n v="4"/>
    <n v="-2"/>
    <n v="0"/>
    <n v="18"/>
    <n v="0"/>
    <m/>
    <n v="0"/>
    <n v="1"/>
    <n v="1431"/>
    <n v="14"/>
    <x v="3"/>
    <n v="1"/>
    <n v="2"/>
    <n v="33"/>
    <x v="0"/>
    <n v="1"/>
    <n v="3"/>
    <n v="1514"/>
    <n v="8018"/>
    <n v="1"/>
    <n v="16"/>
    <n v="3"/>
    <n v="3"/>
    <n v="80"/>
    <n v="0"/>
    <n v="0"/>
    <n v="1"/>
    <n v="0"/>
    <n v="0"/>
    <n v="0"/>
    <n v="0"/>
  </r>
  <r>
    <x v="1"/>
    <s v="Non-Travel"/>
    <x v="0"/>
    <s v="Current Employees"/>
    <x v="0"/>
    <x v="0"/>
    <s v="STAFF-1929"/>
    <n v="1929"/>
    <s v="Female"/>
    <x v="0"/>
    <x v="1"/>
    <s v="No"/>
    <s v="Y"/>
    <n v="1"/>
    <n v="-2"/>
    <n v="0"/>
    <n v="39"/>
    <n v="0"/>
    <m/>
    <n v="0"/>
    <n v="1"/>
    <n v="1251"/>
    <n v="21"/>
    <x v="2"/>
    <n v="1"/>
    <n v="1"/>
    <n v="32"/>
    <x v="3"/>
    <n v="2"/>
    <n v="3"/>
    <n v="5736"/>
    <n v="3987"/>
    <n v="6"/>
    <n v="19"/>
    <n v="3"/>
    <n v="3"/>
    <n v="80"/>
    <n v="1"/>
    <n v="10"/>
    <n v="3"/>
    <n v="3"/>
    <n v="2"/>
    <n v="1"/>
    <n v="2"/>
  </r>
  <r>
    <x v="1"/>
    <s v="Non-Travel"/>
    <x v="4"/>
    <s v="Current Employees"/>
    <x v="0"/>
    <x v="0"/>
    <s v="STAFF-1495"/>
    <n v="1495"/>
    <s v="Female"/>
    <x v="6"/>
    <x v="1"/>
    <s v="No"/>
    <s v="Y"/>
    <n v="2"/>
    <n v="-2"/>
    <n v="0"/>
    <n v="24"/>
    <n v="0"/>
    <m/>
    <n v="0"/>
    <n v="1"/>
    <n v="830"/>
    <n v="13"/>
    <x v="0"/>
    <n v="1"/>
    <n v="4"/>
    <n v="78"/>
    <x v="0"/>
    <n v="1"/>
    <n v="2"/>
    <n v="2033"/>
    <n v="7103"/>
    <n v="1"/>
    <n v="13"/>
    <n v="3"/>
    <n v="3"/>
    <n v="80"/>
    <n v="1"/>
    <n v="1"/>
    <n v="3"/>
    <n v="1"/>
    <n v="0"/>
    <n v="0"/>
    <n v="0"/>
  </r>
  <r>
    <x v="1"/>
    <s v="Non-Travel"/>
    <x v="2"/>
    <s v="Current Employees"/>
    <x v="0"/>
    <x v="3"/>
    <s v="STAFF-1756"/>
    <n v="1756"/>
    <s v="Female"/>
    <x v="0"/>
    <x v="0"/>
    <s v="No"/>
    <s v="Y"/>
    <n v="2"/>
    <n v="-2"/>
    <n v="0"/>
    <n v="33"/>
    <n v="0"/>
    <m/>
    <n v="0"/>
    <n v="1"/>
    <n v="1283"/>
    <n v="2"/>
    <x v="3"/>
    <n v="1"/>
    <n v="4"/>
    <n v="62"/>
    <x v="0"/>
    <n v="2"/>
    <n v="2"/>
    <n v="5147"/>
    <n v="10697"/>
    <n v="8"/>
    <n v="15"/>
    <n v="3"/>
    <n v="4"/>
    <n v="80"/>
    <n v="0"/>
    <n v="13"/>
    <n v="2"/>
    <n v="11"/>
    <n v="7"/>
    <n v="1"/>
    <n v="7"/>
  </r>
  <r>
    <x v="1"/>
    <s v="Travel_Frequently"/>
    <x v="1"/>
    <s v="Current Employees"/>
    <x v="1"/>
    <x v="2"/>
    <s v="STAFF-1900"/>
    <n v="1900"/>
    <s v="Female"/>
    <x v="5"/>
    <x v="2"/>
    <s v="No"/>
    <s v="Y"/>
    <n v="3"/>
    <n v="-2"/>
    <n v="0"/>
    <n v="48"/>
    <n v="0"/>
    <m/>
    <n v="0"/>
    <n v="1"/>
    <n v="117"/>
    <n v="22"/>
    <x v="3"/>
    <n v="1"/>
    <n v="4"/>
    <n v="58"/>
    <x v="0"/>
    <n v="4"/>
    <n v="4"/>
    <n v="17174"/>
    <n v="2437"/>
    <n v="3"/>
    <n v="11"/>
    <n v="3"/>
    <n v="2"/>
    <n v="80"/>
    <n v="1"/>
    <n v="24"/>
    <n v="3"/>
    <n v="22"/>
    <n v="17"/>
    <n v="4"/>
    <n v="7"/>
  </r>
  <r>
    <x v="1"/>
    <s v="Travel_Frequently"/>
    <x v="0"/>
    <s v="Current Employees"/>
    <x v="1"/>
    <x v="0"/>
    <s v="STAFF-2025"/>
    <n v="2025"/>
    <s v="Female"/>
    <x v="3"/>
    <x v="2"/>
    <s v="No"/>
    <s v="Y"/>
    <n v="3"/>
    <n v="-2"/>
    <n v="0"/>
    <n v="36"/>
    <n v="0"/>
    <m/>
    <n v="0"/>
    <n v="1"/>
    <n v="688"/>
    <n v="4"/>
    <x v="0"/>
    <n v="1"/>
    <n v="4"/>
    <n v="97"/>
    <x v="0"/>
    <n v="2"/>
    <n v="2"/>
    <n v="5131"/>
    <n v="9192"/>
    <n v="7"/>
    <n v="13"/>
    <n v="3"/>
    <n v="2"/>
    <n v="80"/>
    <n v="3"/>
    <n v="18"/>
    <n v="3"/>
    <n v="4"/>
    <n v="2"/>
    <n v="0"/>
    <n v="2"/>
  </r>
  <r>
    <x v="1"/>
    <s v="Travel_Frequently"/>
    <x v="0"/>
    <s v="Current Employees"/>
    <x v="1"/>
    <x v="2"/>
    <s v="STAFF-1760"/>
    <n v="1760"/>
    <s v="Female"/>
    <x v="2"/>
    <x v="1"/>
    <s v="No"/>
    <s v="Y"/>
    <n v="4"/>
    <n v="-2"/>
    <n v="0"/>
    <n v="38"/>
    <n v="0"/>
    <m/>
    <n v="0"/>
    <n v="1"/>
    <n v="594"/>
    <n v="2"/>
    <x v="0"/>
    <n v="1"/>
    <n v="3"/>
    <n v="75"/>
    <x v="1"/>
    <n v="1"/>
    <n v="2"/>
    <n v="2468"/>
    <n v="15963"/>
    <n v="4"/>
    <n v="14"/>
    <n v="3"/>
    <n v="2"/>
    <n v="80"/>
    <n v="1"/>
    <n v="9"/>
    <n v="2"/>
    <n v="6"/>
    <n v="1"/>
    <n v="0"/>
    <n v="5"/>
  </r>
  <r>
    <x v="1"/>
    <s v="Travel_Frequently"/>
    <x v="2"/>
    <s v="Current Employees"/>
    <x v="1"/>
    <x v="0"/>
    <s v="STAFF-1870"/>
    <n v="1870"/>
    <s v="Female"/>
    <x v="1"/>
    <x v="1"/>
    <s v="No"/>
    <s v="Y"/>
    <n v="2"/>
    <n v="-2"/>
    <n v="0"/>
    <n v="27"/>
    <n v="0"/>
    <m/>
    <n v="0"/>
    <n v="1"/>
    <n v="1131"/>
    <n v="15"/>
    <x v="3"/>
    <n v="1"/>
    <n v="4"/>
    <n v="77"/>
    <x v="1"/>
    <n v="1"/>
    <n v="3"/>
    <n v="4774"/>
    <n v="23844"/>
    <n v="0"/>
    <n v="19"/>
    <n v="3"/>
    <n v="4"/>
    <n v="80"/>
    <n v="1"/>
    <n v="8"/>
    <n v="2"/>
    <n v="7"/>
    <n v="6"/>
    <n v="7"/>
    <n v="3"/>
  </r>
  <r>
    <x v="1"/>
    <s v="Travel_Frequently"/>
    <x v="0"/>
    <s v="Current Employees"/>
    <x v="1"/>
    <x v="4"/>
    <s v="STAFF-1985"/>
    <n v="1985"/>
    <s v="Female"/>
    <x v="2"/>
    <x v="1"/>
    <s v="No"/>
    <s v="Y"/>
    <n v="2"/>
    <n v="-2"/>
    <n v="0"/>
    <n v="40"/>
    <n v="0"/>
    <m/>
    <n v="0"/>
    <n v="1"/>
    <n v="692"/>
    <n v="11"/>
    <x v="3"/>
    <n v="1"/>
    <n v="4"/>
    <n v="73"/>
    <x v="0"/>
    <n v="2"/>
    <n v="4"/>
    <n v="6323"/>
    <n v="26849"/>
    <n v="1"/>
    <n v="11"/>
    <n v="3"/>
    <n v="1"/>
    <n v="80"/>
    <n v="1"/>
    <n v="10"/>
    <n v="4"/>
    <n v="10"/>
    <n v="9"/>
    <n v="9"/>
    <n v="4"/>
  </r>
  <r>
    <x v="1"/>
    <s v="Travel_Frequently"/>
    <x v="2"/>
    <s v="Current Employees"/>
    <x v="1"/>
    <x v="0"/>
    <s v="STAFF-1513"/>
    <n v="1513"/>
    <s v="Female"/>
    <x v="2"/>
    <x v="1"/>
    <s v="No"/>
    <s v="Y"/>
    <n v="3"/>
    <n v="-2"/>
    <n v="0"/>
    <n v="29"/>
    <n v="0"/>
    <m/>
    <n v="0"/>
    <n v="1"/>
    <n v="410"/>
    <n v="2"/>
    <x v="1"/>
    <n v="1"/>
    <n v="4"/>
    <n v="97"/>
    <x v="0"/>
    <n v="1"/>
    <n v="2"/>
    <n v="3180"/>
    <n v="4668"/>
    <n v="0"/>
    <n v="13"/>
    <n v="3"/>
    <n v="3"/>
    <n v="80"/>
    <n v="3"/>
    <n v="4"/>
    <n v="3"/>
    <n v="3"/>
    <n v="2"/>
    <n v="0"/>
    <n v="2"/>
  </r>
  <r>
    <x v="1"/>
    <s v="Travel_Frequently"/>
    <x v="0"/>
    <s v="Current Employees"/>
    <x v="1"/>
    <x v="2"/>
    <s v="STAFF-1633"/>
    <n v="1633"/>
    <s v="Female"/>
    <x v="3"/>
    <x v="0"/>
    <s v="No"/>
    <s v="Y"/>
    <n v="2"/>
    <n v="-2"/>
    <n v="0"/>
    <n v="39"/>
    <n v="0"/>
    <m/>
    <n v="0"/>
    <n v="1"/>
    <n v="711"/>
    <n v="4"/>
    <x v="3"/>
    <n v="1"/>
    <n v="1"/>
    <n v="81"/>
    <x v="0"/>
    <n v="2"/>
    <n v="3"/>
    <n v="5042"/>
    <n v="3140"/>
    <n v="0"/>
    <n v="13"/>
    <n v="3"/>
    <n v="4"/>
    <n v="80"/>
    <n v="0"/>
    <n v="10"/>
    <n v="1"/>
    <n v="9"/>
    <n v="2"/>
    <n v="3"/>
    <n v="8"/>
  </r>
  <r>
    <x v="1"/>
    <s v="Travel_Frequently"/>
    <x v="0"/>
    <s v="Current Employees"/>
    <x v="1"/>
    <x v="2"/>
    <s v="STAFF-1480"/>
    <n v="1480"/>
    <s v="Female"/>
    <x v="2"/>
    <x v="0"/>
    <s v="No"/>
    <s v="Y"/>
    <n v="3"/>
    <n v="-2"/>
    <n v="0"/>
    <n v="42"/>
    <n v="0"/>
    <m/>
    <n v="0"/>
    <n v="1"/>
    <n v="748"/>
    <n v="9"/>
    <x v="0"/>
    <n v="1"/>
    <n v="1"/>
    <n v="74"/>
    <x v="0"/>
    <n v="1"/>
    <n v="4"/>
    <n v="3673"/>
    <n v="16458"/>
    <n v="1"/>
    <n v="13"/>
    <n v="3"/>
    <n v="3"/>
    <n v="80"/>
    <n v="0"/>
    <n v="12"/>
    <n v="3"/>
    <n v="12"/>
    <n v="9"/>
    <n v="5"/>
    <n v="8"/>
  </r>
  <r>
    <x v="1"/>
    <s v="Travel_Frequently"/>
    <x v="2"/>
    <s v="Current Employees"/>
    <x v="1"/>
    <x v="4"/>
    <s v="STAFF-1745"/>
    <n v="1745"/>
    <s v="Female"/>
    <x v="1"/>
    <x v="0"/>
    <s v="No"/>
    <s v="Y"/>
    <n v="2"/>
    <n v="-2"/>
    <n v="0"/>
    <n v="30"/>
    <n v="0"/>
    <m/>
    <n v="0"/>
    <n v="1"/>
    <n v="1312"/>
    <n v="2"/>
    <x v="2"/>
    <n v="1"/>
    <n v="4"/>
    <n v="78"/>
    <x v="1"/>
    <n v="1"/>
    <n v="4"/>
    <n v="4968"/>
    <n v="26427"/>
    <n v="0"/>
    <n v="16"/>
    <n v="3"/>
    <n v="4"/>
    <n v="80"/>
    <n v="0"/>
    <n v="10"/>
    <n v="3"/>
    <n v="9"/>
    <n v="7"/>
    <n v="0"/>
    <n v="7"/>
  </r>
  <r>
    <x v="1"/>
    <s v="Travel_Frequently"/>
    <x v="0"/>
    <s v="Current Employees"/>
    <x v="0"/>
    <x v="3"/>
    <s v="STAFF-1481"/>
    <n v="1481"/>
    <s v="Female"/>
    <x v="0"/>
    <x v="1"/>
    <s v="No"/>
    <s v="Y"/>
    <n v="4"/>
    <n v="-2"/>
    <n v="0"/>
    <n v="44"/>
    <n v="0"/>
    <m/>
    <n v="0"/>
    <n v="1"/>
    <n v="383"/>
    <n v="1"/>
    <x v="4"/>
    <n v="1"/>
    <n v="1"/>
    <n v="79"/>
    <x v="0"/>
    <n v="2"/>
    <n v="2"/>
    <n v="4768"/>
    <n v="9282"/>
    <n v="7"/>
    <n v="12"/>
    <n v="3"/>
    <n v="3"/>
    <n v="80"/>
    <n v="1"/>
    <n v="11"/>
    <n v="2"/>
    <n v="1"/>
    <n v="0"/>
    <n v="0"/>
    <n v="0"/>
  </r>
  <r>
    <x v="1"/>
    <s v="Travel_Frequently"/>
    <x v="2"/>
    <s v="Current Employees"/>
    <x v="0"/>
    <x v="3"/>
    <s v="STAFF-1833"/>
    <n v="1833"/>
    <s v="Female"/>
    <x v="0"/>
    <x v="1"/>
    <s v="No"/>
    <s v="Y"/>
    <n v="3"/>
    <n v="-2"/>
    <n v="0"/>
    <n v="31"/>
    <n v="0"/>
    <m/>
    <n v="0"/>
    <n v="1"/>
    <n v="1125"/>
    <n v="7"/>
    <x v="2"/>
    <n v="1"/>
    <n v="1"/>
    <n v="68"/>
    <x v="0"/>
    <n v="3"/>
    <n v="2"/>
    <n v="9637"/>
    <n v="8277"/>
    <n v="2"/>
    <n v="14"/>
    <n v="3"/>
    <n v="4"/>
    <n v="80"/>
    <n v="2"/>
    <n v="9"/>
    <n v="3"/>
    <n v="3"/>
    <n v="2"/>
    <n v="2"/>
    <n v="2"/>
  </r>
  <r>
    <x v="1"/>
    <s v="Travel_Rarely"/>
    <x v="2"/>
    <s v="Current Employees"/>
    <x v="2"/>
    <x v="5"/>
    <s v="STAFF-1987"/>
    <n v="1987"/>
    <s v="Female"/>
    <x v="8"/>
    <x v="1"/>
    <s v="No"/>
    <s v="Y"/>
    <n v="3"/>
    <n v="-2"/>
    <n v="0"/>
    <n v="25"/>
    <n v="0"/>
    <m/>
    <n v="0"/>
    <n v="1"/>
    <n v="309"/>
    <n v="2"/>
    <x v="3"/>
    <n v="1"/>
    <n v="3"/>
    <n v="82"/>
    <x v="0"/>
    <n v="1"/>
    <n v="2"/>
    <n v="2187"/>
    <n v="19655"/>
    <n v="4"/>
    <n v="14"/>
    <n v="3"/>
    <n v="3"/>
    <n v="80"/>
    <n v="0"/>
    <n v="6"/>
    <n v="3"/>
    <n v="2"/>
    <n v="0"/>
    <n v="1"/>
    <n v="2"/>
  </r>
  <r>
    <x v="1"/>
    <s v="Travel_Rarely"/>
    <x v="1"/>
    <s v="Current Employees"/>
    <x v="2"/>
    <x v="0"/>
    <s v="STAFF-1625"/>
    <n v="1625"/>
    <s v="Female"/>
    <x v="5"/>
    <x v="1"/>
    <s v="No"/>
    <s v="Y"/>
    <n v="2"/>
    <n v="-2"/>
    <n v="0"/>
    <n v="47"/>
    <n v="0"/>
    <m/>
    <n v="0"/>
    <n v="1"/>
    <n v="1176"/>
    <n v="26"/>
    <x v="2"/>
    <n v="1"/>
    <n v="4"/>
    <n v="98"/>
    <x v="0"/>
    <n v="5"/>
    <n v="3"/>
    <n v="19658"/>
    <n v="5220"/>
    <n v="3"/>
    <n v="11"/>
    <n v="3"/>
    <n v="3"/>
    <n v="80"/>
    <n v="1"/>
    <n v="27"/>
    <n v="3"/>
    <n v="5"/>
    <n v="2"/>
    <n v="1"/>
    <n v="0"/>
  </r>
  <r>
    <x v="1"/>
    <s v="Travel_Rarely"/>
    <x v="2"/>
    <s v="Current Employees"/>
    <x v="2"/>
    <x v="2"/>
    <s v="STAFF-1461"/>
    <n v="1461"/>
    <s v="Female"/>
    <x v="8"/>
    <x v="0"/>
    <s v="No"/>
    <s v="Y"/>
    <n v="3"/>
    <n v="-2"/>
    <n v="0"/>
    <n v="31"/>
    <n v="0"/>
    <m/>
    <n v="0"/>
    <n v="1"/>
    <n v="1398"/>
    <n v="8"/>
    <x v="0"/>
    <n v="1"/>
    <n v="4"/>
    <n v="96"/>
    <x v="2"/>
    <n v="1"/>
    <n v="2"/>
    <n v="2109"/>
    <n v="24609"/>
    <n v="9"/>
    <n v="18"/>
    <n v="3"/>
    <n v="4"/>
    <n v="80"/>
    <n v="0"/>
    <n v="8"/>
    <n v="3"/>
    <n v="3"/>
    <n v="2"/>
    <n v="0"/>
    <n v="2"/>
  </r>
  <r>
    <x v="1"/>
    <s v="Travel_Rarely"/>
    <x v="2"/>
    <s v="Current Employees"/>
    <x v="1"/>
    <x v="2"/>
    <s v="STAFF-1916"/>
    <n v="1916"/>
    <s v="Female"/>
    <x v="2"/>
    <x v="2"/>
    <s v="No"/>
    <s v="Y"/>
    <n v="0"/>
    <n v="-2"/>
    <n v="0"/>
    <n v="31"/>
    <n v="0"/>
    <m/>
    <n v="0"/>
    <n v="1"/>
    <n v="471"/>
    <n v="4"/>
    <x v="3"/>
    <n v="1"/>
    <n v="1"/>
    <n v="62"/>
    <x v="2"/>
    <n v="1"/>
    <n v="3"/>
    <n v="3978"/>
    <n v="16031"/>
    <n v="8"/>
    <n v="12"/>
    <n v="3"/>
    <n v="2"/>
    <n v="80"/>
    <n v="1"/>
    <n v="4"/>
    <n v="2"/>
    <n v="2"/>
    <n v="2"/>
    <n v="2"/>
    <n v="2"/>
  </r>
  <r>
    <x v="1"/>
    <s v="Travel_Rarely"/>
    <x v="0"/>
    <s v="Current Employees"/>
    <x v="1"/>
    <x v="0"/>
    <s v="STAFF-1829"/>
    <n v="1829"/>
    <s v="Female"/>
    <x v="4"/>
    <x v="2"/>
    <s v="No"/>
    <s v="Y"/>
    <n v="3"/>
    <n v="-2"/>
    <n v="0"/>
    <n v="40"/>
    <n v="0"/>
    <m/>
    <n v="0"/>
    <n v="1"/>
    <n v="750"/>
    <n v="12"/>
    <x v="3"/>
    <n v="1"/>
    <n v="2"/>
    <n v="47"/>
    <x v="0"/>
    <n v="2"/>
    <n v="3"/>
    <n v="4448"/>
    <n v="10748"/>
    <n v="2"/>
    <n v="12"/>
    <n v="3"/>
    <n v="2"/>
    <n v="80"/>
    <n v="1"/>
    <n v="15"/>
    <n v="3"/>
    <n v="7"/>
    <n v="4"/>
    <n v="7"/>
    <n v="7"/>
  </r>
  <r>
    <x v="1"/>
    <s v="Travel_Rarely"/>
    <x v="0"/>
    <s v="Current Employees"/>
    <x v="1"/>
    <x v="0"/>
    <s v="STAFF-1822"/>
    <n v="1822"/>
    <s v="Female"/>
    <x v="4"/>
    <x v="2"/>
    <s v="No"/>
    <s v="Y"/>
    <n v="3"/>
    <n v="-2"/>
    <n v="0"/>
    <n v="40"/>
    <n v="0"/>
    <m/>
    <n v="0"/>
    <n v="1"/>
    <n v="1194"/>
    <n v="1"/>
    <x v="3"/>
    <n v="1"/>
    <n v="3"/>
    <n v="52"/>
    <x v="0"/>
    <n v="2"/>
    <n v="4"/>
    <n v="6513"/>
    <n v="9060"/>
    <n v="4"/>
    <n v="17"/>
    <n v="3"/>
    <n v="4"/>
    <n v="80"/>
    <n v="1"/>
    <n v="12"/>
    <n v="3"/>
    <n v="5"/>
    <n v="3"/>
    <n v="0"/>
    <n v="3"/>
  </r>
  <r>
    <x v="1"/>
    <s v="Travel_Rarely"/>
    <x v="2"/>
    <s v="Current Employees"/>
    <x v="1"/>
    <x v="4"/>
    <s v="STAFF-1762"/>
    <n v="1762"/>
    <s v="Female"/>
    <x v="1"/>
    <x v="2"/>
    <s v="No"/>
    <s v="Y"/>
    <n v="2"/>
    <n v="-2"/>
    <n v="0"/>
    <n v="29"/>
    <n v="0"/>
    <m/>
    <n v="0"/>
    <n v="1"/>
    <n v="590"/>
    <n v="4"/>
    <x v="3"/>
    <n v="1"/>
    <n v="4"/>
    <n v="91"/>
    <x v="1"/>
    <n v="1"/>
    <n v="4"/>
    <n v="2109"/>
    <n v="10007"/>
    <n v="1"/>
    <n v="13"/>
    <n v="3"/>
    <n v="3"/>
    <n v="80"/>
    <n v="1"/>
    <n v="1"/>
    <n v="3"/>
    <n v="1"/>
    <n v="0"/>
    <n v="0"/>
    <n v="0"/>
  </r>
  <r>
    <x v="1"/>
    <s v="Travel_Rarely"/>
    <x v="2"/>
    <s v="Current Employees"/>
    <x v="1"/>
    <x v="0"/>
    <s v="STAFF-1658"/>
    <n v="1658"/>
    <s v="Female"/>
    <x v="1"/>
    <x v="2"/>
    <s v="No"/>
    <s v="Y"/>
    <n v="2"/>
    <n v="-2"/>
    <n v="0"/>
    <n v="34"/>
    <n v="0"/>
    <m/>
    <n v="0"/>
    <n v="1"/>
    <n v="1130"/>
    <n v="3"/>
    <x v="3"/>
    <n v="1"/>
    <n v="4"/>
    <n v="66"/>
    <x v="0"/>
    <n v="2"/>
    <n v="2"/>
    <n v="5433"/>
    <n v="19332"/>
    <n v="1"/>
    <n v="12"/>
    <n v="3"/>
    <n v="3"/>
    <n v="80"/>
    <n v="1"/>
    <n v="11"/>
    <n v="3"/>
    <n v="11"/>
    <n v="8"/>
    <n v="7"/>
    <n v="9"/>
  </r>
  <r>
    <x v="1"/>
    <s v="Travel_Rarely"/>
    <x v="1"/>
    <s v="Current Employees"/>
    <x v="1"/>
    <x v="1"/>
    <s v="STAFF-1635"/>
    <n v="1635"/>
    <s v="Female"/>
    <x v="3"/>
    <x v="2"/>
    <s v="No"/>
    <s v="Y"/>
    <n v="3"/>
    <n v="-2"/>
    <n v="0"/>
    <n v="45"/>
    <n v="0"/>
    <m/>
    <n v="0"/>
    <n v="1"/>
    <n v="1329"/>
    <n v="2"/>
    <x v="0"/>
    <n v="1"/>
    <n v="4"/>
    <n v="59"/>
    <x v="1"/>
    <n v="2"/>
    <n v="4"/>
    <n v="5770"/>
    <n v="5388"/>
    <n v="1"/>
    <n v="19"/>
    <n v="3"/>
    <n v="1"/>
    <n v="80"/>
    <n v="2"/>
    <n v="10"/>
    <n v="3"/>
    <n v="10"/>
    <n v="7"/>
    <n v="3"/>
    <n v="9"/>
  </r>
  <r>
    <x v="1"/>
    <s v="Travel_Rarely"/>
    <x v="1"/>
    <s v="Current Employees"/>
    <x v="1"/>
    <x v="0"/>
    <s v="STAFF-1656"/>
    <n v="1656"/>
    <s v="Female"/>
    <x v="7"/>
    <x v="2"/>
    <s v="No"/>
    <s v="Y"/>
    <n v="3"/>
    <n v="-2"/>
    <n v="0"/>
    <n v="50"/>
    <n v="0"/>
    <m/>
    <n v="0"/>
    <n v="1"/>
    <n v="813"/>
    <n v="17"/>
    <x v="4"/>
    <n v="1"/>
    <n v="4"/>
    <n v="50"/>
    <x v="1"/>
    <n v="3"/>
    <n v="3"/>
    <n v="13269"/>
    <n v="21981"/>
    <n v="5"/>
    <n v="15"/>
    <n v="3"/>
    <n v="3"/>
    <n v="80"/>
    <n v="3"/>
    <n v="19"/>
    <n v="3"/>
    <n v="14"/>
    <n v="11"/>
    <n v="1"/>
    <n v="11"/>
  </r>
  <r>
    <x v="1"/>
    <s v="Travel_Rarely"/>
    <x v="2"/>
    <s v="Current Employees"/>
    <x v="1"/>
    <x v="2"/>
    <s v="STAFF-1502"/>
    <n v="1502"/>
    <s v="Female"/>
    <x v="2"/>
    <x v="1"/>
    <s v="No"/>
    <s v="Y"/>
    <n v="5"/>
    <n v="-2"/>
    <n v="0"/>
    <n v="33"/>
    <n v="0"/>
    <m/>
    <n v="0"/>
    <n v="1"/>
    <n v="1099"/>
    <n v="4"/>
    <x v="2"/>
    <n v="1"/>
    <n v="1"/>
    <n v="82"/>
    <x v="1"/>
    <n v="1"/>
    <n v="2"/>
    <n v="3838"/>
    <n v="8192"/>
    <n v="8"/>
    <n v="11"/>
    <n v="3"/>
    <n v="4"/>
    <n v="80"/>
    <n v="0"/>
    <n v="8"/>
    <n v="3"/>
    <n v="5"/>
    <n v="4"/>
    <n v="0"/>
    <n v="2"/>
  </r>
  <r>
    <x v="1"/>
    <s v="Travel_Rarely"/>
    <x v="0"/>
    <s v="Current Employees"/>
    <x v="1"/>
    <x v="2"/>
    <s v="STAFF-1866"/>
    <n v="1866"/>
    <s v="Female"/>
    <x v="5"/>
    <x v="1"/>
    <s v="No"/>
    <s v="Y"/>
    <n v="2"/>
    <n v="-2"/>
    <n v="0"/>
    <n v="43"/>
    <n v="0"/>
    <m/>
    <n v="0"/>
    <n v="1"/>
    <n v="823"/>
    <n v="6"/>
    <x v="3"/>
    <n v="1"/>
    <n v="1"/>
    <n v="81"/>
    <x v="1"/>
    <n v="5"/>
    <n v="3"/>
    <n v="19392"/>
    <n v="22539"/>
    <n v="7"/>
    <n v="13"/>
    <n v="3"/>
    <n v="4"/>
    <n v="80"/>
    <n v="0"/>
    <n v="21"/>
    <n v="3"/>
    <n v="16"/>
    <n v="12"/>
    <n v="6"/>
    <n v="14"/>
  </r>
  <r>
    <x v="1"/>
    <s v="Travel_Rarely"/>
    <x v="1"/>
    <s v="Current Employees"/>
    <x v="1"/>
    <x v="4"/>
    <s v="STAFF-1786"/>
    <n v="1786"/>
    <s v="Female"/>
    <x v="5"/>
    <x v="1"/>
    <s v="No"/>
    <s v="Y"/>
    <n v="2"/>
    <n v="-2"/>
    <n v="0"/>
    <n v="51"/>
    <n v="0"/>
    <m/>
    <n v="0"/>
    <n v="1"/>
    <n v="942"/>
    <n v="3"/>
    <x v="3"/>
    <n v="1"/>
    <n v="4"/>
    <n v="53"/>
    <x v="0"/>
    <n v="3"/>
    <n v="4"/>
    <n v="13116"/>
    <n v="22984"/>
    <n v="2"/>
    <n v="11"/>
    <n v="3"/>
    <n v="4"/>
    <n v="80"/>
    <n v="0"/>
    <n v="15"/>
    <n v="3"/>
    <n v="2"/>
    <n v="2"/>
    <n v="2"/>
    <n v="2"/>
  </r>
  <r>
    <x v="1"/>
    <s v="Travel_Rarely"/>
    <x v="2"/>
    <s v="Current Employees"/>
    <x v="1"/>
    <x v="0"/>
    <s v="STAFF-1701"/>
    <n v="1701"/>
    <s v="Female"/>
    <x v="1"/>
    <x v="1"/>
    <s v="No"/>
    <s v="Y"/>
    <n v="3"/>
    <n v="-2"/>
    <n v="0"/>
    <n v="34"/>
    <n v="0"/>
    <m/>
    <n v="0"/>
    <n v="1"/>
    <n v="678"/>
    <n v="19"/>
    <x v="3"/>
    <n v="1"/>
    <n v="2"/>
    <n v="35"/>
    <x v="1"/>
    <n v="1"/>
    <n v="4"/>
    <n v="2929"/>
    <n v="20338"/>
    <n v="1"/>
    <n v="12"/>
    <n v="3"/>
    <n v="2"/>
    <n v="80"/>
    <n v="0"/>
    <n v="10"/>
    <n v="3"/>
    <n v="10"/>
    <n v="9"/>
    <n v="8"/>
    <n v="7"/>
  </r>
  <r>
    <x v="1"/>
    <s v="Travel_Rarely"/>
    <x v="2"/>
    <s v="Current Employees"/>
    <x v="1"/>
    <x v="2"/>
    <s v="STAFF-1647"/>
    <n v="1647"/>
    <s v="Female"/>
    <x v="1"/>
    <x v="1"/>
    <s v="No"/>
    <s v="Y"/>
    <n v="0"/>
    <n v="-2"/>
    <n v="0"/>
    <n v="27"/>
    <n v="0"/>
    <m/>
    <n v="0"/>
    <n v="1"/>
    <n v="486"/>
    <n v="8"/>
    <x v="3"/>
    <n v="1"/>
    <n v="2"/>
    <n v="86"/>
    <x v="2"/>
    <n v="1"/>
    <n v="3"/>
    <n v="3517"/>
    <n v="22490"/>
    <n v="7"/>
    <n v="17"/>
    <n v="3"/>
    <n v="1"/>
    <n v="80"/>
    <n v="0"/>
    <n v="5"/>
    <n v="3"/>
    <n v="3"/>
    <n v="2"/>
    <n v="0"/>
    <n v="2"/>
  </r>
  <r>
    <x v="1"/>
    <s v="Travel_Rarely"/>
    <x v="1"/>
    <s v="Current Employees"/>
    <x v="1"/>
    <x v="1"/>
    <s v="STAFF-1409"/>
    <n v="1409"/>
    <s v="Female"/>
    <x v="2"/>
    <x v="1"/>
    <s v="No"/>
    <s v="Y"/>
    <n v="2"/>
    <n v="-2"/>
    <n v="0"/>
    <n v="52"/>
    <n v="0"/>
    <m/>
    <n v="0"/>
    <n v="1"/>
    <n v="258"/>
    <n v="8"/>
    <x v="2"/>
    <n v="1"/>
    <n v="3"/>
    <n v="54"/>
    <x v="0"/>
    <n v="1"/>
    <n v="3"/>
    <n v="2950"/>
    <n v="17363"/>
    <n v="9"/>
    <n v="13"/>
    <n v="3"/>
    <n v="3"/>
    <n v="80"/>
    <n v="0"/>
    <n v="12"/>
    <n v="1"/>
    <n v="5"/>
    <n v="4"/>
    <n v="0"/>
    <n v="4"/>
  </r>
  <r>
    <x v="1"/>
    <s v="Travel_Rarely"/>
    <x v="0"/>
    <s v="Current Employees"/>
    <x v="1"/>
    <x v="2"/>
    <s v="STAFF-2015"/>
    <n v="2015"/>
    <s v="Female"/>
    <x v="7"/>
    <x v="1"/>
    <s v="No"/>
    <s v="Y"/>
    <n v="3"/>
    <n v="-2"/>
    <n v="0"/>
    <n v="38"/>
    <n v="0"/>
    <m/>
    <n v="0"/>
    <n v="1"/>
    <n v="201"/>
    <n v="10"/>
    <x v="3"/>
    <n v="1"/>
    <n v="2"/>
    <n v="99"/>
    <x v="3"/>
    <n v="3"/>
    <n v="3"/>
    <n v="13206"/>
    <n v="3376"/>
    <n v="3"/>
    <n v="12"/>
    <n v="3"/>
    <n v="1"/>
    <n v="80"/>
    <n v="1"/>
    <n v="20"/>
    <n v="3"/>
    <n v="18"/>
    <n v="16"/>
    <n v="1"/>
    <n v="11"/>
  </r>
  <r>
    <x v="1"/>
    <s v="Travel_Rarely"/>
    <x v="0"/>
    <s v="Current Employees"/>
    <x v="1"/>
    <x v="2"/>
    <s v="STAFF-1640"/>
    <n v="1640"/>
    <s v="Female"/>
    <x v="1"/>
    <x v="1"/>
    <s v="No"/>
    <s v="Y"/>
    <n v="2"/>
    <n v="-2"/>
    <n v="0"/>
    <n v="37"/>
    <n v="0"/>
    <m/>
    <n v="0"/>
    <n v="1"/>
    <n v="1470"/>
    <n v="10"/>
    <x v="3"/>
    <n v="1"/>
    <n v="2"/>
    <n v="71"/>
    <x v="0"/>
    <n v="1"/>
    <n v="2"/>
    <n v="3936"/>
    <n v="9953"/>
    <n v="1"/>
    <n v="11"/>
    <n v="3"/>
    <n v="1"/>
    <n v="80"/>
    <n v="1"/>
    <n v="8"/>
    <n v="1"/>
    <n v="8"/>
    <n v="4"/>
    <n v="7"/>
    <n v="7"/>
  </r>
  <r>
    <x v="1"/>
    <s v="Travel_Rarely"/>
    <x v="2"/>
    <s v="Current Employees"/>
    <x v="1"/>
    <x v="1"/>
    <s v="STAFF-1544"/>
    <n v="1544"/>
    <s v="Female"/>
    <x v="4"/>
    <x v="1"/>
    <s v="No"/>
    <s v="Y"/>
    <n v="3"/>
    <n v="-2"/>
    <n v="0"/>
    <n v="29"/>
    <n v="0"/>
    <m/>
    <n v="0"/>
    <n v="1"/>
    <n v="441"/>
    <n v="8"/>
    <x v="1"/>
    <n v="1"/>
    <n v="3"/>
    <n v="39"/>
    <x v="3"/>
    <n v="2"/>
    <n v="3"/>
    <n v="9715"/>
    <n v="7288"/>
    <n v="3"/>
    <n v="13"/>
    <n v="3"/>
    <n v="3"/>
    <n v="80"/>
    <n v="1"/>
    <n v="9"/>
    <n v="3"/>
    <n v="7"/>
    <n v="7"/>
    <n v="0"/>
    <n v="7"/>
  </r>
  <r>
    <x v="1"/>
    <s v="Travel_Rarely"/>
    <x v="0"/>
    <s v="Current Employees"/>
    <x v="1"/>
    <x v="0"/>
    <s v="STAFF-2052"/>
    <n v="2052"/>
    <s v="Female"/>
    <x v="1"/>
    <x v="1"/>
    <s v="No"/>
    <s v="Y"/>
    <n v="5"/>
    <n v="-2"/>
    <n v="0"/>
    <n v="35"/>
    <n v="0"/>
    <m/>
    <n v="0"/>
    <n v="1"/>
    <n v="287"/>
    <n v="1"/>
    <x v="2"/>
    <n v="1"/>
    <n v="3"/>
    <n v="62"/>
    <x v="3"/>
    <n v="1"/>
    <n v="4"/>
    <n v="2977"/>
    <n v="8952"/>
    <n v="1"/>
    <n v="12"/>
    <n v="3"/>
    <n v="4"/>
    <n v="80"/>
    <n v="1"/>
    <n v="4"/>
    <n v="3"/>
    <n v="4"/>
    <n v="3"/>
    <n v="1"/>
    <n v="1"/>
  </r>
  <r>
    <x v="1"/>
    <s v="Travel_Rarely"/>
    <x v="0"/>
    <s v="Current Employees"/>
    <x v="1"/>
    <x v="0"/>
    <s v="STAFF-1802"/>
    <n v="1802"/>
    <s v="Female"/>
    <x v="2"/>
    <x v="1"/>
    <s v="No"/>
    <s v="Y"/>
    <n v="5"/>
    <n v="-2"/>
    <n v="0"/>
    <n v="40"/>
    <n v="0"/>
    <m/>
    <n v="0"/>
    <n v="1"/>
    <n v="616"/>
    <n v="2"/>
    <x v="0"/>
    <n v="1"/>
    <n v="3"/>
    <n v="99"/>
    <x v="0"/>
    <n v="1"/>
    <n v="3"/>
    <n v="3377"/>
    <n v="25605"/>
    <n v="4"/>
    <n v="17"/>
    <n v="3"/>
    <n v="4"/>
    <n v="80"/>
    <n v="1"/>
    <n v="7"/>
    <n v="2"/>
    <n v="4"/>
    <n v="3"/>
    <n v="0"/>
    <n v="2"/>
  </r>
  <r>
    <x v="1"/>
    <s v="Travel_Rarely"/>
    <x v="1"/>
    <s v="Current Employees"/>
    <x v="1"/>
    <x v="0"/>
    <s v="STAFF-1617"/>
    <n v="1617"/>
    <s v="Female"/>
    <x v="2"/>
    <x v="1"/>
    <s v="No"/>
    <s v="Y"/>
    <n v="3"/>
    <n v="-2"/>
    <n v="0"/>
    <n v="49"/>
    <n v="0"/>
    <m/>
    <n v="0"/>
    <n v="1"/>
    <n v="722"/>
    <n v="25"/>
    <x v="2"/>
    <n v="1"/>
    <n v="3"/>
    <n v="84"/>
    <x v="0"/>
    <n v="1"/>
    <n v="3"/>
    <n v="3211"/>
    <n v="22102"/>
    <n v="1"/>
    <n v="14"/>
    <n v="3"/>
    <n v="4"/>
    <n v="80"/>
    <n v="1"/>
    <n v="10"/>
    <n v="2"/>
    <n v="9"/>
    <n v="6"/>
    <n v="1"/>
    <n v="4"/>
  </r>
  <r>
    <x v="1"/>
    <s v="Travel_Rarely"/>
    <x v="1"/>
    <s v="Current Employees"/>
    <x v="1"/>
    <x v="1"/>
    <s v="STAFF-1576"/>
    <n v="1576"/>
    <s v="Female"/>
    <x v="1"/>
    <x v="1"/>
    <s v="No"/>
    <s v="Y"/>
    <n v="3"/>
    <n v="-2"/>
    <n v="0"/>
    <n v="48"/>
    <n v="0"/>
    <m/>
    <n v="0"/>
    <n v="1"/>
    <n v="1108"/>
    <n v="15"/>
    <x v="2"/>
    <n v="1"/>
    <n v="3"/>
    <n v="65"/>
    <x v="0"/>
    <n v="1"/>
    <n v="3"/>
    <n v="2367"/>
    <n v="16530"/>
    <n v="8"/>
    <n v="12"/>
    <n v="3"/>
    <n v="4"/>
    <n v="80"/>
    <n v="1"/>
    <n v="10"/>
    <n v="2"/>
    <n v="8"/>
    <n v="2"/>
    <n v="7"/>
    <n v="6"/>
  </r>
  <r>
    <x v="1"/>
    <s v="Travel_Rarely"/>
    <x v="2"/>
    <s v="Current Employees"/>
    <x v="1"/>
    <x v="0"/>
    <s v="STAFF-1447"/>
    <n v="1447"/>
    <s v="Female"/>
    <x v="2"/>
    <x v="1"/>
    <s v="No"/>
    <s v="Y"/>
    <n v="2"/>
    <n v="-2"/>
    <n v="0"/>
    <n v="34"/>
    <n v="0"/>
    <m/>
    <n v="0"/>
    <n v="1"/>
    <n v="401"/>
    <n v="1"/>
    <x v="3"/>
    <n v="1"/>
    <n v="4"/>
    <n v="86"/>
    <x v="1"/>
    <n v="1"/>
    <n v="2"/>
    <n v="3294"/>
    <n v="3708"/>
    <n v="5"/>
    <n v="17"/>
    <n v="3"/>
    <n v="1"/>
    <n v="80"/>
    <n v="1"/>
    <n v="7"/>
    <n v="2"/>
    <n v="5"/>
    <n v="4"/>
    <n v="0"/>
    <n v="2"/>
  </r>
  <r>
    <x v="1"/>
    <s v="Travel_Rarely"/>
    <x v="2"/>
    <s v="Current Employees"/>
    <x v="1"/>
    <x v="0"/>
    <s v="STAFF-1555"/>
    <n v="1555"/>
    <s v="Female"/>
    <x v="1"/>
    <x v="1"/>
    <s v="No"/>
    <s v="Y"/>
    <n v="2"/>
    <n v="-2"/>
    <n v="0"/>
    <n v="32"/>
    <n v="0"/>
    <m/>
    <n v="0"/>
    <n v="1"/>
    <n v="824"/>
    <n v="5"/>
    <x v="0"/>
    <n v="1"/>
    <n v="4"/>
    <n v="67"/>
    <x v="1"/>
    <n v="2"/>
    <n v="2"/>
    <n v="5878"/>
    <n v="15624"/>
    <n v="3"/>
    <n v="12"/>
    <n v="3"/>
    <n v="1"/>
    <n v="80"/>
    <n v="1"/>
    <n v="12"/>
    <n v="3"/>
    <n v="7"/>
    <n v="1"/>
    <n v="2"/>
    <n v="5"/>
  </r>
  <r>
    <x v="1"/>
    <s v="Travel_Rarely"/>
    <x v="0"/>
    <s v="Current Employees"/>
    <x v="1"/>
    <x v="1"/>
    <s v="STAFF-1782"/>
    <n v="1782"/>
    <s v="Female"/>
    <x v="2"/>
    <x v="1"/>
    <s v="No"/>
    <s v="Y"/>
    <n v="3"/>
    <n v="-2"/>
    <n v="0"/>
    <n v="38"/>
    <n v="0"/>
    <m/>
    <n v="0"/>
    <n v="1"/>
    <n v="1153"/>
    <n v="6"/>
    <x v="0"/>
    <n v="1"/>
    <n v="4"/>
    <n v="40"/>
    <x v="1"/>
    <n v="1"/>
    <n v="3"/>
    <n v="3702"/>
    <n v="16376"/>
    <n v="1"/>
    <n v="11"/>
    <n v="3"/>
    <n v="2"/>
    <n v="80"/>
    <n v="1"/>
    <n v="5"/>
    <n v="3"/>
    <n v="5"/>
    <n v="4"/>
    <n v="0"/>
    <n v="4"/>
  </r>
  <r>
    <x v="1"/>
    <s v="Travel_Rarely"/>
    <x v="0"/>
    <s v="Current Employees"/>
    <x v="1"/>
    <x v="2"/>
    <s v="STAFF-1687"/>
    <n v="1687"/>
    <s v="Female"/>
    <x v="2"/>
    <x v="1"/>
    <s v="No"/>
    <s v="Y"/>
    <n v="5"/>
    <n v="-2"/>
    <n v="0"/>
    <n v="38"/>
    <n v="0"/>
    <m/>
    <n v="0"/>
    <n v="1"/>
    <n v="1495"/>
    <n v="4"/>
    <x v="0"/>
    <n v="1"/>
    <n v="4"/>
    <n v="87"/>
    <x v="0"/>
    <n v="1"/>
    <n v="3"/>
    <n v="3306"/>
    <n v="26176"/>
    <n v="7"/>
    <n v="19"/>
    <n v="3"/>
    <n v="4"/>
    <n v="80"/>
    <n v="1"/>
    <n v="7"/>
    <n v="2"/>
    <n v="0"/>
    <n v="0"/>
    <n v="0"/>
    <n v="0"/>
  </r>
  <r>
    <x v="1"/>
    <s v="Travel_Rarely"/>
    <x v="2"/>
    <s v="Current Employees"/>
    <x v="1"/>
    <x v="2"/>
    <s v="STAFF-1709"/>
    <n v="1709"/>
    <s v="Female"/>
    <x v="2"/>
    <x v="1"/>
    <s v="No"/>
    <s v="Y"/>
    <n v="2"/>
    <n v="-2"/>
    <n v="0"/>
    <n v="29"/>
    <n v="0"/>
    <m/>
    <n v="0"/>
    <n v="1"/>
    <n v="1082"/>
    <n v="9"/>
    <x v="2"/>
    <n v="1"/>
    <n v="4"/>
    <n v="43"/>
    <x v="0"/>
    <n v="1"/>
    <n v="3"/>
    <n v="2974"/>
    <n v="25412"/>
    <n v="9"/>
    <n v="17"/>
    <n v="3"/>
    <n v="3"/>
    <n v="80"/>
    <n v="1"/>
    <n v="9"/>
    <n v="3"/>
    <n v="5"/>
    <n v="3"/>
    <n v="1"/>
    <n v="2"/>
  </r>
  <r>
    <x v="1"/>
    <s v="Travel_Rarely"/>
    <x v="1"/>
    <s v="Current Employees"/>
    <x v="1"/>
    <x v="2"/>
    <s v="STAFF-1830"/>
    <n v="1830"/>
    <s v="Female"/>
    <x v="1"/>
    <x v="1"/>
    <s v="No"/>
    <s v="Y"/>
    <n v="2"/>
    <n v="-2"/>
    <n v="0"/>
    <n v="54"/>
    <n v="0"/>
    <m/>
    <n v="0"/>
    <n v="1"/>
    <n v="431"/>
    <n v="7"/>
    <x v="2"/>
    <n v="1"/>
    <n v="4"/>
    <n v="68"/>
    <x v="0"/>
    <n v="2"/>
    <n v="4"/>
    <n v="6854"/>
    <n v="15696"/>
    <n v="4"/>
    <n v="15"/>
    <n v="3"/>
    <n v="2"/>
    <n v="80"/>
    <n v="1"/>
    <n v="14"/>
    <n v="2"/>
    <n v="7"/>
    <n v="1"/>
    <n v="1"/>
    <n v="7"/>
  </r>
  <r>
    <x v="1"/>
    <s v="Travel_Rarely"/>
    <x v="0"/>
    <s v="Current Employees"/>
    <x v="1"/>
    <x v="0"/>
    <s v="STAFF-1628"/>
    <n v="1628"/>
    <s v="Female"/>
    <x v="3"/>
    <x v="1"/>
    <s v="No"/>
    <s v="Y"/>
    <n v="2"/>
    <n v="-2"/>
    <n v="0"/>
    <n v="40"/>
    <n v="0"/>
    <m/>
    <n v="0"/>
    <n v="1"/>
    <n v="884"/>
    <n v="15"/>
    <x v="3"/>
    <n v="1"/>
    <n v="1"/>
    <n v="80"/>
    <x v="1"/>
    <n v="3"/>
    <n v="3"/>
    <n v="10435"/>
    <n v="25800"/>
    <n v="1"/>
    <n v="13"/>
    <n v="3"/>
    <n v="4"/>
    <n v="80"/>
    <n v="2"/>
    <n v="18"/>
    <n v="3"/>
    <n v="18"/>
    <n v="15"/>
    <n v="14"/>
    <n v="12"/>
  </r>
  <r>
    <x v="1"/>
    <s v="Travel_Rarely"/>
    <x v="1"/>
    <s v="Current Employees"/>
    <x v="1"/>
    <x v="1"/>
    <s v="STAFF-1655"/>
    <n v="1655"/>
    <s v="Female"/>
    <x v="7"/>
    <x v="1"/>
    <s v="No"/>
    <s v="Y"/>
    <n v="2"/>
    <n v="-2"/>
    <n v="0"/>
    <n v="49"/>
    <n v="0"/>
    <m/>
    <n v="0"/>
    <n v="1"/>
    <n v="301"/>
    <n v="22"/>
    <x v="2"/>
    <n v="1"/>
    <n v="1"/>
    <n v="72"/>
    <x v="0"/>
    <n v="4"/>
    <n v="2"/>
    <n v="16413"/>
    <n v="3498"/>
    <n v="3"/>
    <n v="16"/>
    <n v="3"/>
    <n v="2"/>
    <n v="80"/>
    <n v="2"/>
    <n v="27"/>
    <n v="3"/>
    <n v="4"/>
    <n v="2"/>
    <n v="1"/>
    <n v="2"/>
  </r>
  <r>
    <x v="1"/>
    <s v="Travel_Rarely"/>
    <x v="1"/>
    <s v="Current Employees"/>
    <x v="1"/>
    <x v="0"/>
    <s v="STAFF-1969"/>
    <n v="1969"/>
    <s v="Female"/>
    <x v="1"/>
    <x v="1"/>
    <s v="No"/>
    <s v="Y"/>
    <n v="6"/>
    <n v="-2"/>
    <n v="0"/>
    <n v="54"/>
    <n v="0"/>
    <m/>
    <n v="0"/>
    <n v="1"/>
    <n v="155"/>
    <n v="9"/>
    <x v="0"/>
    <n v="1"/>
    <n v="1"/>
    <n v="67"/>
    <x v="0"/>
    <n v="2"/>
    <n v="3"/>
    <n v="2897"/>
    <n v="22474"/>
    <n v="3"/>
    <n v="11"/>
    <n v="3"/>
    <n v="3"/>
    <n v="80"/>
    <n v="2"/>
    <n v="9"/>
    <n v="2"/>
    <n v="4"/>
    <n v="3"/>
    <n v="2"/>
    <n v="3"/>
  </r>
  <r>
    <x v="1"/>
    <s v="Travel_Rarely"/>
    <x v="1"/>
    <s v="Current Employees"/>
    <x v="1"/>
    <x v="2"/>
    <s v="STAFF-1443"/>
    <n v="1443"/>
    <s v="Female"/>
    <x v="7"/>
    <x v="1"/>
    <s v="No"/>
    <s v="Y"/>
    <n v="2"/>
    <n v="-2"/>
    <n v="0"/>
    <n v="47"/>
    <n v="0"/>
    <m/>
    <n v="0"/>
    <n v="1"/>
    <n v="359"/>
    <n v="2"/>
    <x v="2"/>
    <n v="1"/>
    <n v="1"/>
    <n v="82"/>
    <x v="0"/>
    <n v="4"/>
    <n v="3"/>
    <n v="17169"/>
    <n v="26703"/>
    <n v="3"/>
    <n v="19"/>
    <n v="3"/>
    <n v="2"/>
    <n v="80"/>
    <n v="2"/>
    <n v="26"/>
    <n v="4"/>
    <n v="20"/>
    <n v="17"/>
    <n v="5"/>
    <n v="6"/>
  </r>
  <r>
    <x v="1"/>
    <s v="Travel_Rarely"/>
    <x v="1"/>
    <s v="Current Employees"/>
    <x v="1"/>
    <x v="0"/>
    <s v="STAFF-1888"/>
    <n v="1888"/>
    <s v="Female"/>
    <x v="3"/>
    <x v="1"/>
    <s v="No"/>
    <s v="Y"/>
    <n v="2"/>
    <n v="-2"/>
    <n v="0"/>
    <n v="45"/>
    <n v="0"/>
    <m/>
    <n v="0"/>
    <n v="1"/>
    <n v="556"/>
    <n v="25"/>
    <x v="0"/>
    <n v="1"/>
    <n v="2"/>
    <n v="93"/>
    <x v="1"/>
    <n v="2"/>
    <n v="4"/>
    <n v="5906"/>
    <n v="23888"/>
    <n v="0"/>
    <n v="13"/>
    <n v="3"/>
    <n v="4"/>
    <n v="80"/>
    <n v="2"/>
    <n v="10"/>
    <n v="2"/>
    <n v="9"/>
    <n v="8"/>
    <n v="3"/>
    <n v="8"/>
  </r>
  <r>
    <x v="1"/>
    <s v="Travel_Rarely"/>
    <x v="0"/>
    <s v="Current Employees"/>
    <x v="1"/>
    <x v="0"/>
    <s v="STAFF-1651"/>
    <n v="1651"/>
    <s v="Female"/>
    <x v="4"/>
    <x v="1"/>
    <s v="No"/>
    <s v="Y"/>
    <n v="6"/>
    <n v="-2"/>
    <n v="0"/>
    <n v="36"/>
    <n v="0"/>
    <m/>
    <n v="0"/>
    <n v="1"/>
    <n v="711"/>
    <n v="5"/>
    <x v="2"/>
    <n v="1"/>
    <n v="2"/>
    <n v="42"/>
    <x v="0"/>
    <n v="3"/>
    <n v="3"/>
    <n v="8008"/>
    <n v="22792"/>
    <n v="4"/>
    <n v="12"/>
    <n v="3"/>
    <n v="3"/>
    <n v="80"/>
    <n v="2"/>
    <n v="9"/>
    <n v="3"/>
    <n v="3"/>
    <n v="2"/>
    <n v="0"/>
    <n v="2"/>
  </r>
  <r>
    <x v="1"/>
    <s v="Travel_Rarely"/>
    <x v="2"/>
    <s v="Current Employees"/>
    <x v="1"/>
    <x v="1"/>
    <s v="STAFF-1607"/>
    <n v="1607"/>
    <s v="Female"/>
    <x v="1"/>
    <x v="1"/>
    <s v="No"/>
    <s v="Y"/>
    <n v="3"/>
    <n v="-2"/>
    <n v="0"/>
    <n v="32"/>
    <n v="0"/>
    <m/>
    <n v="0"/>
    <n v="1"/>
    <n v="634"/>
    <n v="5"/>
    <x v="2"/>
    <n v="1"/>
    <n v="2"/>
    <n v="35"/>
    <x v="2"/>
    <n v="1"/>
    <n v="4"/>
    <n v="3312"/>
    <n v="18783"/>
    <n v="3"/>
    <n v="17"/>
    <n v="3"/>
    <n v="4"/>
    <n v="80"/>
    <n v="2"/>
    <n v="6"/>
    <n v="3"/>
    <n v="3"/>
    <n v="2"/>
    <n v="0"/>
    <n v="2"/>
  </r>
  <r>
    <x v="1"/>
    <s v="Travel_Rarely"/>
    <x v="0"/>
    <s v="Current Employees"/>
    <x v="1"/>
    <x v="2"/>
    <s v="STAFF-2051"/>
    <n v="2051"/>
    <s v="Female"/>
    <x v="1"/>
    <x v="1"/>
    <s v="No"/>
    <s v="Y"/>
    <n v="2"/>
    <n v="-2"/>
    <n v="0"/>
    <n v="40"/>
    <n v="0"/>
    <m/>
    <n v="0"/>
    <n v="1"/>
    <n v="1194"/>
    <n v="2"/>
    <x v="2"/>
    <n v="1"/>
    <n v="3"/>
    <n v="98"/>
    <x v="0"/>
    <n v="1"/>
    <n v="3"/>
    <n v="2001"/>
    <n v="12549"/>
    <n v="2"/>
    <n v="14"/>
    <n v="3"/>
    <n v="2"/>
    <n v="80"/>
    <n v="3"/>
    <n v="20"/>
    <n v="3"/>
    <n v="5"/>
    <n v="3"/>
    <n v="0"/>
    <n v="2"/>
  </r>
  <r>
    <x v="1"/>
    <s v="Travel_Rarely"/>
    <x v="2"/>
    <s v="Current Employees"/>
    <x v="1"/>
    <x v="0"/>
    <s v="STAFF-1430"/>
    <n v="1430"/>
    <s v="Female"/>
    <x v="7"/>
    <x v="0"/>
    <s v="No"/>
    <s v="Y"/>
    <n v="3"/>
    <n v="-2"/>
    <n v="0"/>
    <n v="31"/>
    <n v="0"/>
    <m/>
    <n v="0"/>
    <n v="1"/>
    <n v="182"/>
    <n v="8"/>
    <x v="4"/>
    <n v="1"/>
    <n v="1"/>
    <n v="93"/>
    <x v="0"/>
    <n v="4"/>
    <n v="2"/>
    <n v="16422"/>
    <n v="8847"/>
    <n v="3"/>
    <n v="11"/>
    <n v="3"/>
    <n v="3"/>
    <n v="80"/>
    <n v="0"/>
    <n v="9"/>
    <n v="4"/>
    <n v="3"/>
    <n v="2"/>
    <n v="1"/>
    <n v="0"/>
  </r>
  <r>
    <x v="1"/>
    <s v="Travel_Rarely"/>
    <x v="0"/>
    <s v="Current Employees"/>
    <x v="1"/>
    <x v="2"/>
    <s v="STAFF-1411"/>
    <n v="1411"/>
    <s v="Female"/>
    <x v="2"/>
    <x v="0"/>
    <s v="No"/>
    <s v="Y"/>
    <n v="6"/>
    <n v="-2"/>
    <n v="0"/>
    <n v="37"/>
    <n v="0"/>
    <m/>
    <n v="0"/>
    <n v="1"/>
    <n v="1462"/>
    <n v="11"/>
    <x v="3"/>
    <n v="1"/>
    <n v="1"/>
    <n v="94"/>
    <x v="0"/>
    <n v="1"/>
    <n v="3"/>
    <n v="3629"/>
    <n v="19106"/>
    <n v="4"/>
    <n v="18"/>
    <n v="3"/>
    <n v="1"/>
    <n v="80"/>
    <n v="0"/>
    <n v="8"/>
    <n v="3"/>
    <n v="3"/>
    <n v="2"/>
    <n v="0"/>
    <n v="2"/>
  </r>
  <r>
    <x v="1"/>
    <s v="Travel_Rarely"/>
    <x v="2"/>
    <s v="Current Employees"/>
    <x v="1"/>
    <x v="2"/>
    <s v="STAFF-1816"/>
    <n v="1816"/>
    <s v="Female"/>
    <x v="3"/>
    <x v="0"/>
    <s v="No"/>
    <s v="Y"/>
    <n v="3"/>
    <n v="-2"/>
    <n v="0"/>
    <n v="30"/>
    <n v="0"/>
    <m/>
    <n v="0"/>
    <n v="1"/>
    <n v="1092"/>
    <n v="10"/>
    <x v="3"/>
    <n v="1"/>
    <n v="1"/>
    <n v="64"/>
    <x v="0"/>
    <n v="3"/>
    <n v="3"/>
    <n v="9667"/>
    <n v="2739"/>
    <n v="9"/>
    <n v="14"/>
    <n v="3"/>
    <n v="2"/>
    <n v="80"/>
    <n v="0"/>
    <n v="9"/>
    <n v="3"/>
    <n v="7"/>
    <n v="7"/>
    <n v="0"/>
    <n v="2"/>
  </r>
  <r>
    <x v="1"/>
    <s v="Travel_Rarely"/>
    <x v="0"/>
    <s v="Current Employees"/>
    <x v="1"/>
    <x v="0"/>
    <s v="STAFF-1525"/>
    <n v="1525"/>
    <s v="Female"/>
    <x v="3"/>
    <x v="0"/>
    <s v="No"/>
    <s v="Y"/>
    <n v="3"/>
    <n v="-2"/>
    <n v="0"/>
    <n v="39"/>
    <n v="0"/>
    <m/>
    <n v="0"/>
    <n v="1"/>
    <n v="1089"/>
    <n v="6"/>
    <x v="3"/>
    <n v="1"/>
    <n v="2"/>
    <n v="32"/>
    <x v="0"/>
    <n v="3"/>
    <n v="2"/>
    <n v="8376"/>
    <n v="9150"/>
    <n v="4"/>
    <n v="18"/>
    <n v="3"/>
    <n v="4"/>
    <n v="80"/>
    <n v="0"/>
    <n v="9"/>
    <n v="3"/>
    <n v="2"/>
    <n v="0"/>
    <n v="2"/>
    <n v="2"/>
  </r>
  <r>
    <x v="1"/>
    <s v="Travel_Rarely"/>
    <x v="1"/>
    <s v="Current Employees"/>
    <x v="1"/>
    <x v="0"/>
    <s v="STAFF-1856"/>
    <n v="1856"/>
    <s v="Female"/>
    <x v="2"/>
    <x v="0"/>
    <s v="No"/>
    <s v="Y"/>
    <n v="2"/>
    <n v="-2"/>
    <n v="0"/>
    <n v="47"/>
    <n v="0"/>
    <m/>
    <n v="0"/>
    <n v="1"/>
    <n v="207"/>
    <n v="9"/>
    <x v="2"/>
    <n v="1"/>
    <n v="2"/>
    <n v="64"/>
    <x v="0"/>
    <n v="1"/>
    <n v="3"/>
    <n v="2105"/>
    <n v="5411"/>
    <n v="4"/>
    <n v="12"/>
    <n v="3"/>
    <n v="3"/>
    <n v="80"/>
    <n v="0"/>
    <n v="7"/>
    <n v="3"/>
    <n v="2"/>
    <n v="2"/>
    <n v="2"/>
    <n v="0"/>
  </r>
  <r>
    <x v="1"/>
    <s v="Travel_Rarely"/>
    <x v="2"/>
    <s v="Current Employees"/>
    <x v="1"/>
    <x v="0"/>
    <s v="STAFF-2010"/>
    <n v="2010"/>
    <s v="Female"/>
    <x v="2"/>
    <x v="0"/>
    <s v="No"/>
    <s v="Y"/>
    <n v="3"/>
    <n v="-2"/>
    <n v="0"/>
    <n v="32"/>
    <n v="0"/>
    <m/>
    <n v="0"/>
    <n v="1"/>
    <n v="267"/>
    <n v="29"/>
    <x v="2"/>
    <n v="1"/>
    <n v="3"/>
    <n v="49"/>
    <x v="1"/>
    <n v="1"/>
    <n v="2"/>
    <n v="2837"/>
    <n v="15919"/>
    <n v="1"/>
    <n v="13"/>
    <n v="3"/>
    <n v="3"/>
    <n v="80"/>
    <n v="0"/>
    <n v="6"/>
    <n v="3"/>
    <n v="6"/>
    <n v="2"/>
    <n v="4"/>
    <n v="1"/>
  </r>
  <r>
    <x v="1"/>
    <s v="Travel_Rarely"/>
    <x v="4"/>
    <s v="Current Employees"/>
    <x v="1"/>
    <x v="2"/>
    <s v="STAFF-1735"/>
    <n v="1735"/>
    <s v="Female"/>
    <x v="2"/>
    <x v="0"/>
    <s v="No"/>
    <s v="Y"/>
    <n v="3"/>
    <n v="-2"/>
    <n v="0"/>
    <n v="23"/>
    <n v="0"/>
    <m/>
    <n v="0"/>
    <n v="1"/>
    <n v="160"/>
    <n v="4"/>
    <x v="1"/>
    <n v="1"/>
    <n v="3"/>
    <n v="51"/>
    <x v="0"/>
    <n v="1"/>
    <n v="2"/>
    <n v="3295"/>
    <n v="12862"/>
    <n v="1"/>
    <n v="13"/>
    <n v="3"/>
    <n v="3"/>
    <n v="80"/>
    <n v="0"/>
    <n v="3"/>
    <n v="1"/>
    <n v="3"/>
    <n v="2"/>
    <n v="1"/>
    <n v="2"/>
  </r>
  <r>
    <x v="1"/>
    <s v="Travel_Rarely"/>
    <x v="2"/>
    <s v="Current Employees"/>
    <x v="1"/>
    <x v="2"/>
    <s v="STAFF-1751"/>
    <n v="1751"/>
    <s v="Female"/>
    <x v="1"/>
    <x v="0"/>
    <s v="No"/>
    <s v="Y"/>
    <n v="5"/>
    <n v="-2"/>
    <n v="0"/>
    <n v="27"/>
    <n v="0"/>
    <m/>
    <n v="0"/>
    <n v="1"/>
    <n v="1054"/>
    <n v="8"/>
    <x v="3"/>
    <n v="1"/>
    <n v="3"/>
    <n v="67"/>
    <x v="0"/>
    <n v="1"/>
    <n v="4"/>
    <n v="3445"/>
    <n v="6152"/>
    <n v="1"/>
    <n v="11"/>
    <n v="3"/>
    <n v="3"/>
    <n v="80"/>
    <n v="0"/>
    <n v="6"/>
    <n v="2"/>
    <n v="6"/>
    <n v="2"/>
    <n v="1"/>
    <n v="4"/>
  </r>
  <r>
    <x v="1"/>
    <s v="Travel_Rarely"/>
    <x v="2"/>
    <s v="Current Employees"/>
    <x v="1"/>
    <x v="2"/>
    <s v="STAFF-2054"/>
    <n v="2054"/>
    <s v="Female"/>
    <x v="1"/>
    <x v="0"/>
    <s v="No"/>
    <s v="Y"/>
    <n v="3"/>
    <n v="-2"/>
    <n v="0"/>
    <n v="29"/>
    <n v="0"/>
    <m/>
    <n v="0"/>
    <n v="1"/>
    <n v="468"/>
    <n v="28"/>
    <x v="2"/>
    <n v="1"/>
    <n v="4"/>
    <n v="73"/>
    <x v="1"/>
    <n v="1"/>
    <n v="3"/>
    <n v="3785"/>
    <n v="8489"/>
    <n v="1"/>
    <n v="14"/>
    <n v="3"/>
    <n v="2"/>
    <n v="80"/>
    <n v="0"/>
    <n v="5"/>
    <n v="1"/>
    <n v="5"/>
    <n v="4"/>
    <n v="0"/>
    <n v="4"/>
  </r>
  <r>
    <x v="1"/>
    <s v="Travel_Rarely"/>
    <x v="0"/>
    <s v="Current Employees"/>
    <x v="1"/>
    <x v="0"/>
    <s v="STAFF-1529"/>
    <n v="1529"/>
    <s v="Female"/>
    <x v="4"/>
    <x v="0"/>
    <s v="No"/>
    <s v="Y"/>
    <n v="3"/>
    <n v="-2"/>
    <n v="0"/>
    <n v="35"/>
    <n v="0"/>
    <m/>
    <n v="0"/>
    <n v="1"/>
    <n v="1029"/>
    <n v="16"/>
    <x v="3"/>
    <n v="1"/>
    <n v="4"/>
    <n v="91"/>
    <x v="1"/>
    <n v="3"/>
    <n v="2"/>
    <n v="8606"/>
    <n v="21195"/>
    <n v="1"/>
    <n v="19"/>
    <n v="3"/>
    <n v="4"/>
    <n v="80"/>
    <n v="0"/>
    <n v="11"/>
    <n v="1"/>
    <n v="11"/>
    <n v="8"/>
    <n v="3"/>
    <n v="3"/>
  </r>
  <r>
    <x v="1"/>
    <s v="Travel_Rarely"/>
    <x v="1"/>
    <s v="Current Employees"/>
    <x v="1"/>
    <x v="4"/>
    <s v="STAFF-1719"/>
    <n v="1719"/>
    <s v="Female"/>
    <x v="7"/>
    <x v="0"/>
    <s v="No"/>
    <s v="Y"/>
    <n v="2"/>
    <n v="-2"/>
    <n v="0"/>
    <n v="45"/>
    <n v="0"/>
    <m/>
    <n v="0"/>
    <n v="1"/>
    <n v="1005"/>
    <n v="28"/>
    <x v="0"/>
    <n v="1"/>
    <n v="4"/>
    <n v="48"/>
    <x v="1"/>
    <n v="4"/>
    <n v="4"/>
    <n v="16704"/>
    <n v="17119"/>
    <n v="1"/>
    <n v="11"/>
    <n v="3"/>
    <n v="3"/>
    <n v="80"/>
    <n v="0"/>
    <n v="21"/>
    <n v="3"/>
    <n v="21"/>
    <n v="6"/>
    <n v="8"/>
    <n v="6"/>
  </r>
  <r>
    <x v="1"/>
    <s v="Travel_Rarely"/>
    <x v="1"/>
    <s v="Current Employees"/>
    <x v="1"/>
    <x v="2"/>
    <s v="STAFF-1422"/>
    <n v="1422"/>
    <s v="Female"/>
    <x v="7"/>
    <x v="0"/>
    <s v="No"/>
    <s v="Y"/>
    <n v="3"/>
    <n v="-2"/>
    <n v="0"/>
    <n v="54"/>
    <n v="0"/>
    <m/>
    <n v="0"/>
    <n v="1"/>
    <n v="971"/>
    <n v="1"/>
    <x v="3"/>
    <n v="1"/>
    <n v="4"/>
    <n v="54"/>
    <x v="0"/>
    <n v="4"/>
    <n v="4"/>
    <n v="17328"/>
    <n v="5652"/>
    <n v="6"/>
    <n v="19"/>
    <n v="3"/>
    <n v="4"/>
    <n v="80"/>
    <n v="0"/>
    <n v="29"/>
    <n v="2"/>
    <n v="20"/>
    <n v="7"/>
    <n v="12"/>
    <n v="7"/>
  </r>
  <r>
    <x v="1"/>
    <s v="Travel_Rarely"/>
    <x v="1"/>
    <s v="Current Employees"/>
    <x v="0"/>
    <x v="4"/>
    <s v="STAFF-1863"/>
    <n v="1863"/>
    <s v="Female"/>
    <x v="0"/>
    <x v="2"/>
    <s v="No"/>
    <s v="Y"/>
    <n v="5"/>
    <n v="-2"/>
    <n v="0"/>
    <n v="46"/>
    <n v="0"/>
    <m/>
    <n v="0"/>
    <n v="1"/>
    <n v="1319"/>
    <n v="3"/>
    <x v="3"/>
    <n v="1"/>
    <n v="4"/>
    <n v="45"/>
    <x v="2"/>
    <n v="4"/>
    <n v="4"/>
    <n v="13225"/>
    <n v="7739"/>
    <n v="2"/>
    <n v="12"/>
    <n v="3"/>
    <n v="4"/>
    <n v="80"/>
    <n v="1"/>
    <n v="25"/>
    <n v="3"/>
    <n v="19"/>
    <n v="17"/>
    <n v="2"/>
    <n v="8"/>
  </r>
  <r>
    <x v="1"/>
    <s v="Travel_Rarely"/>
    <x v="1"/>
    <s v="Current Employees"/>
    <x v="0"/>
    <x v="0"/>
    <s v="STAFF-1557"/>
    <n v="1557"/>
    <s v="Female"/>
    <x v="0"/>
    <x v="2"/>
    <s v="No"/>
    <s v="Y"/>
    <n v="2"/>
    <n v="-2"/>
    <n v="0"/>
    <n v="48"/>
    <n v="0"/>
    <m/>
    <n v="0"/>
    <n v="1"/>
    <n v="492"/>
    <n v="16"/>
    <x v="2"/>
    <n v="1"/>
    <n v="3"/>
    <n v="96"/>
    <x v="0"/>
    <n v="2"/>
    <n v="3"/>
    <n v="6439"/>
    <n v="13693"/>
    <n v="8"/>
    <n v="14"/>
    <n v="3"/>
    <n v="3"/>
    <n v="80"/>
    <n v="1"/>
    <n v="18"/>
    <n v="3"/>
    <n v="8"/>
    <n v="7"/>
    <n v="7"/>
    <n v="7"/>
  </r>
  <r>
    <x v="1"/>
    <s v="Travel_Rarely"/>
    <x v="2"/>
    <s v="Current Employees"/>
    <x v="0"/>
    <x v="3"/>
    <s v="STAFF-1428"/>
    <n v="1428"/>
    <s v="Female"/>
    <x v="0"/>
    <x v="2"/>
    <s v="No"/>
    <s v="Y"/>
    <n v="3"/>
    <n v="-2"/>
    <n v="0"/>
    <n v="30"/>
    <n v="0"/>
    <m/>
    <n v="0"/>
    <n v="1"/>
    <n v="855"/>
    <n v="7"/>
    <x v="2"/>
    <n v="1"/>
    <n v="4"/>
    <n v="73"/>
    <x v="0"/>
    <n v="2"/>
    <n v="2"/>
    <n v="4779"/>
    <n v="12761"/>
    <n v="7"/>
    <n v="14"/>
    <n v="3"/>
    <n v="2"/>
    <n v="80"/>
    <n v="2"/>
    <n v="8"/>
    <n v="3"/>
    <n v="3"/>
    <n v="2"/>
    <n v="0"/>
    <n v="2"/>
  </r>
  <r>
    <x v="1"/>
    <s v="Travel_Rarely"/>
    <x v="1"/>
    <s v="Current Employees"/>
    <x v="0"/>
    <x v="0"/>
    <s v="STAFF-1676"/>
    <n v="1676"/>
    <s v="Female"/>
    <x v="5"/>
    <x v="2"/>
    <s v="No"/>
    <s v="Y"/>
    <n v="2"/>
    <n v="-2"/>
    <n v="0"/>
    <n v="47"/>
    <n v="0"/>
    <m/>
    <n v="0"/>
    <n v="1"/>
    <n v="1225"/>
    <n v="2"/>
    <x v="2"/>
    <n v="1"/>
    <n v="2"/>
    <n v="47"/>
    <x v="2"/>
    <n v="4"/>
    <n v="2"/>
    <n v="15972"/>
    <n v="21086"/>
    <n v="6"/>
    <n v="14"/>
    <n v="3"/>
    <n v="3"/>
    <n v="80"/>
    <n v="3"/>
    <n v="29"/>
    <n v="3"/>
    <n v="3"/>
    <n v="2"/>
    <n v="1"/>
    <n v="2"/>
  </r>
  <r>
    <x v="1"/>
    <s v="Travel_Rarely"/>
    <x v="0"/>
    <s v="Current Employees"/>
    <x v="0"/>
    <x v="0"/>
    <s v="STAFF-2041"/>
    <n v="2041"/>
    <s v="Female"/>
    <x v="0"/>
    <x v="1"/>
    <s v="No"/>
    <s v="Y"/>
    <n v="1"/>
    <n v="-2"/>
    <n v="0"/>
    <n v="38"/>
    <n v="0"/>
    <m/>
    <n v="0"/>
    <n v="1"/>
    <n v="345"/>
    <n v="10"/>
    <x v="0"/>
    <n v="1"/>
    <n v="1"/>
    <n v="100"/>
    <x v="0"/>
    <n v="2"/>
    <n v="4"/>
    <n v="5343"/>
    <n v="5982"/>
    <n v="1"/>
    <n v="11"/>
    <n v="3"/>
    <n v="3"/>
    <n v="80"/>
    <n v="1"/>
    <n v="10"/>
    <n v="3"/>
    <n v="10"/>
    <n v="7"/>
    <n v="1"/>
    <n v="9"/>
  </r>
  <r>
    <x v="1"/>
    <s v="Travel_Rarely"/>
    <x v="0"/>
    <s v="Current Employees"/>
    <x v="0"/>
    <x v="3"/>
    <s v="STAFF-2045"/>
    <n v="2045"/>
    <s v="Female"/>
    <x v="0"/>
    <x v="1"/>
    <s v="No"/>
    <s v="Y"/>
    <n v="2"/>
    <n v="-2"/>
    <n v="0"/>
    <n v="36"/>
    <n v="0"/>
    <m/>
    <n v="0"/>
    <n v="1"/>
    <n v="1120"/>
    <n v="11"/>
    <x v="2"/>
    <n v="1"/>
    <n v="2"/>
    <n v="100"/>
    <x v="1"/>
    <n v="2"/>
    <n v="2"/>
    <n v="6652"/>
    <n v="14369"/>
    <n v="4"/>
    <n v="13"/>
    <n v="3"/>
    <n v="1"/>
    <n v="80"/>
    <n v="1"/>
    <n v="8"/>
    <n v="2"/>
    <n v="6"/>
    <n v="3"/>
    <n v="0"/>
    <n v="0"/>
  </r>
  <r>
    <x v="1"/>
    <s v="Travel_Rarely"/>
    <x v="0"/>
    <s v="Current Employees"/>
    <x v="0"/>
    <x v="3"/>
    <s v="STAFF-2056"/>
    <n v="2056"/>
    <s v="Female"/>
    <x v="0"/>
    <x v="1"/>
    <s v="No"/>
    <s v="Y"/>
    <n v="2"/>
    <n v="-2"/>
    <n v="0"/>
    <n v="39"/>
    <n v="0"/>
    <m/>
    <n v="0"/>
    <n v="1"/>
    <n v="722"/>
    <n v="24"/>
    <x v="1"/>
    <n v="1"/>
    <n v="2"/>
    <n v="60"/>
    <x v="1"/>
    <n v="4"/>
    <n v="2"/>
    <n v="12031"/>
    <n v="8828"/>
    <n v="0"/>
    <n v="11"/>
    <n v="3"/>
    <n v="1"/>
    <n v="80"/>
    <n v="1"/>
    <n v="21"/>
    <n v="2"/>
    <n v="20"/>
    <n v="9"/>
    <n v="9"/>
    <n v="6"/>
  </r>
  <r>
    <x v="1"/>
    <s v="Travel_Rarely"/>
    <x v="0"/>
    <s v="Current Employees"/>
    <x v="0"/>
    <x v="3"/>
    <s v="STAFF-1986"/>
    <n v="1986"/>
    <s v="Female"/>
    <x v="0"/>
    <x v="1"/>
    <s v="No"/>
    <s v="Y"/>
    <n v="4"/>
    <n v="-2"/>
    <n v="0"/>
    <n v="40"/>
    <n v="0"/>
    <m/>
    <n v="0"/>
    <n v="1"/>
    <n v="444"/>
    <n v="2"/>
    <x v="0"/>
    <n v="1"/>
    <n v="2"/>
    <n v="92"/>
    <x v="0"/>
    <n v="2"/>
    <n v="2"/>
    <n v="5677"/>
    <n v="4258"/>
    <n v="3"/>
    <n v="14"/>
    <n v="3"/>
    <n v="3"/>
    <n v="80"/>
    <n v="1"/>
    <n v="15"/>
    <n v="3"/>
    <n v="11"/>
    <n v="8"/>
    <n v="5"/>
    <n v="10"/>
  </r>
  <r>
    <x v="1"/>
    <s v="Travel_Rarely"/>
    <x v="2"/>
    <s v="Current Employees"/>
    <x v="0"/>
    <x v="2"/>
    <s v="STAFF-1875"/>
    <n v="1875"/>
    <s v="Female"/>
    <x v="6"/>
    <x v="1"/>
    <s v="No"/>
    <s v="Y"/>
    <n v="3"/>
    <n v="-2"/>
    <n v="0"/>
    <n v="28"/>
    <n v="0"/>
    <m/>
    <n v="0"/>
    <n v="1"/>
    <n v="1172"/>
    <n v="3"/>
    <x v="3"/>
    <n v="1"/>
    <n v="2"/>
    <n v="78"/>
    <x v="0"/>
    <n v="1"/>
    <n v="2"/>
    <n v="2856"/>
    <n v="3692"/>
    <n v="1"/>
    <n v="19"/>
    <n v="3"/>
    <n v="4"/>
    <n v="80"/>
    <n v="1"/>
    <n v="1"/>
    <n v="3"/>
    <n v="1"/>
    <n v="0"/>
    <n v="0"/>
    <n v="0"/>
  </r>
  <r>
    <x v="1"/>
    <s v="Travel_Rarely"/>
    <x v="1"/>
    <s v="Current Employees"/>
    <x v="0"/>
    <x v="0"/>
    <s v="STAFF-1527"/>
    <n v="1527"/>
    <s v="Female"/>
    <x v="5"/>
    <x v="1"/>
    <s v="No"/>
    <s v="Y"/>
    <n v="2"/>
    <n v="-2"/>
    <n v="0"/>
    <n v="46"/>
    <n v="0"/>
    <m/>
    <n v="0"/>
    <n v="1"/>
    <n v="228"/>
    <n v="3"/>
    <x v="3"/>
    <n v="1"/>
    <n v="3"/>
    <n v="51"/>
    <x v="0"/>
    <n v="4"/>
    <n v="2"/>
    <n v="16606"/>
    <n v="11380"/>
    <n v="8"/>
    <n v="12"/>
    <n v="3"/>
    <n v="4"/>
    <n v="80"/>
    <n v="1"/>
    <n v="23"/>
    <n v="4"/>
    <n v="13"/>
    <n v="12"/>
    <n v="5"/>
    <n v="1"/>
  </r>
  <r>
    <x v="1"/>
    <s v="Travel_Rarely"/>
    <x v="3"/>
    <s v="Current Employees"/>
    <x v="0"/>
    <x v="3"/>
    <s v="STAFF-1935"/>
    <n v="1935"/>
    <s v="Female"/>
    <x v="0"/>
    <x v="1"/>
    <s v="No"/>
    <s v="Y"/>
    <n v="3"/>
    <n v="-2"/>
    <n v="0"/>
    <n v="56"/>
    <n v="0"/>
    <m/>
    <n v="0"/>
    <n v="1"/>
    <n v="1443"/>
    <n v="11"/>
    <x v="4"/>
    <n v="1"/>
    <n v="4"/>
    <n v="89"/>
    <x v="1"/>
    <n v="2"/>
    <n v="2"/>
    <n v="5380"/>
    <n v="20328"/>
    <n v="4"/>
    <n v="16"/>
    <n v="3"/>
    <n v="3"/>
    <n v="80"/>
    <n v="1"/>
    <n v="6"/>
    <n v="3"/>
    <n v="0"/>
    <n v="0"/>
    <n v="0"/>
    <n v="0"/>
  </r>
  <r>
    <x v="1"/>
    <s v="Travel_Rarely"/>
    <x v="0"/>
    <s v="Current Employees"/>
    <x v="0"/>
    <x v="0"/>
    <s v="STAFF-1598"/>
    <n v="1598"/>
    <s v="Female"/>
    <x v="0"/>
    <x v="1"/>
    <s v="No"/>
    <s v="Y"/>
    <n v="2"/>
    <n v="-2"/>
    <n v="0"/>
    <n v="40"/>
    <n v="0"/>
    <m/>
    <n v="0"/>
    <n v="1"/>
    <n v="118"/>
    <n v="14"/>
    <x v="0"/>
    <n v="1"/>
    <n v="4"/>
    <n v="84"/>
    <x v="0"/>
    <n v="2"/>
    <n v="3"/>
    <n v="4639"/>
    <n v="11262"/>
    <n v="1"/>
    <n v="15"/>
    <n v="3"/>
    <n v="3"/>
    <n v="80"/>
    <n v="1"/>
    <n v="5"/>
    <n v="3"/>
    <n v="5"/>
    <n v="4"/>
    <n v="1"/>
    <n v="2"/>
  </r>
  <r>
    <x v="1"/>
    <s v="Travel_Rarely"/>
    <x v="2"/>
    <s v="Current Employees"/>
    <x v="0"/>
    <x v="3"/>
    <s v="STAFF-1784"/>
    <n v="1784"/>
    <s v="Female"/>
    <x v="0"/>
    <x v="1"/>
    <s v="No"/>
    <s v="Y"/>
    <n v="3"/>
    <n v="-2"/>
    <n v="0"/>
    <n v="31"/>
    <n v="0"/>
    <m/>
    <n v="0"/>
    <n v="1"/>
    <n v="196"/>
    <n v="29"/>
    <x v="2"/>
    <n v="1"/>
    <n v="1"/>
    <n v="91"/>
    <x v="1"/>
    <n v="2"/>
    <n v="2"/>
    <n v="5468"/>
    <n v="13402"/>
    <n v="1"/>
    <n v="14"/>
    <n v="3"/>
    <n v="1"/>
    <n v="80"/>
    <n v="2"/>
    <n v="13"/>
    <n v="3"/>
    <n v="12"/>
    <n v="7"/>
    <n v="5"/>
    <n v="7"/>
  </r>
  <r>
    <x v="1"/>
    <s v="Travel_Rarely"/>
    <x v="0"/>
    <s v="Current Employees"/>
    <x v="0"/>
    <x v="2"/>
    <s v="STAFF-2024"/>
    <n v="2024"/>
    <s v="Female"/>
    <x v="0"/>
    <x v="1"/>
    <s v="No"/>
    <s v="Y"/>
    <n v="2"/>
    <n v="-2"/>
    <n v="0"/>
    <n v="36"/>
    <n v="0"/>
    <m/>
    <n v="0"/>
    <n v="1"/>
    <n v="557"/>
    <n v="3"/>
    <x v="3"/>
    <n v="1"/>
    <n v="1"/>
    <n v="94"/>
    <x v="1"/>
    <n v="3"/>
    <n v="4"/>
    <n v="7644"/>
    <n v="12695"/>
    <n v="0"/>
    <n v="19"/>
    <n v="3"/>
    <n v="3"/>
    <n v="80"/>
    <n v="2"/>
    <n v="10"/>
    <n v="3"/>
    <n v="9"/>
    <n v="7"/>
    <n v="3"/>
    <n v="4"/>
  </r>
  <r>
    <x v="1"/>
    <s v="Travel_Rarely"/>
    <x v="2"/>
    <s v="Current Employees"/>
    <x v="0"/>
    <x v="0"/>
    <s v="STAFF-1673"/>
    <n v="1673"/>
    <s v="Female"/>
    <x v="0"/>
    <x v="1"/>
    <s v="No"/>
    <s v="Y"/>
    <n v="2"/>
    <n v="-2"/>
    <n v="0"/>
    <n v="31"/>
    <n v="0"/>
    <m/>
    <n v="0"/>
    <n v="1"/>
    <n v="1112"/>
    <n v="5"/>
    <x v="2"/>
    <n v="1"/>
    <n v="1"/>
    <n v="67"/>
    <x v="0"/>
    <n v="2"/>
    <n v="4"/>
    <n v="5476"/>
    <n v="22589"/>
    <n v="1"/>
    <n v="11"/>
    <n v="3"/>
    <n v="1"/>
    <n v="80"/>
    <n v="2"/>
    <n v="10"/>
    <n v="3"/>
    <n v="10"/>
    <n v="0"/>
    <n v="0"/>
    <n v="2"/>
  </r>
  <r>
    <x v="1"/>
    <s v="Travel_Rarely"/>
    <x v="0"/>
    <s v="Current Employees"/>
    <x v="0"/>
    <x v="3"/>
    <s v="STAFF-1436"/>
    <n v="1436"/>
    <s v="Female"/>
    <x v="0"/>
    <x v="1"/>
    <s v="No"/>
    <s v="Y"/>
    <n v="3"/>
    <n v="-2"/>
    <n v="0"/>
    <n v="36"/>
    <n v="0"/>
    <m/>
    <n v="0"/>
    <n v="1"/>
    <n v="329"/>
    <n v="16"/>
    <x v="2"/>
    <n v="1"/>
    <n v="3"/>
    <n v="98"/>
    <x v="1"/>
    <n v="2"/>
    <n v="2"/>
    <n v="5647"/>
    <n v="13494"/>
    <n v="4"/>
    <n v="13"/>
    <n v="3"/>
    <n v="1"/>
    <n v="80"/>
    <n v="2"/>
    <n v="11"/>
    <n v="2"/>
    <n v="3"/>
    <n v="2"/>
    <n v="0"/>
    <n v="2"/>
  </r>
  <r>
    <x v="1"/>
    <s v="Travel_Rarely"/>
    <x v="2"/>
    <s v="Current Employees"/>
    <x v="0"/>
    <x v="3"/>
    <s v="STAFF-2016"/>
    <n v="2016"/>
    <s v="Female"/>
    <x v="0"/>
    <x v="1"/>
    <s v="No"/>
    <s v="Y"/>
    <n v="3"/>
    <n v="-2"/>
    <n v="0"/>
    <n v="32"/>
    <n v="0"/>
    <m/>
    <n v="0"/>
    <n v="1"/>
    <n v="801"/>
    <n v="1"/>
    <x v="2"/>
    <n v="1"/>
    <n v="3"/>
    <n v="48"/>
    <x v="0"/>
    <n v="3"/>
    <n v="2"/>
    <n v="10422"/>
    <n v="24032"/>
    <n v="1"/>
    <n v="19"/>
    <n v="3"/>
    <n v="3"/>
    <n v="80"/>
    <n v="2"/>
    <n v="14"/>
    <n v="3"/>
    <n v="14"/>
    <n v="10"/>
    <n v="5"/>
    <n v="7"/>
  </r>
  <r>
    <x v="1"/>
    <s v="Travel_Rarely"/>
    <x v="2"/>
    <s v="Current Employees"/>
    <x v="0"/>
    <x v="2"/>
    <s v="STAFF-1898"/>
    <n v="1898"/>
    <s v="Female"/>
    <x v="0"/>
    <x v="0"/>
    <s v="No"/>
    <s v="Y"/>
    <n v="5"/>
    <n v="-2"/>
    <n v="0"/>
    <n v="27"/>
    <n v="0"/>
    <m/>
    <n v="0"/>
    <n v="1"/>
    <n v="511"/>
    <n v="2"/>
    <x v="0"/>
    <n v="1"/>
    <n v="1"/>
    <n v="89"/>
    <x v="2"/>
    <n v="2"/>
    <n v="3"/>
    <n v="6500"/>
    <n v="26997"/>
    <n v="0"/>
    <n v="14"/>
    <n v="3"/>
    <n v="2"/>
    <n v="80"/>
    <n v="0"/>
    <n v="9"/>
    <n v="2"/>
    <n v="8"/>
    <n v="7"/>
    <n v="0"/>
    <n v="7"/>
  </r>
  <r>
    <x v="1"/>
    <s v="Travel_Rarely"/>
    <x v="0"/>
    <s v="Current Employees"/>
    <x v="0"/>
    <x v="0"/>
    <s v="STAFF-1583"/>
    <n v="1583"/>
    <s v="Female"/>
    <x v="0"/>
    <x v="0"/>
    <s v="No"/>
    <s v="Y"/>
    <n v="5"/>
    <n v="-2"/>
    <n v="0"/>
    <n v="38"/>
    <n v="0"/>
    <m/>
    <n v="0"/>
    <n v="1"/>
    <n v="437"/>
    <n v="16"/>
    <x v="3"/>
    <n v="1"/>
    <n v="2"/>
    <n v="90"/>
    <x v="0"/>
    <n v="2"/>
    <n v="2"/>
    <n v="4198"/>
    <n v="16379"/>
    <n v="2"/>
    <n v="12"/>
    <n v="3"/>
    <n v="2"/>
    <n v="80"/>
    <n v="0"/>
    <n v="8"/>
    <n v="4"/>
    <n v="3"/>
    <n v="2"/>
    <n v="1"/>
    <n v="2"/>
  </r>
  <r>
    <x v="1"/>
    <s v="Travel_Rarely"/>
    <x v="0"/>
    <s v="Current Employees"/>
    <x v="0"/>
    <x v="0"/>
    <s v="STAFF-1585"/>
    <n v="1585"/>
    <s v="Female"/>
    <x v="0"/>
    <x v="0"/>
    <s v="No"/>
    <s v="Y"/>
    <n v="5"/>
    <n v="-2"/>
    <n v="0"/>
    <n v="36"/>
    <n v="0"/>
    <m/>
    <n v="0"/>
    <n v="1"/>
    <n v="884"/>
    <n v="1"/>
    <x v="2"/>
    <n v="1"/>
    <n v="2"/>
    <n v="73"/>
    <x v="0"/>
    <n v="2"/>
    <n v="3"/>
    <n v="6815"/>
    <n v="21447"/>
    <n v="6"/>
    <n v="13"/>
    <n v="3"/>
    <n v="1"/>
    <n v="80"/>
    <n v="0"/>
    <n v="15"/>
    <n v="3"/>
    <n v="1"/>
    <n v="0"/>
    <n v="0"/>
    <n v="0"/>
  </r>
  <r>
    <x v="1"/>
    <s v="Travel_Rarely"/>
    <x v="4"/>
    <s v="Current Employees"/>
    <x v="0"/>
    <x v="2"/>
    <s v="STAFF-1657"/>
    <n v="1657"/>
    <s v="Female"/>
    <x v="6"/>
    <x v="0"/>
    <s v="No"/>
    <s v="Y"/>
    <n v="3"/>
    <n v="-2"/>
    <n v="0"/>
    <n v="20"/>
    <n v="0"/>
    <m/>
    <n v="0"/>
    <n v="1"/>
    <n v="1141"/>
    <n v="2"/>
    <x v="3"/>
    <n v="1"/>
    <n v="3"/>
    <n v="31"/>
    <x v="0"/>
    <n v="1"/>
    <n v="3"/>
    <n v="2783"/>
    <n v="13251"/>
    <n v="1"/>
    <n v="19"/>
    <n v="3"/>
    <n v="1"/>
    <n v="80"/>
    <n v="0"/>
    <n v="2"/>
    <n v="3"/>
    <n v="2"/>
    <n v="2"/>
    <n v="2"/>
    <n v="2"/>
  </r>
  <r>
    <x v="1"/>
    <s v="Travel_Rarely"/>
    <x v="0"/>
    <s v="Current Employees"/>
    <x v="0"/>
    <x v="0"/>
    <s v="STAFF-1710"/>
    <n v="1710"/>
    <s v="Female"/>
    <x v="6"/>
    <x v="0"/>
    <s v="No"/>
    <s v="Y"/>
    <n v="2"/>
    <n v="-2"/>
    <n v="0"/>
    <n v="36"/>
    <n v="0"/>
    <m/>
    <n v="0"/>
    <n v="1"/>
    <n v="530"/>
    <n v="2"/>
    <x v="2"/>
    <n v="1"/>
    <n v="3"/>
    <n v="51"/>
    <x v="0"/>
    <n v="2"/>
    <n v="4"/>
    <n v="4502"/>
    <n v="7439"/>
    <n v="3"/>
    <n v="15"/>
    <n v="3"/>
    <n v="3"/>
    <n v="80"/>
    <n v="0"/>
    <n v="17"/>
    <n v="2"/>
    <n v="13"/>
    <n v="7"/>
    <n v="6"/>
    <n v="7"/>
  </r>
  <r>
    <x v="1"/>
    <s v="Travel_Rarely"/>
    <x v="2"/>
    <s v="Current Employees"/>
    <x v="0"/>
    <x v="0"/>
    <s v="STAFF-1779"/>
    <n v="1779"/>
    <s v="Female"/>
    <x v="0"/>
    <x v="0"/>
    <s v="No"/>
    <s v="Y"/>
    <n v="3"/>
    <n v="-2"/>
    <n v="0"/>
    <n v="34"/>
    <n v="0"/>
    <m/>
    <n v="0"/>
    <n v="1"/>
    <n v="511"/>
    <n v="3"/>
    <x v="0"/>
    <n v="1"/>
    <n v="4"/>
    <n v="32"/>
    <x v="3"/>
    <n v="2"/>
    <n v="4"/>
    <n v="6029"/>
    <n v="25353"/>
    <n v="5"/>
    <n v="12"/>
    <n v="3"/>
    <n v="1"/>
    <n v="80"/>
    <n v="0"/>
    <n v="6"/>
    <n v="3"/>
    <n v="2"/>
    <n v="2"/>
    <n v="2"/>
    <n v="2"/>
  </r>
  <r>
    <x v="1"/>
    <s v="Travel_Rarely"/>
    <x v="2"/>
    <s v="Current Employees"/>
    <x v="0"/>
    <x v="1"/>
    <s v="STAFF-2060"/>
    <n v="2060"/>
    <s v="Female"/>
    <x v="6"/>
    <x v="0"/>
    <s v="No"/>
    <s v="Y"/>
    <n v="2"/>
    <n v="-2"/>
    <n v="0"/>
    <n v="26"/>
    <n v="0"/>
    <m/>
    <n v="0"/>
    <n v="1"/>
    <n v="1167"/>
    <n v="5"/>
    <x v="3"/>
    <n v="1"/>
    <n v="4"/>
    <n v="30"/>
    <x v="1"/>
    <n v="1"/>
    <n v="3"/>
    <n v="2966"/>
    <n v="21378"/>
    <n v="0"/>
    <n v="18"/>
    <n v="3"/>
    <n v="4"/>
    <n v="80"/>
    <n v="0"/>
    <n v="5"/>
    <n v="3"/>
    <n v="4"/>
    <n v="2"/>
    <n v="0"/>
    <n v="0"/>
  </r>
  <r>
    <x v="1"/>
    <s v="Travel_Rarely"/>
    <x v="1"/>
    <s v="Current Employees"/>
    <x v="0"/>
    <x v="0"/>
    <s v="STAFF-2046"/>
    <n v="2046"/>
    <s v="Female"/>
    <x v="0"/>
    <x v="0"/>
    <s v="No"/>
    <s v="Y"/>
    <n v="3"/>
    <n v="-2"/>
    <n v="0"/>
    <n v="45"/>
    <n v="0"/>
    <m/>
    <n v="0"/>
    <n v="1"/>
    <n v="374"/>
    <n v="20"/>
    <x v="3"/>
    <n v="1"/>
    <n v="4"/>
    <n v="50"/>
    <x v="0"/>
    <n v="2"/>
    <n v="3"/>
    <n v="4850"/>
    <n v="23333"/>
    <n v="8"/>
    <n v="15"/>
    <n v="3"/>
    <n v="3"/>
    <n v="80"/>
    <n v="0"/>
    <n v="8"/>
    <n v="3"/>
    <n v="5"/>
    <n v="3"/>
    <n v="0"/>
    <n v="1"/>
  </r>
  <r>
    <x v="1"/>
    <s v="Travel_Rarely"/>
    <x v="1"/>
    <s v="Current Employees"/>
    <x v="0"/>
    <x v="3"/>
    <s v="STAFF-1757"/>
    <n v="1757"/>
    <s v="Female"/>
    <x v="0"/>
    <x v="0"/>
    <s v="No"/>
    <s v="Y"/>
    <n v="1"/>
    <n v="-2"/>
    <n v="0"/>
    <n v="49"/>
    <n v="0"/>
    <m/>
    <n v="0"/>
    <n v="1"/>
    <n v="1313"/>
    <n v="11"/>
    <x v="2"/>
    <n v="1"/>
    <n v="4"/>
    <n v="80"/>
    <x v="0"/>
    <n v="2"/>
    <n v="2"/>
    <n v="4507"/>
    <n v="8191"/>
    <n v="3"/>
    <n v="12"/>
    <n v="3"/>
    <n v="3"/>
    <n v="80"/>
    <n v="0"/>
    <n v="8"/>
    <n v="4"/>
    <n v="5"/>
    <n v="1"/>
    <n v="0"/>
    <n v="4"/>
  </r>
  <r>
    <x v="1"/>
    <s v="Non-Travel"/>
    <x v="2"/>
    <s v="Current Employees"/>
    <x v="2"/>
    <x v="0"/>
    <s v="STAFF-1858"/>
    <n v="1858"/>
    <s v="Male"/>
    <x v="8"/>
    <x v="2"/>
    <s v="No"/>
    <s v="Y"/>
    <n v="2"/>
    <n v="-2"/>
    <n v="0"/>
    <n v="28"/>
    <n v="0"/>
    <m/>
    <n v="0"/>
    <n v="1"/>
    <n v="280"/>
    <n v="1"/>
    <x v="0"/>
    <n v="1"/>
    <n v="3"/>
    <n v="43"/>
    <x v="0"/>
    <n v="1"/>
    <n v="4"/>
    <n v="2706"/>
    <n v="10494"/>
    <n v="1"/>
    <n v="15"/>
    <n v="3"/>
    <n v="2"/>
    <n v="80"/>
    <n v="1"/>
    <n v="3"/>
    <n v="3"/>
    <n v="3"/>
    <n v="2"/>
    <n v="2"/>
    <n v="2"/>
  </r>
  <r>
    <x v="1"/>
    <s v="Non-Travel"/>
    <x v="0"/>
    <s v="Current Employees"/>
    <x v="2"/>
    <x v="5"/>
    <s v="STAFF-1805"/>
    <n v="1805"/>
    <s v="Male"/>
    <x v="8"/>
    <x v="2"/>
    <s v="No"/>
    <s v="Y"/>
    <n v="3"/>
    <n v="-2"/>
    <n v="0"/>
    <n v="38"/>
    <n v="0"/>
    <m/>
    <n v="0"/>
    <n v="1"/>
    <n v="1336"/>
    <n v="2"/>
    <x v="3"/>
    <n v="1"/>
    <n v="1"/>
    <n v="100"/>
    <x v="0"/>
    <n v="1"/>
    <n v="2"/>
    <n v="2592"/>
    <n v="7129"/>
    <n v="5"/>
    <n v="13"/>
    <n v="3"/>
    <n v="4"/>
    <n v="80"/>
    <n v="3"/>
    <n v="13"/>
    <n v="3"/>
    <n v="11"/>
    <n v="10"/>
    <n v="3"/>
    <n v="8"/>
  </r>
  <r>
    <x v="1"/>
    <s v="Non-Travel"/>
    <x v="0"/>
    <s v="Current Employees"/>
    <x v="2"/>
    <x v="5"/>
    <s v="STAFF-1722"/>
    <n v="1722"/>
    <s v="Male"/>
    <x v="8"/>
    <x v="1"/>
    <s v="No"/>
    <s v="Y"/>
    <n v="4"/>
    <n v="-2"/>
    <n v="0"/>
    <n v="41"/>
    <n v="0"/>
    <m/>
    <n v="0"/>
    <n v="1"/>
    <n v="552"/>
    <n v="4"/>
    <x v="3"/>
    <n v="1"/>
    <n v="3"/>
    <n v="60"/>
    <x v="3"/>
    <n v="2"/>
    <n v="2"/>
    <n v="6430"/>
    <n v="20794"/>
    <n v="6"/>
    <n v="19"/>
    <n v="3"/>
    <n v="2"/>
    <n v="80"/>
    <n v="1"/>
    <n v="10"/>
    <n v="3"/>
    <n v="3"/>
    <n v="2"/>
    <n v="1"/>
    <n v="2"/>
  </r>
  <r>
    <x v="1"/>
    <s v="Non-Travel"/>
    <x v="0"/>
    <s v="Current Employees"/>
    <x v="1"/>
    <x v="2"/>
    <s v="STAFF-1804"/>
    <n v="1804"/>
    <s v="Male"/>
    <x v="3"/>
    <x v="2"/>
    <s v="No"/>
    <s v="Y"/>
    <n v="6"/>
    <n v="-2"/>
    <n v="0"/>
    <n v="35"/>
    <n v="0"/>
    <m/>
    <n v="0"/>
    <n v="1"/>
    <n v="1180"/>
    <n v="2"/>
    <x v="0"/>
    <n v="1"/>
    <n v="2"/>
    <n v="90"/>
    <x v="0"/>
    <n v="2"/>
    <n v="4"/>
    <n v="5762"/>
    <n v="24442"/>
    <n v="2"/>
    <n v="14"/>
    <n v="3"/>
    <n v="3"/>
    <n v="80"/>
    <n v="1"/>
    <n v="15"/>
    <n v="3"/>
    <n v="7"/>
    <n v="7"/>
    <n v="1"/>
    <n v="7"/>
  </r>
  <r>
    <x v="1"/>
    <s v="Non-Travel"/>
    <x v="0"/>
    <s v="Current Employees"/>
    <x v="1"/>
    <x v="2"/>
    <s v="STAFF-1468"/>
    <n v="1468"/>
    <s v="Male"/>
    <x v="7"/>
    <x v="2"/>
    <s v="No"/>
    <s v="Y"/>
    <n v="5"/>
    <n v="-2"/>
    <n v="0"/>
    <n v="40"/>
    <n v="0"/>
    <m/>
    <n v="0"/>
    <n v="1"/>
    <n v="218"/>
    <n v="8"/>
    <x v="1"/>
    <n v="1"/>
    <n v="4"/>
    <n v="55"/>
    <x v="1"/>
    <n v="3"/>
    <n v="2"/>
    <n v="13757"/>
    <n v="25178"/>
    <n v="2"/>
    <n v="11"/>
    <n v="3"/>
    <n v="3"/>
    <n v="80"/>
    <n v="1"/>
    <n v="16"/>
    <n v="3"/>
    <n v="9"/>
    <n v="8"/>
    <n v="4"/>
    <n v="8"/>
  </r>
  <r>
    <x v="1"/>
    <s v="Non-Travel"/>
    <x v="2"/>
    <s v="Current Employees"/>
    <x v="1"/>
    <x v="4"/>
    <s v="STAFF-1482"/>
    <n v="1482"/>
    <s v="Male"/>
    <x v="1"/>
    <x v="2"/>
    <s v="No"/>
    <s v="Y"/>
    <n v="2"/>
    <n v="-2"/>
    <n v="0"/>
    <n v="30"/>
    <n v="0"/>
    <m/>
    <n v="0"/>
    <n v="1"/>
    <n v="990"/>
    <n v="7"/>
    <x v="3"/>
    <n v="1"/>
    <n v="4"/>
    <n v="64"/>
    <x v="0"/>
    <n v="1"/>
    <n v="4"/>
    <n v="1274"/>
    <n v="7152"/>
    <n v="1"/>
    <n v="13"/>
    <n v="3"/>
    <n v="2"/>
    <n v="80"/>
    <n v="2"/>
    <n v="1"/>
    <n v="2"/>
    <n v="1"/>
    <n v="0"/>
    <n v="0"/>
    <n v="0"/>
  </r>
  <r>
    <x v="1"/>
    <s v="Non-Travel"/>
    <x v="0"/>
    <s v="Current Employees"/>
    <x v="1"/>
    <x v="1"/>
    <s v="STAFF-1449"/>
    <n v="1449"/>
    <s v="Male"/>
    <x v="2"/>
    <x v="2"/>
    <s v="No"/>
    <s v="Y"/>
    <n v="2"/>
    <n v="-2"/>
    <n v="0"/>
    <n v="40"/>
    <n v="0"/>
    <m/>
    <n v="0"/>
    <n v="1"/>
    <n v="663"/>
    <n v="9"/>
    <x v="2"/>
    <n v="1"/>
    <n v="3"/>
    <n v="81"/>
    <x v="0"/>
    <n v="2"/>
    <n v="3"/>
    <n v="3975"/>
    <n v="23099"/>
    <n v="3"/>
    <n v="11"/>
    <n v="3"/>
    <n v="3"/>
    <n v="80"/>
    <n v="2"/>
    <n v="11"/>
    <n v="4"/>
    <n v="8"/>
    <n v="7"/>
    <n v="0"/>
    <n v="7"/>
  </r>
  <r>
    <x v="1"/>
    <s v="Non-Travel"/>
    <x v="2"/>
    <s v="Current Employees"/>
    <x v="1"/>
    <x v="4"/>
    <s v="STAFF-1771"/>
    <n v="1771"/>
    <s v="Male"/>
    <x v="1"/>
    <x v="2"/>
    <s v="No"/>
    <s v="Y"/>
    <n v="2"/>
    <n v="-2"/>
    <n v="0"/>
    <n v="33"/>
    <n v="0"/>
    <m/>
    <n v="0"/>
    <n v="1"/>
    <n v="775"/>
    <n v="4"/>
    <x v="3"/>
    <n v="1"/>
    <n v="4"/>
    <n v="90"/>
    <x v="0"/>
    <n v="2"/>
    <n v="4"/>
    <n v="3055"/>
    <n v="6194"/>
    <n v="5"/>
    <n v="15"/>
    <n v="3"/>
    <n v="4"/>
    <n v="80"/>
    <n v="2"/>
    <n v="11"/>
    <n v="2"/>
    <n v="9"/>
    <n v="8"/>
    <n v="1"/>
    <n v="7"/>
  </r>
  <r>
    <x v="1"/>
    <s v="Non-Travel"/>
    <x v="2"/>
    <s v="Current Employees"/>
    <x v="1"/>
    <x v="2"/>
    <s v="STAFF-1994"/>
    <n v="1994"/>
    <s v="Male"/>
    <x v="2"/>
    <x v="2"/>
    <s v="No"/>
    <s v="Y"/>
    <n v="2"/>
    <n v="-2"/>
    <n v="0"/>
    <n v="33"/>
    <n v="0"/>
    <m/>
    <n v="0"/>
    <n v="1"/>
    <n v="1313"/>
    <n v="1"/>
    <x v="0"/>
    <n v="1"/>
    <n v="2"/>
    <n v="59"/>
    <x v="1"/>
    <n v="1"/>
    <n v="3"/>
    <n v="2008"/>
    <n v="20439"/>
    <n v="1"/>
    <n v="12"/>
    <n v="3"/>
    <n v="3"/>
    <n v="80"/>
    <n v="3"/>
    <n v="1"/>
    <n v="2"/>
    <n v="1"/>
    <n v="1"/>
    <n v="0"/>
    <n v="0"/>
  </r>
  <r>
    <x v="1"/>
    <s v="Non-Travel"/>
    <x v="1"/>
    <s v="Current Employees"/>
    <x v="1"/>
    <x v="4"/>
    <s v="STAFF-1934"/>
    <n v="1934"/>
    <s v="Male"/>
    <x v="1"/>
    <x v="1"/>
    <s v="No"/>
    <s v="Y"/>
    <n v="4"/>
    <n v="-2"/>
    <n v="0"/>
    <n v="47"/>
    <n v="0"/>
    <m/>
    <n v="0"/>
    <n v="1"/>
    <n v="1169"/>
    <n v="14"/>
    <x v="2"/>
    <n v="1"/>
    <n v="4"/>
    <n v="64"/>
    <x v="0"/>
    <n v="2"/>
    <n v="4"/>
    <n v="5467"/>
    <n v="2125"/>
    <n v="8"/>
    <n v="18"/>
    <n v="3"/>
    <n v="3"/>
    <n v="80"/>
    <n v="1"/>
    <n v="16"/>
    <n v="4"/>
    <n v="8"/>
    <n v="7"/>
    <n v="1"/>
    <n v="7"/>
  </r>
  <r>
    <x v="1"/>
    <s v="Non-Travel"/>
    <x v="2"/>
    <s v="Current Employees"/>
    <x v="1"/>
    <x v="4"/>
    <s v="STAFF-1574"/>
    <n v="1574"/>
    <s v="Male"/>
    <x v="1"/>
    <x v="1"/>
    <s v="No"/>
    <s v="Y"/>
    <n v="3"/>
    <n v="-2"/>
    <n v="0"/>
    <n v="32"/>
    <n v="0"/>
    <m/>
    <n v="0"/>
    <n v="1"/>
    <n v="1200"/>
    <n v="1"/>
    <x v="2"/>
    <n v="1"/>
    <n v="4"/>
    <n v="62"/>
    <x v="0"/>
    <n v="2"/>
    <n v="4"/>
    <n v="4087"/>
    <n v="25174"/>
    <n v="4"/>
    <n v="14"/>
    <n v="3"/>
    <n v="2"/>
    <n v="80"/>
    <n v="1"/>
    <n v="9"/>
    <n v="2"/>
    <n v="6"/>
    <n v="5"/>
    <n v="1"/>
    <n v="2"/>
  </r>
  <r>
    <x v="1"/>
    <s v="Non-Travel"/>
    <x v="0"/>
    <s v="Current Employees"/>
    <x v="1"/>
    <x v="0"/>
    <s v="STAFF-1813"/>
    <n v="1813"/>
    <s v="Male"/>
    <x v="1"/>
    <x v="0"/>
    <s v="No"/>
    <s v="Y"/>
    <n v="2"/>
    <n v="-2"/>
    <n v="0"/>
    <n v="43"/>
    <n v="0"/>
    <m/>
    <n v="0"/>
    <n v="1"/>
    <n v="343"/>
    <n v="9"/>
    <x v="3"/>
    <n v="1"/>
    <n v="1"/>
    <n v="52"/>
    <x v="0"/>
    <n v="1"/>
    <n v="3"/>
    <n v="2438"/>
    <n v="24978"/>
    <n v="4"/>
    <n v="13"/>
    <n v="3"/>
    <n v="3"/>
    <n v="80"/>
    <n v="0"/>
    <n v="7"/>
    <n v="2"/>
    <n v="3"/>
    <n v="2"/>
    <n v="1"/>
    <n v="2"/>
  </r>
  <r>
    <x v="1"/>
    <s v="Non-Travel"/>
    <x v="2"/>
    <s v="Current Employees"/>
    <x v="1"/>
    <x v="2"/>
    <s v="STAFF-2057"/>
    <n v="2057"/>
    <s v="Male"/>
    <x v="3"/>
    <x v="0"/>
    <s v="No"/>
    <s v="Y"/>
    <n v="2"/>
    <n v="-2"/>
    <n v="0"/>
    <n v="31"/>
    <n v="0"/>
    <m/>
    <n v="0"/>
    <n v="1"/>
    <n v="325"/>
    <n v="5"/>
    <x v="3"/>
    <n v="1"/>
    <n v="2"/>
    <n v="74"/>
    <x v="0"/>
    <n v="2"/>
    <n v="3"/>
    <n v="9936"/>
    <n v="3787"/>
    <n v="0"/>
    <n v="19"/>
    <n v="3"/>
    <n v="2"/>
    <n v="80"/>
    <n v="0"/>
    <n v="10"/>
    <n v="3"/>
    <n v="9"/>
    <n v="4"/>
    <n v="1"/>
    <n v="7"/>
  </r>
  <r>
    <x v="1"/>
    <s v="Non-Travel"/>
    <x v="2"/>
    <s v="Current Employees"/>
    <x v="1"/>
    <x v="4"/>
    <s v="STAFF-1764"/>
    <n v="1764"/>
    <s v="Male"/>
    <x v="1"/>
    <x v="0"/>
    <s v="No"/>
    <s v="Y"/>
    <n v="3"/>
    <n v="-2"/>
    <n v="0"/>
    <n v="32"/>
    <n v="0"/>
    <m/>
    <n v="0"/>
    <n v="1"/>
    <n v="953"/>
    <n v="5"/>
    <x v="2"/>
    <n v="1"/>
    <n v="4"/>
    <n v="65"/>
    <x v="0"/>
    <n v="1"/>
    <n v="4"/>
    <n v="2718"/>
    <n v="17674"/>
    <n v="2"/>
    <n v="14"/>
    <n v="3"/>
    <n v="2"/>
    <n v="80"/>
    <n v="0"/>
    <n v="12"/>
    <n v="3"/>
    <n v="7"/>
    <n v="7"/>
    <n v="0"/>
    <n v="7"/>
  </r>
  <r>
    <x v="1"/>
    <s v="Non-Travel"/>
    <x v="0"/>
    <s v="Current Employees"/>
    <x v="1"/>
    <x v="0"/>
    <s v="STAFF-1471"/>
    <n v="1471"/>
    <s v="Male"/>
    <x v="2"/>
    <x v="0"/>
    <s v="No"/>
    <s v="Y"/>
    <n v="5"/>
    <n v="-2"/>
    <n v="0"/>
    <n v="44"/>
    <n v="0"/>
    <m/>
    <n v="0"/>
    <n v="1"/>
    <n v="981"/>
    <n v="5"/>
    <x v="3"/>
    <n v="1"/>
    <n v="3"/>
    <n v="90"/>
    <x v="1"/>
    <n v="1"/>
    <n v="3"/>
    <n v="3162"/>
    <n v="7973"/>
    <n v="3"/>
    <n v="14"/>
    <n v="3"/>
    <n v="4"/>
    <n v="80"/>
    <n v="0"/>
    <n v="7"/>
    <n v="3"/>
    <n v="5"/>
    <n v="2"/>
    <n v="0"/>
    <n v="3"/>
  </r>
  <r>
    <x v="1"/>
    <s v="Non-Travel"/>
    <x v="2"/>
    <s v="Current Employees"/>
    <x v="1"/>
    <x v="2"/>
    <s v="STAFF-1947"/>
    <n v="1947"/>
    <s v="Male"/>
    <x v="1"/>
    <x v="0"/>
    <s v="No"/>
    <s v="Y"/>
    <n v="3"/>
    <n v="-2"/>
    <n v="0"/>
    <n v="28"/>
    <n v="0"/>
    <m/>
    <n v="0"/>
    <n v="1"/>
    <n v="1103"/>
    <n v="16"/>
    <x v="3"/>
    <n v="1"/>
    <n v="3"/>
    <n v="49"/>
    <x v="0"/>
    <n v="1"/>
    <n v="3"/>
    <n v="2144"/>
    <n v="2122"/>
    <n v="1"/>
    <n v="14"/>
    <n v="3"/>
    <n v="3"/>
    <n v="80"/>
    <n v="0"/>
    <n v="5"/>
    <n v="2"/>
    <n v="5"/>
    <n v="3"/>
    <n v="1"/>
    <n v="4"/>
  </r>
  <r>
    <x v="1"/>
    <s v="Non-Travel"/>
    <x v="0"/>
    <s v="Current Employees"/>
    <x v="1"/>
    <x v="4"/>
    <s v="STAFF-1440"/>
    <n v="1440"/>
    <s v="Male"/>
    <x v="2"/>
    <x v="0"/>
    <s v="No"/>
    <s v="Y"/>
    <n v="2"/>
    <n v="-2"/>
    <n v="0"/>
    <n v="37"/>
    <n v="0"/>
    <m/>
    <n v="0"/>
    <n v="1"/>
    <n v="1413"/>
    <n v="5"/>
    <x v="0"/>
    <n v="1"/>
    <n v="4"/>
    <n v="84"/>
    <x v="2"/>
    <n v="1"/>
    <n v="4"/>
    <n v="3500"/>
    <n v="25470"/>
    <n v="0"/>
    <n v="14"/>
    <n v="3"/>
    <n v="1"/>
    <n v="80"/>
    <n v="0"/>
    <n v="7"/>
    <n v="1"/>
    <n v="6"/>
    <n v="5"/>
    <n v="1"/>
    <n v="3"/>
  </r>
  <r>
    <x v="1"/>
    <s v="Non-Travel"/>
    <x v="0"/>
    <s v="Current Employees"/>
    <x v="1"/>
    <x v="0"/>
    <s v="STAFF-1976"/>
    <n v="1976"/>
    <s v="Male"/>
    <x v="1"/>
    <x v="0"/>
    <s v="No"/>
    <s v="Y"/>
    <n v="2"/>
    <n v="-2"/>
    <n v="0"/>
    <n v="42"/>
    <n v="0"/>
    <m/>
    <n v="0"/>
    <n v="1"/>
    <n v="335"/>
    <n v="23"/>
    <x v="0"/>
    <n v="1"/>
    <n v="4"/>
    <n v="37"/>
    <x v="1"/>
    <n v="2"/>
    <n v="3"/>
    <n v="4332"/>
    <n v="14811"/>
    <n v="1"/>
    <n v="12"/>
    <n v="3"/>
    <n v="4"/>
    <n v="80"/>
    <n v="0"/>
    <n v="20"/>
    <n v="3"/>
    <n v="20"/>
    <n v="9"/>
    <n v="3"/>
    <n v="7"/>
  </r>
  <r>
    <x v="1"/>
    <s v="Non-Travel"/>
    <x v="0"/>
    <s v="Current Employees"/>
    <x v="1"/>
    <x v="0"/>
    <s v="STAFF-2022"/>
    <n v="2022"/>
    <s v="Male"/>
    <x v="5"/>
    <x v="0"/>
    <s v="No"/>
    <s v="Y"/>
    <n v="3"/>
    <n v="-2"/>
    <n v="0"/>
    <n v="39"/>
    <n v="0"/>
    <m/>
    <n v="0"/>
    <n v="1"/>
    <n v="105"/>
    <n v="9"/>
    <x v="3"/>
    <n v="1"/>
    <n v="4"/>
    <n v="87"/>
    <x v="0"/>
    <n v="5"/>
    <n v="4"/>
    <n v="19431"/>
    <n v="15302"/>
    <n v="2"/>
    <n v="13"/>
    <n v="3"/>
    <n v="3"/>
    <n v="80"/>
    <n v="0"/>
    <n v="21"/>
    <n v="2"/>
    <n v="6"/>
    <n v="0"/>
    <n v="1"/>
    <n v="3"/>
  </r>
  <r>
    <x v="1"/>
    <s v="Non-Travel"/>
    <x v="1"/>
    <s v="Current Employees"/>
    <x v="0"/>
    <x v="0"/>
    <s v="STAFF-2019"/>
    <n v="2019"/>
    <s v="Male"/>
    <x v="6"/>
    <x v="2"/>
    <s v="No"/>
    <s v="Y"/>
    <n v="3"/>
    <n v="-2"/>
    <n v="0"/>
    <n v="52"/>
    <n v="0"/>
    <m/>
    <n v="0"/>
    <n v="1"/>
    <n v="585"/>
    <n v="29"/>
    <x v="2"/>
    <n v="1"/>
    <n v="1"/>
    <n v="40"/>
    <x v="0"/>
    <n v="1"/>
    <n v="4"/>
    <n v="3482"/>
    <n v="19788"/>
    <n v="2"/>
    <n v="15"/>
    <n v="3"/>
    <n v="2"/>
    <n v="80"/>
    <n v="2"/>
    <n v="16"/>
    <n v="2"/>
    <n v="9"/>
    <n v="8"/>
    <n v="0"/>
    <n v="0"/>
  </r>
  <r>
    <x v="1"/>
    <s v="Non-Travel"/>
    <x v="1"/>
    <s v="Current Employees"/>
    <x v="0"/>
    <x v="3"/>
    <s v="STAFF-1612"/>
    <n v="1612"/>
    <s v="Male"/>
    <x v="0"/>
    <x v="1"/>
    <s v="No"/>
    <s v="Y"/>
    <n v="2"/>
    <n v="-2"/>
    <n v="0"/>
    <n v="45"/>
    <n v="0"/>
    <m/>
    <n v="0"/>
    <n v="1"/>
    <n v="336"/>
    <n v="26"/>
    <x v="3"/>
    <n v="1"/>
    <n v="1"/>
    <n v="52"/>
    <x v="1"/>
    <n v="2"/>
    <n v="2"/>
    <n v="4385"/>
    <n v="24162"/>
    <n v="1"/>
    <n v="15"/>
    <n v="3"/>
    <n v="1"/>
    <n v="80"/>
    <n v="1"/>
    <n v="10"/>
    <n v="3"/>
    <n v="10"/>
    <n v="7"/>
    <n v="4"/>
    <n v="5"/>
  </r>
  <r>
    <x v="1"/>
    <s v="Non-Travel"/>
    <x v="1"/>
    <s v="Current Employees"/>
    <x v="0"/>
    <x v="3"/>
    <s v="STAFF-1731"/>
    <n v="1731"/>
    <s v="Male"/>
    <x v="0"/>
    <x v="1"/>
    <s v="No"/>
    <s v="Y"/>
    <n v="3"/>
    <n v="-2"/>
    <n v="0"/>
    <n v="47"/>
    <n v="0"/>
    <m/>
    <n v="0"/>
    <n v="1"/>
    <n v="543"/>
    <n v="2"/>
    <x v="2"/>
    <n v="1"/>
    <n v="3"/>
    <n v="87"/>
    <x v="0"/>
    <n v="2"/>
    <n v="2"/>
    <n v="4978"/>
    <n v="3536"/>
    <n v="7"/>
    <n v="11"/>
    <n v="3"/>
    <n v="4"/>
    <n v="80"/>
    <n v="1"/>
    <n v="4"/>
    <n v="1"/>
    <n v="1"/>
    <n v="0"/>
    <n v="0"/>
    <n v="0"/>
  </r>
  <r>
    <x v="1"/>
    <s v="Non-Travel"/>
    <x v="1"/>
    <s v="Current Employees"/>
    <x v="0"/>
    <x v="0"/>
    <s v="STAFF-1801"/>
    <n v="1801"/>
    <s v="Male"/>
    <x v="0"/>
    <x v="0"/>
    <s v="No"/>
    <s v="Y"/>
    <n v="3"/>
    <n v="-2"/>
    <n v="0"/>
    <n v="46"/>
    <n v="0"/>
    <m/>
    <n v="0"/>
    <n v="1"/>
    <n v="849"/>
    <n v="26"/>
    <x v="0"/>
    <n v="1"/>
    <n v="2"/>
    <n v="98"/>
    <x v="1"/>
    <n v="2"/>
    <n v="2"/>
    <n v="7991"/>
    <n v="25166"/>
    <n v="8"/>
    <n v="15"/>
    <n v="3"/>
    <n v="3"/>
    <n v="80"/>
    <n v="0"/>
    <n v="6"/>
    <n v="3"/>
    <n v="2"/>
    <n v="2"/>
    <n v="2"/>
    <n v="2"/>
  </r>
  <r>
    <x v="1"/>
    <s v="Travel_Frequently"/>
    <x v="0"/>
    <s v="Current Employees"/>
    <x v="2"/>
    <x v="5"/>
    <s v="STAFF-1563"/>
    <n v="1563"/>
    <s v="Male"/>
    <x v="8"/>
    <x v="1"/>
    <s v="No"/>
    <s v="Y"/>
    <n v="2"/>
    <n v="-2"/>
    <n v="0"/>
    <n v="38"/>
    <n v="0"/>
    <m/>
    <n v="0"/>
    <n v="1"/>
    <n v="888"/>
    <n v="10"/>
    <x v="2"/>
    <n v="1"/>
    <n v="3"/>
    <n v="71"/>
    <x v="0"/>
    <n v="2"/>
    <n v="3"/>
    <n v="6077"/>
    <n v="14814"/>
    <n v="3"/>
    <n v="11"/>
    <n v="3"/>
    <n v="3"/>
    <n v="80"/>
    <n v="0"/>
    <n v="10"/>
    <n v="3"/>
    <n v="6"/>
    <n v="3"/>
    <n v="1"/>
    <n v="2"/>
  </r>
  <r>
    <x v="1"/>
    <s v="Travel_Frequently"/>
    <x v="4"/>
    <s v="Current Employees"/>
    <x v="2"/>
    <x v="2"/>
    <s v="STAFF-1746"/>
    <n v="1746"/>
    <s v="Male"/>
    <x v="8"/>
    <x v="1"/>
    <s v="No"/>
    <s v="Y"/>
    <n v="2"/>
    <n v="-2"/>
    <n v="0"/>
    <n v="24"/>
    <n v="0"/>
    <m/>
    <n v="0"/>
    <n v="1"/>
    <n v="897"/>
    <n v="10"/>
    <x v="3"/>
    <n v="1"/>
    <n v="1"/>
    <n v="59"/>
    <x v="0"/>
    <n v="1"/>
    <n v="4"/>
    <n v="2145"/>
    <n v="2097"/>
    <n v="0"/>
    <n v="14"/>
    <n v="3"/>
    <n v="4"/>
    <n v="80"/>
    <n v="1"/>
    <n v="3"/>
    <n v="3"/>
    <n v="2"/>
    <n v="2"/>
    <n v="2"/>
    <n v="1"/>
  </r>
  <r>
    <x v="1"/>
    <s v="Travel_Frequently"/>
    <x v="2"/>
    <s v="Current Employees"/>
    <x v="1"/>
    <x v="0"/>
    <s v="STAFF-1590"/>
    <n v="1590"/>
    <s v="Male"/>
    <x v="4"/>
    <x v="2"/>
    <s v="No"/>
    <s v="Y"/>
    <n v="0"/>
    <n v="-2"/>
    <n v="0"/>
    <n v="29"/>
    <n v="0"/>
    <m/>
    <n v="0"/>
    <n v="1"/>
    <n v="995"/>
    <n v="2"/>
    <x v="1"/>
    <n v="1"/>
    <n v="1"/>
    <n v="87"/>
    <x v="0"/>
    <n v="2"/>
    <n v="4"/>
    <n v="8853"/>
    <n v="24483"/>
    <n v="1"/>
    <n v="19"/>
    <n v="3"/>
    <n v="4"/>
    <n v="80"/>
    <n v="1"/>
    <n v="6"/>
    <n v="4"/>
    <n v="6"/>
    <n v="4"/>
    <n v="1"/>
    <n v="3"/>
  </r>
  <r>
    <x v="1"/>
    <s v="Travel_Frequently"/>
    <x v="2"/>
    <s v="Current Employees"/>
    <x v="1"/>
    <x v="0"/>
    <s v="STAFF-1615"/>
    <n v="1615"/>
    <s v="Male"/>
    <x v="3"/>
    <x v="2"/>
    <s v="No"/>
    <s v="Y"/>
    <n v="3"/>
    <n v="-2"/>
    <n v="0"/>
    <n v="34"/>
    <n v="0"/>
    <m/>
    <n v="0"/>
    <n v="1"/>
    <n v="426"/>
    <n v="10"/>
    <x v="2"/>
    <n v="1"/>
    <n v="3"/>
    <n v="42"/>
    <x v="2"/>
    <n v="2"/>
    <n v="4"/>
    <n v="4724"/>
    <n v="17000"/>
    <n v="1"/>
    <n v="13"/>
    <n v="3"/>
    <n v="1"/>
    <n v="80"/>
    <n v="1"/>
    <n v="9"/>
    <n v="3"/>
    <n v="9"/>
    <n v="7"/>
    <n v="7"/>
    <n v="2"/>
  </r>
  <r>
    <x v="1"/>
    <s v="Travel_Frequently"/>
    <x v="2"/>
    <s v="Current Employees"/>
    <x v="1"/>
    <x v="2"/>
    <s v="STAFF-1485"/>
    <n v="1485"/>
    <s v="Male"/>
    <x v="7"/>
    <x v="2"/>
    <s v="No"/>
    <s v="Y"/>
    <n v="3"/>
    <n v="-2"/>
    <n v="0"/>
    <n v="34"/>
    <n v="0"/>
    <m/>
    <n v="0"/>
    <n v="1"/>
    <n v="829"/>
    <n v="15"/>
    <x v="3"/>
    <n v="1"/>
    <n v="2"/>
    <n v="71"/>
    <x v="0"/>
    <n v="4"/>
    <n v="3"/>
    <n v="17007"/>
    <n v="11929"/>
    <n v="7"/>
    <n v="14"/>
    <n v="3"/>
    <n v="4"/>
    <n v="80"/>
    <n v="2"/>
    <n v="16"/>
    <n v="2"/>
    <n v="14"/>
    <n v="8"/>
    <n v="6"/>
    <n v="9"/>
  </r>
  <r>
    <x v="1"/>
    <s v="Travel_Frequently"/>
    <x v="2"/>
    <s v="Current Employees"/>
    <x v="1"/>
    <x v="1"/>
    <s v="STAFF-1431"/>
    <n v="1431"/>
    <s v="Male"/>
    <x v="1"/>
    <x v="2"/>
    <s v="No"/>
    <s v="Y"/>
    <n v="2"/>
    <n v="-2"/>
    <n v="0"/>
    <n v="34"/>
    <n v="0"/>
    <m/>
    <n v="0"/>
    <n v="1"/>
    <n v="560"/>
    <n v="1"/>
    <x v="2"/>
    <n v="1"/>
    <n v="4"/>
    <n v="91"/>
    <x v="0"/>
    <n v="1"/>
    <n v="3"/>
    <n v="2996"/>
    <n v="20284"/>
    <n v="5"/>
    <n v="14"/>
    <n v="3"/>
    <n v="3"/>
    <n v="80"/>
    <n v="2"/>
    <n v="10"/>
    <n v="3"/>
    <n v="4"/>
    <n v="3"/>
    <n v="1"/>
    <n v="3"/>
  </r>
  <r>
    <x v="1"/>
    <s v="Travel_Frequently"/>
    <x v="2"/>
    <s v="Current Employees"/>
    <x v="1"/>
    <x v="0"/>
    <s v="STAFF-1653"/>
    <n v="1653"/>
    <s v="Male"/>
    <x v="3"/>
    <x v="2"/>
    <s v="No"/>
    <s v="Y"/>
    <n v="6"/>
    <n v="-2"/>
    <n v="0"/>
    <n v="25"/>
    <n v="0"/>
    <m/>
    <n v="0"/>
    <n v="1"/>
    <n v="772"/>
    <n v="2"/>
    <x v="1"/>
    <n v="1"/>
    <n v="4"/>
    <n v="77"/>
    <x v="2"/>
    <n v="2"/>
    <n v="3"/>
    <n v="5206"/>
    <n v="4973"/>
    <n v="1"/>
    <n v="17"/>
    <n v="3"/>
    <n v="3"/>
    <n v="80"/>
    <n v="2"/>
    <n v="7"/>
    <n v="3"/>
    <n v="7"/>
    <n v="7"/>
    <n v="0"/>
    <n v="7"/>
  </r>
  <r>
    <x v="1"/>
    <s v="Travel_Frequently"/>
    <x v="1"/>
    <s v="Current Employees"/>
    <x v="1"/>
    <x v="0"/>
    <s v="STAFF-1941"/>
    <n v="1941"/>
    <s v="Male"/>
    <x v="7"/>
    <x v="1"/>
    <s v="No"/>
    <s v="Y"/>
    <n v="3"/>
    <n v="-2"/>
    <n v="0"/>
    <n v="49"/>
    <n v="0"/>
    <m/>
    <n v="0"/>
    <n v="1"/>
    <n v="1064"/>
    <n v="2"/>
    <x v="1"/>
    <n v="1"/>
    <n v="2"/>
    <n v="42"/>
    <x v="0"/>
    <n v="5"/>
    <n v="4"/>
    <n v="19161"/>
    <n v="13738"/>
    <n v="3"/>
    <n v="15"/>
    <n v="3"/>
    <n v="4"/>
    <n v="80"/>
    <n v="0"/>
    <n v="28"/>
    <n v="3"/>
    <n v="5"/>
    <n v="4"/>
    <n v="4"/>
    <n v="3"/>
  </r>
  <r>
    <x v="1"/>
    <s v="Travel_Frequently"/>
    <x v="2"/>
    <s v="Current Employees"/>
    <x v="1"/>
    <x v="2"/>
    <s v="STAFF-1852"/>
    <n v="1852"/>
    <s v="Male"/>
    <x v="2"/>
    <x v="1"/>
    <s v="No"/>
    <s v="Y"/>
    <n v="3"/>
    <n v="-2"/>
    <n v="0"/>
    <n v="29"/>
    <n v="0"/>
    <m/>
    <n v="0"/>
    <n v="1"/>
    <n v="574"/>
    <n v="20"/>
    <x v="1"/>
    <n v="1"/>
    <n v="4"/>
    <n v="40"/>
    <x v="0"/>
    <n v="1"/>
    <n v="4"/>
    <n v="3812"/>
    <n v="7003"/>
    <n v="1"/>
    <n v="13"/>
    <n v="3"/>
    <n v="2"/>
    <n v="80"/>
    <n v="0"/>
    <n v="11"/>
    <n v="4"/>
    <n v="11"/>
    <n v="8"/>
    <n v="3"/>
    <n v="10"/>
  </r>
  <r>
    <x v="1"/>
    <s v="Travel_Frequently"/>
    <x v="0"/>
    <s v="Current Employees"/>
    <x v="1"/>
    <x v="0"/>
    <s v="STAFF-1997"/>
    <n v="1997"/>
    <s v="Male"/>
    <x v="3"/>
    <x v="1"/>
    <s v="No"/>
    <s v="Y"/>
    <n v="1"/>
    <n v="-2"/>
    <n v="0"/>
    <n v="38"/>
    <n v="0"/>
    <m/>
    <n v="0"/>
    <n v="1"/>
    <n v="508"/>
    <n v="6"/>
    <x v="2"/>
    <n v="1"/>
    <n v="1"/>
    <n v="72"/>
    <x v="1"/>
    <n v="2"/>
    <n v="3"/>
    <n v="5321"/>
    <n v="14284"/>
    <n v="2"/>
    <n v="11"/>
    <n v="3"/>
    <n v="4"/>
    <n v="80"/>
    <n v="1"/>
    <n v="10"/>
    <n v="3"/>
    <n v="8"/>
    <n v="3"/>
    <n v="7"/>
    <n v="7"/>
  </r>
  <r>
    <x v="1"/>
    <s v="Travel_Frequently"/>
    <x v="2"/>
    <s v="Current Employees"/>
    <x v="1"/>
    <x v="0"/>
    <s v="STAFF-1720"/>
    <n v="1720"/>
    <s v="Male"/>
    <x v="1"/>
    <x v="1"/>
    <s v="No"/>
    <s v="Y"/>
    <n v="3"/>
    <n v="-2"/>
    <n v="0"/>
    <n v="32"/>
    <n v="0"/>
    <m/>
    <n v="0"/>
    <n v="1"/>
    <n v="585"/>
    <n v="10"/>
    <x v="3"/>
    <n v="1"/>
    <n v="1"/>
    <n v="56"/>
    <x v="0"/>
    <n v="1"/>
    <n v="3"/>
    <n v="3433"/>
    <n v="17360"/>
    <n v="6"/>
    <n v="13"/>
    <n v="3"/>
    <n v="1"/>
    <n v="80"/>
    <n v="1"/>
    <n v="10"/>
    <n v="2"/>
    <n v="5"/>
    <n v="2"/>
    <n v="1"/>
    <n v="3"/>
  </r>
  <r>
    <x v="1"/>
    <s v="Travel_Frequently"/>
    <x v="2"/>
    <s v="Current Employees"/>
    <x v="1"/>
    <x v="1"/>
    <s v="STAFF-1918"/>
    <n v="1918"/>
    <s v="Male"/>
    <x v="2"/>
    <x v="1"/>
    <s v="No"/>
    <s v="Y"/>
    <n v="3"/>
    <n v="-2"/>
    <n v="0"/>
    <n v="26"/>
    <n v="0"/>
    <m/>
    <n v="0"/>
    <n v="1"/>
    <n v="1096"/>
    <n v="6"/>
    <x v="3"/>
    <n v="1"/>
    <n v="3"/>
    <n v="61"/>
    <x v="2"/>
    <n v="1"/>
    <n v="4"/>
    <n v="2544"/>
    <n v="7102"/>
    <n v="0"/>
    <n v="18"/>
    <n v="3"/>
    <n v="1"/>
    <n v="80"/>
    <n v="1"/>
    <n v="8"/>
    <n v="3"/>
    <n v="7"/>
    <n v="7"/>
    <n v="7"/>
    <n v="7"/>
  </r>
  <r>
    <x v="1"/>
    <s v="Travel_Frequently"/>
    <x v="0"/>
    <s v="Current Employees"/>
    <x v="1"/>
    <x v="2"/>
    <s v="STAFF-2061"/>
    <n v="2061"/>
    <s v="Male"/>
    <x v="2"/>
    <x v="1"/>
    <s v="No"/>
    <s v="Y"/>
    <n v="3"/>
    <n v="-2"/>
    <n v="0"/>
    <n v="36"/>
    <n v="0"/>
    <m/>
    <n v="0"/>
    <n v="1"/>
    <n v="884"/>
    <n v="23"/>
    <x v="0"/>
    <n v="1"/>
    <n v="3"/>
    <n v="41"/>
    <x v="2"/>
    <n v="2"/>
    <n v="4"/>
    <n v="2571"/>
    <n v="12290"/>
    <n v="4"/>
    <n v="17"/>
    <n v="3"/>
    <n v="3"/>
    <n v="80"/>
    <n v="1"/>
    <n v="17"/>
    <n v="3"/>
    <n v="5"/>
    <n v="2"/>
    <n v="0"/>
    <n v="3"/>
  </r>
  <r>
    <x v="1"/>
    <s v="Travel_Frequently"/>
    <x v="2"/>
    <s v="Current Employees"/>
    <x v="1"/>
    <x v="4"/>
    <s v="STAFF-1597"/>
    <n v="1597"/>
    <s v="Male"/>
    <x v="4"/>
    <x v="1"/>
    <s v="No"/>
    <s v="Y"/>
    <n v="3"/>
    <n v="-2"/>
    <n v="0"/>
    <n v="34"/>
    <n v="0"/>
    <m/>
    <n v="0"/>
    <n v="1"/>
    <n v="653"/>
    <n v="10"/>
    <x v="2"/>
    <n v="1"/>
    <n v="4"/>
    <n v="92"/>
    <x v="1"/>
    <n v="2"/>
    <n v="4"/>
    <n v="5063"/>
    <n v="15332"/>
    <n v="1"/>
    <n v="14"/>
    <n v="3"/>
    <n v="2"/>
    <n v="80"/>
    <n v="1"/>
    <n v="8"/>
    <n v="2"/>
    <n v="8"/>
    <n v="2"/>
    <n v="7"/>
    <n v="7"/>
  </r>
  <r>
    <x v="1"/>
    <s v="Travel_Frequently"/>
    <x v="0"/>
    <s v="Current Employees"/>
    <x v="1"/>
    <x v="0"/>
    <s v="STAFF-1668"/>
    <n v="1668"/>
    <s v="Male"/>
    <x v="1"/>
    <x v="1"/>
    <s v="No"/>
    <s v="Y"/>
    <n v="4"/>
    <n v="-2"/>
    <n v="0"/>
    <n v="38"/>
    <n v="0"/>
    <m/>
    <n v="0"/>
    <n v="1"/>
    <n v="1189"/>
    <n v="1"/>
    <x v="3"/>
    <n v="1"/>
    <n v="4"/>
    <n v="90"/>
    <x v="0"/>
    <n v="2"/>
    <n v="4"/>
    <n v="4735"/>
    <n v="9867"/>
    <n v="7"/>
    <n v="15"/>
    <n v="3"/>
    <n v="4"/>
    <n v="80"/>
    <n v="2"/>
    <n v="19"/>
    <n v="4"/>
    <n v="13"/>
    <n v="11"/>
    <n v="2"/>
    <n v="9"/>
  </r>
  <r>
    <x v="1"/>
    <s v="Travel_Frequently"/>
    <x v="1"/>
    <s v="Current Employees"/>
    <x v="1"/>
    <x v="2"/>
    <s v="STAFF-1922"/>
    <n v="1922"/>
    <s v="Male"/>
    <x v="4"/>
    <x v="0"/>
    <s v="No"/>
    <s v="Y"/>
    <n v="3"/>
    <n v="-2"/>
    <n v="0"/>
    <n v="45"/>
    <n v="0"/>
    <m/>
    <n v="0"/>
    <n v="1"/>
    <n v="1297"/>
    <n v="1"/>
    <x v="2"/>
    <n v="1"/>
    <n v="2"/>
    <n v="44"/>
    <x v="0"/>
    <n v="2"/>
    <n v="3"/>
    <n v="5399"/>
    <n v="14511"/>
    <n v="4"/>
    <n v="12"/>
    <n v="3"/>
    <n v="3"/>
    <n v="80"/>
    <n v="0"/>
    <n v="12"/>
    <n v="3"/>
    <n v="4"/>
    <n v="2"/>
    <n v="0"/>
    <n v="3"/>
  </r>
  <r>
    <x v="1"/>
    <s v="Travel_Frequently"/>
    <x v="0"/>
    <s v="Current Employees"/>
    <x v="1"/>
    <x v="0"/>
    <s v="STAFF-1412"/>
    <n v="1412"/>
    <s v="Male"/>
    <x v="3"/>
    <x v="0"/>
    <s v="No"/>
    <s v="Y"/>
    <n v="2"/>
    <n v="-2"/>
    <n v="0"/>
    <n v="35"/>
    <n v="0"/>
    <m/>
    <n v="0"/>
    <n v="1"/>
    <n v="200"/>
    <n v="18"/>
    <x v="0"/>
    <n v="1"/>
    <n v="3"/>
    <n v="60"/>
    <x v="0"/>
    <n v="3"/>
    <n v="4"/>
    <n v="9362"/>
    <n v="19944"/>
    <n v="2"/>
    <n v="11"/>
    <n v="3"/>
    <n v="3"/>
    <n v="80"/>
    <n v="0"/>
    <n v="10"/>
    <n v="3"/>
    <n v="2"/>
    <n v="2"/>
    <n v="2"/>
    <n v="2"/>
  </r>
  <r>
    <x v="1"/>
    <s v="Travel_Frequently"/>
    <x v="2"/>
    <s v="Current Employees"/>
    <x v="1"/>
    <x v="2"/>
    <s v="STAFF-1648"/>
    <n v="1648"/>
    <s v="Male"/>
    <x v="1"/>
    <x v="0"/>
    <s v="No"/>
    <s v="Y"/>
    <n v="0"/>
    <n v="-2"/>
    <n v="0"/>
    <n v="27"/>
    <n v="0"/>
    <m/>
    <n v="0"/>
    <n v="1"/>
    <n v="591"/>
    <n v="2"/>
    <x v="3"/>
    <n v="1"/>
    <n v="4"/>
    <n v="87"/>
    <x v="0"/>
    <n v="1"/>
    <n v="4"/>
    <n v="2580"/>
    <n v="6297"/>
    <n v="2"/>
    <n v="13"/>
    <n v="3"/>
    <n v="3"/>
    <n v="80"/>
    <n v="0"/>
    <n v="6"/>
    <n v="2"/>
    <n v="4"/>
    <n v="2"/>
    <n v="1"/>
    <n v="2"/>
  </r>
  <r>
    <x v="1"/>
    <s v="Travel_Frequently"/>
    <x v="0"/>
    <s v="Current Employees"/>
    <x v="0"/>
    <x v="0"/>
    <s v="STAFF-1812"/>
    <n v="1812"/>
    <s v="Male"/>
    <x v="0"/>
    <x v="2"/>
    <s v="No"/>
    <s v="Y"/>
    <n v="6"/>
    <n v="-2"/>
    <n v="0"/>
    <n v="39"/>
    <n v="0"/>
    <m/>
    <n v="0"/>
    <n v="1"/>
    <n v="766"/>
    <n v="20"/>
    <x v="3"/>
    <n v="1"/>
    <n v="3"/>
    <n v="83"/>
    <x v="0"/>
    <n v="2"/>
    <n v="4"/>
    <n v="4127"/>
    <n v="19188"/>
    <n v="2"/>
    <n v="18"/>
    <n v="3"/>
    <n v="4"/>
    <n v="80"/>
    <n v="1"/>
    <n v="7"/>
    <n v="3"/>
    <n v="2"/>
    <n v="1"/>
    <n v="2"/>
    <n v="2"/>
  </r>
  <r>
    <x v="1"/>
    <s v="Travel_Frequently"/>
    <x v="0"/>
    <s v="Current Employees"/>
    <x v="0"/>
    <x v="2"/>
    <s v="STAFF-1700"/>
    <n v="1700"/>
    <s v="Male"/>
    <x v="0"/>
    <x v="2"/>
    <s v="No"/>
    <s v="Y"/>
    <n v="2"/>
    <n v="-2"/>
    <n v="0"/>
    <n v="37"/>
    <n v="0"/>
    <m/>
    <n v="0"/>
    <n v="1"/>
    <n v="1278"/>
    <n v="1"/>
    <x v="2"/>
    <n v="1"/>
    <n v="3"/>
    <n v="31"/>
    <x v="3"/>
    <n v="2"/>
    <n v="4"/>
    <n v="9525"/>
    <n v="7677"/>
    <n v="1"/>
    <n v="14"/>
    <n v="3"/>
    <n v="3"/>
    <n v="80"/>
    <n v="2"/>
    <n v="6"/>
    <n v="2"/>
    <n v="6"/>
    <n v="3"/>
    <n v="1"/>
    <n v="3"/>
  </r>
  <r>
    <x v="1"/>
    <s v="Travel_Frequently"/>
    <x v="1"/>
    <s v="Current Employees"/>
    <x v="0"/>
    <x v="2"/>
    <s v="STAFF-2065"/>
    <n v="2065"/>
    <s v="Male"/>
    <x v="0"/>
    <x v="1"/>
    <s v="No"/>
    <s v="Y"/>
    <n v="3"/>
    <n v="-2"/>
    <n v="0"/>
    <n v="49"/>
    <n v="0"/>
    <m/>
    <n v="0"/>
    <n v="1"/>
    <n v="1023"/>
    <n v="2"/>
    <x v="3"/>
    <n v="1"/>
    <n v="4"/>
    <n v="63"/>
    <x v="1"/>
    <n v="2"/>
    <n v="2"/>
    <n v="5390"/>
    <n v="13243"/>
    <n v="2"/>
    <n v="14"/>
    <n v="3"/>
    <n v="4"/>
    <n v="80"/>
    <n v="0"/>
    <n v="17"/>
    <n v="2"/>
    <n v="9"/>
    <n v="6"/>
    <n v="0"/>
    <n v="8"/>
  </r>
  <r>
    <x v="1"/>
    <s v="Travel_Frequently"/>
    <x v="2"/>
    <s v="Current Employees"/>
    <x v="0"/>
    <x v="2"/>
    <s v="STAFF-1477"/>
    <n v="1477"/>
    <s v="Male"/>
    <x v="0"/>
    <x v="1"/>
    <s v="No"/>
    <s v="Y"/>
    <n v="2"/>
    <n v="-2"/>
    <n v="0"/>
    <n v="33"/>
    <n v="0"/>
    <m/>
    <n v="0"/>
    <n v="1"/>
    <n v="430"/>
    <n v="7"/>
    <x v="3"/>
    <n v="1"/>
    <n v="4"/>
    <n v="54"/>
    <x v="0"/>
    <n v="2"/>
    <n v="3"/>
    <n v="4373"/>
    <n v="17456"/>
    <n v="0"/>
    <n v="14"/>
    <n v="3"/>
    <n v="1"/>
    <n v="80"/>
    <n v="2"/>
    <n v="5"/>
    <n v="3"/>
    <n v="4"/>
    <n v="3"/>
    <n v="0"/>
    <n v="3"/>
  </r>
  <r>
    <x v="1"/>
    <s v="Travel_Frequently"/>
    <x v="2"/>
    <s v="Current Employees"/>
    <x v="0"/>
    <x v="0"/>
    <s v="STAFF-1507"/>
    <n v="1507"/>
    <s v="Male"/>
    <x v="0"/>
    <x v="0"/>
    <s v="No"/>
    <s v="Y"/>
    <n v="5"/>
    <n v="-2"/>
    <n v="0"/>
    <n v="28"/>
    <n v="0"/>
    <m/>
    <n v="0"/>
    <n v="1"/>
    <n v="467"/>
    <n v="7"/>
    <x v="3"/>
    <n v="1"/>
    <n v="3"/>
    <n v="55"/>
    <x v="0"/>
    <n v="2"/>
    <n v="3"/>
    <n v="4898"/>
    <n v="11827"/>
    <n v="0"/>
    <n v="14"/>
    <n v="3"/>
    <n v="4"/>
    <n v="80"/>
    <n v="0"/>
    <n v="5"/>
    <n v="3"/>
    <n v="4"/>
    <n v="2"/>
    <n v="1"/>
    <n v="3"/>
  </r>
  <r>
    <x v="1"/>
    <s v="Travel_Frequently"/>
    <x v="2"/>
    <s v="Current Employees"/>
    <x v="0"/>
    <x v="1"/>
    <s v="STAFF-1613"/>
    <n v="1613"/>
    <s v="Male"/>
    <x v="0"/>
    <x v="0"/>
    <s v="No"/>
    <s v="Y"/>
    <n v="3"/>
    <n v="-2"/>
    <n v="0"/>
    <n v="31"/>
    <n v="0"/>
    <m/>
    <n v="0"/>
    <n v="1"/>
    <n v="715"/>
    <n v="2"/>
    <x v="2"/>
    <n v="1"/>
    <n v="4"/>
    <n v="54"/>
    <x v="0"/>
    <n v="2"/>
    <n v="3"/>
    <n v="5332"/>
    <n v="21602"/>
    <n v="7"/>
    <n v="13"/>
    <n v="3"/>
    <n v="4"/>
    <n v="80"/>
    <n v="0"/>
    <n v="10"/>
    <n v="3"/>
    <n v="5"/>
    <n v="2"/>
    <n v="0"/>
    <n v="3"/>
  </r>
  <r>
    <x v="1"/>
    <s v="Travel_Frequently"/>
    <x v="2"/>
    <s v="Current Employees"/>
    <x v="0"/>
    <x v="3"/>
    <s v="STAFF-1853"/>
    <n v="1853"/>
    <s v="Male"/>
    <x v="0"/>
    <x v="0"/>
    <s v="No"/>
    <s v="Y"/>
    <n v="2"/>
    <n v="-2"/>
    <n v="0"/>
    <n v="32"/>
    <n v="0"/>
    <m/>
    <n v="0"/>
    <n v="1"/>
    <n v="1318"/>
    <n v="10"/>
    <x v="2"/>
    <n v="1"/>
    <n v="4"/>
    <n v="79"/>
    <x v="0"/>
    <n v="2"/>
    <n v="2"/>
    <n v="4648"/>
    <n v="26075"/>
    <n v="8"/>
    <n v="13"/>
    <n v="3"/>
    <n v="3"/>
    <n v="80"/>
    <n v="0"/>
    <n v="4"/>
    <n v="4"/>
    <n v="0"/>
    <n v="0"/>
    <n v="0"/>
    <n v="0"/>
  </r>
  <r>
    <x v="1"/>
    <s v="Travel_Rarely"/>
    <x v="0"/>
    <s v="Current Employees"/>
    <x v="2"/>
    <x v="1"/>
    <s v="STAFF-1794"/>
    <n v="1794"/>
    <s v="Male"/>
    <x v="8"/>
    <x v="2"/>
    <s v="No"/>
    <s v="Y"/>
    <n v="4"/>
    <n v="-2"/>
    <n v="0"/>
    <n v="37"/>
    <n v="0"/>
    <m/>
    <n v="0"/>
    <n v="1"/>
    <n v="1239"/>
    <n v="8"/>
    <x v="0"/>
    <n v="1"/>
    <n v="3"/>
    <n v="89"/>
    <x v="0"/>
    <n v="2"/>
    <n v="2"/>
    <n v="4071"/>
    <n v="12832"/>
    <n v="2"/>
    <n v="13"/>
    <n v="3"/>
    <n v="3"/>
    <n v="80"/>
    <n v="0"/>
    <n v="19"/>
    <n v="2"/>
    <n v="10"/>
    <n v="0"/>
    <n v="4"/>
    <n v="7"/>
  </r>
  <r>
    <x v="1"/>
    <s v="Travel_Rarely"/>
    <x v="2"/>
    <s v="Current Employees"/>
    <x v="2"/>
    <x v="2"/>
    <s v="STAFF-1865"/>
    <n v="1865"/>
    <s v="Male"/>
    <x v="8"/>
    <x v="1"/>
    <s v="No"/>
    <s v="Y"/>
    <n v="3"/>
    <n v="-2"/>
    <n v="0"/>
    <n v="29"/>
    <n v="0"/>
    <m/>
    <n v="0"/>
    <n v="1"/>
    <n v="352"/>
    <n v="6"/>
    <x v="1"/>
    <n v="1"/>
    <n v="4"/>
    <n v="87"/>
    <x v="1"/>
    <n v="1"/>
    <n v="2"/>
    <n v="2804"/>
    <n v="15434"/>
    <n v="1"/>
    <n v="11"/>
    <n v="3"/>
    <n v="4"/>
    <n v="80"/>
    <n v="0"/>
    <n v="1"/>
    <n v="3"/>
    <n v="1"/>
    <n v="0"/>
    <n v="0"/>
    <n v="0"/>
  </r>
  <r>
    <x v="1"/>
    <s v="Travel_Rarely"/>
    <x v="2"/>
    <s v="Current Employees"/>
    <x v="2"/>
    <x v="1"/>
    <s v="STAFF-1419"/>
    <n v="1419"/>
    <s v="Male"/>
    <x v="8"/>
    <x v="0"/>
    <s v="No"/>
    <s v="Y"/>
    <n v="3"/>
    <n v="-2"/>
    <n v="0"/>
    <n v="29"/>
    <n v="0"/>
    <m/>
    <n v="0"/>
    <n v="1"/>
    <n v="332"/>
    <n v="17"/>
    <x v="3"/>
    <n v="1"/>
    <n v="2"/>
    <n v="51"/>
    <x v="1"/>
    <n v="3"/>
    <n v="3"/>
    <n v="7988"/>
    <n v="9769"/>
    <n v="1"/>
    <n v="13"/>
    <n v="3"/>
    <n v="1"/>
    <n v="80"/>
    <n v="0"/>
    <n v="10"/>
    <n v="2"/>
    <n v="10"/>
    <n v="9"/>
    <n v="0"/>
    <n v="9"/>
  </r>
  <r>
    <x v="1"/>
    <s v="Travel_Rarely"/>
    <x v="0"/>
    <s v="Current Employees"/>
    <x v="2"/>
    <x v="0"/>
    <s v="STAFF-1778"/>
    <n v="1778"/>
    <s v="Male"/>
    <x v="8"/>
    <x v="0"/>
    <s v="No"/>
    <s v="Y"/>
    <n v="5"/>
    <n v="-2"/>
    <n v="0"/>
    <n v="43"/>
    <n v="0"/>
    <m/>
    <n v="0"/>
    <n v="1"/>
    <n v="244"/>
    <n v="2"/>
    <x v="3"/>
    <n v="1"/>
    <n v="2"/>
    <n v="97"/>
    <x v="0"/>
    <n v="1"/>
    <n v="4"/>
    <n v="3539"/>
    <n v="5033"/>
    <n v="0"/>
    <n v="13"/>
    <n v="3"/>
    <n v="2"/>
    <n v="80"/>
    <n v="0"/>
    <n v="10"/>
    <n v="3"/>
    <n v="9"/>
    <n v="7"/>
    <n v="1"/>
    <n v="8"/>
  </r>
  <r>
    <x v="1"/>
    <s v="Travel_Rarely"/>
    <x v="3"/>
    <s v="Current Employees"/>
    <x v="1"/>
    <x v="4"/>
    <s v="STAFF-1694"/>
    <n v="1694"/>
    <s v="Male"/>
    <x v="1"/>
    <x v="2"/>
    <s v="No"/>
    <s v="Y"/>
    <n v="1"/>
    <n v="-2"/>
    <n v="0"/>
    <n v="55"/>
    <n v="0"/>
    <m/>
    <n v="0"/>
    <n v="1"/>
    <n v="1441"/>
    <n v="22"/>
    <x v="3"/>
    <n v="1"/>
    <n v="4"/>
    <n v="94"/>
    <x v="1"/>
    <n v="1"/>
    <n v="4"/>
    <n v="3537"/>
    <n v="23737"/>
    <n v="5"/>
    <n v="12"/>
    <n v="3"/>
    <n v="4"/>
    <n v="80"/>
    <n v="1"/>
    <n v="8"/>
    <n v="3"/>
    <n v="4"/>
    <n v="2"/>
    <n v="1"/>
    <n v="2"/>
  </r>
  <r>
    <x v="1"/>
    <s v="Travel_Rarely"/>
    <x v="2"/>
    <s v="Current Employees"/>
    <x v="1"/>
    <x v="0"/>
    <s v="STAFF-1506"/>
    <n v="1506"/>
    <s v="Male"/>
    <x v="1"/>
    <x v="2"/>
    <s v="No"/>
    <s v="Y"/>
    <n v="2"/>
    <n v="-2"/>
    <n v="0"/>
    <n v="28"/>
    <n v="0"/>
    <m/>
    <n v="0"/>
    <n v="1"/>
    <n v="1423"/>
    <n v="1"/>
    <x v="3"/>
    <n v="1"/>
    <n v="1"/>
    <n v="72"/>
    <x v="1"/>
    <n v="1"/>
    <n v="3"/>
    <n v="1563"/>
    <n v="12530"/>
    <n v="1"/>
    <n v="14"/>
    <n v="3"/>
    <n v="4"/>
    <n v="80"/>
    <n v="1"/>
    <n v="1"/>
    <n v="1"/>
    <n v="1"/>
    <n v="0"/>
    <n v="0"/>
    <n v="0"/>
  </r>
  <r>
    <x v="1"/>
    <s v="Travel_Rarely"/>
    <x v="0"/>
    <s v="Current Employees"/>
    <x v="1"/>
    <x v="0"/>
    <s v="STAFF-1892"/>
    <n v="1892"/>
    <s v="Male"/>
    <x v="5"/>
    <x v="2"/>
    <s v="No"/>
    <s v="Y"/>
    <n v="3"/>
    <n v="-2"/>
    <n v="0"/>
    <n v="40"/>
    <n v="0"/>
    <m/>
    <n v="0"/>
    <n v="1"/>
    <n v="1137"/>
    <n v="1"/>
    <x v="2"/>
    <n v="1"/>
    <n v="1"/>
    <n v="98"/>
    <x v="0"/>
    <n v="4"/>
    <n v="3"/>
    <n v="16823"/>
    <n v="18991"/>
    <n v="2"/>
    <n v="11"/>
    <n v="3"/>
    <n v="1"/>
    <n v="80"/>
    <n v="1"/>
    <n v="22"/>
    <n v="3"/>
    <n v="19"/>
    <n v="7"/>
    <n v="11"/>
    <n v="16"/>
  </r>
  <r>
    <x v="1"/>
    <s v="Travel_Rarely"/>
    <x v="2"/>
    <s v="Current Employees"/>
    <x v="1"/>
    <x v="0"/>
    <s v="STAFF-1881"/>
    <n v="1881"/>
    <s v="Male"/>
    <x v="2"/>
    <x v="2"/>
    <s v="No"/>
    <s v="Y"/>
    <n v="2"/>
    <n v="-2"/>
    <n v="0"/>
    <n v="31"/>
    <n v="0"/>
    <m/>
    <n v="0"/>
    <n v="1"/>
    <n v="311"/>
    <n v="20"/>
    <x v="3"/>
    <n v="1"/>
    <n v="2"/>
    <n v="89"/>
    <x v="0"/>
    <n v="2"/>
    <n v="3"/>
    <n v="4197"/>
    <n v="18624"/>
    <n v="1"/>
    <n v="11"/>
    <n v="3"/>
    <n v="1"/>
    <n v="80"/>
    <n v="1"/>
    <n v="10"/>
    <n v="3"/>
    <n v="10"/>
    <n v="8"/>
    <n v="0"/>
    <n v="2"/>
  </r>
  <r>
    <x v="1"/>
    <s v="Travel_Rarely"/>
    <x v="0"/>
    <s v="Current Employees"/>
    <x v="1"/>
    <x v="2"/>
    <s v="STAFF-1627"/>
    <n v="1627"/>
    <s v="Male"/>
    <x v="2"/>
    <x v="2"/>
    <s v="No"/>
    <s v="Y"/>
    <n v="3"/>
    <n v="-2"/>
    <n v="0"/>
    <n v="39"/>
    <n v="0"/>
    <m/>
    <n v="0"/>
    <n v="1"/>
    <n v="170"/>
    <n v="3"/>
    <x v="0"/>
    <n v="1"/>
    <n v="3"/>
    <n v="76"/>
    <x v="1"/>
    <n v="2"/>
    <n v="3"/>
    <n v="3069"/>
    <n v="10302"/>
    <n v="0"/>
    <n v="15"/>
    <n v="3"/>
    <n v="4"/>
    <n v="80"/>
    <n v="1"/>
    <n v="11"/>
    <n v="3"/>
    <n v="10"/>
    <n v="8"/>
    <n v="0"/>
    <n v="7"/>
  </r>
  <r>
    <x v="1"/>
    <s v="Travel_Rarely"/>
    <x v="0"/>
    <s v="Current Employees"/>
    <x v="1"/>
    <x v="2"/>
    <s v="STAFF-1474"/>
    <n v="1474"/>
    <s v="Male"/>
    <x v="1"/>
    <x v="2"/>
    <s v="No"/>
    <s v="Y"/>
    <n v="3"/>
    <n v="-2"/>
    <n v="0"/>
    <n v="40"/>
    <n v="0"/>
    <m/>
    <n v="0"/>
    <n v="1"/>
    <n v="896"/>
    <n v="2"/>
    <x v="3"/>
    <n v="1"/>
    <n v="3"/>
    <n v="68"/>
    <x v="0"/>
    <n v="1"/>
    <n v="3"/>
    <n v="2345"/>
    <n v="8045"/>
    <n v="2"/>
    <n v="14"/>
    <n v="3"/>
    <n v="3"/>
    <n v="80"/>
    <n v="1"/>
    <n v="8"/>
    <n v="4"/>
    <n v="3"/>
    <n v="1"/>
    <n v="1"/>
    <n v="2"/>
  </r>
  <r>
    <x v="1"/>
    <s v="Travel_Rarely"/>
    <x v="1"/>
    <s v="Current Employees"/>
    <x v="1"/>
    <x v="0"/>
    <s v="STAFF-1857"/>
    <n v="1857"/>
    <s v="Male"/>
    <x v="3"/>
    <x v="2"/>
    <s v="No"/>
    <s v="Y"/>
    <n v="4"/>
    <n v="-2"/>
    <n v="0"/>
    <n v="46"/>
    <n v="0"/>
    <m/>
    <n v="0"/>
    <n v="1"/>
    <n v="706"/>
    <n v="2"/>
    <x v="0"/>
    <n v="1"/>
    <n v="4"/>
    <n v="82"/>
    <x v="0"/>
    <n v="3"/>
    <n v="4"/>
    <n v="8578"/>
    <n v="19989"/>
    <n v="3"/>
    <n v="14"/>
    <n v="3"/>
    <n v="3"/>
    <n v="80"/>
    <n v="1"/>
    <n v="12"/>
    <n v="2"/>
    <n v="9"/>
    <n v="8"/>
    <n v="4"/>
    <n v="7"/>
  </r>
  <r>
    <x v="1"/>
    <s v="Travel_Rarely"/>
    <x v="0"/>
    <s v="Current Employees"/>
    <x v="1"/>
    <x v="4"/>
    <s v="STAFF-1599"/>
    <n v="1599"/>
    <s v="Male"/>
    <x v="2"/>
    <x v="2"/>
    <s v="No"/>
    <s v="Y"/>
    <n v="0"/>
    <n v="-2"/>
    <n v="0"/>
    <n v="43"/>
    <n v="0"/>
    <m/>
    <n v="0"/>
    <n v="1"/>
    <n v="990"/>
    <n v="27"/>
    <x v="3"/>
    <n v="1"/>
    <n v="4"/>
    <n v="87"/>
    <x v="2"/>
    <n v="1"/>
    <n v="4"/>
    <n v="4876"/>
    <n v="5855"/>
    <n v="5"/>
    <n v="12"/>
    <n v="3"/>
    <n v="3"/>
    <n v="80"/>
    <n v="1"/>
    <n v="8"/>
    <n v="3"/>
    <n v="6"/>
    <n v="4"/>
    <n v="0"/>
    <n v="2"/>
  </r>
  <r>
    <x v="1"/>
    <s v="Travel_Rarely"/>
    <x v="0"/>
    <s v="Current Employees"/>
    <x v="1"/>
    <x v="0"/>
    <s v="STAFF-1940"/>
    <n v="1940"/>
    <s v="Male"/>
    <x v="1"/>
    <x v="2"/>
    <s v="No"/>
    <s v="Y"/>
    <n v="0"/>
    <n v="-2"/>
    <n v="0"/>
    <n v="38"/>
    <n v="0"/>
    <m/>
    <n v="0"/>
    <n v="1"/>
    <n v="1206"/>
    <n v="9"/>
    <x v="0"/>
    <n v="1"/>
    <n v="2"/>
    <n v="71"/>
    <x v="0"/>
    <n v="1"/>
    <n v="4"/>
    <n v="4771"/>
    <n v="14293"/>
    <n v="2"/>
    <n v="19"/>
    <n v="3"/>
    <n v="4"/>
    <n v="80"/>
    <n v="2"/>
    <n v="10"/>
    <n v="4"/>
    <n v="5"/>
    <n v="2"/>
    <n v="0"/>
    <n v="3"/>
  </r>
  <r>
    <x v="1"/>
    <s v="Travel_Rarely"/>
    <x v="3"/>
    <s v="Current Employees"/>
    <x v="1"/>
    <x v="2"/>
    <s v="STAFF-1424"/>
    <n v="1424"/>
    <s v="Male"/>
    <x v="7"/>
    <x v="2"/>
    <s v="No"/>
    <s v="Y"/>
    <n v="4"/>
    <n v="-2"/>
    <n v="0"/>
    <n v="55"/>
    <n v="0"/>
    <m/>
    <n v="0"/>
    <n v="1"/>
    <n v="1136"/>
    <n v="1"/>
    <x v="2"/>
    <n v="1"/>
    <n v="2"/>
    <n v="81"/>
    <x v="2"/>
    <n v="4"/>
    <n v="4"/>
    <n v="14732"/>
    <n v="12414"/>
    <n v="2"/>
    <n v="13"/>
    <n v="3"/>
    <n v="4"/>
    <n v="80"/>
    <n v="2"/>
    <n v="31"/>
    <n v="4"/>
    <n v="7"/>
    <n v="7"/>
    <n v="0"/>
    <n v="0"/>
  </r>
  <r>
    <x v="1"/>
    <s v="Travel_Rarely"/>
    <x v="1"/>
    <s v="Current Employees"/>
    <x v="1"/>
    <x v="0"/>
    <s v="STAFF-1484"/>
    <n v="1484"/>
    <s v="Male"/>
    <x v="4"/>
    <x v="2"/>
    <s v="No"/>
    <s v="Y"/>
    <n v="3"/>
    <n v="-2"/>
    <n v="0"/>
    <n v="49"/>
    <n v="0"/>
    <m/>
    <n v="0"/>
    <n v="1"/>
    <n v="1490"/>
    <n v="7"/>
    <x v="2"/>
    <n v="1"/>
    <n v="3"/>
    <n v="35"/>
    <x v="0"/>
    <n v="3"/>
    <n v="2"/>
    <n v="10466"/>
    <n v="20948"/>
    <n v="3"/>
    <n v="14"/>
    <n v="3"/>
    <n v="2"/>
    <n v="80"/>
    <n v="2"/>
    <n v="29"/>
    <n v="3"/>
    <n v="8"/>
    <n v="7"/>
    <n v="0"/>
    <n v="7"/>
  </r>
  <r>
    <x v="1"/>
    <s v="Travel_Rarely"/>
    <x v="2"/>
    <s v="Current Employees"/>
    <x v="1"/>
    <x v="0"/>
    <s v="STAFF-1859"/>
    <n v="1859"/>
    <s v="Male"/>
    <x v="4"/>
    <x v="2"/>
    <s v="No"/>
    <s v="Y"/>
    <n v="3"/>
    <n v="-2"/>
    <n v="0"/>
    <n v="29"/>
    <n v="0"/>
    <m/>
    <n v="0"/>
    <n v="1"/>
    <n v="726"/>
    <n v="29"/>
    <x v="1"/>
    <n v="1"/>
    <n v="4"/>
    <n v="93"/>
    <x v="3"/>
    <n v="2"/>
    <n v="3"/>
    <n v="6384"/>
    <n v="21143"/>
    <n v="8"/>
    <n v="17"/>
    <n v="3"/>
    <n v="4"/>
    <n v="80"/>
    <n v="2"/>
    <n v="11"/>
    <n v="3"/>
    <n v="7"/>
    <n v="0"/>
    <n v="1"/>
    <n v="6"/>
  </r>
  <r>
    <x v="1"/>
    <s v="Travel_Rarely"/>
    <x v="2"/>
    <s v="Current Employees"/>
    <x v="1"/>
    <x v="1"/>
    <s v="STAFF-1619"/>
    <n v="1619"/>
    <s v="Male"/>
    <x v="2"/>
    <x v="2"/>
    <s v="No"/>
    <s v="Y"/>
    <n v="3"/>
    <n v="-2"/>
    <n v="0"/>
    <n v="27"/>
    <n v="0"/>
    <m/>
    <n v="0"/>
    <n v="1"/>
    <n v="1302"/>
    <n v="19"/>
    <x v="3"/>
    <n v="1"/>
    <n v="4"/>
    <n v="67"/>
    <x v="1"/>
    <n v="1"/>
    <n v="3"/>
    <n v="4066"/>
    <n v="16290"/>
    <n v="1"/>
    <n v="11"/>
    <n v="3"/>
    <n v="1"/>
    <n v="80"/>
    <n v="2"/>
    <n v="7"/>
    <n v="3"/>
    <n v="7"/>
    <n v="7"/>
    <n v="0"/>
    <n v="7"/>
  </r>
  <r>
    <x v="1"/>
    <s v="Travel_Rarely"/>
    <x v="2"/>
    <s v="Current Employees"/>
    <x v="1"/>
    <x v="2"/>
    <s v="STAFF-1671"/>
    <n v="1671"/>
    <s v="Male"/>
    <x v="1"/>
    <x v="2"/>
    <s v="No"/>
    <s v="Y"/>
    <n v="4"/>
    <n v="-2"/>
    <n v="0"/>
    <n v="32"/>
    <n v="0"/>
    <m/>
    <n v="0"/>
    <n v="1"/>
    <n v="977"/>
    <n v="2"/>
    <x v="3"/>
    <n v="1"/>
    <n v="4"/>
    <n v="45"/>
    <x v="0"/>
    <n v="2"/>
    <n v="2"/>
    <n v="5470"/>
    <n v="25518"/>
    <n v="0"/>
    <n v="13"/>
    <n v="3"/>
    <n v="3"/>
    <n v="80"/>
    <n v="2"/>
    <n v="10"/>
    <n v="2"/>
    <n v="9"/>
    <n v="5"/>
    <n v="1"/>
    <n v="6"/>
  </r>
  <r>
    <x v="1"/>
    <s v="Travel_Rarely"/>
    <x v="1"/>
    <s v="Current Employees"/>
    <x v="1"/>
    <x v="4"/>
    <s v="STAFF-1553"/>
    <n v="1553"/>
    <s v="Male"/>
    <x v="4"/>
    <x v="2"/>
    <s v="No"/>
    <s v="Y"/>
    <n v="4"/>
    <n v="-2"/>
    <n v="0"/>
    <n v="45"/>
    <n v="0"/>
    <m/>
    <n v="0"/>
    <n v="1"/>
    <n v="538"/>
    <n v="1"/>
    <x v="2"/>
    <n v="1"/>
    <n v="4"/>
    <n v="66"/>
    <x v="0"/>
    <n v="3"/>
    <n v="4"/>
    <n v="7441"/>
    <n v="20933"/>
    <n v="1"/>
    <n v="12"/>
    <n v="3"/>
    <n v="1"/>
    <n v="80"/>
    <n v="3"/>
    <n v="10"/>
    <n v="3"/>
    <n v="10"/>
    <n v="8"/>
    <n v="7"/>
    <n v="7"/>
  </r>
  <r>
    <x v="1"/>
    <s v="Travel_Rarely"/>
    <x v="4"/>
    <s v="Current Employees"/>
    <x v="1"/>
    <x v="2"/>
    <s v="STAFF-1725"/>
    <n v="1725"/>
    <s v="Male"/>
    <x v="2"/>
    <x v="2"/>
    <s v="No"/>
    <s v="Y"/>
    <n v="2"/>
    <n v="-2"/>
    <n v="0"/>
    <n v="24"/>
    <n v="0"/>
    <m/>
    <n v="0"/>
    <n v="1"/>
    <n v="506"/>
    <n v="29"/>
    <x v="1"/>
    <n v="1"/>
    <n v="2"/>
    <n v="91"/>
    <x v="0"/>
    <n v="1"/>
    <n v="3"/>
    <n v="3907"/>
    <n v="3622"/>
    <n v="1"/>
    <n v="13"/>
    <n v="3"/>
    <n v="2"/>
    <n v="80"/>
    <n v="3"/>
    <n v="6"/>
    <n v="4"/>
    <n v="6"/>
    <n v="2"/>
    <n v="1"/>
    <n v="2"/>
  </r>
  <r>
    <x v="1"/>
    <s v="Travel_Rarely"/>
    <x v="4"/>
    <s v="Current Employees"/>
    <x v="1"/>
    <x v="4"/>
    <s v="STAFF-1551"/>
    <n v="1551"/>
    <s v="Male"/>
    <x v="2"/>
    <x v="2"/>
    <s v="No"/>
    <s v="Y"/>
    <n v="3"/>
    <n v="-2"/>
    <n v="0"/>
    <n v="24"/>
    <n v="0"/>
    <m/>
    <n v="0"/>
    <n v="1"/>
    <n v="350"/>
    <n v="21"/>
    <x v="0"/>
    <n v="1"/>
    <n v="4"/>
    <n v="57"/>
    <x v="1"/>
    <n v="1"/>
    <n v="4"/>
    <n v="2296"/>
    <n v="10036"/>
    <n v="0"/>
    <n v="14"/>
    <n v="3"/>
    <n v="2"/>
    <n v="80"/>
    <n v="3"/>
    <n v="2"/>
    <n v="3"/>
    <n v="1"/>
    <n v="1"/>
    <n v="0"/>
    <n v="0"/>
  </r>
  <r>
    <x v="1"/>
    <s v="Travel_Rarely"/>
    <x v="0"/>
    <s v="Current Employees"/>
    <x v="1"/>
    <x v="1"/>
    <s v="STAFF-1871"/>
    <n v="1871"/>
    <s v="Male"/>
    <x v="1"/>
    <x v="2"/>
    <s v="No"/>
    <s v="Y"/>
    <n v="2"/>
    <n v="-2"/>
    <n v="0"/>
    <n v="39"/>
    <n v="0"/>
    <m/>
    <n v="0"/>
    <n v="1"/>
    <n v="835"/>
    <n v="19"/>
    <x v="2"/>
    <n v="1"/>
    <n v="4"/>
    <n v="41"/>
    <x v="0"/>
    <n v="2"/>
    <n v="4"/>
    <n v="3902"/>
    <n v="5141"/>
    <n v="8"/>
    <n v="14"/>
    <n v="3"/>
    <n v="2"/>
    <n v="80"/>
    <n v="3"/>
    <n v="7"/>
    <n v="3"/>
    <n v="2"/>
    <n v="2"/>
    <n v="2"/>
    <n v="2"/>
  </r>
  <r>
    <x v="1"/>
    <s v="Travel_Rarely"/>
    <x v="0"/>
    <s v="Current Employees"/>
    <x v="1"/>
    <x v="0"/>
    <s v="STAFF-2031"/>
    <n v="2031"/>
    <s v="Male"/>
    <x v="5"/>
    <x v="1"/>
    <s v="No"/>
    <s v="Y"/>
    <n v="2"/>
    <n v="-2"/>
    <n v="0"/>
    <n v="42"/>
    <n v="0"/>
    <m/>
    <n v="0"/>
    <n v="1"/>
    <n v="300"/>
    <n v="2"/>
    <x v="3"/>
    <n v="1"/>
    <n v="1"/>
    <n v="56"/>
    <x v="0"/>
    <n v="5"/>
    <n v="3"/>
    <n v="18880"/>
    <n v="17312"/>
    <n v="5"/>
    <n v="11"/>
    <n v="3"/>
    <n v="1"/>
    <n v="80"/>
    <n v="0"/>
    <n v="24"/>
    <n v="2"/>
    <n v="22"/>
    <n v="6"/>
    <n v="4"/>
    <n v="14"/>
  </r>
  <r>
    <x v="1"/>
    <s v="Travel_Rarely"/>
    <x v="0"/>
    <s v="Current Employees"/>
    <x v="1"/>
    <x v="2"/>
    <s v="STAFF-1543"/>
    <n v="1543"/>
    <s v="Male"/>
    <x v="1"/>
    <x v="1"/>
    <s v="No"/>
    <s v="Y"/>
    <n v="2"/>
    <n v="-2"/>
    <n v="0"/>
    <n v="37"/>
    <n v="0"/>
    <m/>
    <n v="0"/>
    <n v="1"/>
    <n v="674"/>
    <n v="13"/>
    <x v="3"/>
    <n v="1"/>
    <n v="1"/>
    <n v="47"/>
    <x v="0"/>
    <n v="2"/>
    <n v="4"/>
    <n v="4285"/>
    <n v="3031"/>
    <n v="1"/>
    <n v="17"/>
    <n v="3"/>
    <n v="1"/>
    <n v="80"/>
    <n v="0"/>
    <n v="10"/>
    <n v="3"/>
    <n v="10"/>
    <n v="8"/>
    <n v="3"/>
    <n v="7"/>
  </r>
  <r>
    <x v="1"/>
    <s v="Travel_Rarely"/>
    <x v="2"/>
    <s v="Current Employees"/>
    <x v="1"/>
    <x v="0"/>
    <s v="STAFF-1434"/>
    <n v="1434"/>
    <s v="Male"/>
    <x v="2"/>
    <x v="1"/>
    <s v="No"/>
    <s v="Y"/>
    <n v="3"/>
    <n v="-2"/>
    <n v="0"/>
    <n v="27"/>
    <n v="0"/>
    <m/>
    <n v="0"/>
    <n v="1"/>
    <n v="1377"/>
    <n v="11"/>
    <x v="1"/>
    <n v="1"/>
    <n v="2"/>
    <n v="91"/>
    <x v="0"/>
    <n v="1"/>
    <n v="3"/>
    <n v="2099"/>
    <n v="7679"/>
    <n v="0"/>
    <n v="14"/>
    <n v="3"/>
    <n v="2"/>
    <n v="80"/>
    <n v="0"/>
    <n v="6"/>
    <n v="4"/>
    <n v="5"/>
    <n v="0"/>
    <n v="1"/>
    <n v="4"/>
  </r>
  <r>
    <x v="1"/>
    <s v="Travel_Rarely"/>
    <x v="0"/>
    <s v="Current Employees"/>
    <x v="1"/>
    <x v="0"/>
    <s v="STAFF-1621"/>
    <n v="1621"/>
    <s v="Male"/>
    <x v="1"/>
    <x v="1"/>
    <s v="No"/>
    <s v="Y"/>
    <n v="2"/>
    <n v="-2"/>
    <n v="0"/>
    <n v="35"/>
    <n v="0"/>
    <m/>
    <n v="0"/>
    <n v="1"/>
    <n v="819"/>
    <n v="18"/>
    <x v="4"/>
    <n v="1"/>
    <n v="2"/>
    <n v="48"/>
    <x v="2"/>
    <n v="2"/>
    <n v="3"/>
    <n v="5208"/>
    <n v="26312"/>
    <n v="1"/>
    <n v="11"/>
    <n v="3"/>
    <n v="4"/>
    <n v="80"/>
    <n v="0"/>
    <n v="16"/>
    <n v="3"/>
    <n v="16"/>
    <n v="15"/>
    <n v="1"/>
    <n v="10"/>
  </r>
  <r>
    <x v="1"/>
    <s v="Travel_Rarely"/>
    <x v="2"/>
    <s v="Current Employees"/>
    <x v="1"/>
    <x v="2"/>
    <s v="STAFF-2068"/>
    <n v="2068"/>
    <s v="Male"/>
    <x v="2"/>
    <x v="1"/>
    <s v="No"/>
    <s v="Y"/>
    <n v="3"/>
    <n v="-2"/>
    <n v="0"/>
    <n v="34"/>
    <n v="0"/>
    <m/>
    <n v="0"/>
    <n v="1"/>
    <n v="628"/>
    <n v="8"/>
    <x v="3"/>
    <n v="1"/>
    <n v="2"/>
    <n v="82"/>
    <x v="2"/>
    <n v="2"/>
    <n v="3"/>
    <n v="4404"/>
    <n v="10228"/>
    <n v="2"/>
    <n v="12"/>
    <n v="3"/>
    <n v="1"/>
    <n v="80"/>
    <n v="0"/>
    <n v="6"/>
    <n v="4"/>
    <n v="4"/>
    <n v="3"/>
    <n v="1"/>
    <n v="2"/>
  </r>
  <r>
    <x v="1"/>
    <s v="Travel_Rarely"/>
    <x v="1"/>
    <s v="Current Employees"/>
    <x v="1"/>
    <x v="2"/>
    <s v="STAFF-1689"/>
    <n v="1689"/>
    <s v="Male"/>
    <x v="4"/>
    <x v="1"/>
    <s v="No"/>
    <s v="Y"/>
    <n v="2"/>
    <n v="-2"/>
    <n v="0"/>
    <n v="53"/>
    <n v="0"/>
    <m/>
    <n v="0"/>
    <n v="1"/>
    <n v="1395"/>
    <n v="24"/>
    <x v="2"/>
    <n v="1"/>
    <n v="2"/>
    <n v="48"/>
    <x v="2"/>
    <n v="3"/>
    <n v="4"/>
    <n v="7005"/>
    <n v="3458"/>
    <n v="3"/>
    <n v="15"/>
    <n v="3"/>
    <n v="3"/>
    <n v="80"/>
    <n v="0"/>
    <n v="11"/>
    <n v="3"/>
    <n v="4"/>
    <n v="3"/>
    <n v="1"/>
    <n v="2"/>
  </r>
  <r>
    <x v="1"/>
    <s v="Travel_Rarely"/>
    <x v="1"/>
    <s v="Current Employees"/>
    <x v="1"/>
    <x v="0"/>
    <s v="STAFF-1867"/>
    <n v="1867"/>
    <s v="Male"/>
    <x v="7"/>
    <x v="1"/>
    <s v="No"/>
    <s v="Y"/>
    <n v="3"/>
    <n v="-2"/>
    <n v="0"/>
    <n v="48"/>
    <n v="0"/>
    <m/>
    <n v="0"/>
    <n v="1"/>
    <n v="1224"/>
    <n v="10"/>
    <x v="3"/>
    <n v="1"/>
    <n v="4"/>
    <n v="91"/>
    <x v="1"/>
    <n v="5"/>
    <n v="2"/>
    <n v="19665"/>
    <n v="13583"/>
    <n v="4"/>
    <n v="12"/>
    <n v="3"/>
    <n v="4"/>
    <n v="80"/>
    <n v="0"/>
    <n v="29"/>
    <n v="3"/>
    <n v="22"/>
    <n v="10"/>
    <n v="12"/>
    <n v="9"/>
  </r>
  <r>
    <x v="1"/>
    <s v="Travel_Rarely"/>
    <x v="2"/>
    <s v="Current Employees"/>
    <x v="1"/>
    <x v="2"/>
    <s v="STAFF-1989"/>
    <n v="1989"/>
    <s v="Male"/>
    <x v="2"/>
    <x v="1"/>
    <s v="No"/>
    <s v="Y"/>
    <n v="6"/>
    <n v="-2"/>
    <n v="0"/>
    <n v="30"/>
    <n v="0"/>
    <m/>
    <n v="0"/>
    <n v="1"/>
    <n v="911"/>
    <n v="1"/>
    <x v="0"/>
    <n v="1"/>
    <n v="4"/>
    <n v="76"/>
    <x v="0"/>
    <n v="1"/>
    <n v="2"/>
    <n v="3748"/>
    <n v="4077"/>
    <n v="1"/>
    <n v="13"/>
    <n v="3"/>
    <n v="3"/>
    <n v="80"/>
    <n v="0"/>
    <n v="12"/>
    <n v="2"/>
    <n v="12"/>
    <n v="8"/>
    <n v="1"/>
    <n v="7"/>
  </r>
  <r>
    <x v="1"/>
    <s v="Travel_Rarely"/>
    <x v="2"/>
    <s v="Current Employees"/>
    <x v="1"/>
    <x v="0"/>
    <s v="STAFF-1954"/>
    <n v="1954"/>
    <s v="Male"/>
    <x v="4"/>
    <x v="1"/>
    <s v="No"/>
    <s v="Y"/>
    <n v="5"/>
    <n v="-2"/>
    <n v="0"/>
    <n v="29"/>
    <n v="0"/>
    <m/>
    <n v="0"/>
    <n v="1"/>
    <n v="136"/>
    <n v="1"/>
    <x v="3"/>
    <n v="1"/>
    <n v="1"/>
    <n v="89"/>
    <x v="0"/>
    <n v="2"/>
    <n v="3"/>
    <n v="5373"/>
    <n v="6225"/>
    <n v="0"/>
    <n v="12"/>
    <n v="3"/>
    <n v="1"/>
    <n v="80"/>
    <n v="1"/>
    <n v="6"/>
    <n v="2"/>
    <n v="5"/>
    <n v="3"/>
    <n v="0"/>
    <n v="2"/>
  </r>
  <r>
    <x v="1"/>
    <s v="Travel_Rarely"/>
    <x v="1"/>
    <s v="Current Employees"/>
    <x v="1"/>
    <x v="4"/>
    <s v="STAFF-1473"/>
    <n v="1473"/>
    <s v="Male"/>
    <x v="4"/>
    <x v="1"/>
    <s v="No"/>
    <s v="Y"/>
    <n v="0"/>
    <n v="-2"/>
    <n v="0"/>
    <n v="49"/>
    <n v="0"/>
    <m/>
    <n v="0"/>
    <n v="1"/>
    <n v="1495"/>
    <n v="5"/>
    <x v="2"/>
    <n v="1"/>
    <n v="4"/>
    <n v="96"/>
    <x v="0"/>
    <n v="2"/>
    <n v="4"/>
    <n v="6651"/>
    <n v="21534"/>
    <n v="2"/>
    <n v="14"/>
    <n v="3"/>
    <n v="2"/>
    <n v="80"/>
    <n v="1"/>
    <n v="20"/>
    <n v="2"/>
    <n v="3"/>
    <n v="2"/>
    <n v="1"/>
    <n v="2"/>
  </r>
  <r>
    <x v="1"/>
    <s v="Travel_Rarely"/>
    <x v="0"/>
    <s v="Current Employees"/>
    <x v="1"/>
    <x v="0"/>
    <s v="STAFF-1971"/>
    <n v="1971"/>
    <s v="Male"/>
    <x v="4"/>
    <x v="1"/>
    <s v="No"/>
    <s v="Y"/>
    <n v="1"/>
    <n v="-2"/>
    <n v="0"/>
    <n v="43"/>
    <n v="0"/>
    <m/>
    <n v="0"/>
    <n v="1"/>
    <n v="574"/>
    <n v="11"/>
    <x v="3"/>
    <n v="1"/>
    <n v="1"/>
    <n v="30"/>
    <x v="0"/>
    <n v="3"/>
    <n v="3"/>
    <n v="7510"/>
    <n v="16873"/>
    <n v="1"/>
    <n v="17"/>
    <n v="3"/>
    <n v="2"/>
    <n v="80"/>
    <n v="1"/>
    <n v="10"/>
    <n v="3"/>
    <n v="10"/>
    <n v="9"/>
    <n v="0"/>
    <n v="9"/>
  </r>
  <r>
    <x v="1"/>
    <s v="Travel_Rarely"/>
    <x v="2"/>
    <s v="Current Employees"/>
    <x v="1"/>
    <x v="4"/>
    <s v="STAFF-1415"/>
    <n v="1415"/>
    <s v="Male"/>
    <x v="2"/>
    <x v="1"/>
    <s v="No"/>
    <s v="Y"/>
    <n v="2"/>
    <n v="-2"/>
    <n v="0"/>
    <n v="25"/>
    <n v="0"/>
    <m/>
    <n v="0"/>
    <n v="1"/>
    <n v="949"/>
    <n v="1"/>
    <x v="3"/>
    <n v="1"/>
    <n v="4"/>
    <n v="81"/>
    <x v="0"/>
    <n v="1"/>
    <n v="4"/>
    <n v="3229"/>
    <n v="4910"/>
    <n v="4"/>
    <n v="11"/>
    <n v="3"/>
    <n v="2"/>
    <n v="80"/>
    <n v="1"/>
    <n v="7"/>
    <n v="2"/>
    <n v="3"/>
    <n v="2"/>
    <n v="0"/>
    <n v="2"/>
  </r>
  <r>
    <x v="1"/>
    <s v="Travel_Rarely"/>
    <x v="1"/>
    <s v="Current Employees"/>
    <x v="1"/>
    <x v="4"/>
    <s v="STAFF-1438"/>
    <n v="1438"/>
    <s v="Male"/>
    <x v="1"/>
    <x v="1"/>
    <s v="No"/>
    <s v="Y"/>
    <n v="2"/>
    <n v="-2"/>
    <n v="0"/>
    <n v="47"/>
    <n v="0"/>
    <m/>
    <n v="0"/>
    <n v="1"/>
    <n v="465"/>
    <n v="1"/>
    <x v="3"/>
    <n v="1"/>
    <n v="4"/>
    <n v="74"/>
    <x v="0"/>
    <n v="1"/>
    <n v="4"/>
    <n v="3420"/>
    <n v="10205"/>
    <n v="7"/>
    <n v="12"/>
    <n v="3"/>
    <n v="3"/>
    <n v="80"/>
    <n v="1"/>
    <n v="17"/>
    <n v="2"/>
    <n v="6"/>
    <n v="5"/>
    <n v="1"/>
    <n v="2"/>
  </r>
  <r>
    <x v="1"/>
    <s v="Travel_Rarely"/>
    <x v="0"/>
    <s v="Current Employees"/>
    <x v="1"/>
    <x v="2"/>
    <s v="STAFF-1826"/>
    <n v="1826"/>
    <s v="Male"/>
    <x v="2"/>
    <x v="1"/>
    <s v="No"/>
    <s v="Y"/>
    <n v="2"/>
    <n v="-2"/>
    <n v="0"/>
    <n v="35"/>
    <n v="0"/>
    <m/>
    <n v="0"/>
    <n v="1"/>
    <n v="185"/>
    <n v="23"/>
    <x v="2"/>
    <n v="1"/>
    <n v="2"/>
    <n v="91"/>
    <x v="3"/>
    <n v="1"/>
    <n v="3"/>
    <n v="2705"/>
    <n v="9696"/>
    <n v="0"/>
    <n v="16"/>
    <n v="3"/>
    <n v="2"/>
    <n v="80"/>
    <n v="1"/>
    <n v="6"/>
    <n v="4"/>
    <n v="5"/>
    <n v="4"/>
    <n v="0"/>
    <n v="3"/>
  </r>
  <r>
    <x v="1"/>
    <s v="Travel_Rarely"/>
    <x v="2"/>
    <s v="Current Employees"/>
    <x v="1"/>
    <x v="2"/>
    <s v="STAFF-1609"/>
    <n v="1609"/>
    <s v="Male"/>
    <x v="1"/>
    <x v="1"/>
    <s v="No"/>
    <s v="Y"/>
    <n v="3"/>
    <n v="-2"/>
    <n v="0"/>
    <n v="30"/>
    <n v="0"/>
    <m/>
    <n v="0"/>
    <n v="1"/>
    <n v="241"/>
    <n v="7"/>
    <x v="3"/>
    <n v="1"/>
    <n v="2"/>
    <n v="48"/>
    <x v="1"/>
    <n v="1"/>
    <n v="2"/>
    <n v="2141"/>
    <n v="5348"/>
    <n v="1"/>
    <n v="12"/>
    <n v="3"/>
    <n v="2"/>
    <n v="80"/>
    <n v="1"/>
    <n v="6"/>
    <n v="2"/>
    <n v="6"/>
    <n v="4"/>
    <n v="1"/>
    <n v="1"/>
  </r>
  <r>
    <x v="1"/>
    <s v="Travel_Rarely"/>
    <x v="2"/>
    <s v="Current Employees"/>
    <x v="1"/>
    <x v="2"/>
    <s v="STAFF-1696"/>
    <n v="1696"/>
    <s v="Male"/>
    <x v="2"/>
    <x v="1"/>
    <s v="No"/>
    <s v="Y"/>
    <n v="3"/>
    <n v="-2"/>
    <n v="0"/>
    <n v="34"/>
    <n v="0"/>
    <m/>
    <n v="0"/>
    <n v="1"/>
    <n v="1157"/>
    <n v="5"/>
    <x v="0"/>
    <n v="1"/>
    <n v="2"/>
    <n v="57"/>
    <x v="1"/>
    <n v="2"/>
    <n v="4"/>
    <n v="3986"/>
    <n v="11912"/>
    <n v="1"/>
    <n v="14"/>
    <n v="3"/>
    <n v="3"/>
    <n v="80"/>
    <n v="1"/>
    <n v="15"/>
    <n v="4"/>
    <n v="15"/>
    <n v="10"/>
    <n v="4"/>
    <n v="13"/>
  </r>
  <r>
    <x v="1"/>
    <s v="Travel_Rarely"/>
    <x v="2"/>
    <s v="Current Employees"/>
    <x v="1"/>
    <x v="4"/>
    <s v="STAFF-1931"/>
    <n v="1931"/>
    <s v="Male"/>
    <x v="1"/>
    <x v="1"/>
    <s v="No"/>
    <s v="Y"/>
    <n v="3"/>
    <n v="-2"/>
    <n v="0"/>
    <n v="27"/>
    <n v="0"/>
    <m/>
    <n v="0"/>
    <n v="1"/>
    <n v="1354"/>
    <n v="2"/>
    <x v="2"/>
    <n v="1"/>
    <n v="4"/>
    <n v="41"/>
    <x v="0"/>
    <n v="1"/>
    <n v="4"/>
    <n v="2226"/>
    <n v="6073"/>
    <n v="1"/>
    <n v="11"/>
    <n v="3"/>
    <n v="3"/>
    <n v="80"/>
    <n v="1"/>
    <n v="6"/>
    <n v="2"/>
    <n v="5"/>
    <n v="3"/>
    <n v="1"/>
    <n v="2"/>
  </r>
  <r>
    <x v="1"/>
    <s v="Travel_Rarely"/>
    <x v="2"/>
    <s v="Current Employees"/>
    <x v="1"/>
    <x v="0"/>
    <s v="STAFF-1721"/>
    <n v="1721"/>
    <s v="Male"/>
    <x v="2"/>
    <x v="1"/>
    <s v="No"/>
    <s v="Y"/>
    <n v="2"/>
    <n v="-2"/>
    <n v="0"/>
    <n v="31"/>
    <n v="0"/>
    <m/>
    <n v="0"/>
    <n v="1"/>
    <n v="741"/>
    <n v="2"/>
    <x v="2"/>
    <n v="1"/>
    <n v="2"/>
    <n v="69"/>
    <x v="0"/>
    <n v="1"/>
    <n v="3"/>
    <n v="3477"/>
    <n v="18103"/>
    <n v="1"/>
    <n v="14"/>
    <n v="3"/>
    <n v="4"/>
    <n v="80"/>
    <n v="1"/>
    <n v="6"/>
    <n v="4"/>
    <n v="5"/>
    <n v="2"/>
    <n v="0"/>
    <n v="3"/>
  </r>
  <r>
    <x v="1"/>
    <s v="Travel_Rarely"/>
    <x v="2"/>
    <s v="Current Employees"/>
    <x v="1"/>
    <x v="0"/>
    <s v="STAFF-1729"/>
    <n v="1729"/>
    <s v="Male"/>
    <x v="1"/>
    <x v="1"/>
    <s v="No"/>
    <s v="Y"/>
    <n v="2"/>
    <n v="-2"/>
    <n v="0"/>
    <n v="30"/>
    <n v="0"/>
    <m/>
    <n v="0"/>
    <n v="1"/>
    <n v="793"/>
    <n v="16"/>
    <x v="1"/>
    <n v="1"/>
    <n v="2"/>
    <n v="33"/>
    <x v="0"/>
    <n v="1"/>
    <n v="4"/>
    <n v="2862"/>
    <n v="3811"/>
    <n v="1"/>
    <n v="12"/>
    <n v="3"/>
    <n v="2"/>
    <n v="80"/>
    <n v="1"/>
    <n v="10"/>
    <n v="2"/>
    <n v="10"/>
    <n v="0"/>
    <n v="0"/>
    <n v="8"/>
  </r>
  <r>
    <x v="1"/>
    <s v="Travel_Rarely"/>
    <x v="2"/>
    <s v="Current Employees"/>
    <x v="1"/>
    <x v="0"/>
    <s v="STAFF-1580"/>
    <n v="1580"/>
    <s v="Male"/>
    <x v="1"/>
    <x v="1"/>
    <s v="No"/>
    <s v="Y"/>
    <n v="3"/>
    <n v="-2"/>
    <n v="0"/>
    <n v="34"/>
    <n v="0"/>
    <m/>
    <n v="0"/>
    <n v="1"/>
    <n v="1351"/>
    <n v="1"/>
    <x v="2"/>
    <n v="1"/>
    <n v="2"/>
    <n v="45"/>
    <x v="0"/>
    <n v="2"/>
    <n v="4"/>
    <n v="5484"/>
    <n v="13008"/>
    <n v="9"/>
    <n v="17"/>
    <n v="3"/>
    <n v="2"/>
    <n v="80"/>
    <n v="1"/>
    <n v="9"/>
    <n v="2"/>
    <n v="2"/>
    <n v="2"/>
    <n v="2"/>
    <n v="1"/>
  </r>
  <r>
    <x v="1"/>
    <s v="Travel_Rarely"/>
    <x v="0"/>
    <s v="Current Employees"/>
    <x v="1"/>
    <x v="0"/>
    <s v="STAFF-1903"/>
    <n v="1903"/>
    <s v="Male"/>
    <x v="4"/>
    <x v="1"/>
    <s v="No"/>
    <s v="Y"/>
    <n v="5"/>
    <n v="-2"/>
    <n v="0"/>
    <n v="44"/>
    <n v="0"/>
    <m/>
    <n v="0"/>
    <n v="1"/>
    <n v="170"/>
    <n v="1"/>
    <x v="2"/>
    <n v="1"/>
    <n v="2"/>
    <n v="78"/>
    <x v="2"/>
    <n v="2"/>
    <n v="3"/>
    <n v="5033"/>
    <n v="9364"/>
    <n v="2"/>
    <n v="15"/>
    <n v="3"/>
    <n v="4"/>
    <n v="80"/>
    <n v="1"/>
    <n v="10"/>
    <n v="3"/>
    <n v="2"/>
    <n v="0"/>
    <n v="2"/>
    <n v="2"/>
  </r>
  <r>
    <x v="1"/>
    <s v="Travel_Rarely"/>
    <x v="0"/>
    <s v="Current Employees"/>
    <x v="1"/>
    <x v="2"/>
    <s v="STAFF-1542"/>
    <n v="1542"/>
    <s v="Male"/>
    <x v="2"/>
    <x v="1"/>
    <s v="No"/>
    <s v="Y"/>
    <n v="3"/>
    <n v="-2"/>
    <n v="0"/>
    <n v="42"/>
    <n v="0"/>
    <m/>
    <n v="0"/>
    <n v="1"/>
    <n v="1210"/>
    <n v="2"/>
    <x v="3"/>
    <n v="1"/>
    <n v="3"/>
    <n v="68"/>
    <x v="1"/>
    <n v="1"/>
    <n v="2"/>
    <n v="4841"/>
    <n v="24052"/>
    <n v="4"/>
    <n v="14"/>
    <n v="3"/>
    <n v="2"/>
    <n v="80"/>
    <n v="1"/>
    <n v="4"/>
    <n v="3"/>
    <n v="1"/>
    <n v="0"/>
    <n v="0"/>
    <n v="0"/>
  </r>
  <r>
    <x v="1"/>
    <s v="Travel_Rarely"/>
    <x v="0"/>
    <s v="Current Employees"/>
    <x v="1"/>
    <x v="0"/>
    <s v="STAFF-1601"/>
    <n v="1601"/>
    <s v="Male"/>
    <x v="2"/>
    <x v="1"/>
    <s v="No"/>
    <s v="Y"/>
    <n v="5"/>
    <n v="-2"/>
    <n v="0"/>
    <n v="35"/>
    <n v="0"/>
    <m/>
    <n v="0"/>
    <n v="1"/>
    <n v="1349"/>
    <n v="7"/>
    <x v="0"/>
    <n v="1"/>
    <n v="3"/>
    <n v="63"/>
    <x v="1"/>
    <n v="1"/>
    <n v="4"/>
    <n v="2690"/>
    <n v="7713"/>
    <n v="1"/>
    <n v="18"/>
    <n v="3"/>
    <n v="4"/>
    <n v="80"/>
    <n v="1"/>
    <n v="1"/>
    <n v="2"/>
    <n v="1"/>
    <n v="0"/>
    <n v="0"/>
    <n v="1"/>
  </r>
  <r>
    <x v="1"/>
    <s v="Travel_Rarely"/>
    <x v="0"/>
    <s v="Current Employees"/>
    <x v="1"/>
    <x v="2"/>
    <s v="STAFF-1911"/>
    <n v="1911"/>
    <s v="Male"/>
    <x v="7"/>
    <x v="1"/>
    <s v="No"/>
    <s v="Y"/>
    <n v="3"/>
    <n v="-2"/>
    <n v="0"/>
    <n v="42"/>
    <n v="0"/>
    <m/>
    <n v="0"/>
    <n v="1"/>
    <n v="1396"/>
    <n v="6"/>
    <x v="3"/>
    <n v="1"/>
    <n v="3"/>
    <n v="83"/>
    <x v="0"/>
    <n v="3"/>
    <n v="3"/>
    <n v="13348"/>
    <n v="14842"/>
    <n v="9"/>
    <n v="13"/>
    <n v="3"/>
    <n v="2"/>
    <n v="80"/>
    <n v="1"/>
    <n v="18"/>
    <n v="4"/>
    <n v="13"/>
    <n v="7"/>
    <n v="5"/>
    <n v="7"/>
  </r>
  <r>
    <x v="1"/>
    <s v="Travel_Rarely"/>
    <x v="2"/>
    <s v="Current Employees"/>
    <x v="1"/>
    <x v="0"/>
    <s v="STAFF-1799"/>
    <n v="1799"/>
    <s v="Male"/>
    <x v="1"/>
    <x v="1"/>
    <s v="No"/>
    <s v="Y"/>
    <n v="6"/>
    <n v="-2"/>
    <n v="0"/>
    <n v="28"/>
    <n v="0"/>
    <m/>
    <n v="0"/>
    <n v="1"/>
    <n v="1181"/>
    <n v="1"/>
    <x v="3"/>
    <n v="1"/>
    <n v="3"/>
    <n v="82"/>
    <x v="0"/>
    <n v="1"/>
    <n v="4"/>
    <n v="2044"/>
    <n v="5531"/>
    <n v="1"/>
    <n v="11"/>
    <n v="3"/>
    <n v="3"/>
    <n v="80"/>
    <n v="1"/>
    <n v="5"/>
    <n v="4"/>
    <n v="5"/>
    <n v="3"/>
    <n v="0"/>
    <n v="3"/>
  </r>
  <r>
    <x v="1"/>
    <s v="Travel_Rarely"/>
    <x v="2"/>
    <s v="Current Employees"/>
    <x v="1"/>
    <x v="0"/>
    <s v="STAFF-1763"/>
    <n v="1763"/>
    <s v="Male"/>
    <x v="4"/>
    <x v="1"/>
    <s v="No"/>
    <s v="Y"/>
    <n v="3"/>
    <n v="-2"/>
    <n v="0"/>
    <n v="30"/>
    <n v="0"/>
    <m/>
    <n v="0"/>
    <n v="1"/>
    <n v="305"/>
    <n v="16"/>
    <x v="3"/>
    <n v="1"/>
    <n v="3"/>
    <n v="58"/>
    <x v="2"/>
    <n v="2"/>
    <n v="3"/>
    <n v="5294"/>
    <n v="9128"/>
    <n v="3"/>
    <n v="16"/>
    <n v="3"/>
    <n v="3"/>
    <n v="80"/>
    <n v="1"/>
    <n v="10"/>
    <n v="3"/>
    <n v="7"/>
    <n v="0"/>
    <n v="1"/>
    <n v="7"/>
  </r>
  <r>
    <x v="1"/>
    <s v="Travel_Rarely"/>
    <x v="4"/>
    <s v="Current Employees"/>
    <x v="1"/>
    <x v="2"/>
    <s v="STAFF-1707"/>
    <n v="1707"/>
    <s v="Male"/>
    <x v="1"/>
    <x v="1"/>
    <s v="No"/>
    <s v="Y"/>
    <n v="1"/>
    <n v="-2"/>
    <n v="0"/>
    <n v="24"/>
    <n v="0"/>
    <m/>
    <n v="0"/>
    <n v="1"/>
    <n v="581"/>
    <n v="9"/>
    <x v="3"/>
    <n v="1"/>
    <n v="3"/>
    <n v="62"/>
    <x v="2"/>
    <n v="1"/>
    <n v="3"/>
    <n v="4401"/>
    <n v="17616"/>
    <n v="1"/>
    <n v="16"/>
    <n v="3"/>
    <n v="4"/>
    <n v="80"/>
    <n v="1"/>
    <n v="5"/>
    <n v="3"/>
    <n v="5"/>
    <n v="3"/>
    <n v="0"/>
    <n v="4"/>
  </r>
  <r>
    <x v="1"/>
    <s v="Travel_Rarely"/>
    <x v="0"/>
    <s v="Current Employees"/>
    <x v="1"/>
    <x v="2"/>
    <s v="STAFF-2062"/>
    <n v="2062"/>
    <s v="Male"/>
    <x v="4"/>
    <x v="1"/>
    <s v="No"/>
    <s v="Y"/>
    <n v="5"/>
    <n v="-2"/>
    <n v="0"/>
    <n v="39"/>
    <n v="0"/>
    <m/>
    <n v="0"/>
    <n v="1"/>
    <n v="613"/>
    <n v="6"/>
    <x v="1"/>
    <n v="1"/>
    <n v="4"/>
    <n v="42"/>
    <x v="1"/>
    <n v="3"/>
    <n v="3"/>
    <n v="9991"/>
    <n v="21457"/>
    <n v="4"/>
    <n v="15"/>
    <n v="3"/>
    <n v="1"/>
    <n v="80"/>
    <n v="1"/>
    <n v="9"/>
    <n v="3"/>
    <n v="7"/>
    <n v="7"/>
    <n v="1"/>
    <n v="7"/>
  </r>
  <r>
    <x v="1"/>
    <s v="Travel_Rarely"/>
    <x v="0"/>
    <s v="Current Employees"/>
    <x v="1"/>
    <x v="0"/>
    <s v="STAFF-1523"/>
    <n v="1523"/>
    <s v="Male"/>
    <x v="7"/>
    <x v="1"/>
    <s v="No"/>
    <s v="Y"/>
    <n v="1"/>
    <n v="-2"/>
    <n v="0"/>
    <n v="44"/>
    <n v="0"/>
    <m/>
    <n v="0"/>
    <n v="1"/>
    <n v="136"/>
    <n v="28"/>
    <x v="3"/>
    <n v="1"/>
    <n v="4"/>
    <n v="32"/>
    <x v="0"/>
    <n v="4"/>
    <n v="3"/>
    <n v="16328"/>
    <n v="22074"/>
    <n v="3"/>
    <n v="13"/>
    <n v="3"/>
    <n v="3"/>
    <n v="80"/>
    <n v="1"/>
    <n v="24"/>
    <n v="4"/>
    <n v="20"/>
    <n v="6"/>
    <n v="14"/>
    <n v="17"/>
  </r>
  <r>
    <x v="1"/>
    <s v="Travel_Rarely"/>
    <x v="0"/>
    <s v="Current Employees"/>
    <x v="1"/>
    <x v="0"/>
    <s v="STAFF-1728"/>
    <n v="1728"/>
    <s v="Male"/>
    <x v="3"/>
    <x v="1"/>
    <s v="No"/>
    <s v="Y"/>
    <n v="3"/>
    <n v="-2"/>
    <n v="0"/>
    <n v="35"/>
    <n v="0"/>
    <m/>
    <n v="0"/>
    <n v="1"/>
    <n v="1370"/>
    <n v="27"/>
    <x v="2"/>
    <n v="1"/>
    <n v="4"/>
    <n v="49"/>
    <x v="0"/>
    <n v="2"/>
    <n v="3"/>
    <n v="6883"/>
    <n v="5151"/>
    <n v="2"/>
    <n v="16"/>
    <n v="3"/>
    <n v="2"/>
    <n v="80"/>
    <n v="1"/>
    <n v="17"/>
    <n v="3"/>
    <n v="7"/>
    <n v="7"/>
    <n v="0"/>
    <n v="7"/>
  </r>
  <r>
    <x v="1"/>
    <s v="Travel_Rarely"/>
    <x v="2"/>
    <s v="Current Employees"/>
    <x v="1"/>
    <x v="0"/>
    <s v="STAFF-1798"/>
    <n v="1798"/>
    <s v="Male"/>
    <x v="1"/>
    <x v="1"/>
    <s v="No"/>
    <s v="Y"/>
    <n v="1"/>
    <n v="-2"/>
    <n v="0"/>
    <n v="33"/>
    <n v="0"/>
    <m/>
    <n v="0"/>
    <n v="1"/>
    <n v="867"/>
    <n v="8"/>
    <x v="2"/>
    <n v="1"/>
    <n v="4"/>
    <n v="90"/>
    <x v="2"/>
    <n v="1"/>
    <n v="3"/>
    <n v="3143"/>
    <n v="6076"/>
    <n v="6"/>
    <n v="19"/>
    <n v="3"/>
    <n v="2"/>
    <n v="80"/>
    <n v="1"/>
    <n v="14"/>
    <n v="3"/>
    <n v="10"/>
    <n v="8"/>
    <n v="7"/>
    <n v="6"/>
  </r>
  <r>
    <x v="1"/>
    <s v="Travel_Rarely"/>
    <x v="4"/>
    <s v="Current Employees"/>
    <x v="1"/>
    <x v="4"/>
    <s v="STAFF-1592"/>
    <n v="1592"/>
    <s v="Male"/>
    <x v="1"/>
    <x v="1"/>
    <s v="No"/>
    <s v="Y"/>
    <n v="2"/>
    <n v="-2"/>
    <n v="0"/>
    <n v="23"/>
    <n v="0"/>
    <m/>
    <n v="0"/>
    <n v="1"/>
    <n v="977"/>
    <n v="10"/>
    <x v="3"/>
    <n v="1"/>
    <n v="4"/>
    <n v="45"/>
    <x v="2"/>
    <n v="1"/>
    <n v="4"/>
    <n v="2073"/>
    <n v="12826"/>
    <n v="2"/>
    <n v="16"/>
    <n v="3"/>
    <n v="4"/>
    <n v="80"/>
    <n v="1"/>
    <n v="4"/>
    <n v="3"/>
    <n v="2"/>
    <n v="2"/>
    <n v="2"/>
    <n v="2"/>
  </r>
  <r>
    <x v="1"/>
    <s v="Travel_Rarely"/>
    <x v="0"/>
    <s v="Current Employees"/>
    <x v="1"/>
    <x v="0"/>
    <s v="STAFF-1682"/>
    <n v="1682"/>
    <s v="Male"/>
    <x v="4"/>
    <x v="1"/>
    <s v="No"/>
    <s v="Y"/>
    <n v="2"/>
    <n v="-2"/>
    <n v="0"/>
    <n v="36"/>
    <n v="0"/>
    <m/>
    <n v="0"/>
    <n v="1"/>
    <n v="1351"/>
    <n v="26"/>
    <x v="2"/>
    <n v="1"/>
    <n v="1"/>
    <n v="80"/>
    <x v="0"/>
    <n v="2"/>
    <n v="3"/>
    <n v="5347"/>
    <n v="7419"/>
    <n v="6"/>
    <n v="14"/>
    <n v="3"/>
    <n v="2"/>
    <n v="80"/>
    <n v="2"/>
    <n v="10"/>
    <n v="2"/>
    <n v="3"/>
    <n v="2"/>
    <n v="0"/>
    <n v="2"/>
  </r>
  <r>
    <x v="1"/>
    <s v="Travel_Rarely"/>
    <x v="0"/>
    <s v="Current Employees"/>
    <x v="1"/>
    <x v="0"/>
    <s v="STAFF-2012"/>
    <n v="2012"/>
    <s v="Male"/>
    <x v="2"/>
    <x v="1"/>
    <s v="No"/>
    <s v="Y"/>
    <n v="3"/>
    <n v="-2"/>
    <n v="0"/>
    <n v="40"/>
    <n v="0"/>
    <m/>
    <n v="0"/>
    <n v="1"/>
    <n v="543"/>
    <n v="1"/>
    <x v="2"/>
    <n v="1"/>
    <n v="1"/>
    <n v="83"/>
    <x v="0"/>
    <n v="1"/>
    <n v="4"/>
    <n v="2406"/>
    <n v="4060"/>
    <n v="8"/>
    <n v="19"/>
    <n v="3"/>
    <n v="3"/>
    <n v="80"/>
    <n v="2"/>
    <n v="8"/>
    <n v="2"/>
    <n v="1"/>
    <n v="0"/>
    <n v="0"/>
    <n v="0"/>
  </r>
  <r>
    <x v="1"/>
    <s v="Travel_Rarely"/>
    <x v="0"/>
    <s v="Current Employees"/>
    <x v="1"/>
    <x v="2"/>
    <s v="STAFF-1803"/>
    <n v="1803"/>
    <s v="Male"/>
    <x v="4"/>
    <x v="1"/>
    <s v="No"/>
    <s v="Y"/>
    <n v="2"/>
    <n v="-2"/>
    <n v="0"/>
    <n v="42"/>
    <n v="0"/>
    <m/>
    <n v="0"/>
    <n v="1"/>
    <n v="1128"/>
    <n v="13"/>
    <x v="3"/>
    <n v="1"/>
    <n v="2"/>
    <n v="95"/>
    <x v="2"/>
    <n v="2"/>
    <n v="3"/>
    <n v="5538"/>
    <n v="5696"/>
    <n v="5"/>
    <n v="18"/>
    <n v="3"/>
    <n v="3"/>
    <n v="80"/>
    <n v="2"/>
    <n v="10"/>
    <n v="2"/>
    <n v="0"/>
    <n v="0"/>
    <n v="0"/>
    <n v="0"/>
  </r>
  <r>
    <x v="1"/>
    <s v="Travel_Rarely"/>
    <x v="0"/>
    <s v="Current Employees"/>
    <x v="1"/>
    <x v="0"/>
    <s v="STAFF-1596"/>
    <n v="1596"/>
    <s v="Male"/>
    <x v="2"/>
    <x v="1"/>
    <s v="No"/>
    <s v="Y"/>
    <n v="3"/>
    <n v="-2"/>
    <n v="0"/>
    <n v="35"/>
    <n v="0"/>
    <m/>
    <n v="0"/>
    <n v="1"/>
    <n v="750"/>
    <n v="28"/>
    <x v="3"/>
    <n v="1"/>
    <n v="2"/>
    <n v="46"/>
    <x v="2"/>
    <n v="2"/>
    <n v="3"/>
    <n v="3407"/>
    <n v="25348"/>
    <n v="1"/>
    <n v="17"/>
    <n v="3"/>
    <n v="4"/>
    <n v="80"/>
    <n v="2"/>
    <n v="10"/>
    <n v="2"/>
    <n v="10"/>
    <n v="9"/>
    <n v="6"/>
    <n v="8"/>
  </r>
  <r>
    <x v="1"/>
    <s v="Travel_Rarely"/>
    <x v="2"/>
    <s v="Current Employees"/>
    <x v="1"/>
    <x v="0"/>
    <s v="STAFF-1514"/>
    <n v="1514"/>
    <s v="Male"/>
    <x v="3"/>
    <x v="1"/>
    <s v="No"/>
    <s v="Y"/>
    <n v="2"/>
    <n v="-2"/>
    <n v="0"/>
    <n v="28"/>
    <n v="0"/>
    <m/>
    <n v="0"/>
    <n v="1"/>
    <n v="1083"/>
    <n v="29"/>
    <x v="1"/>
    <n v="1"/>
    <n v="3"/>
    <n v="96"/>
    <x v="3"/>
    <n v="2"/>
    <n v="2"/>
    <n v="6549"/>
    <n v="3173"/>
    <n v="1"/>
    <n v="14"/>
    <n v="3"/>
    <n v="2"/>
    <n v="80"/>
    <n v="2"/>
    <n v="8"/>
    <n v="2"/>
    <n v="8"/>
    <n v="6"/>
    <n v="1"/>
    <n v="7"/>
  </r>
  <r>
    <x v="1"/>
    <s v="Travel_Rarely"/>
    <x v="2"/>
    <s v="Current Employees"/>
    <x v="1"/>
    <x v="0"/>
    <s v="STAFF-1558"/>
    <n v="1558"/>
    <s v="Male"/>
    <x v="1"/>
    <x v="1"/>
    <s v="No"/>
    <s v="Y"/>
    <n v="2"/>
    <n v="-2"/>
    <n v="0"/>
    <n v="29"/>
    <n v="0"/>
    <m/>
    <n v="0"/>
    <n v="1"/>
    <n v="598"/>
    <n v="9"/>
    <x v="3"/>
    <n v="1"/>
    <n v="3"/>
    <n v="91"/>
    <x v="2"/>
    <n v="1"/>
    <n v="3"/>
    <n v="2451"/>
    <n v="22376"/>
    <n v="6"/>
    <n v="18"/>
    <n v="3"/>
    <n v="1"/>
    <n v="80"/>
    <n v="2"/>
    <n v="5"/>
    <n v="2"/>
    <n v="1"/>
    <n v="0"/>
    <n v="0"/>
    <n v="0"/>
  </r>
  <r>
    <x v="1"/>
    <s v="Travel_Rarely"/>
    <x v="0"/>
    <s v="Current Employees"/>
    <x v="1"/>
    <x v="2"/>
    <s v="STAFF-1618"/>
    <n v="1618"/>
    <s v="Male"/>
    <x v="3"/>
    <x v="1"/>
    <s v="No"/>
    <s v="Y"/>
    <n v="3"/>
    <n v="-2"/>
    <n v="0"/>
    <n v="39"/>
    <n v="0"/>
    <m/>
    <n v="0"/>
    <n v="1"/>
    <n v="1387"/>
    <n v="10"/>
    <x v="4"/>
    <n v="1"/>
    <n v="2"/>
    <n v="76"/>
    <x v="0"/>
    <n v="2"/>
    <n v="1"/>
    <n v="5377"/>
    <n v="3835"/>
    <n v="2"/>
    <n v="13"/>
    <n v="3"/>
    <n v="4"/>
    <n v="80"/>
    <n v="3"/>
    <n v="10"/>
    <n v="3"/>
    <n v="7"/>
    <n v="7"/>
    <n v="7"/>
    <n v="7"/>
  </r>
  <r>
    <x v="1"/>
    <s v="Travel_Rarely"/>
    <x v="2"/>
    <s v="Current Employees"/>
    <x v="1"/>
    <x v="2"/>
    <s v="STAFF-1698"/>
    <n v="1698"/>
    <s v="Male"/>
    <x v="2"/>
    <x v="1"/>
    <s v="No"/>
    <s v="Y"/>
    <n v="6"/>
    <n v="-2"/>
    <n v="0"/>
    <n v="33"/>
    <n v="0"/>
    <m/>
    <n v="0"/>
    <n v="1"/>
    <n v="267"/>
    <n v="21"/>
    <x v="3"/>
    <n v="1"/>
    <n v="2"/>
    <n v="79"/>
    <x v="2"/>
    <n v="1"/>
    <n v="2"/>
    <n v="2028"/>
    <n v="13637"/>
    <n v="1"/>
    <n v="18"/>
    <n v="3"/>
    <n v="4"/>
    <n v="80"/>
    <n v="3"/>
    <n v="14"/>
    <n v="3"/>
    <n v="14"/>
    <n v="11"/>
    <n v="2"/>
    <n v="13"/>
  </r>
  <r>
    <x v="1"/>
    <s v="Travel_Rarely"/>
    <x v="3"/>
    <s v="Current Employees"/>
    <x v="1"/>
    <x v="2"/>
    <s v="STAFF-1770"/>
    <n v="1770"/>
    <s v="Male"/>
    <x v="7"/>
    <x v="1"/>
    <s v="No"/>
    <s v="Y"/>
    <n v="2"/>
    <n v="-2"/>
    <n v="0"/>
    <n v="55"/>
    <n v="0"/>
    <m/>
    <n v="0"/>
    <n v="1"/>
    <n v="478"/>
    <n v="2"/>
    <x v="3"/>
    <n v="1"/>
    <n v="3"/>
    <n v="60"/>
    <x v="1"/>
    <n v="5"/>
    <n v="1"/>
    <n v="19038"/>
    <n v="19805"/>
    <n v="8"/>
    <n v="12"/>
    <n v="3"/>
    <n v="2"/>
    <n v="80"/>
    <n v="3"/>
    <n v="34"/>
    <n v="3"/>
    <n v="1"/>
    <n v="0"/>
    <n v="0"/>
    <n v="0"/>
  </r>
  <r>
    <x v="1"/>
    <s v="Travel_Rarely"/>
    <x v="0"/>
    <s v="Current Employees"/>
    <x v="1"/>
    <x v="0"/>
    <s v="STAFF-1631"/>
    <n v="1631"/>
    <s v="Male"/>
    <x v="3"/>
    <x v="1"/>
    <s v="No"/>
    <s v="Y"/>
    <n v="2"/>
    <n v="-2"/>
    <n v="0"/>
    <n v="37"/>
    <n v="0"/>
    <m/>
    <n v="0"/>
    <n v="1"/>
    <n v="671"/>
    <n v="19"/>
    <x v="3"/>
    <n v="1"/>
    <n v="3"/>
    <n v="85"/>
    <x v="0"/>
    <n v="2"/>
    <n v="3"/>
    <n v="5768"/>
    <n v="26493"/>
    <n v="3"/>
    <n v="17"/>
    <n v="3"/>
    <n v="1"/>
    <n v="80"/>
    <n v="3"/>
    <n v="9"/>
    <n v="2"/>
    <n v="4"/>
    <n v="3"/>
    <n v="0"/>
    <n v="2"/>
  </r>
  <r>
    <x v="1"/>
    <s v="Travel_Rarely"/>
    <x v="2"/>
    <s v="Current Employees"/>
    <x v="1"/>
    <x v="2"/>
    <s v="STAFF-1718"/>
    <n v="1718"/>
    <s v="Male"/>
    <x v="2"/>
    <x v="1"/>
    <s v="No"/>
    <s v="Y"/>
    <n v="3"/>
    <n v="-2"/>
    <n v="0"/>
    <n v="26"/>
    <n v="0"/>
    <m/>
    <n v="0"/>
    <n v="1"/>
    <n v="390"/>
    <n v="17"/>
    <x v="2"/>
    <n v="1"/>
    <n v="4"/>
    <n v="62"/>
    <x v="3"/>
    <n v="1"/>
    <n v="3"/>
    <n v="2305"/>
    <n v="6217"/>
    <n v="1"/>
    <n v="15"/>
    <n v="3"/>
    <n v="3"/>
    <n v="80"/>
    <n v="3"/>
    <n v="3"/>
    <n v="4"/>
    <n v="3"/>
    <n v="2"/>
    <n v="0"/>
    <n v="2"/>
  </r>
  <r>
    <x v="1"/>
    <s v="Travel_Rarely"/>
    <x v="0"/>
    <s v="Current Employees"/>
    <x v="1"/>
    <x v="0"/>
    <s v="STAFF-1435"/>
    <n v="1435"/>
    <s v="Male"/>
    <x v="2"/>
    <x v="0"/>
    <s v="No"/>
    <s v="Y"/>
    <n v="2"/>
    <n v="-2"/>
    <n v="0"/>
    <n v="36"/>
    <n v="0"/>
    <m/>
    <n v="0"/>
    <n v="1"/>
    <n v="172"/>
    <n v="4"/>
    <x v="2"/>
    <n v="1"/>
    <n v="1"/>
    <n v="37"/>
    <x v="1"/>
    <n v="2"/>
    <n v="4"/>
    <n v="5810"/>
    <n v="22604"/>
    <n v="1"/>
    <n v="16"/>
    <n v="3"/>
    <n v="3"/>
    <n v="80"/>
    <n v="0"/>
    <n v="10"/>
    <n v="2"/>
    <n v="10"/>
    <n v="4"/>
    <n v="1"/>
    <n v="8"/>
  </r>
  <r>
    <x v="1"/>
    <s v="Travel_Rarely"/>
    <x v="0"/>
    <s v="Current Employees"/>
    <x v="1"/>
    <x v="0"/>
    <s v="STAFF-1659"/>
    <n v="1659"/>
    <s v="Male"/>
    <x v="2"/>
    <x v="0"/>
    <s v="No"/>
    <s v="Y"/>
    <n v="4"/>
    <n v="-2"/>
    <n v="0"/>
    <n v="36"/>
    <n v="0"/>
    <m/>
    <n v="0"/>
    <n v="1"/>
    <n v="311"/>
    <n v="7"/>
    <x v="3"/>
    <n v="1"/>
    <n v="1"/>
    <n v="77"/>
    <x v="0"/>
    <n v="1"/>
    <n v="2"/>
    <n v="2013"/>
    <n v="10950"/>
    <n v="2"/>
    <n v="11"/>
    <n v="3"/>
    <n v="3"/>
    <n v="80"/>
    <n v="0"/>
    <n v="15"/>
    <n v="3"/>
    <n v="4"/>
    <n v="3"/>
    <n v="1"/>
    <n v="3"/>
  </r>
  <r>
    <x v="1"/>
    <s v="Travel_Rarely"/>
    <x v="4"/>
    <s v="Current Employees"/>
    <x v="1"/>
    <x v="0"/>
    <s v="STAFF-1533"/>
    <n v="1533"/>
    <s v="Male"/>
    <x v="2"/>
    <x v="0"/>
    <s v="No"/>
    <s v="Y"/>
    <n v="2"/>
    <n v="-2"/>
    <n v="0"/>
    <n v="23"/>
    <n v="0"/>
    <m/>
    <n v="0"/>
    <n v="1"/>
    <n v="507"/>
    <n v="20"/>
    <x v="1"/>
    <n v="1"/>
    <n v="1"/>
    <n v="97"/>
    <x v="0"/>
    <n v="2"/>
    <n v="3"/>
    <n v="2272"/>
    <n v="24812"/>
    <n v="0"/>
    <n v="14"/>
    <n v="3"/>
    <n v="2"/>
    <n v="80"/>
    <n v="0"/>
    <n v="5"/>
    <n v="3"/>
    <n v="4"/>
    <n v="3"/>
    <n v="1"/>
    <n v="2"/>
  </r>
  <r>
    <x v="1"/>
    <s v="Travel_Rarely"/>
    <x v="2"/>
    <s v="Current Employees"/>
    <x v="1"/>
    <x v="2"/>
    <s v="STAFF-1577"/>
    <n v="1577"/>
    <s v="Male"/>
    <x v="1"/>
    <x v="0"/>
    <s v="No"/>
    <s v="Y"/>
    <n v="4"/>
    <n v="-2"/>
    <n v="0"/>
    <n v="34"/>
    <n v="0"/>
    <m/>
    <n v="0"/>
    <n v="1"/>
    <n v="479"/>
    <n v="7"/>
    <x v="2"/>
    <n v="1"/>
    <n v="1"/>
    <n v="35"/>
    <x v="0"/>
    <n v="1"/>
    <n v="4"/>
    <n v="2972"/>
    <n v="22061"/>
    <n v="1"/>
    <n v="13"/>
    <n v="3"/>
    <n v="3"/>
    <n v="80"/>
    <n v="0"/>
    <n v="1"/>
    <n v="1"/>
    <n v="1"/>
    <n v="0"/>
    <n v="0"/>
    <n v="0"/>
  </r>
  <r>
    <x v="1"/>
    <s v="Travel_Rarely"/>
    <x v="0"/>
    <s v="Current Employees"/>
    <x v="1"/>
    <x v="0"/>
    <s v="STAFF-2014"/>
    <n v="2014"/>
    <s v="Male"/>
    <x v="1"/>
    <x v="0"/>
    <s v="No"/>
    <s v="Y"/>
    <n v="2"/>
    <n v="-2"/>
    <n v="0"/>
    <n v="39"/>
    <n v="0"/>
    <m/>
    <n v="0"/>
    <n v="1"/>
    <n v="116"/>
    <n v="24"/>
    <x v="1"/>
    <n v="1"/>
    <n v="1"/>
    <n v="52"/>
    <x v="0"/>
    <n v="2"/>
    <n v="4"/>
    <n v="4108"/>
    <n v="5340"/>
    <n v="7"/>
    <n v="13"/>
    <n v="3"/>
    <n v="1"/>
    <n v="80"/>
    <n v="0"/>
    <n v="18"/>
    <n v="3"/>
    <n v="7"/>
    <n v="7"/>
    <n v="1"/>
    <n v="7"/>
  </r>
  <r>
    <x v="1"/>
    <s v="Travel_Rarely"/>
    <x v="4"/>
    <s v="Current Employees"/>
    <x v="1"/>
    <x v="0"/>
    <s v="STAFF-1981"/>
    <n v="1981"/>
    <s v="Male"/>
    <x v="4"/>
    <x v="0"/>
    <s v="No"/>
    <s v="Y"/>
    <n v="2"/>
    <n v="-2"/>
    <n v="0"/>
    <n v="24"/>
    <n v="0"/>
    <m/>
    <n v="0"/>
    <n v="1"/>
    <n v="771"/>
    <n v="1"/>
    <x v="0"/>
    <n v="1"/>
    <n v="2"/>
    <n v="45"/>
    <x v="1"/>
    <n v="2"/>
    <n v="3"/>
    <n v="4617"/>
    <n v="14120"/>
    <n v="1"/>
    <n v="12"/>
    <n v="3"/>
    <n v="2"/>
    <n v="80"/>
    <n v="0"/>
    <n v="4"/>
    <n v="2"/>
    <n v="4"/>
    <n v="3"/>
    <n v="1"/>
    <n v="2"/>
  </r>
  <r>
    <x v="1"/>
    <s v="Travel_Rarely"/>
    <x v="0"/>
    <s v="Current Employees"/>
    <x v="1"/>
    <x v="2"/>
    <s v="STAFF-2008"/>
    <n v="2008"/>
    <s v="Male"/>
    <x v="1"/>
    <x v="0"/>
    <s v="No"/>
    <s v="Y"/>
    <n v="5"/>
    <n v="-2"/>
    <n v="0"/>
    <n v="35"/>
    <n v="0"/>
    <m/>
    <n v="0"/>
    <n v="1"/>
    <n v="1395"/>
    <n v="9"/>
    <x v="2"/>
    <n v="1"/>
    <n v="2"/>
    <n v="48"/>
    <x v="0"/>
    <n v="2"/>
    <n v="3"/>
    <n v="5098"/>
    <n v="18698"/>
    <n v="1"/>
    <n v="19"/>
    <n v="3"/>
    <n v="2"/>
    <n v="80"/>
    <n v="0"/>
    <n v="10"/>
    <n v="3"/>
    <n v="10"/>
    <n v="7"/>
    <n v="0"/>
    <n v="8"/>
  </r>
  <r>
    <x v="1"/>
    <s v="Travel_Rarely"/>
    <x v="0"/>
    <s v="Current Employees"/>
    <x v="1"/>
    <x v="0"/>
    <s v="STAFF-1814"/>
    <n v="1814"/>
    <s v="Male"/>
    <x v="4"/>
    <x v="0"/>
    <s v="No"/>
    <s v="Y"/>
    <n v="3"/>
    <n v="-2"/>
    <n v="0"/>
    <n v="41"/>
    <n v="0"/>
    <m/>
    <n v="0"/>
    <n v="1"/>
    <n v="447"/>
    <n v="5"/>
    <x v="3"/>
    <n v="1"/>
    <n v="2"/>
    <n v="85"/>
    <x v="2"/>
    <n v="2"/>
    <n v="2"/>
    <n v="6870"/>
    <n v="15530"/>
    <n v="3"/>
    <n v="12"/>
    <n v="3"/>
    <n v="1"/>
    <n v="80"/>
    <n v="0"/>
    <n v="11"/>
    <n v="1"/>
    <n v="3"/>
    <n v="2"/>
    <n v="1"/>
    <n v="2"/>
  </r>
  <r>
    <x v="1"/>
    <s v="Travel_Rarely"/>
    <x v="0"/>
    <s v="Current Employees"/>
    <x v="1"/>
    <x v="0"/>
    <s v="STAFF-2048"/>
    <n v="2048"/>
    <s v="Male"/>
    <x v="1"/>
    <x v="0"/>
    <s v="No"/>
    <s v="Y"/>
    <n v="2"/>
    <n v="-2"/>
    <n v="0"/>
    <n v="40"/>
    <n v="0"/>
    <m/>
    <n v="0"/>
    <n v="1"/>
    <n v="1322"/>
    <n v="2"/>
    <x v="2"/>
    <n v="1"/>
    <n v="3"/>
    <n v="52"/>
    <x v="1"/>
    <n v="1"/>
    <n v="3"/>
    <n v="2809"/>
    <n v="2725"/>
    <n v="2"/>
    <n v="14"/>
    <n v="3"/>
    <n v="4"/>
    <n v="80"/>
    <n v="0"/>
    <n v="8"/>
    <n v="3"/>
    <n v="2"/>
    <n v="2"/>
    <n v="2"/>
    <n v="2"/>
  </r>
  <r>
    <x v="1"/>
    <s v="Travel_Rarely"/>
    <x v="2"/>
    <s v="Current Employees"/>
    <x v="1"/>
    <x v="2"/>
    <s v="STAFF-1952"/>
    <n v="1952"/>
    <s v="Male"/>
    <x v="2"/>
    <x v="0"/>
    <s v="No"/>
    <s v="Y"/>
    <n v="6"/>
    <n v="-2"/>
    <n v="0"/>
    <n v="26"/>
    <n v="0"/>
    <m/>
    <n v="0"/>
    <n v="1"/>
    <n v="157"/>
    <n v="1"/>
    <x v="3"/>
    <n v="1"/>
    <n v="3"/>
    <n v="95"/>
    <x v="0"/>
    <n v="1"/>
    <n v="1"/>
    <n v="2867"/>
    <n v="20006"/>
    <n v="0"/>
    <n v="13"/>
    <n v="3"/>
    <n v="4"/>
    <n v="80"/>
    <n v="0"/>
    <n v="8"/>
    <n v="2"/>
    <n v="7"/>
    <n v="7"/>
    <n v="7"/>
    <n v="6"/>
  </r>
  <r>
    <x v="1"/>
    <s v="Travel_Rarely"/>
    <x v="1"/>
    <s v="Current Employees"/>
    <x v="1"/>
    <x v="0"/>
    <s v="STAFF-1727"/>
    <n v="1727"/>
    <s v="Male"/>
    <x v="4"/>
    <x v="0"/>
    <s v="No"/>
    <s v="Y"/>
    <n v="3"/>
    <n v="-2"/>
    <n v="0"/>
    <n v="46"/>
    <n v="0"/>
    <m/>
    <n v="0"/>
    <n v="1"/>
    <n v="717"/>
    <n v="13"/>
    <x v="2"/>
    <n v="1"/>
    <n v="3"/>
    <n v="34"/>
    <x v="0"/>
    <n v="2"/>
    <n v="2"/>
    <n v="5562"/>
    <n v="9697"/>
    <n v="6"/>
    <n v="14"/>
    <n v="3"/>
    <n v="4"/>
    <n v="80"/>
    <n v="0"/>
    <n v="19"/>
    <n v="3"/>
    <n v="10"/>
    <n v="7"/>
    <n v="0"/>
    <n v="9"/>
  </r>
  <r>
    <x v="1"/>
    <s v="Travel_Rarely"/>
    <x v="1"/>
    <s v="Current Employees"/>
    <x v="1"/>
    <x v="0"/>
    <s v="STAFF-1677"/>
    <n v="1677"/>
    <s v="Male"/>
    <x v="5"/>
    <x v="0"/>
    <s v="No"/>
    <s v="Y"/>
    <n v="2"/>
    <n v="-2"/>
    <n v="0"/>
    <n v="49"/>
    <n v="0"/>
    <m/>
    <n v="0"/>
    <n v="1"/>
    <n v="809"/>
    <n v="1"/>
    <x v="3"/>
    <n v="1"/>
    <n v="3"/>
    <n v="36"/>
    <x v="0"/>
    <n v="4"/>
    <n v="3"/>
    <n v="15379"/>
    <n v="22384"/>
    <n v="4"/>
    <n v="14"/>
    <n v="3"/>
    <n v="1"/>
    <n v="80"/>
    <n v="0"/>
    <n v="23"/>
    <n v="3"/>
    <n v="8"/>
    <n v="7"/>
    <n v="0"/>
    <n v="0"/>
  </r>
  <r>
    <x v="1"/>
    <s v="Travel_Rarely"/>
    <x v="4"/>
    <s v="Current Employees"/>
    <x v="1"/>
    <x v="2"/>
    <s v="STAFF-1623"/>
    <n v="1623"/>
    <s v="Male"/>
    <x v="1"/>
    <x v="0"/>
    <s v="No"/>
    <s v="Y"/>
    <n v="2"/>
    <n v="-2"/>
    <n v="0"/>
    <n v="21"/>
    <n v="0"/>
    <m/>
    <n v="0"/>
    <n v="1"/>
    <n v="546"/>
    <n v="5"/>
    <x v="1"/>
    <n v="1"/>
    <n v="3"/>
    <n v="97"/>
    <x v="0"/>
    <n v="1"/>
    <n v="4"/>
    <n v="3117"/>
    <n v="26009"/>
    <n v="1"/>
    <n v="18"/>
    <n v="3"/>
    <n v="3"/>
    <n v="80"/>
    <n v="0"/>
    <n v="3"/>
    <n v="3"/>
    <n v="2"/>
    <n v="2"/>
    <n v="2"/>
    <n v="2"/>
  </r>
  <r>
    <x v="1"/>
    <s v="Travel_Rarely"/>
    <x v="2"/>
    <s v="Current Employees"/>
    <x v="1"/>
    <x v="1"/>
    <s v="STAFF-1417"/>
    <n v="1417"/>
    <s v="Male"/>
    <x v="2"/>
    <x v="0"/>
    <s v="No"/>
    <s v="Y"/>
    <n v="2"/>
    <n v="-2"/>
    <n v="0"/>
    <n v="26"/>
    <n v="0"/>
    <m/>
    <n v="0"/>
    <n v="1"/>
    <n v="652"/>
    <n v="7"/>
    <x v="3"/>
    <n v="1"/>
    <n v="3"/>
    <n v="100"/>
    <x v="2"/>
    <n v="1"/>
    <n v="1"/>
    <n v="3578"/>
    <n v="23577"/>
    <n v="0"/>
    <n v="12"/>
    <n v="3"/>
    <n v="4"/>
    <n v="80"/>
    <n v="0"/>
    <n v="8"/>
    <n v="3"/>
    <n v="7"/>
    <n v="7"/>
    <n v="0"/>
    <n v="7"/>
  </r>
  <r>
    <x v="1"/>
    <s v="Travel_Rarely"/>
    <x v="0"/>
    <s v="Current Employees"/>
    <x v="1"/>
    <x v="2"/>
    <s v="STAFF-1564"/>
    <n v="1564"/>
    <s v="Male"/>
    <x v="2"/>
    <x v="0"/>
    <s v="No"/>
    <s v="Y"/>
    <n v="3"/>
    <n v="-2"/>
    <n v="0"/>
    <n v="35"/>
    <n v="0"/>
    <m/>
    <n v="0"/>
    <n v="1"/>
    <n v="992"/>
    <n v="1"/>
    <x v="3"/>
    <n v="1"/>
    <n v="4"/>
    <n v="68"/>
    <x v="1"/>
    <n v="1"/>
    <n v="1"/>
    <n v="2450"/>
    <n v="21731"/>
    <n v="1"/>
    <n v="19"/>
    <n v="3"/>
    <n v="2"/>
    <n v="80"/>
    <n v="0"/>
    <n v="3"/>
    <n v="3"/>
    <n v="3"/>
    <n v="0"/>
    <n v="1"/>
    <n v="2"/>
  </r>
  <r>
    <x v="1"/>
    <s v="Travel_Rarely"/>
    <x v="2"/>
    <s v="Current Employees"/>
    <x v="1"/>
    <x v="0"/>
    <s v="STAFF-1545"/>
    <n v="1545"/>
    <s v="Male"/>
    <x v="3"/>
    <x v="0"/>
    <s v="No"/>
    <s v="Y"/>
    <n v="2"/>
    <n v="-2"/>
    <n v="0"/>
    <n v="33"/>
    <n v="0"/>
    <m/>
    <n v="0"/>
    <n v="1"/>
    <n v="575"/>
    <n v="25"/>
    <x v="3"/>
    <n v="1"/>
    <n v="4"/>
    <n v="44"/>
    <x v="1"/>
    <n v="2"/>
    <n v="2"/>
    <n v="4320"/>
    <n v="24152"/>
    <n v="1"/>
    <n v="13"/>
    <n v="3"/>
    <n v="4"/>
    <n v="80"/>
    <n v="0"/>
    <n v="5"/>
    <n v="3"/>
    <n v="5"/>
    <n v="3"/>
    <n v="0"/>
    <n v="2"/>
  </r>
  <r>
    <x v="1"/>
    <s v="Travel_Rarely"/>
    <x v="2"/>
    <s v="Current Employees"/>
    <x v="1"/>
    <x v="0"/>
    <s v="STAFF-1883"/>
    <n v="1883"/>
    <s v="Male"/>
    <x v="2"/>
    <x v="0"/>
    <s v="No"/>
    <s v="Y"/>
    <n v="2"/>
    <n v="-2"/>
    <n v="0"/>
    <n v="29"/>
    <n v="0"/>
    <m/>
    <n v="0"/>
    <n v="1"/>
    <n v="592"/>
    <n v="7"/>
    <x v="3"/>
    <n v="1"/>
    <n v="4"/>
    <n v="59"/>
    <x v="0"/>
    <n v="1"/>
    <n v="1"/>
    <n v="2062"/>
    <n v="19384"/>
    <n v="3"/>
    <n v="14"/>
    <n v="3"/>
    <n v="2"/>
    <n v="80"/>
    <n v="0"/>
    <n v="11"/>
    <n v="3"/>
    <n v="3"/>
    <n v="2"/>
    <n v="1"/>
    <n v="2"/>
  </r>
  <r>
    <x v="1"/>
    <s v="Travel_Rarely"/>
    <x v="2"/>
    <s v="Current Employees"/>
    <x v="1"/>
    <x v="4"/>
    <s v="STAFF-2038"/>
    <n v="2038"/>
    <s v="Male"/>
    <x v="1"/>
    <x v="0"/>
    <s v="No"/>
    <s v="Y"/>
    <n v="4"/>
    <n v="-2"/>
    <n v="0"/>
    <n v="32"/>
    <n v="0"/>
    <m/>
    <n v="0"/>
    <n v="1"/>
    <n v="529"/>
    <n v="2"/>
    <x v="3"/>
    <n v="1"/>
    <n v="4"/>
    <n v="78"/>
    <x v="0"/>
    <n v="1"/>
    <n v="4"/>
    <n v="2439"/>
    <n v="11288"/>
    <n v="1"/>
    <n v="14"/>
    <n v="3"/>
    <n v="4"/>
    <n v="80"/>
    <n v="0"/>
    <n v="4"/>
    <n v="3"/>
    <n v="4"/>
    <n v="2"/>
    <n v="1"/>
    <n v="2"/>
  </r>
  <r>
    <x v="1"/>
    <s v="Travel_Rarely"/>
    <x v="0"/>
    <s v="Current Employees"/>
    <x v="1"/>
    <x v="0"/>
    <s v="STAFF-1475"/>
    <n v="1475"/>
    <s v="Male"/>
    <x v="1"/>
    <x v="0"/>
    <s v="No"/>
    <s v="Y"/>
    <n v="3"/>
    <n v="-2"/>
    <n v="0"/>
    <n v="44"/>
    <n v="0"/>
    <m/>
    <n v="0"/>
    <n v="1"/>
    <n v="1467"/>
    <n v="20"/>
    <x v="3"/>
    <n v="1"/>
    <n v="4"/>
    <n v="49"/>
    <x v="0"/>
    <n v="1"/>
    <n v="2"/>
    <n v="3420"/>
    <n v="21158"/>
    <n v="1"/>
    <n v="13"/>
    <n v="3"/>
    <n v="3"/>
    <n v="80"/>
    <n v="0"/>
    <n v="6"/>
    <n v="2"/>
    <n v="5"/>
    <n v="2"/>
    <n v="1"/>
    <n v="3"/>
  </r>
  <r>
    <x v="1"/>
    <s v="Travel_Rarely"/>
    <x v="0"/>
    <s v="Current Employees"/>
    <x v="1"/>
    <x v="0"/>
    <s v="STAFF-1860"/>
    <n v="1860"/>
    <s v="Male"/>
    <x v="2"/>
    <x v="0"/>
    <s v="No"/>
    <s v="Y"/>
    <n v="3"/>
    <n v="-2"/>
    <n v="0"/>
    <n v="42"/>
    <n v="0"/>
    <m/>
    <n v="0"/>
    <n v="1"/>
    <n v="1142"/>
    <n v="8"/>
    <x v="3"/>
    <n v="1"/>
    <n v="4"/>
    <n v="81"/>
    <x v="0"/>
    <n v="1"/>
    <n v="3"/>
    <n v="3968"/>
    <n v="13624"/>
    <n v="4"/>
    <n v="13"/>
    <n v="3"/>
    <n v="4"/>
    <n v="80"/>
    <n v="0"/>
    <n v="8"/>
    <n v="3"/>
    <n v="0"/>
    <n v="0"/>
    <n v="0"/>
    <n v="0"/>
  </r>
  <r>
    <x v="1"/>
    <s v="Travel_Rarely"/>
    <x v="4"/>
    <s v="Current Employees"/>
    <x v="1"/>
    <x v="0"/>
    <s v="STAFF-2007"/>
    <n v="2007"/>
    <s v="Male"/>
    <x v="1"/>
    <x v="0"/>
    <s v="No"/>
    <s v="Y"/>
    <n v="2"/>
    <n v="-2"/>
    <n v="0"/>
    <n v="22"/>
    <n v="0"/>
    <m/>
    <n v="0"/>
    <n v="1"/>
    <n v="581"/>
    <n v="1"/>
    <x v="0"/>
    <n v="1"/>
    <n v="4"/>
    <n v="63"/>
    <x v="0"/>
    <n v="1"/>
    <n v="3"/>
    <n v="3375"/>
    <n v="17624"/>
    <n v="0"/>
    <n v="12"/>
    <n v="3"/>
    <n v="4"/>
    <n v="80"/>
    <n v="0"/>
    <n v="4"/>
    <n v="4"/>
    <n v="3"/>
    <n v="2"/>
    <n v="1"/>
    <n v="2"/>
  </r>
  <r>
    <x v="1"/>
    <s v="Travel_Rarely"/>
    <x v="4"/>
    <s v="Current Employees"/>
    <x v="1"/>
    <x v="1"/>
    <s v="STAFF-1982"/>
    <n v="1982"/>
    <s v="Male"/>
    <x v="2"/>
    <x v="0"/>
    <s v="No"/>
    <s v="Y"/>
    <n v="6"/>
    <n v="-2"/>
    <n v="0"/>
    <n v="23"/>
    <n v="0"/>
    <m/>
    <n v="0"/>
    <n v="1"/>
    <n v="571"/>
    <n v="12"/>
    <x v="0"/>
    <n v="1"/>
    <n v="4"/>
    <n v="78"/>
    <x v="0"/>
    <n v="1"/>
    <n v="4"/>
    <n v="2647"/>
    <n v="13672"/>
    <n v="1"/>
    <n v="13"/>
    <n v="3"/>
    <n v="3"/>
    <n v="80"/>
    <n v="0"/>
    <n v="5"/>
    <n v="4"/>
    <n v="5"/>
    <n v="2"/>
    <n v="1"/>
    <n v="4"/>
  </r>
  <r>
    <x v="1"/>
    <s v="Travel_Rarely"/>
    <x v="1"/>
    <s v="Current Employees"/>
    <x v="1"/>
    <x v="2"/>
    <s v="STAFF-1472"/>
    <n v="1472"/>
    <s v="Male"/>
    <x v="7"/>
    <x v="0"/>
    <s v="No"/>
    <s v="Y"/>
    <n v="2"/>
    <n v="-2"/>
    <n v="0"/>
    <n v="53"/>
    <n v="0"/>
    <m/>
    <n v="0"/>
    <n v="1"/>
    <n v="447"/>
    <n v="2"/>
    <x v="3"/>
    <n v="1"/>
    <n v="4"/>
    <n v="39"/>
    <x v="2"/>
    <n v="4"/>
    <n v="2"/>
    <n v="16598"/>
    <n v="19764"/>
    <n v="4"/>
    <n v="12"/>
    <n v="3"/>
    <n v="2"/>
    <n v="80"/>
    <n v="0"/>
    <n v="35"/>
    <n v="2"/>
    <n v="9"/>
    <n v="8"/>
    <n v="8"/>
    <n v="8"/>
  </r>
  <r>
    <x v="1"/>
    <s v="Travel_Rarely"/>
    <x v="2"/>
    <s v="Current Employees"/>
    <x v="0"/>
    <x v="0"/>
    <s v="STAFF-1453"/>
    <n v="1453"/>
    <s v="Male"/>
    <x v="0"/>
    <x v="2"/>
    <s v="No"/>
    <s v="Y"/>
    <n v="5"/>
    <n v="-2"/>
    <n v="0"/>
    <n v="31"/>
    <n v="0"/>
    <m/>
    <n v="0"/>
    <n v="1"/>
    <n v="326"/>
    <n v="8"/>
    <x v="0"/>
    <n v="1"/>
    <n v="1"/>
    <n v="31"/>
    <x v="0"/>
    <n v="3"/>
    <n v="4"/>
    <n v="10793"/>
    <n v="8386"/>
    <n v="1"/>
    <n v="18"/>
    <n v="3"/>
    <n v="1"/>
    <n v="80"/>
    <n v="1"/>
    <n v="13"/>
    <n v="3"/>
    <n v="13"/>
    <n v="7"/>
    <n v="9"/>
    <n v="9"/>
  </r>
  <r>
    <x v="1"/>
    <s v="Travel_Rarely"/>
    <x v="2"/>
    <s v="Current Employees"/>
    <x v="0"/>
    <x v="3"/>
    <s v="STAFF-1754"/>
    <n v="1754"/>
    <s v="Male"/>
    <x v="0"/>
    <x v="2"/>
    <s v="No"/>
    <s v="Y"/>
    <n v="2"/>
    <n v="-2"/>
    <n v="0"/>
    <n v="30"/>
    <n v="0"/>
    <m/>
    <n v="0"/>
    <n v="1"/>
    <n v="979"/>
    <n v="15"/>
    <x v="0"/>
    <n v="1"/>
    <n v="3"/>
    <n v="94"/>
    <x v="1"/>
    <n v="3"/>
    <n v="2"/>
    <n v="7140"/>
    <n v="3088"/>
    <n v="2"/>
    <n v="11"/>
    <n v="3"/>
    <n v="1"/>
    <n v="80"/>
    <n v="1"/>
    <n v="12"/>
    <n v="3"/>
    <n v="7"/>
    <n v="7"/>
    <n v="1"/>
    <n v="7"/>
  </r>
  <r>
    <x v="1"/>
    <s v="Travel_Rarely"/>
    <x v="0"/>
    <s v="Current Employees"/>
    <x v="0"/>
    <x v="0"/>
    <s v="STAFF-2037"/>
    <n v="2037"/>
    <s v="Male"/>
    <x v="0"/>
    <x v="2"/>
    <s v="No"/>
    <s v="Y"/>
    <n v="5"/>
    <n v="-2"/>
    <n v="0"/>
    <n v="41"/>
    <n v="0"/>
    <m/>
    <n v="0"/>
    <n v="1"/>
    <n v="930"/>
    <n v="3"/>
    <x v="3"/>
    <n v="1"/>
    <n v="3"/>
    <n v="57"/>
    <x v="1"/>
    <n v="2"/>
    <n v="2"/>
    <n v="8938"/>
    <n v="12227"/>
    <n v="2"/>
    <n v="11"/>
    <n v="3"/>
    <n v="3"/>
    <n v="80"/>
    <n v="1"/>
    <n v="14"/>
    <n v="3"/>
    <n v="5"/>
    <n v="4"/>
    <n v="0"/>
    <n v="4"/>
  </r>
  <r>
    <x v="1"/>
    <s v="Travel_Rarely"/>
    <x v="2"/>
    <s v="Current Employees"/>
    <x v="0"/>
    <x v="2"/>
    <s v="STAFF-1951"/>
    <n v="1951"/>
    <s v="Male"/>
    <x v="0"/>
    <x v="2"/>
    <s v="No"/>
    <s v="Y"/>
    <n v="2"/>
    <n v="-2"/>
    <n v="0"/>
    <n v="34"/>
    <n v="0"/>
    <m/>
    <n v="0"/>
    <n v="1"/>
    <n v="1239"/>
    <n v="13"/>
    <x v="2"/>
    <n v="1"/>
    <n v="4"/>
    <n v="39"/>
    <x v="0"/>
    <n v="3"/>
    <n v="3"/>
    <n v="8628"/>
    <n v="22914"/>
    <n v="1"/>
    <n v="18"/>
    <n v="3"/>
    <n v="3"/>
    <n v="80"/>
    <n v="1"/>
    <n v="9"/>
    <n v="2"/>
    <n v="8"/>
    <n v="7"/>
    <n v="1"/>
    <n v="1"/>
  </r>
  <r>
    <x v="1"/>
    <s v="Travel_Rarely"/>
    <x v="2"/>
    <s v="Current Employees"/>
    <x v="0"/>
    <x v="0"/>
    <s v="STAFF-1497"/>
    <n v="1497"/>
    <s v="Male"/>
    <x v="0"/>
    <x v="2"/>
    <s v="No"/>
    <s v="Y"/>
    <n v="3"/>
    <n v="-2"/>
    <n v="0"/>
    <n v="29"/>
    <n v="0"/>
    <m/>
    <n v="0"/>
    <n v="1"/>
    <n v="1246"/>
    <n v="19"/>
    <x v="3"/>
    <n v="1"/>
    <n v="3"/>
    <n v="77"/>
    <x v="1"/>
    <n v="2"/>
    <n v="3"/>
    <n v="8620"/>
    <n v="23757"/>
    <n v="1"/>
    <n v="14"/>
    <n v="3"/>
    <n v="3"/>
    <n v="80"/>
    <n v="2"/>
    <n v="10"/>
    <n v="3"/>
    <n v="10"/>
    <n v="7"/>
    <n v="0"/>
    <n v="4"/>
  </r>
  <r>
    <x v="1"/>
    <s v="Travel_Rarely"/>
    <x v="2"/>
    <s v="Current Employees"/>
    <x v="0"/>
    <x v="2"/>
    <s v="STAFF-1670"/>
    <n v="1670"/>
    <s v="Male"/>
    <x v="0"/>
    <x v="2"/>
    <s v="No"/>
    <s v="Y"/>
    <n v="5"/>
    <n v="-2"/>
    <n v="0"/>
    <n v="33"/>
    <n v="0"/>
    <m/>
    <n v="0"/>
    <n v="1"/>
    <n v="392"/>
    <n v="2"/>
    <x v="2"/>
    <n v="1"/>
    <n v="4"/>
    <n v="93"/>
    <x v="0"/>
    <n v="2"/>
    <n v="4"/>
    <n v="5505"/>
    <n v="3921"/>
    <n v="1"/>
    <n v="14"/>
    <n v="3"/>
    <n v="3"/>
    <n v="80"/>
    <n v="2"/>
    <n v="6"/>
    <n v="3"/>
    <n v="6"/>
    <n v="2"/>
    <n v="0"/>
    <n v="4"/>
  </r>
  <r>
    <x v="1"/>
    <s v="Travel_Rarely"/>
    <x v="1"/>
    <s v="Current Employees"/>
    <x v="0"/>
    <x v="3"/>
    <s v="STAFF-1466"/>
    <n v="1466"/>
    <s v="Male"/>
    <x v="0"/>
    <x v="2"/>
    <s v="No"/>
    <s v="Y"/>
    <n v="3"/>
    <n v="-2"/>
    <n v="0"/>
    <n v="48"/>
    <n v="0"/>
    <m/>
    <n v="0"/>
    <n v="1"/>
    <n v="1221"/>
    <n v="7"/>
    <x v="3"/>
    <n v="1"/>
    <n v="3"/>
    <n v="96"/>
    <x v="0"/>
    <n v="2"/>
    <n v="2"/>
    <n v="5486"/>
    <n v="24795"/>
    <n v="4"/>
    <n v="11"/>
    <n v="3"/>
    <n v="1"/>
    <n v="80"/>
    <n v="3"/>
    <n v="15"/>
    <n v="3"/>
    <n v="2"/>
    <n v="2"/>
    <n v="2"/>
    <n v="2"/>
  </r>
  <r>
    <x v="1"/>
    <s v="Travel_Rarely"/>
    <x v="0"/>
    <s v="Current Employees"/>
    <x v="0"/>
    <x v="2"/>
    <s v="STAFF-1548"/>
    <n v="1548"/>
    <s v="Male"/>
    <x v="0"/>
    <x v="1"/>
    <s v="No"/>
    <s v="Y"/>
    <n v="5"/>
    <n v="-2"/>
    <n v="0"/>
    <n v="40"/>
    <n v="0"/>
    <m/>
    <n v="0"/>
    <n v="1"/>
    <n v="1342"/>
    <n v="9"/>
    <x v="0"/>
    <n v="1"/>
    <n v="1"/>
    <n v="47"/>
    <x v="0"/>
    <n v="2"/>
    <n v="1"/>
    <n v="5473"/>
    <n v="19345"/>
    <n v="0"/>
    <n v="12"/>
    <n v="3"/>
    <n v="4"/>
    <n v="80"/>
    <n v="0"/>
    <n v="9"/>
    <n v="4"/>
    <n v="8"/>
    <n v="4"/>
    <n v="7"/>
    <n v="1"/>
  </r>
  <r>
    <x v="1"/>
    <s v="Travel_Rarely"/>
    <x v="2"/>
    <s v="Current Employees"/>
    <x v="0"/>
    <x v="0"/>
    <s v="STAFF-1560"/>
    <n v="1560"/>
    <s v="Male"/>
    <x v="0"/>
    <x v="1"/>
    <s v="No"/>
    <s v="Y"/>
    <n v="6"/>
    <n v="-2"/>
    <n v="0"/>
    <n v="33"/>
    <n v="0"/>
    <m/>
    <n v="0"/>
    <n v="1"/>
    <n v="1242"/>
    <n v="8"/>
    <x v="2"/>
    <n v="1"/>
    <n v="1"/>
    <n v="46"/>
    <x v="0"/>
    <n v="2"/>
    <n v="1"/>
    <n v="6392"/>
    <n v="10589"/>
    <n v="2"/>
    <n v="13"/>
    <n v="3"/>
    <n v="4"/>
    <n v="80"/>
    <n v="1"/>
    <n v="8"/>
    <n v="1"/>
    <n v="2"/>
    <n v="2"/>
    <n v="2"/>
    <n v="2"/>
  </r>
  <r>
    <x v="1"/>
    <s v="Travel_Rarely"/>
    <x v="2"/>
    <s v="Current Employees"/>
    <x v="0"/>
    <x v="0"/>
    <s v="STAFF-1996"/>
    <n v="1996"/>
    <s v="Male"/>
    <x v="6"/>
    <x v="1"/>
    <s v="No"/>
    <s v="Y"/>
    <n v="1"/>
    <n v="-2"/>
    <n v="0"/>
    <n v="31"/>
    <n v="0"/>
    <m/>
    <n v="0"/>
    <n v="1"/>
    <n v="1154"/>
    <n v="2"/>
    <x v="0"/>
    <n v="1"/>
    <n v="1"/>
    <n v="54"/>
    <x v="0"/>
    <n v="1"/>
    <n v="3"/>
    <n v="3067"/>
    <n v="6393"/>
    <n v="0"/>
    <n v="19"/>
    <n v="3"/>
    <n v="3"/>
    <n v="80"/>
    <n v="1"/>
    <n v="3"/>
    <n v="3"/>
    <n v="2"/>
    <n v="2"/>
    <n v="1"/>
    <n v="2"/>
  </r>
  <r>
    <x v="1"/>
    <s v="Travel_Rarely"/>
    <x v="2"/>
    <s v="Current Employees"/>
    <x v="0"/>
    <x v="4"/>
    <s v="STAFF-1749"/>
    <n v="1749"/>
    <s v="Male"/>
    <x v="0"/>
    <x v="1"/>
    <s v="No"/>
    <s v="Y"/>
    <n v="3"/>
    <n v="-2"/>
    <n v="0"/>
    <n v="31"/>
    <n v="0"/>
    <m/>
    <n v="0"/>
    <n v="1"/>
    <n v="1003"/>
    <n v="5"/>
    <x v="3"/>
    <n v="1"/>
    <n v="4"/>
    <n v="51"/>
    <x v="0"/>
    <n v="2"/>
    <n v="4"/>
    <n v="8346"/>
    <n v="20943"/>
    <n v="1"/>
    <n v="19"/>
    <n v="3"/>
    <n v="3"/>
    <n v="80"/>
    <n v="1"/>
    <n v="6"/>
    <n v="3"/>
    <n v="5"/>
    <n v="2"/>
    <n v="0"/>
    <n v="2"/>
  </r>
  <r>
    <x v="1"/>
    <s v="Travel_Rarely"/>
    <x v="2"/>
    <s v="Current Employees"/>
    <x v="0"/>
    <x v="2"/>
    <s v="STAFF-2013"/>
    <n v="2013"/>
    <s v="Male"/>
    <x v="6"/>
    <x v="1"/>
    <s v="No"/>
    <s v="Y"/>
    <n v="2"/>
    <n v="-2"/>
    <n v="0"/>
    <n v="32"/>
    <n v="0"/>
    <m/>
    <n v="0"/>
    <n v="1"/>
    <n v="234"/>
    <n v="1"/>
    <x v="2"/>
    <n v="1"/>
    <n v="2"/>
    <n v="68"/>
    <x v="1"/>
    <n v="1"/>
    <n v="2"/>
    <n v="2269"/>
    <n v="18024"/>
    <n v="0"/>
    <n v="14"/>
    <n v="3"/>
    <n v="2"/>
    <n v="80"/>
    <n v="1"/>
    <n v="3"/>
    <n v="3"/>
    <n v="2"/>
    <n v="2"/>
    <n v="2"/>
    <n v="2"/>
  </r>
  <r>
    <x v="1"/>
    <s v="Travel_Rarely"/>
    <x v="0"/>
    <s v="Current Employees"/>
    <x v="0"/>
    <x v="2"/>
    <s v="STAFF-1945"/>
    <n v="1945"/>
    <s v="Male"/>
    <x v="0"/>
    <x v="1"/>
    <s v="No"/>
    <s v="Y"/>
    <n v="2"/>
    <n v="-2"/>
    <n v="0"/>
    <n v="35"/>
    <n v="0"/>
    <m/>
    <n v="0"/>
    <n v="1"/>
    <n v="682"/>
    <n v="18"/>
    <x v="2"/>
    <n v="1"/>
    <n v="2"/>
    <n v="71"/>
    <x v="0"/>
    <n v="2"/>
    <n v="1"/>
    <n v="5561"/>
    <n v="15975"/>
    <n v="0"/>
    <n v="16"/>
    <n v="3"/>
    <n v="4"/>
    <n v="80"/>
    <n v="1"/>
    <n v="6"/>
    <n v="1"/>
    <n v="5"/>
    <n v="3"/>
    <n v="0"/>
    <n v="4"/>
  </r>
  <r>
    <x v="1"/>
    <s v="Travel_Rarely"/>
    <x v="2"/>
    <s v="Current Employees"/>
    <x v="0"/>
    <x v="4"/>
    <s v="STAFF-1568"/>
    <n v="1568"/>
    <s v="Male"/>
    <x v="0"/>
    <x v="1"/>
    <s v="No"/>
    <s v="Y"/>
    <n v="3"/>
    <n v="-2"/>
    <n v="0"/>
    <n v="30"/>
    <n v="0"/>
    <m/>
    <n v="0"/>
    <n v="1"/>
    <n v="1288"/>
    <n v="29"/>
    <x v="2"/>
    <n v="1"/>
    <n v="4"/>
    <n v="33"/>
    <x v="0"/>
    <n v="3"/>
    <n v="4"/>
    <n v="9250"/>
    <n v="17799"/>
    <n v="3"/>
    <n v="12"/>
    <n v="3"/>
    <n v="2"/>
    <n v="80"/>
    <n v="1"/>
    <n v="9"/>
    <n v="3"/>
    <n v="4"/>
    <n v="2"/>
    <n v="1"/>
    <n v="3"/>
  </r>
  <r>
    <x v="1"/>
    <s v="Travel_Rarely"/>
    <x v="0"/>
    <s v="Current Employees"/>
    <x v="0"/>
    <x v="0"/>
    <s v="STAFF-1582"/>
    <n v="1582"/>
    <s v="Male"/>
    <x v="0"/>
    <x v="1"/>
    <s v="No"/>
    <s v="Y"/>
    <n v="3"/>
    <n v="-2"/>
    <n v="0"/>
    <n v="38"/>
    <n v="0"/>
    <m/>
    <n v="0"/>
    <n v="1"/>
    <n v="1245"/>
    <n v="14"/>
    <x v="3"/>
    <n v="1"/>
    <n v="3"/>
    <n v="80"/>
    <x v="0"/>
    <n v="2"/>
    <n v="2"/>
    <n v="9924"/>
    <n v="12355"/>
    <n v="0"/>
    <n v="11"/>
    <n v="3"/>
    <n v="4"/>
    <n v="80"/>
    <n v="1"/>
    <n v="10"/>
    <n v="3"/>
    <n v="9"/>
    <n v="8"/>
    <n v="7"/>
    <n v="7"/>
  </r>
  <r>
    <x v="1"/>
    <s v="Travel_Rarely"/>
    <x v="2"/>
    <s v="Current Employees"/>
    <x v="0"/>
    <x v="0"/>
    <s v="STAFF-1739"/>
    <n v="1739"/>
    <s v="Male"/>
    <x v="0"/>
    <x v="1"/>
    <s v="No"/>
    <s v="Y"/>
    <n v="2"/>
    <n v="-2"/>
    <n v="0"/>
    <n v="32"/>
    <n v="0"/>
    <m/>
    <n v="0"/>
    <n v="1"/>
    <n v="371"/>
    <n v="19"/>
    <x v="3"/>
    <n v="1"/>
    <n v="4"/>
    <n v="80"/>
    <x v="3"/>
    <n v="3"/>
    <n v="3"/>
    <n v="9610"/>
    <n v="3840"/>
    <n v="3"/>
    <n v="13"/>
    <n v="3"/>
    <n v="3"/>
    <n v="80"/>
    <n v="1"/>
    <n v="10"/>
    <n v="1"/>
    <n v="4"/>
    <n v="3"/>
    <n v="0"/>
    <n v="2"/>
  </r>
  <r>
    <x v="1"/>
    <s v="Travel_Rarely"/>
    <x v="0"/>
    <s v="Current Employees"/>
    <x v="0"/>
    <x v="0"/>
    <s v="STAFF-1492"/>
    <n v="1492"/>
    <s v="Male"/>
    <x v="6"/>
    <x v="1"/>
    <s v="No"/>
    <s v="Y"/>
    <n v="3"/>
    <n v="-2"/>
    <n v="0"/>
    <n v="35"/>
    <n v="0"/>
    <m/>
    <n v="0"/>
    <n v="1"/>
    <n v="660"/>
    <n v="7"/>
    <x v="1"/>
    <n v="1"/>
    <n v="4"/>
    <n v="76"/>
    <x v="0"/>
    <n v="1"/>
    <n v="3"/>
    <n v="2404"/>
    <n v="16192"/>
    <n v="1"/>
    <n v="13"/>
    <n v="3"/>
    <n v="1"/>
    <n v="80"/>
    <n v="1"/>
    <n v="1"/>
    <n v="3"/>
    <n v="1"/>
    <n v="0"/>
    <n v="0"/>
    <n v="0"/>
  </r>
  <r>
    <x v="1"/>
    <s v="Travel_Rarely"/>
    <x v="2"/>
    <s v="Current Employees"/>
    <x v="0"/>
    <x v="3"/>
    <s v="STAFF-1446"/>
    <n v="1446"/>
    <s v="Male"/>
    <x v="0"/>
    <x v="1"/>
    <s v="No"/>
    <s v="Y"/>
    <n v="3"/>
    <n v="-2"/>
    <n v="0"/>
    <n v="32"/>
    <n v="0"/>
    <m/>
    <n v="0"/>
    <n v="1"/>
    <n v="601"/>
    <n v="7"/>
    <x v="4"/>
    <n v="1"/>
    <n v="4"/>
    <n v="97"/>
    <x v="0"/>
    <n v="2"/>
    <n v="2"/>
    <n v="9204"/>
    <n v="23343"/>
    <n v="4"/>
    <n v="12"/>
    <n v="3"/>
    <n v="3"/>
    <n v="80"/>
    <n v="1"/>
    <n v="7"/>
    <n v="2"/>
    <n v="4"/>
    <n v="3"/>
    <n v="0"/>
    <n v="3"/>
  </r>
  <r>
    <x v="1"/>
    <s v="Travel_Rarely"/>
    <x v="0"/>
    <s v="Current Employees"/>
    <x v="0"/>
    <x v="2"/>
    <s v="STAFF-1588"/>
    <n v="1588"/>
    <s v="Male"/>
    <x v="0"/>
    <x v="1"/>
    <s v="No"/>
    <s v="Y"/>
    <n v="3"/>
    <n v="-2"/>
    <n v="0"/>
    <n v="39"/>
    <n v="0"/>
    <m/>
    <n v="0"/>
    <n v="1"/>
    <n v="1462"/>
    <n v="6"/>
    <x v="3"/>
    <n v="1"/>
    <n v="4"/>
    <n v="38"/>
    <x v="2"/>
    <n v="3"/>
    <n v="3"/>
    <n v="8237"/>
    <n v="4658"/>
    <n v="2"/>
    <n v="11"/>
    <n v="3"/>
    <n v="1"/>
    <n v="80"/>
    <n v="1"/>
    <n v="11"/>
    <n v="3"/>
    <n v="7"/>
    <n v="6"/>
    <n v="7"/>
    <n v="6"/>
  </r>
  <r>
    <x v="1"/>
    <s v="Travel_Rarely"/>
    <x v="0"/>
    <s v="Current Employees"/>
    <x v="0"/>
    <x v="3"/>
    <s v="STAFF-1787"/>
    <n v="1787"/>
    <s v="Male"/>
    <x v="0"/>
    <x v="1"/>
    <s v="No"/>
    <s v="Y"/>
    <n v="2"/>
    <n v="-2"/>
    <n v="0"/>
    <n v="37"/>
    <n v="0"/>
    <m/>
    <n v="0"/>
    <n v="1"/>
    <n v="589"/>
    <n v="9"/>
    <x v="0"/>
    <n v="1"/>
    <n v="2"/>
    <n v="46"/>
    <x v="1"/>
    <n v="2"/>
    <n v="2"/>
    <n v="4189"/>
    <n v="8800"/>
    <n v="1"/>
    <n v="14"/>
    <n v="3"/>
    <n v="1"/>
    <n v="80"/>
    <n v="2"/>
    <n v="5"/>
    <n v="3"/>
    <n v="5"/>
    <n v="2"/>
    <n v="0"/>
    <n v="3"/>
  </r>
  <r>
    <x v="1"/>
    <s v="Travel_Rarely"/>
    <x v="0"/>
    <s v="Current Employees"/>
    <x v="0"/>
    <x v="3"/>
    <s v="STAFF-1908"/>
    <n v="1908"/>
    <s v="Male"/>
    <x v="0"/>
    <x v="1"/>
    <s v="No"/>
    <s v="Y"/>
    <n v="1"/>
    <n v="-2"/>
    <n v="0"/>
    <n v="36"/>
    <n v="0"/>
    <m/>
    <n v="0"/>
    <n v="1"/>
    <n v="335"/>
    <n v="17"/>
    <x v="0"/>
    <n v="1"/>
    <n v="3"/>
    <n v="33"/>
    <x v="1"/>
    <n v="2"/>
    <n v="2"/>
    <n v="5507"/>
    <n v="16822"/>
    <n v="2"/>
    <n v="16"/>
    <n v="3"/>
    <n v="3"/>
    <n v="80"/>
    <n v="2"/>
    <n v="12"/>
    <n v="1"/>
    <n v="4"/>
    <n v="2"/>
    <n v="1"/>
    <n v="3"/>
  </r>
  <r>
    <x v="1"/>
    <s v="Travel_Rarely"/>
    <x v="0"/>
    <s v="Current Employees"/>
    <x v="0"/>
    <x v="0"/>
    <s v="STAFF-1995"/>
    <n v="1995"/>
    <s v="Male"/>
    <x v="0"/>
    <x v="1"/>
    <s v="No"/>
    <s v="Y"/>
    <n v="3"/>
    <n v="-2"/>
    <n v="0"/>
    <n v="38"/>
    <n v="0"/>
    <m/>
    <n v="0"/>
    <n v="1"/>
    <n v="1321"/>
    <n v="1"/>
    <x v="2"/>
    <n v="1"/>
    <n v="4"/>
    <n v="86"/>
    <x v="0"/>
    <n v="2"/>
    <n v="2"/>
    <n v="4440"/>
    <n v="7636"/>
    <n v="0"/>
    <n v="15"/>
    <n v="3"/>
    <n v="1"/>
    <n v="80"/>
    <n v="2"/>
    <n v="16"/>
    <n v="3"/>
    <n v="15"/>
    <n v="13"/>
    <n v="5"/>
    <n v="8"/>
  </r>
  <r>
    <x v="1"/>
    <s v="Travel_Rarely"/>
    <x v="2"/>
    <s v="Current Employees"/>
    <x v="0"/>
    <x v="0"/>
    <s v="STAFF-1479"/>
    <n v="1479"/>
    <s v="Male"/>
    <x v="0"/>
    <x v="1"/>
    <s v="No"/>
    <s v="Y"/>
    <n v="2"/>
    <n v="-2"/>
    <n v="0"/>
    <n v="30"/>
    <n v="0"/>
    <m/>
    <n v="0"/>
    <n v="1"/>
    <n v="1358"/>
    <n v="16"/>
    <x v="1"/>
    <n v="1"/>
    <n v="4"/>
    <n v="96"/>
    <x v="0"/>
    <n v="2"/>
    <n v="3"/>
    <n v="5301"/>
    <n v="2939"/>
    <n v="8"/>
    <n v="15"/>
    <n v="3"/>
    <n v="3"/>
    <n v="80"/>
    <n v="2"/>
    <n v="4"/>
    <n v="2"/>
    <n v="2"/>
    <n v="1"/>
    <n v="2"/>
    <n v="2"/>
  </r>
  <r>
    <x v="1"/>
    <s v="Travel_Rarely"/>
    <x v="0"/>
    <s v="Current Employees"/>
    <x v="0"/>
    <x v="0"/>
    <s v="STAFF-1961"/>
    <n v="1961"/>
    <s v="Male"/>
    <x v="6"/>
    <x v="0"/>
    <s v="No"/>
    <s v="Y"/>
    <n v="3"/>
    <n v="-2"/>
    <n v="0"/>
    <n v="38"/>
    <n v="0"/>
    <m/>
    <n v="0"/>
    <n v="1"/>
    <n v="1404"/>
    <n v="1"/>
    <x v="3"/>
    <n v="1"/>
    <n v="1"/>
    <n v="59"/>
    <x v="1"/>
    <n v="1"/>
    <n v="1"/>
    <n v="2858"/>
    <n v="11473"/>
    <n v="4"/>
    <n v="14"/>
    <n v="3"/>
    <n v="1"/>
    <n v="80"/>
    <n v="0"/>
    <n v="20"/>
    <n v="2"/>
    <n v="1"/>
    <n v="0"/>
    <n v="0"/>
    <n v="0"/>
  </r>
  <r>
    <x v="1"/>
    <s v="Travel_Rarely"/>
    <x v="0"/>
    <s v="Current Employees"/>
    <x v="0"/>
    <x v="3"/>
    <s v="STAFF-1975"/>
    <n v="1975"/>
    <s v="Male"/>
    <x v="0"/>
    <x v="0"/>
    <s v="No"/>
    <s v="Y"/>
    <n v="3"/>
    <n v="-2"/>
    <n v="0"/>
    <n v="39"/>
    <n v="0"/>
    <m/>
    <n v="0"/>
    <n v="1"/>
    <n v="119"/>
    <n v="15"/>
    <x v="2"/>
    <n v="1"/>
    <n v="2"/>
    <n v="77"/>
    <x v="0"/>
    <n v="4"/>
    <n v="1"/>
    <n v="13341"/>
    <n v="25098"/>
    <n v="0"/>
    <n v="12"/>
    <n v="3"/>
    <n v="1"/>
    <n v="80"/>
    <n v="0"/>
    <n v="21"/>
    <n v="3"/>
    <n v="20"/>
    <n v="8"/>
    <n v="11"/>
    <n v="10"/>
  </r>
  <r>
    <x v="1"/>
    <s v="Travel_Rarely"/>
    <x v="0"/>
    <s v="Current Employees"/>
    <x v="0"/>
    <x v="2"/>
    <s v="STAFF-1740"/>
    <n v="1740"/>
    <s v="Male"/>
    <x v="5"/>
    <x v="0"/>
    <s v="No"/>
    <s v="Y"/>
    <n v="3"/>
    <n v="-2"/>
    <n v="0"/>
    <n v="40"/>
    <n v="0"/>
    <m/>
    <n v="0"/>
    <n v="1"/>
    <n v="611"/>
    <n v="7"/>
    <x v="2"/>
    <n v="1"/>
    <n v="2"/>
    <n v="88"/>
    <x v="0"/>
    <n v="5"/>
    <n v="2"/>
    <n v="19833"/>
    <n v="4349"/>
    <n v="1"/>
    <n v="14"/>
    <n v="3"/>
    <n v="2"/>
    <n v="80"/>
    <n v="0"/>
    <n v="21"/>
    <n v="2"/>
    <n v="21"/>
    <n v="8"/>
    <n v="12"/>
    <n v="8"/>
  </r>
  <r>
    <x v="1"/>
    <s v="Travel_Rarely"/>
    <x v="2"/>
    <s v="Current Employees"/>
    <x v="0"/>
    <x v="3"/>
    <s v="STAFF-1924"/>
    <n v="1924"/>
    <s v="Male"/>
    <x v="0"/>
    <x v="0"/>
    <s v="No"/>
    <s v="Y"/>
    <n v="2"/>
    <n v="-2"/>
    <n v="0"/>
    <n v="33"/>
    <n v="0"/>
    <m/>
    <n v="0"/>
    <n v="1"/>
    <n v="217"/>
    <n v="10"/>
    <x v="2"/>
    <n v="1"/>
    <n v="2"/>
    <n v="43"/>
    <x v="0"/>
    <n v="2"/>
    <n v="1"/>
    <n v="5487"/>
    <n v="10410"/>
    <n v="1"/>
    <n v="14"/>
    <n v="3"/>
    <n v="2"/>
    <n v="80"/>
    <n v="0"/>
    <n v="10"/>
    <n v="2"/>
    <n v="10"/>
    <n v="4"/>
    <n v="0"/>
    <n v="9"/>
  </r>
  <r>
    <x v="1"/>
    <s v="Travel_Rarely"/>
    <x v="2"/>
    <s v="Current Employees"/>
    <x v="0"/>
    <x v="2"/>
    <s v="STAFF-1650"/>
    <n v="1650"/>
    <s v="Male"/>
    <x v="0"/>
    <x v="0"/>
    <s v="No"/>
    <s v="Y"/>
    <n v="2"/>
    <n v="-2"/>
    <n v="0"/>
    <n v="29"/>
    <n v="0"/>
    <m/>
    <n v="0"/>
    <n v="1"/>
    <n v="469"/>
    <n v="10"/>
    <x v="3"/>
    <n v="1"/>
    <n v="3"/>
    <n v="42"/>
    <x v="1"/>
    <n v="2"/>
    <n v="3"/>
    <n v="5869"/>
    <n v="23413"/>
    <n v="9"/>
    <n v="11"/>
    <n v="3"/>
    <n v="3"/>
    <n v="80"/>
    <n v="0"/>
    <n v="8"/>
    <n v="3"/>
    <n v="5"/>
    <n v="2"/>
    <n v="1"/>
    <n v="4"/>
  </r>
  <r>
    <x v="1"/>
    <s v="Travel_Rarely"/>
    <x v="2"/>
    <s v="Current Employees"/>
    <x v="0"/>
    <x v="2"/>
    <s v="STAFF-1836"/>
    <n v="1836"/>
    <s v="Male"/>
    <x v="0"/>
    <x v="0"/>
    <s v="No"/>
    <s v="Y"/>
    <n v="4"/>
    <n v="-2"/>
    <n v="0"/>
    <n v="26"/>
    <n v="0"/>
    <m/>
    <n v="0"/>
    <n v="1"/>
    <n v="572"/>
    <n v="10"/>
    <x v="3"/>
    <n v="1"/>
    <n v="3"/>
    <n v="46"/>
    <x v="0"/>
    <n v="2"/>
    <n v="4"/>
    <n v="4684"/>
    <n v="9125"/>
    <n v="1"/>
    <n v="13"/>
    <n v="3"/>
    <n v="1"/>
    <n v="80"/>
    <n v="0"/>
    <n v="5"/>
    <n v="3"/>
    <n v="5"/>
    <n v="3"/>
    <n v="1"/>
    <n v="2"/>
  </r>
  <r>
    <x v="1"/>
    <s v="Travel_Rarely"/>
    <x v="2"/>
    <s v="Current Employees"/>
    <x v="0"/>
    <x v="1"/>
    <s v="STAFF-1478"/>
    <n v="1478"/>
    <s v="Male"/>
    <x v="0"/>
    <x v="0"/>
    <s v="No"/>
    <s v="Y"/>
    <n v="2"/>
    <n v="-2"/>
    <n v="0"/>
    <n v="34"/>
    <n v="0"/>
    <m/>
    <n v="0"/>
    <n v="1"/>
    <n v="1326"/>
    <n v="3"/>
    <x v="3"/>
    <n v="1"/>
    <n v="4"/>
    <n v="81"/>
    <x v="3"/>
    <n v="2"/>
    <n v="1"/>
    <n v="4759"/>
    <n v="15891"/>
    <n v="3"/>
    <n v="18"/>
    <n v="3"/>
    <n v="4"/>
    <n v="80"/>
    <n v="0"/>
    <n v="15"/>
    <n v="3"/>
    <n v="13"/>
    <n v="9"/>
    <n v="3"/>
    <n v="12"/>
  </r>
  <r>
    <x v="1"/>
    <s v="Travel_Rarely"/>
    <x v="4"/>
    <s v="Current Employees"/>
    <x v="0"/>
    <x v="0"/>
    <s v="STAFF-1680"/>
    <n v="1680"/>
    <s v="Male"/>
    <x v="6"/>
    <x v="0"/>
    <s v="No"/>
    <s v="Y"/>
    <n v="3"/>
    <n v="-2"/>
    <n v="0"/>
    <n v="20"/>
    <n v="0"/>
    <m/>
    <n v="0"/>
    <n v="1"/>
    <n v="727"/>
    <n v="9"/>
    <x v="1"/>
    <n v="1"/>
    <n v="4"/>
    <n v="54"/>
    <x v="0"/>
    <n v="1"/>
    <n v="1"/>
    <n v="2728"/>
    <n v="21082"/>
    <n v="1"/>
    <n v="11"/>
    <n v="3"/>
    <n v="1"/>
    <n v="80"/>
    <n v="0"/>
    <n v="2"/>
    <n v="3"/>
    <n v="2"/>
    <n v="2"/>
    <n v="0"/>
    <n v="2"/>
  </r>
  <r>
    <x v="1"/>
    <s v="Travel_Rarely"/>
    <x v="2"/>
    <s v="Current Employees"/>
    <x v="0"/>
    <x v="2"/>
    <s v="STAFF-1469"/>
    <n v="1469"/>
    <s v="Male"/>
    <x v="0"/>
    <x v="0"/>
    <s v="No"/>
    <s v="Y"/>
    <n v="4"/>
    <n v="-2"/>
    <n v="0"/>
    <n v="28"/>
    <n v="0"/>
    <m/>
    <n v="0"/>
    <n v="1"/>
    <n v="866"/>
    <n v="5"/>
    <x v="3"/>
    <n v="1"/>
    <n v="4"/>
    <n v="84"/>
    <x v="0"/>
    <n v="2"/>
    <n v="1"/>
    <n v="8463"/>
    <n v="23490"/>
    <n v="0"/>
    <n v="18"/>
    <n v="3"/>
    <n v="4"/>
    <n v="80"/>
    <n v="0"/>
    <n v="6"/>
    <n v="3"/>
    <n v="5"/>
    <n v="4"/>
    <n v="1"/>
    <n v="3"/>
  </r>
  <r>
    <x v="1"/>
    <s v="Travel_Rarely"/>
    <x v="0"/>
    <s v="Current Employees"/>
    <x v="0"/>
    <x v="3"/>
    <s v="STAFF-1708"/>
    <n v="1708"/>
    <s v="Male"/>
    <x v="0"/>
    <x v="0"/>
    <s v="No"/>
    <s v="Y"/>
    <n v="3"/>
    <n v="-2"/>
    <n v="0"/>
    <n v="41"/>
    <n v="0"/>
    <m/>
    <n v="0"/>
    <n v="1"/>
    <n v="918"/>
    <n v="6"/>
    <x v="3"/>
    <n v="1"/>
    <n v="4"/>
    <n v="35"/>
    <x v="0"/>
    <n v="3"/>
    <n v="1"/>
    <n v="9241"/>
    <n v="15869"/>
    <n v="1"/>
    <n v="12"/>
    <n v="3"/>
    <n v="2"/>
    <n v="80"/>
    <n v="0"/>
    <n v="10"/>
    <n v="3"/>
    <n v="10"/>
    <n v="8"/>
    <n v="8"/>
    <n v="7"/>
  </r>
  <r>
    <x v="1"/>
    <s v="Travel_Rarely"/>
    <x v="2"/>
    <s v="Current Employees"/>
    <x v="0"/>
    <x v="3"/>
    <s v="STAFF-1965"/>
    <n v="1965"/>
    <s v="Male"/>
    <x v="0"/>
    <x v="0"/>
    <s v="No"/>
    <s v="Y"/>
    <n v="5"/>
    <n v="-2"/>
    <n v="0"/>
    <n v="27"/>
    <n v="0"/>
    <m/>
    <n v="0"/>
    <n v="1"/>
    <n v="954"/>
    <n v="9"/>
    <x v="3"/>
    <n v="1"/>
    <n v="4"/>
    <n v="44"/>
    <x v="0"/>
    <n v="2"/>
    <n v="1"/>
    <n v="4105"/>
    <n v="5099"/>
    <n v="1"/>
    <n v="14"/>
    <n v="3"/>
    <n v="1"/>
    <n v="80"/>
    <n v="0"/>
    <n v="7"/>
    <n v="3"/>
    <n v="7"/>
    <n v="7"/>
    <n v="0"/>
    <n v="7"/>
  </r>
  <r>
    <x v="1"/>
    <s v="Travel_Rarely"/>
    <x v="1"/>
    <s v="Current Employees"/>
    <x v="0"/>
    <x v="0"/>
    <s v="STAFF-1602"/>
    <n v="1602"/>
    <s v="Male"/>
    <x v="5"/>
    <x v="0"/>
    <s v="No"/>
    <s v="Y"/>
    <n v="5"/>
    <n v="-2"/>
    <n v="0"/>
    <n v="46"/>
    <n v="0"/>
    <m/>
    <n v="0"/>
    <n v="1"/>
    <n v="563"/>
    <n v="1"/>
    <x v="2"/>
    <n v="1"/>
    <n v="4"/>
    <n v="56"/>
    <x v="2"/>
    <n v="4"/>
    <n v="1"/>
    <n v="17567"/>
    <n v="3156"/>
    <n v="1"/>
    <n v="15"/>
    <n v="3"/>
    <n v="2"/>
    <n v="80"/>
    <n v="0"/>
    <n v="27"/>
    <n v="1"/>
    <n v="26"/>
    <n v="0"/>
    <n v="0"/>
    <n v="12"/>
  </r>
  <r>
    <x v="1"/>
    <s v="Non-Travel"/>
    <x v="4"/>
    <s v="Current Employees"/>
    <x v="1"/>
    <x v="1"/>
    <s v="STAFF-1605"/>
    <n v="1605"/>
    <s v="Female"/>
    <x v="1"/>
    <x v="1"/>
    <s v="Yes"/>
    <s v="Y"/>
    <n v="2"/>
    <n v="-2"/>
    <n v="0"/>
    <n v="22"/>
    <n v="0"/>
    <m/>
    <n v="0"/>
    <n v="1"/>
    <n v="457"/>
    <n v="26"/>
    <x v="0"/>
    <n v="1"/>
    <n v="2"/>
    <n v="85"/>
    <x v="1"/>
    <n v="1"/>
    <n v="3"/>
    <n v="2814"/>
    <n v="10293"/>
    <n v="1"/>
    <n v="14"/>
    <n v="3"/>
    <n v="2"/>
    <n v="80"/>
    <n v="0"/>
    <n v="4"/>
    <n v="2"/>
    <n v="4"/>
    <n v="2"/>
    <n v="1"/>
    <n v="3"/>
  </r>
  <r>
    <x v="1"/>
    <s v="Travel_Frequently"/>
    <x v="0"/>
    <s v="Current Employees"/>
    <x v="1"/>
    <x v="2"/>
    <s v="STAFF-1937"/>
    <n v="1937"/>
    <s v="Female"/>
    <x v="1"/>
    <x v="2"/>
    <s v="Yes"/>
    <s v="Y"/>
    <n v="3"/>
    <n v="-2"/>
    <n v="0"/>
    <n v="38"/>
    <n v="0"/>
    <m/>
    <n v="0"/>
    <n v="1"/>
    <n v="1394"/>
    <n v="8"/>
    <x v="3"/>
    <n v="1"/>
    <n v="4"/>
    <n v="58"/>
    <x v="1"/>
    <n v="2"/>
    <n v="2"/>
    <n v="2133"/>
    <n v="18115"/>
    <n v="1"/>
    <n v="16"/>
    <n v="3"/>
    <n v="3"/>
    <n v="80"/>
    <n v="1"/>
    <n v="20"/>
    <n v="3"/>
    <n v="20"/>
    <n v="11"/>
    <n v="0"/>
    <n v="7"/>
  </r>
  <r>
    <x v="1"/>
    <s v="Travel_Frequently"/>
    <x v="4"/>
    <s v="Current Employees"/>
    <x v="1"/>
    <x v="4"/>
    <s v="STAFF-1646"/>
    <n v="1646"/>
    <s v="Female"/>
    <x v="1"/>
    <x v="0"/>
    <s v="Yes"/>
    <s v="Y"/>
    <n v="2"/>
    <n v="-2"/>
    <n v="0"/>
    <n v="24"/>
    <n v="0"/>
    <m/>
    <n v="0"/>
    <n v="1"/>
    <n v="567"/>
    <n v="2"/>
    <x v="1"/>
    <n v="1"/>
    <n v="4"/>
    <n v="32"/>
    <x v="0"/>
    <n v="1"/>
    <n v="4"/>
    <n v="3760"/>
    <n v="17218"/>
    <n v="1"/>
    <n v="13"/>
    <n v="3"/>
    <n v="3"/>
    <n v="80"/>
    <n v="0"/>
    <n v="6"/>
    <n v="3"/>
    <n v="6"/>
    <n v="3"/>
    <n v="1"/>
    <n v="3"/>
  </r>
  <r>
    <x v="1"/>
    <s v="Travel_Frequently"/>
    <x v="2"/>
    <s v="Current Employees"/>
    <x v="1"/>
    <x v="0"/>
    <s v="STAFF-1850"/>
    <n v="1850"/>
    <s v="Female"/>
    <x v="2"/>
    <x v="0"/>
    <s v="Yes"/>
    <s v="Y"/>
    <n v="3"/>
    <n v="-2"/>
    <n v="0"/>
    <n v="27"/>
    <n v="0"/>
    <m/>
    <n v="0"/>
    <n v="1"/>
    <n v="1297"/>
    <n v="5"/>
    <x v="0"/>
    <n v="1"/>
    <n v="4"/>
    <n v="53"/>
    <x v="0"/>
    <n v="1"/>
    <n v="4"/>
    <n v="2379"/>
    <n v="19826"/>
    <n v="0"/>
    <n v="14"/>
    <n v="3"/>
    <n v="3"/>
    <n v="80"/>
    <n v="0"/>
    <n v="6"/>
    <n v="2"/>
    <n v="5"/>
    <n v="4"/>
    <n v="0"/>
    <n v="2"/>
  </r>
  <r>
    <x v="1"/>
    <s v="Travel_Rarely"/>
    <x v="0"/>
    <s v="Current Employees"/>
    <x v="2"/>
    <x v="0"/>
    <s v="STAFF-1683"/>
    <n v="1683"/>
    <s v="Female"/>
    <x v="8"/>
    <x v="2"/>
    <s v="Yes"/>
    <s v="Y"/>
    <n v="2"/>
    <n v="-2"/>
    <n v="0"/>
    <n v="44"/>
    <n v="0"/>
    <m/>
    <n v="0"/>
    <n v="1"/>
    <n v="528"/>
    <n v="1"/>
    <x v="3"/>
    <n v="1"/>
    <n v="3"/>
    <n v="44"/>
    <x v="0"/>
    <n v="1"/>
    <n v="4"/>
    <n v="3195"/>
    <n v="4167"/>
    <n v="4"/>
    <n v="18"/>
    <n v="3"/>
    <n v="1"/>
    <n v="80"/>
    <n v="3"/>
    <n v="8"/>
    <n v="3"/>
    <n v="2"/>
    <n v="2"/>
    <n v="2"/>
    <n v="2"/>
  </r>
  <r>
    <x v="1"/>
    <s v="Travel_Rarely"/>
    <x v="0"/>
    <s v="Current Employees"/>
    <x v="2"/>
    <x v="0"/>
    <s v="STAFF-2040"/>
    <n v="2040"/>
    <s v="Female"/>
    <x v="8"/>
    <x v="0"/>
    <s v="Yes"/>
    <s v="Y"/>
    <n v="2"/>
    <n v="-2"/>
    <n v="0"/>
    <n v="35"/>
    <n v="0"/>
    <m/>
    <n v="0"/>
    <n v="1"/>
    <n v="1146"/>
    <n v="26"/>
    <x v="2"/>
    <n v="1"/>
    <n v="3"/>
    <n v="31"/>
    <x v="0"/>
    <n v="3"/>
    <n v="4"/>
    <n v="8837"/>
    <n v="16642"/>
    <n v="1"/>
    <n v="16"/>
    <n v="3"/>
    <n v="3"/>
    <n v="80"/>
    <n v="0"/>
    <n v="9"/>
    <n v="3"/>
    <n v="9"/>
    <n v="0"/>
    <n v="1"/>
    <n v="7"/>
  </r>
  <r>
    <x v="1"/>
    <s v="Travel_Rarely"/>
    <x v="0"/>
    <s v="Current Employees"/>
    <x v="1"/>
    <x v="2"/>
    <s v="STAFF-1608"/>
    <n v="1608"/>
    <s v="Female"/>
    <x v="7"/>
    <x v="2"/>
    <s v="Yes"/>
    <s v="Y"/>
    <n v="4"/>
    <n v="-2"/>
    <n v="0"/>
    <n v="44"/>
    <n v="0"/>
    <m/>
    <n v="0"/>
    <n v="1"/>
    <n v="1313"/>
    <n v="7"/>
    <x v="3"/>
    <n v="1"/>
    <n v="2"/>
    <n v="31"/>
    <x v="0"/>
    <n v="5"/>
    <n v="4"/>
    <n v="19049"/>
    <n v="3549"/>
    <n v="0"/>
    <n v="14"/>
    <n v="3"/>
    <n v="4"/>
    <n v="80"/>
    <n v="1"/>
    <n v="23"/>
    <n v="2"/>
    <n v="22"/>
    <n v="7"/>
    <n v="1"/>
    <n v="10"/>
  </r>
  <r>
    <x v="1"/>
    <s v="Travel_Rarely"/>
    <x v="1"/>
    <s v="Current Employees"/>
    <x v="1"/>
    <x v="0"/>
    <s v="STAFF-1827"/>
    <n v="1827"/>
    <s v="Female"/>
    <x v="3"/>
    <x v="2"/>
    <s v="Yes"/>
    <s v="Y"/>
    <n v="4"/>
    <n v="-2"/>
    <n v="0"/>
    <n v="47"/>
    <n v="0"/>
    <m/>
    <n v="0"/>
    <n v="1"/>
    <n v="1001"/>
    <n v="4"/>
    <x v="3"/>
    <n v="1"/>
    <n v="3"/>
    <n v="92"/>
    <x v="1"/>
    <n v="3"/>
    <n v="2"/>
    <n v="10333"/>
    <n v="19271"/>
    <n v="8"/>
    <n v="12"/>
    <n v="3"/>
    <n v="3"/>
    <n v="80"/>
    <n v="1"/>
    <n v="28"/>
    <n v="3"/>
    <n v="22"/>
    <n v="11"/>
    <n v="14"/>
    <n v="10"/>
  </r>
  <r>
    <x v="1"/>
    <s v="Travel_Rarely"/>
    <x v="1"/>
    <s v="Current Employees"/>
    <x v="1"/>
    <x v="2"/>
    <s v="STAFF-1674"/>
    <n v="1674"/>
    <s v="Female"/>
    <x v="2"/>
    <x v="2"/>
    <s v="Yes"/>
    <s v="Y"/>
    <n v="2"/>
    <n v="-2"/>
    <n v="0"/>
    <n v="49"/>
    <n v="0"/>
    <m/>
    <n v="0"/>
    <n v="1"/>
    <n v="464"/>
    <n v="16"/>
    <x v="3"/>
    <n v="1"/>
    <n v="4"/>
    <n v="74"/>
    <x v="0"/>
    <n v="1"/>
    <n v="1"/>
    <n v="2587"/>
    <n v="24941"/>
    <n v="4"/>
    <n v="16"/>
    <n v="3"/>
    <n v="2"/>
    <n v="80"/>
    <n v="1"/>
    <n v="17"/>
    <n v="2"/>
    <n v="2"/>
    <n v="2"/>
    <n v="2"/>
    <n v="2"/>
  </r>
  <r>
    <x v="1"/>
    <s v="Travel_Rarely"/>
    <x v="2"/>
    <s v="Current Employees"/>
    <x v="1"/>
    <x v="2"/>
    <s v="STAFF-1974"/>
    <n v="1974"/>
    <s v="Female"/>
    <x v="2"/>
    <x v="2"/>
    <s v="Yes"/>
    <s v="Y"/>
    <n v="4"/>
    <n v="-2"/>
    <n v="0"/>
    <n v="31"/>
    <n v="0"/>
    <m/>
    <n v="0"/>
    <n v="1"/>
    <n v="1276"/>
    <n v="2"/>
    <x v="1"/>
    <n v="1"/>
    <n v="4"/>
    <n v="59"/>
    <x v="3"/>
    <n v="1"/>
    <n v="4"/>
    <n v="1129"/>
    <n v="17536"/>
    <n v="1"/>
    <n v="11"/>
    <n v="3"/>
    <n v="3"/>
    <n v="80"/>
    <n v="3"/>
    <n v="1"/>
    <n v="3"/>
    <n v="1"/>
    <n v="0"/>
    <n v="0"/>
    <n v="0"/>
  </r>
  <r>
    <x v="1"/>
    <s v="Travel_Rarely"/>
    <x v="0"/>
    <s v="Current Employees"/>
    <x v="1"/>
    <x v="1"/>
    <s v="STAFF-1886"/>
    <n v="1886"/>
    <s v="Female"/>
    <x v="3"/>
    <x v="1"/>
    <s v="Yes"/>
    <s v="Y"/>
    <n v="2"/>
    <n v="-2"/>
    <n v="0"/>
    <n v="35"/>
    <n v="0"/>
    <m/>
    <n v="0"/>
    <n v="1"/>
    <n v="219"/>
    <n v="16"/>
    <x v="0"/>
    <n v="1"/>
    <n v="4"/>
    <n v="44"/>
    <x v="1"/>
    <n v="2"/>
    <n v="2"/>
    <n v="4788"/>
    <n v="25388"/>
    <n v="0"/>
    <n v="11"/>
    <n v="3"/>
    <n v="4"/>
    <n v="80"/>
    <n v="0"/>
    <n v="4"/>
    <n v="3"/>
    <n v="3"/>
    <n v="2"/>
    <n v="0"/>
    <n v="2"/>
  </r>
  <r>
    <x v="1"/>
    <s v="Travel_Rarely"/>
    <x v="2"/>
    <s v="Current Employees"/>
    <x v="1"/>
    <x v="0"/>
    <s v="STAFF-1893"/>
    <n v="1893"/>
    <s v="Female"/>
    <x v="1"/>
    <x v="1"/>
    <s v="Yes"/>
    <s v="Y"/>
    <n v="3"/>
    <n v="-2"/>
    <n v="0"/>
    <n v="26"/>
    <n v="0"/>
    <m/>
    <n v="0"/>
    <n v="1"/>
    <n v="482"/>
    <n v="1"/>
    <x v="0"/>
    <n v="1"/>
    <n v="2"/>
    <n v="90"/>
    <x v="1"/>
    <n v="1"/>
    <n v="3"/>
    <n v="2933"/>
    <n v="14908"/>
    <n v="1"/>
    <n v="13"/>
    <n v="3"/>
    <n v="3"/>
    <n v="80"/>
    <n v="1"/>
    <n v="1"/>
    <n v="2"/>
    <n v="1"/>
    <n v="0"/>
    <n v="1"/>
    <n v="0"/>
  </r>
  <r>
    <x v="1"/>
    <s v="Travel_Rarely"/>
    <x v="0"/>
    <s v="Current Employees"/>
    <x v="1"/>
    <x v="0"/>
    <s v="STAFF-1724"/>
    <n v="1724"/>
    <s v="Female"/>
    <x v="3"/>
    <x v="1"/>
    <s v="Yes"/>
    <s v="Y"/>
    <n v="3"/>
    <n v="-2"/>
    <n v="0"/>
    <n v="40"/>
    <n v="0"/>
    <m/>
    <n v="0"/>
    <n v="1"/>
    <n v="369"/>
    <n v="8"/>
    <x v="0"/>
    <n v="1"/>
    <n v="2"/>
    <n v="92"/>
    <x v="0"/>
    <n v="2"/>
    <n v="1"/>
    <n v="6516"/>
    <n v="5041"/>
    <n v="2"/>
    <n v="16"/>
    <n v="3"/>
    <n v="2"/>
    <n v="80"/>
    <n v="1"/>
    <n v="18"/>
    <n v="3"/>
    <n v="1"/>
    <n v="0"/>
    <n v="0"/>
    <n v="0"/>
  </r>
  <r>
    <x v="1"/>
    <s v="Travel_Rarely"/>
    <x v="2"/>
    <s v="Current Employees"/>
    <x v="1"/>
    <x v="2"/>
    <s v="STAFF-2009"/>
    <n v="2009"/>
    <s v="Female"/>
    <x v="4"/>
    <x v="1"/>
    <s v="Yes"/>
    <s v="Y"/>
    <n v="6"/>
    <n v="-2"/>
    <n v="0"/>
    <n v="33"/>
    <n v="0"/>
    <m/>
    <n v="0"/>
    <n v="1"/>
    <n v="501"/>
    <n v="15"/>
    <x v="0"/>
    <n v="1"/>
    <n v="2"/>
    <n v="95"/>
    <x v="0"/>
    <n v="2"/>
    <n v="4"/>
    <n v="4878"/>
    <n v="21653"/>
    <n v="0"/>
    <n v="13"/>
    <n v="3"/>
    <n v="1"/>
    <n v="80"/>
    <n v="1"/>
    <n v="10"/>
    <n v="3"/>
    <n v="9"/>
    <n v="7"/>
    <n v="8"/>
    <n v="1"/>
  </r>
  <r>
    <x v="1"/>
    <s v="Travel_Rarely"/>
    <x v="1"/>
    <s v="Current Employees"/>
    <x v="1"/>
    <x v="0"/>
    <s v="STAFF-1661"/>
    <n v="1661"/>
    <s v="Female"/>
    <x v="4"/>
    <x v="1"/>
    <s v="Yes"/>
    <s v="Y"/>
    <n v="3"/>
    <n v="-2"/>
    <n v="0"/>
    <n v="49"/>
    <n v="0"/>
    <m/>
    <n v="0"/>
    <n v="1"/>
    <n v="465"/>
    <n v="6"/>
    <x v="1"/>
    <n v="1"/>
    <n v="3"/>
    <n v="41"/>
    <x v="1"/>
    <n v="4"/>
    <n v="3"/>
    <n v="13966"/>
    <n v="11652"/>
    <n v="2"/>
    <n v="19"/>
    <n v="3"/>
    <n v="2"/>
    <n v="80"/>
    <n v="1"/>
    <n v="30"/>
    <n v="3"/>
    <n v="15"/>
    <n v="11"/>
    <n v="2"/>
    <n v="12"/>
  </r>
  <r>
    <x v="1"/>
    <s v="Travel_Rarely"/>
    <x v="0"/>
    <s v="Current Employees"/>
    <x v="1"/>
    <x v="0"/>
    <s v="STAFF-1703"/>
    <n v="1703"/>
    <s v="Female"/>
    <x v="4"/>
    <x v="1"/>
    <s v="Yes"/>
    <s v="Y"/>
    <n v="2"/>
    <n v="-2"/>
    <n v="0"/>
    <n v="44"/>
    <n v="0"/>
    <m/>
    <n v="0"/>
    <n v="1"/>
    <n v="921"/>
    <n v="2"/>
    <x v="3"/>
    <n v="1"/>
    <n v="3"/>
    <n v="96"/>
    <x v="2"/>
    <n v="3"/>
    <n v="4"/>
    <n v="7879"/>
    <n v="14810"/>
    <n v="1"/>
    <n v="19"/>
    <n v="3"/>
    <n v="2"/>
    <n v="80"/>
    <n v="1"/>
    <n v="9"/>
    <n v="3"/>
    <n v="8"/>
    <n v="7"/>
    <n v="6"/>
    <n v="7"/>
  </r>
  <r>
    <x v="1"/>
    <s v="Travel_Rarely"/>
    <x v="0"/>
    <s v="Current Employees"/>
    <x v="1"/>
    <x v="2"/>
    <s v="STAFF-1638"/>
    <n v="1638"/>
    <s v="Female"/>
    <x v="3"/>
    <x v="1"/>
    <s v="Yes"/>
    <s v="Y"/>
    <n v="6"/>
    <n v="-2"/>
    <n v="0"/>
    <n v="38"/>
    <n v="0"/>
    <m/>
    <n v="0"/>
    <n v="1"/>
    <n v="397"/>
    <n v="2"/>
    <x v="0"/>
    <n v="1"/>
    <n v="4"/>
    <n v="54"/>
    <x v="1"/>
    <n v="3"/>
    <n v="3"/>
    <n v="7756"/>
    <n v="14199"/>
    <n v="3"/>
    <n v="19"/>
    <n v="3"/>
    <n v="4"/>
    <n v="80"/>
    <n v="1"/>
    <n v="10"/>
    <n v="4"/>
    <n v="5"/>
    <n v="4"/>
    <n v="0"/>
    <n v="2"/>
  </r>
  <r>
    <x v="1"/>
    <s v="Travel_Rarely"/>
    <x v="0"/>
    <s v="Current Employees"/>
    <x v="1"/>
    <x v="0"/>
    <s v="STAFF-1614"/>
    <n v="1614"/>
    <s v="Female"/>
    <x v="3"/>
    <x v="1"/>
    <s v="Yes"/>
    <s v="Y"/>
    <n v="2"/>
    <n v="-2"/>
    <n v="0"/>
    <n v="36"/>
    <n v="0"/>
    <m/>
    <n v="0"/>
    <n v="1"/>
    <n v="559"/>
    <n v="12"/>
    <x v="2"/>
    <n v="1"/>
    <n v="3"/>
    <n v="76"/>
    <x v="0"/>
    <n v="2"/>
    <n v="3"/>
    <n v="4663"/>
    <n v="12421"/>
    <n v="9"/>
    <n v="12"/>
    <n v="3"/>
    <n v="2"/>
    <n v="80"/>
    <n v="2"/>
    <n v="7"/>
    <n v="3"/>
    <n v="3"/>
    <n v="2"/>
    <n v="1"/>
    <n v="1"/>
  </r>
  <r>
    <x v="1"/>
    <s v="Travel_Rarely"/>
    <x v="0"/>
    <s v="Current Employees"/>
    <x v="1"/>
    <x v="2"/>
    <s v="STAFF-1587"/>
    <n v="1587"/>
    <s v="Female"/>
    <x v="4"/>
    <x v="0"/>
    <s v="Yes"/>
    <s v="Y"/>
    <n v="4"/>
    <n v="-2"/>
    <n v="0"/>
    <n v="35"/>
    <n v="0"/>
    <m/>
    <n v="0"/>
    <n v="1"/>
    <n v="670"/>
    <n v="10"/>
    <x v="2"/>
    <n v="1"/>
    <n v="1"/>
    <n v="51"/>
    <x v="0"/>
    <n v="2"/>
    <n v="3"/>
    <n v="6142"/>
    <n v="4223"/>
    <n v="3"/>
    <n v="16"/>
    <n v="3"/>
    <n v="3"/>
    <n v="80"/>
    <n v="0"/>
    <n v="10"/>
    <n v="3"/>
    <n v="5"/>
    <n v="2"/>
    <n v="0"/>
    <n v="4"/>
  </r>
  <r>
    <x v="1"/>
    <s v="Travel_Rarely"/>
    <x v="1"/>
    <s v="Current Employees"/>
    <x v="1"/>
    <x v="2"/>
    <s v="STAFF-1611"/>
    <n v="1611"/>
    <s v="Female"/>
    <x v="2"/>
    <x v="0"/>
    <s v="Yes"/>
    <s v="Y"/>
    <n v="3"/>
    <n v="-2"/>
    <n v="0"/>
    <n v="45"/>
    <n v="0"/>
    <m/>
    <n v="0"/>
    <n v="1"/>
    <n v="1015"/>
    <n v="5"/>
    <x v="4"/>
    <n v="1"/>
    <n v="3"/>
    <n v="50"/>
    <x v="3"/>
    <n v="2"/>
    <n v="1"/>
    <n v="5769"/>
    <n v="23447"/>
    <n v="1"/>
    <n v="14"/>
    <n v="3"/>
    <n v="1"/>
    <n v="80"/>
    <n v="0"/>
    <n v="10"/>
    <n v="3"/>
    <n v="10"/>
    <n v="7"/>
    <n v="1"/>
    <n v="4"/>
  </r>
  <r>
    <x v="1"/>
    <s v="Travel_Rarely"/>
    <x v="1"/>
    <s v="Current Employees"/>
    <x v="1"/>
    <x v="2"/>
    <s v="STAFF-1980"/>
    <n v="1980"/>
    <s v="Female"/>
    <x v="3"/>
    <x v="0"/>
    <s v="Yes"/>
    <s v="Y"/>
    <n v="3"/>
    <n v="-2"/>
    <n v="0"/>
    <n v="54"/>
    <n v="0"/>
    <m/>
    <n v="0"/>
    <n v="1"/>
    <n v="157"/>
    <n v="10"/>
    <x v="3"/>
    <n v="1"/>
    <n v="3"/>
    <n v="77"/>
    <x v="0"/>
    <n v="2"/>
    <n v="1"/>
    <n v="4440"/>
    <n v="25198"/>
    <n v="6"/>
    <n v="19"/>
    <n v="3"/>
    <n v="4"/>
    <n v="80"/>
    <n v="0"/>
    <n v="9"/>
    <n v="3"/>
    <n v="5"/>
    <n v="2"/>
    <n v="1"/>
    <n v="4"/>
  </r>
  <r>
    <x v="1"/>
    <s v="Travel_Rarely"/>
    <x v="0"/>
    <s v="Current Employees"/>
    <x v="1"/>
    <x v="0"/>
    <s v="STAFF-1641"/>
    <n v="1641"/>
    <s v="Female"/>
    <x v="3"/>
    <x v="0"/>
    <s v="Yes"/>
    <s v="Y"/>
    <n v="2"/>
    <n v="-2"/>
    <n v="0"/>
    <n v="40"/>
    <n v="0"/>
    <m/>
    <n v="0"/>
    <n v="1"/>
    <n v="448"/>
    <n v="16"/>
    <x v="3"/>
    <n v="1"/>
    <n v="3"/>
    <n v="84"/>
    <x v="0"/>
    <n v="3"/>
    <n v="4"/>
    <n v="7945"/>
    <n v="19948"/>
    <n v="6"/>
    <n v="15"/>
    <n v="3"/>
    <n v="4"/>
    <n v="80"/>
    <n v="0"/>
    <n v="18"/>
    <n v="2"/>
    <n v="4"/>
    <n v="2"/>
    <n v="3"/>
    <n v="3"/>
  </r>
  <r>
    <x v="1"/>
    <s v="Travel_Rarely"/>
    <x v="0"/>
    <s v="Current Employees"/>
    <x v="0"/>
    <x v="3"/>
    <s v="STAFF-1815"/>
    <n v="1815"/>
    <s v="Female"/>
    <x v="0"/>
    <x v="2"/>
    <s v="Yes"/>
    <s v="Y"/>
    <n v="3"/>
    <n v="-2"/>
    <n v="0"/>
    <n v="41"/>
    <n v="0"/>
    <m/>
    <n v="0"/>
    <n v="1"/>
    <n v="796"/>
    <n v="4"/>
    <x v="1"/>
    <n v="1"/>
    <n v="3"/>
    <n v="81"/>
    <x v="0"/>
    <n v="3"/>
    <n v="1"/>
    <n v="10447"/>
    <n v="26458"/>
    <n v="0"/>
    <n v="13"/>
    <n v="3"/>
    <n v="4"/>
    <n v="80"/>
    <n v="1"/>
    <n v="23"/>
    <n v="4"/>
    <n v="22"/>
    <n v="14"/>
    <n v="13"/>
    <n v="5"/>
  </r>
  <r>
    <x v="1"/>
    <s v="Travel_Rarely"/>
    <x v="2"/>
    <s v="Current Employees"/>
    <x v="0"/>
    <x v="2"/>
    <s v="STAFF-1912"/>
    <n v="1912"/>
    <s v="Female"/>
    <x v="0"/>
    <x v="2"/>
    <s v="Yes"/>
    <s v="Y"/>
    <n v="2"/>
    <n v="-2"/>
    <n v="0"/>
    <n v="31"/>
    <n v="0"/>
    <m/>
    <n v="0"/>
    <n v="1"/>
    <n v="1079"/>
    <n v="10"/>
    <x v="0"/>
    <n v="1"/>
    <n v="3"/>
    <n v="86"/>
    <x v="0"/>
    <n v="2"/>
    <n v="4"/>
    <n v="6583"/>
    <n v="20115"/>
    <n v="2"/>
    <n v="11"/>
    <n v="3"/>
    <n v="4"/>
    <n v="80"/>
    <n v="1"/>
    <n v="8"/>
    <n v="3"/>
    <n v="5"/>
    <n v="2"/>
    <n v="1"/>
    <n v="4"/>
  </r>
  <r>
    <x v="1"/>
    <s v="Travel_Rarely"/>
    <x v="0"/>
    <s v="Current Employees"/>
    <x v="0"/>
    <x v="0"/>
    <s v="STAFF-1962"/>
    <n v="1962"/>
    <s v="Female"/>
    <x v="0"/>
    <x v="1"/>
    <s v="Yes"/>
    <s v="Y"/>
    <n v="2"/>
    <n v="-2"/>
    <n v="0"/>
    <n v="35"/>
    <n v="0"/>
    <m/>
    <n v="0"/>
    <n v="1"/>
    <n v="1224"/>
    <n v="7"/>
    <x v="2"/>
    <n v="1"/>
    <n v="3"/>
    <n v="55"/>
    <x v="0"/>
    <n v="2"/>
    <n v="4"/>
    <n v="5204"/>
    <n v="13586"/>
    <n v="1"/>
    <n v="11"/>
    <n v="3"/>
    <n v="4"/>
    <n v="80"/>
    <n v="0"/>
    <n v="10"/>
    <n v="3"/>
    <n v="10"/>
    <n v="8"/>
    <n v="0"/>
    <n v="9"/>
  </r>
  <r>
    <x v="1"/>
    <s v="Travel_Rarely"/>
    <x v="2"/>
    <s v="Current Employees"/>
    <x v="0"/>
    <x v="2"/>
    <s v="STAFF-1915"/>
    <n v="1915"/>
    <s v="Female"/>
    <x v="0"/>
    <x v="1"/>
    <s v="Yes"/>
    <s v="Y"/>
    <n v="3"/>
    <n v="-2"/>
    <n v="0"/>
    <n v="34"/>
    <n v="0"/>
    <m/>
    <n v="0"/>
    <n v="1"/>
    <n v="735"/>
    <n v="3"/>
    <x v="1"/>
    <n v="1"/>
    <n v="4"/>
    <n v="75"/>
    <x v="1"/>
    <n v="2"/>
    <n v="4"/>
    <n v="8103"/>
    <n v="16495"/>
    <n v="3"/>
    <n v="12"/>
    <n v="3"/>
    <n v="3"/>
    <n v="80"/>
    <n v="0"/>
    <n v="9"/>
    <n v="2"/>
    <n v="4"/>
    <n v="2"/>
    <n v="0"/>
    <n v="1"/>
  </r>
  <r>
    <x v="1"/>
    <s v="Travel_Rarely"/>
    <x v="0"/>
    <s v="Current Employees"/>
    <x v="0"/>
    <x v="4"/>
    <s v="STAFF-1880"/>
    <n v="1880"/>
    <s v="Female"/>
    <x v="0"/>
    <x v="1"/>
    <s v="Yes"/>
    <s v="Y"/>
    <n v="4"/>
    <n v="-2"/>
    <n v="0"/>
    <n v="36"/>
    <n v="0"/>
    <m/>
    <n v="0"/>
    <n v="1"/>
    <n v="1266"/>
    <n v="10"/>
    <x v="2"/>
    <n v="1"/>
    <n v="4"/>
    <n v="63"/>
    <x v="1"/>
    <n v="2"/>
    <n v="4"/>
    <n v="5673"/>
    <n v="6060"/>
    <n v="1"/>
    <n v="13"/>
    <n v="3"/>
    <n v="1"/>
    <n v="80"/>
    <n v="1"/>
    <n v="10"/>
    <n v="3"/>
    <n v="10"/>
    <n v="9"/>
    <n v="1"/>
    <n v="7"/>
  </r>
  <r>
    <x v="1"/>
    <s v="Travel_Rarely"/>
    <x v="1"/>
    <s v="Current Employees"/>
    <x v="0"/>
    <x v="2"/>
    <s v="STAFF-1503"/>
    <n v="1503"/>
    <s v="Female"/>
    <x v="0"/>
    <x v="1"/>
    <s v="Yes"/>
    <s v="Y"/>
    <n v="4"/>
    <n v="-2"/>
    <n v="0"/>
    <n v="47"/>
    <n v="0"/>
    <m/>
    <n v="0"/>
    <n v="1"/>
    <n v="571"/>
    <n v="14"/>
    <x v="3"/>
    <n v="1"/>
    <n v="3"/>
    <n v="78"/>
    <x v="0"/>
    <n v="2"/>
    <n v="3"/>
    <n v="4591"/>
    <n v="24200"/>
    <n v="3"/>
    <n v="17"/>
    <n v="3"/>
    <n v="3"/>
    <n v="80"/>
    <n v="1"/>
    <n v="11"/>
    <n v="2"/>
    <n v="5"/>
    <n v="4"/>
    <n v="1"/>
    <n v="2"/>
  </r>
  <r>
    <x v="1"/>
    <s v="Travel_Rarely"/>
    <x v="3"/>
    <s v="Current Employees"/>
    <x v="0"/>
    <x v="0"/>
    <s v="STAFF-1938"/>
    <n v="1938"/>
    <s v="Female"/>
    <x v="5"/>
    <x v="1"/>
    <s v="Yes"/>
    <s v="Y"/>
    <n v="2"/>
    <n v="-2"/>
    <n v="0"/>
    <n v="58"/>
    <n v="0"/>
    <m/>
    <n v="0"/>
    <n v="1"/>
    <n v="605"/>
    <n v="21"/>
    <x v="3"/>
    <n v="1"/>
    <n v="4"/>
    <n v="72"/>
    <x v="0"/>
    <n v="4"/>
    <n v="4"/>
    <n v="17875"/>
    <n v="11761"/>
    <n v="4"/>
    <n v="13"/>
    <n v="3"/>
    <n v="3"/>
    <n v="80"/>
    <n v="1"/>
    <n v="29"/>
    <n v="2"/>
    <n v="1"/>
    <n v="0"/>
    <n v="0"/>
    <n v="0"/>
  </r>
  <r>
    <x v="1"/>
    <s v="Travel_Rarely"/>
    <x v="4"/>
    <s v="Current Employees"/>
    <x v="0"/>
    <x v="2"/>
    <s v="STAFF-1445"/>
    <n v="1445"/>
    <s v="Female"/>
    <x v="0"/>
    <x v="1"/>
    <s v="Yes"/>
    <s v="Y"/>
    <n v="3"/>
    <n v="-2"/>
    <n v="0"/>
    <n v="24"/>
    <n v="0"/>
    <m/>
    <n v="0"/>
    <n v="1"/>
    <n v="1476"/>
    <n v="4"/>
    <x v="1"/>
    <n v="1"/>
    <n v="4"/>
    <n v="42"/>
    <x v="0"/>
    <n v="2"/>
    <n v="3"/>
    <n v="4162"/>
    <n v="15211"/>
    <n v="1"/>
    <n v="12"/>
    <n v="3"/>
    <n v="3"/>
    <n v="80"/>
    <n v="2"/>
    <n v="5"/>
    <n v="3"/>
    <n v="5"/>
    <n v="4"/>
    <n v="0"/>
    <n v="3"/>
  </r>
  <r>
    <x v="1"/>
    <s v="Travel_Rarely"/>
    <x v="0"/>
    <s v="Current Employees"/>
    <x v="0"/>
    <x v="3"/>
    <s v="STAFF-1425"/>
    <n v="1425"/>
    <s v="Female"/>
    <x v="0"/>
    <x v="0"/>
    <s v="Yes"/>
    <s v="Y"/>
    <n v="3"/>
    <n v="-2"/>
    <n v="0"/>
    <n v="36"/>
    <n v="0"/>
    <m/>
    <n v="0"/>
    <n v="1"/>
    <n v="1174"/>
    <n v="3"/>
    <x v="2"/>
    <n v="1"/>
    <n v="1"/>
    <n v="99"/>
    <x v="0"/>
    <n v="2"/>
    <n v="1"/>
    <n v="9278"/>
    <n v="20763"/>
    <n v="3"/>
    <n v="16"/>
    <n v="3"/>
    <n v="4"/>
    <n v="80"/>
    <n v="0"/>
    <n v="15"/>
    <n v="3"/>
    <n v="5"/>
    <n v="4"/>
    <n v="0"/>
    <n v="1"/>
  </r>
  <r>
    <x v="1"/>
    <s v="Non-Travel"/>
    <x v="0"/>
    <s v="Current Employees"/>
    <x v="1"/>
    <x v="0"/>
    <s v="STAFF-1552"/>
    <n v="1552"/>
    <s v="Male"/>
    <x v="4"/>
    <x v="2"/>
    <s v="Yes"/>
    <s v="Y"/>
    <n v="2"/>
    <n v="-2"/>
    <n v="0"/>
    <n v="40"/>
    <n v="0"/>
    <m/>
    <n v="0"/>
    <n v="1"/>
    <n v="1142"/>
    <n v="8"/>
    <x v="0"/>
    <n v="1"/>
    <n v="4"/>
    <n v="72"/>
    <x v="0"/>
    <n v="2"/>
    <n v="4"/>
    <n v="4069"/>
    <n v="8841"/>
    <n v="3"/>
    <n v="18"/>
    <n v="3"/>
    <n v="3"/>
    <n v="80"/>
    <n v="0"/>
    <n v="8"/>
    <n v="3"/>
    <n v="2"/>
    <n v="2"/>
    <n v="2"/>
    <n v="2"/>
  </r>
  <r>
    <x v="1"/>
    <s v="Non-Travel"/>
    <x v="2"/>
    <s v="Current Employees"/>
    <x v="1"/>
    <x v="2"/>
    <s v="STAFF-1948"/>
    <n v="1948"/>
    <s v="Male"/>
    <x v="1"/>
    <x v="2"/>
    <s v="Yes"/>
    <s v="Y"/>
    <n v="3"/>
    <n v="-2"/>
    <n v="0"/>
    <n v="31"/>
    <n v="0"/>
    <m/>
    <n v="0"/>
    <n v="1"/>
    <n v="976"/>
    <n v="3"/>
    <x v="0"/>
    <n v="1"/>
    <n v="3"/>
    <n v="48"/>
    <x v="0"/>
    <n v="1"/>
    <n v="1"/>
    <n v="3065"/>
    <n v="3995"/>
    <n v="1"/>
    <n v="13"/>
    <n v="3"/>
    <n v="4"/>
    <n v="80"/>
    <n v="1"/>
    <n v="4"/>
    <n v="4"/>
    <n v="4"/>
    <n v="2"/>
    <n v="2"/>
    <n v="3"/>
  </r>
  <r>
    <x v="1"/>
    <s v="Non-Travel"/>
    <x v="0"/>
    <s v="Current Employees"/>
    <x v="1"/>
    <x v="0"/>
    <s v="STAFF-1737"/>
    <n v="1737"/>
    <s v="Male"/>
    <x v="2"/>
    <x v="1"/>
    <s v="Yes"/>
    <s v="Y"/>
    <n v="2"/>
    <n v="-2"/>
    <n v="0"/>
    <n v="39"/>
    <n v="0"/>
    <m/>
    <n v="0"/>
    <n v="1"/>
    <n v="792"/>
    <n v="1"/>
    <x v="3"/>
    <n v="1"/>
    <n v="4"/>
    <n v="77"/>
    <x v="0"/>
    <n v="2"/>
    <n v="4"/>
    <n v="6472"/>
    <n v="8989"/>
    <n v="1"/>
    <n v="15"/>
    <n v="3"/>
    <n v="4"/>
    <n v="80"/>
    <n v="1"/>
    <n v="9"/>
    <n v="3"/>
    <n v="9"/>
    <n v="8"/>
    <n v="5"/>
    <n v="8"/>
  </r>
  <r>
    <x v="1"/>
    <s v="Non-Travel"/>
    <x v="2"/>
    <s v="Current Employees"/>
    <x v="0"/>
    <x v="0"/>
    <s v="STAFF-1774"/>
    <n v="1774"/>
    <s v="Male"/>
    <x v="0"/>
    <x v="2"/>
    <s v="Yes"/>
    <s v="Y"/>
    <n v="3"/>
    <n v="-2"/>
    <n v="0"/>
    <n v="34"/>
    <n v="0"/>
    <m/>
    <n v="0"/>
    <n v="1"/>
    <n v="1375"/>
    <n v="10"/>
    <x v="3"/>
    <n v="1"/>
    <n v="4"/>
    <n v="87"/>
    <x v="0"/>
    <n v="2"/>
    <n v="3"/>
    <n v="4001"/>
    <n v="12313"/>
    <n v="1"/>
    <n v="14"/>
    <n v="3"/>
    <n v="3"/>
    <n v="80"/>
    <n v="1"/>
    <n v="15"/>
    <n v="3"/>
    <n v="15"/>
    <n v="14"/>
    <n v="0"/>
    <n v="7"/>
  </r>
  <r>
    <x v="1"/>
    <s v="Travel_Frequently"/>
    <x v="0"/>
    <s v="Current Employees"/>
    <x v="2"/>
    <x v="5"/>
    <s v="STAFF-1642"/>
    <n v="1642"/>
    <s v="Male"/>
    <x v="8"/>
    <x v="1"/>
    <s v="Yes"/>
    <s v="Y"/>
    <n v="3"/>
    <n v="-2"/>
    <n v="0"/>
    <n v="44"/>
    <n v="0"/>
    <m/>
    <n v="0"/>
    <n v="1"/>
    <n v="602"/>
    <n v="1"/>
    <x v="4"/>
    <n v="1"/>
    <n v="1"/>
    <n v="37"/>
    <x v="0"/>
    <n v="2"/>
    <n v="4"/>
    <n v="5743"/>
    <n v="10503"/>
    <n v="4"/>
    <n v="11"/>
    <n v="3"/>
    <n v="3"/>
    <n v="80"/>
    <n v="0"/>
    <n v="14"/>
    <n v="3"/>
    <n v="10"/>
    <n v="7"/>
    <n v="0"/>
    <n v="2"/>
  </r>
  <r>
    <x v="1"/>
    <s v="Travel_Frequently"/>
    <x v="0"/>
    <s v="Current Employees"/>
    <x v="2"/>
    <x v="1"/>
    <s v="STAFF-1972"/>
    <n v="1972"/>
    <s v="Male"/>
    <x v="8"/>
    <x v="1"/>
    <s v="Yes"/>
    <s v="Y"/>
    <n v="2"/>
    <n v="-2"/>
    <n v="0"/>
    <n v="38"/>
    <n v="0"/>
    <m/>
    <n v="0"/>
    <n v="1"/>
    <n v="1444"/>
    <n v="1"/>
    <x v="2"/>
    <n v="1"/>
    <n v="4"/>
    <n v="88"/>
    <x v="0"/>
    <n v="1"/>
    <n v="2"/>
    <n v="2991"/>
    <n v="5224"/>
    <n v="0"/>
    <n v="11"/>
    <n v="3"/>
    <n v="2"/>
    <n v="80"/>
    <n v="1"/>
    <n v="7"/>
    <n v="3"/>
    <n v="6"/>
    <n v="2"/>
    <n v="1"/>
    <n v="2"/>
  </r>
  <r>
    <x v="1"/>
    <s v="Travel_Frequently"/>
    <x v="3"/>
    <s v="Current Employees"/>
    <x v="1"/>
    <x v="0"/>
    <s v="STAFF-1837"/>
    <n v="1837"/>
    <s v="Male"/>
    <x v="7"/>
    <x v="1"/>
    <s v="Yes"/>
    <s v="Y"/>
    <n v="3"/>
    <n v="-2"/>
    <n v="0"/>
    <n v="58"/>
    <n v="0"/>
    <m/>
    <n v="0"/>
    <n v="1"/>
    <n v="1216"/>
    <n v="15"/>
    <x v="2"/>
    <n v="1"/>
    <n v="1"/>
    <n v="87"/>
    <x v="0"/>
    <n v="4"/>
    <n v="3"/>
    <n v="15787"/>
    <n v="21624"/>
    <n v="2"/>
    <n v="14"/>
    <n v="3"/>
    <n v="2"/>
    <n v="80"/>
    <n v="0"/>
    <n v="23"/>
    <n v="3"/>
    <n v="2"/>
    <n v="2"/>
    <n v="2"/>
    <n v="2"/>
  </r>
  <r>
    <x v="1"/>
    <s v="Travel_Frequently"/>
    <x v="2"/>
    <s v="Current Employees"/>
    <x v="1"/>
    <x v="1"/>
    <s v="STAFF-1932"/>
    <n v="1932"/>
    <s v="Male"/>
    <x v="1"/>
    <x v="1"/>
    <s v="Yes"/>
    <s v="Y"/>
    <n v="3"/>
    <n v="-2"/>
    <n v="0"/>
    <n v="34"/>
    <n v="0"/>
    <m/>
    <n v="0"/>
    <n v="1"/>
    <n v="735"/>
    <n v="22"/>
    <x v="2"/>
    <n v="1"/>
    <n v="3"/>
    <n v="86"/>
    <x v="1"/>
    <n v="2"/>
    <n v="4"/>
    <n v="5747"/>
    <n v="26496"/>
    <n v="1"/>
    <n v="15"/>
    <n v="3"/>
    <n v="2"/>
    <n v="80"/>
    <n v="0"/>
    <n v="16"/>
    <n v="3"/>
    <n v="15"/>
    <n v="10"/>
    <n v="6"/>
    <n v="11"/>
  </r>
  <r>
    <x v="1"/>
    <s v="Travel_Frequently"/>
    <x v="0"/>
    <s v="Current Employees"/>
    <x v="1"/>
    <x v="0"/>
    <s v="STAFF-1594"/>
    <n v="1594"/>
    <s v="Male"/>
    <x v="2"/>
    <x v="1"/>
    <s v="Yes"/>
    <s v="Y"/>
    <n v="3"/>
    <n v="-2"/>
    <n v="0"/>
    <n v="36"/>
    <n v="0"/>
    <m/>
    <n v="0"/>
    <n v="1"/>
    <n v="1302"/>
    <n v="6"/>
    <x v="2"/>
    <n v="1"/>
    <n v="1"/>
    <n v="80"/>
    <x v="2"/>
    <n v="2"/>
    <n v="1"/>
    <n v="5562"/>
    <n v="19711"/>
    <n v="3"/>
    <n v="13"/>
    <n v="3"/>
    <n v="4"/>
    <n v="80"/>
    <n v="1"/>
    <n v="9"/>
    <n v="3"/>
    <n v="3"/>
    <n v="2"/>
    <n v="0"/>
    <n v="2"/>
  </r>
  <r>
    <x v="1"/>
    <s v="Travel_Frequently"/>
    <x v="1"/>
    <s v="Current Employees"/>
    <x v="1"/>
    <x v="2"/>
    <s v="STAFF-1606"/>
    <n v="1606"/>
    <s v="Male"/>
    <x v="4"/>
    <x v="1"/>
    <s v="Yes"/>
    <s v="Y"/>
    <n v="3"/>
    <n v="-2"/>
    <n v="0"/>
    <n v="50"/>
    <n v="0"/>
    <m/>
    <n v="0"/>
    <n v="1"/>
    <n v="1234"/>
    <n v="20"/>
    <x v="4"/>
    <n v="1"/>
    <n v="2"/>
    <n v="41"/>
    <x v="0"/>
    <n v="4"/>
    <n v="3"/>
    <n v="11245"/>
    <n v="20689"/>
    <n v="2"/>
    <n v="15"/>
    <n v="3"/>
    <n v="3"/>
    <n v="80"/>
    <n v="1"/>
    <n v="32"/>
    <n v="3"/>
    <n v="30"/>
    <n v="8"/>
    <n v="12"/>
    <n v="13"/>
  </r>
  <r>
    <x v="1"/>
    <s v="Travel_Frequently"/>
    <x v="0"/>
    <s v="Current Employees"/>
    <x v="1"/>
    <x v="0"/>
    <s v="STAFF-1547"/>
    <n v="1547"/>
    <s v="Male"/>
    <x v="4"/>
    <x v="1"/>
    <s v="Yes"/>
    <s v="Y"/>
    <n v="3"/>
    <n v="-2"/>
    <n v="0"/>
    <n v="42"/>
    <n v="0"/>
    <m/>
    <n v="0"/>
    <n v="1"/>
    <n v="288"/>
    <n v="2"/>
    <x v="3"/>
    <n v="1"/>
    <n v="4"/>
    <n v="40"/>
    <x v="0"/>
    <n v="3"/>
    <n v="4"/>
    <n v="10124"/>
    <n v="18611"/>
    <n v="2"/>
    <n v="14"/>
    <n v="3"/>
    <n v="3"/>
    <n v="80"/>
    <n v="1"/>
    <n v="24"/>
    <n v="1"/>
    <n v="20"/>
    <n v="8"/>
    <n v="13"/>
    <n v="9"/>
  </r>
  <r>
    <x v="1"/>
    <s v="Travel_Frequently"/>
    <x v="0"/>
    <s v="Current Employees"/>
    <x v="1"/>
    <x v="0"/>
    <s v="STAFF-2049"/>
    <n v="2049"/>
    <s v="Male"/>
    <x v="4"/>
    <x v="1"/>
    <s v="Yes"/>
    <s v="Y"/>
    <n v="2"/>
    <n v="-2"/>
    <n v="0"/>
    <n v="35"/>
    <n v="0"/>
    <m/>
    <n v="0"/>
    <n v="1"/>
    <n v="1199"/>
    <n v="18"/>
    <x v="2"/>
    <n v="1"/>
    <n v="3"/>
    <n v="80"/>
    <x v="0"/>
    <n v="2"/>
    <n v="3"/>
    <n v="5689"/>
    <n v="24594"/>
    <n v="1"/>
    <n v="14"/>
    <n v="3"/>
    <n v="4"/>
    <n v="80"/>
    <n v="2"/>
    <n v="10"/>
    <n v="4"/>
    <n v="10"/>
    <n v="2"/>
    <n v="0"/>
    <n v="2"/>
  </r>
  <r>
    <x v="1"/>
    <s v="Travel_Frequently"/>
    <x v="0"/>
    <s v="Current Employees"/>
    <x v="1"/>
    <x v="2"/>
    <s v="STAFF-1704"/>
    <n v="1704"/>
    <s v="Male"/>
    <x v="1"/>
    <x v="0"/>
    <s v="Yes"/>
    <s v="Y"/>
    <n v="2"/>
    <n v="-2"/>
    <n v="0"/>
    <n v="35"/>
    <n v="0"/>
    <m/>
    <n v="0"/>
    <n v="1"/>
    <n v="146"/>
    <n v="2"/>
    <x v="2"/>
    <n v="1"/>
    <n v="1"/>
    <n v="79"/>
    <x v="1"/>
    <n v="1"/>
    <n v="4"/>
    <n v="4930"/>
    <n v="13970"/>
    <n v="0"/>
    <n v="14"/>
    <n v="3"/>
    <n v="3"/>
    <n v="80"/>
    <n v="0"/>
    <n v="6"/>
    <n v="4"/>
    <n v="5"/>
    <n v="4"/>
    <n v="1"/>
    <n v="4"/>
  </r>
  <r>
    <x v="1"/>
    <s v="Travel_Frequently"/>
    <x v="0"/>
    <s v="Current Employees"/>
    <x v="1"/>
    <x v="2"/>
    <s v="STAFF-1496"/>
    <n v="1496"/>
    <s v="Male"/>
    <x v="3"/>
    <x v="0"/>
    <s v="Yes"/>
    <s v="Y"/>
    <n v="2"/>
    <n v="-2"/>
    <n v="0"/>
    <n v="44"/>
    <n v="0"/>
    <m/>
    <n v="0"/>
    <n v="1"/>
    <n v="1193"/>
    <n v="2"/>
    <x v="1"/>
    <n v="1"/>
    <n v="2"/>
    <n v="86"/>
    <x v="0"/>
    <n v="3"/>
    <n v="3"/>
    <n v="10209"/>
    <n v="19719"/>
    <n v="5"/>
    <n v="18"/>
    <n v="3"/>
    <n v="2"/>
    <n v="80"/>
    <n v="0"/>
    <n v="16"/>
    <n v="2"/>
    <n v="2"/>
    <n v="2"/>
    <n v="2"/>
    <n v="2"/>
  </r>
  <r>
    <x v="1"/>
    <s v="Travel_Frequently"/>
    <x v="1"/>
    <s v="Current Employees"/>
    <x v="1"/>
    <x v="2"/>
    <s v="STAFF-1539"/>
    <n v="1539"/>
    <s v="Male"/>
    <x v="7"/>
    <x v="0"/>
    <s v="Yes"/>
    <s v="Y"/>
    <n v="2"/>
    <n v="-2"/>
    <n v="0"/>
    <n v="50"/>
    <n v="0"/>
    <m/>
    <n v="0"/>
    <n v="1"/>
    <n v="333"/>
    <n v="22"/>
    <x v="4"/>
    <n v="1"/>
    <n v="3"/>
    <n v="88"/>
    <x v="3"/>
    <n v="4"/>
    <n v="4"/>
    <n v="14411"/>
    <n v="24450"/>
    <n v="1"/>
    <n v="13"/>
    <n v="3"/>
    <n v="4"/>
    <n v="80"/>
    <n v="0"/>
    <n v="32"/>
    <n v="3"/>
    <n v="32"/>
    <n v="6"/>
    <n v="13"/>
    <n v="9"/>
  </r>
  <r>
    <x v="1"/>
    <s v="Travel_Frequently"/>
    <x v="2"/>
    <s v="Current Employees"/>
    <x v="1"/>
    <x v="0"/>
    <s v="STAFF-1753"/>
    <n v="1753"/>
    <s v="Male"/>
    <x v="4"/>
    <x v="0"/>
    <s v="Yes"/>
    <s v="Y"/>
    <n v="5"/>
    <n v="-2"/>
    <n v="0"/>
    <n v="29"/>
    <n v="0"/>
    <m/>
    <n v="0"/>
    <n v="1"/>
    <n v="461"/>
    <n v="1"/>
    <x v="3"/>
    <n v="1"/>
    <n v="4"/>
    <n v="70"/>
    <x v="2"/>
    <n v="2"/>
    <n v="3"/>
    <n v="6294"/>
    <n v="23060"/>
    <n v="8"/>
    <n v="12"/>
    <n v="3"/>
    <n v="4"/>
    <n v="80"/>
    <n v="0"/>
    <n v="10"/>
    <n v="4"/>
    <n v="3"/>
    <n v="2"/>
    <n v="0"/>
    <n v="2"/>
  </r>
  <r>
    <x v="1"/>
    <s v="Travel_Frequently"/>
    <x v="2"/>
    <s v="Current Employees"/>
    <x v="0"/>
    <x v="0"/>
    <s v="STAFF-1927"/>
    <n v="1927"/>
    <s v="Male"/>
    <x v="0"/>
    <x v="1"/>
    <s v="Yes"/>
    <s v="Y"/>
    <n v="2"/>
    <n v="-2"/>
    <n v="0"/>
    <n v="28"/>
    <n v="0"/>
    <m/>
    <n v="0"/>
    <n v="1"/>
    <n v="783"/>
    <n v="1"/>
    <x v="0"/>
    <n v="1"/>
    <n v="3"/>
    <n v="42"/>
    <x v="1"/>
    <n v="2"/>
    <n v="4"/>
    <n v="6834"/>
    <n v="19255"/>
    <n v="1"/>
    <n v="12"/>
    <n v="3"/>
    <n v="3"/>
    <n v="80"/>
    <n v="1"/>
    <n v="7"/>
    <n v="3"/>
    <n v="7"/>
    <n v="7"/>
    <n v="0"/>
    <n v="7"/>
  </r>
  <r>
    <x v="1"/>
    <s v="Travel_Rarely"/>
    <x v="3"/>
    <s v="Current Employees"/>
    <x v="2"/>
    <x v="5"/>
    <s v="STAFF-1973"/>
    <n v="1973"/>
    <s v="Male"/>
    <x v="5"/>
    <x v="1"/>
    <s v="Yes"/>
    <s v="Y"/>
    <n v="0"/>
    <n v="-2"/>
    <n v="0"/>
    <n v="55"/>
    <n v="0"/>
    <m/>
    <n v="0"/>
    <n v="1"/>
    <n v="189"/>
    <n v="26"/>
    <x v="2"/>
    <n v="1"/>
    <n v="3"/>
    <n v="71"/>
    <x v="2"/>
    <n v="5"/>
    <n v="2"/>
    <n v="19636"/>
    <n v="25811"/>
    <n v="4"/>
    <n v="18"/>
    <n v="3"/>
    <n v="1"/>
    <n v="80"/>
    <n v="1"/>
    <n v="35"/>
    <n v="3"/>
    <n v="10"/>
    <n v="9"/>
    <n v="1"/>
    <n v="4"/>
  </r>
  <r>
    <x v="1"/>
    <s v="Travel_Rarely"/>
    <x v="1"/>
    <s v="Current Employees"/>
    <x v="1"/>
    <x v="2"/>
    <s v="STAFF-1460"/>
    <n v="1460"/>
    <s v="Male"/>
    <x v="4"/>
    <x v="2"/>
    <s v="Yes"/>
    <s v="Y"/>
    <n v="2"/>
    <n v="-2"/>
    <n v="0"/>
    <n v="45"/>
    <n v="0"/>
    <m/>
    <n v="0"/>
    <n v="1"/>
    <n v="1038"/>
    <n v="20"/>
    <x v="3"/>
    <n v="1"/>
    <n v="2"/>
    <n v="95"/>
    <x v="3"/>
    <n v="3"/>
    <n v="1"/>
    <n v="10851"/>
    <n v="19863"/>
    <n v="2"/>
    <n v="18"/>
    <n v="3"/>
    <n v="2"/>
    <n v="80"/>
    <n v="1"/>
    <n v="24"/>
    <n v="3"/>
    <n v="7"/>
    <n v="7"/>
    <n v="0"/>
    <n v="7"/>
  </r>
  <r>
    <x v="1"/>
    <s v="Travel_Rarely"/>
    <x v="1"/>
    <s v="Current Employees"/>
    <x v="1"/>
    <x v="2"/>
    <s v="STAFF-1789"/>
    <n v="1789"/>
    <s v="Male"/>
    <x v="7"/>
    <x v="2"/>
    <s v="Yes"/>
    <s v="Y"/>
    <n v="3"/>
    <n v="-2"/>
    <n v="0"/>
    <n v="46"/>
    <n v="0"/>
    <m/>
    <n v="0"/>
    <n v="1"/>
    <n v="734"/>
    <n v="2"/>
    <x v="2"/>
    <n v="1"/>
    <n v="3"/>
    <n v="46"/>
    <x v="0"/>
    <n v="5"/>
    <n v="4"/>
    <n v="19328"/>
    <n v="14218"/>
    <n v="7"/>
    <n v="17"/>
    <n v="3"/>
    <n v="3"/>
    <n v="80"/>
    <n v="1"/>
    <n v="24"/>
    <n v="3"/>
    <n v="2"/>
    <n v="1"/>
    <n v="2"/>
    <n v="2"/>
  </r>
  <r>
    <x v="1"/>
    <s v="Travel_Rarely"/>
    <x v="0"/>
    <s v="Current Employees"/>
    <x v="1"/>
    <x v="0"/>
    <s v="STAFF-1998"/>
    <n v="1998"/>
    <s v="Male"/>
    <x v="1"/>
    <x v="2"/>
    <s v="Yes"/>
    <s v="Y"/>
    <n v="3"/>
    <n v="-2"/>
    <n v="0"/>
    <n v="42"/>
    <n v="0"/>
    <m/>
    <n v="0"/>
    <n v="1"/>
    <n v="557"/>
    <n v="18"/>
    <x v="2"/>
    <n v="1"/>
    <n v="4"/>
    <n v="35"/>
    <x v="0"/>
    <n v="2"/>
    <n v="1"/>
    <n v="5410"/>
    <n v="11189"/>
    <n v="6"/>
    <n v="17"/>
    <n v="3"/>
    <n v="3"/>
    <n v="80"/>
    <n v="1"/>
    <n v="9"/>
    <n v="2"/>
    <n v="4"/>
    <n v="3"/>
    <n v="1"/>
    <n v="2"/>
  </r>
  <r>
    <x v="1"/>
    <s v="Travel_Rarely"/>
    <x v="2"/>
    <s v="Current Employees"/>
    <x v="1"/>
    <x v="1"/>
    <s v="STAFF-1992"/>
    <n v="1992"/>
    <s v="Male"/>
    <x v="2"/>
    <x v="2"/>
    <s v="Yes"/>
    <s v="Y"/>
    <n v="2"/>
    <n v="-2"/>
    <n v="0"/>
    <n v="25"/>
    <n v="0"/>
    <m/>
    <n v="0"/>
    <n v="1"/>
    <n v="977"/>
    <n v="2"/>
    <x v="1"/>
    <n v="1"/>
    <n v="4"/>
    <n v="57"/>
    <x v="0"/>
    <n v="1"/>
    <n v="3"/>
    <n v="3977"/>
    <n v="7298"/>
    <n v="6"/>
    <n v="19"/>
    <n v="3"/>
    <n v="3"/>
    <n v="80"/>
    <n v="1"/>
    <n v="7"/>
    <n v="2"/>
    <n v="2"/>
    <n v="2"/>
    <n v="0"/>
    <n v="2"/>
  </r>
  <r>
    <x v="1"/>
    <s v="Travel_Rarely"/>
    <x v="0"/>
    <s v="Current Employees"/>
    <x v="1"/>
    <x v="2"/>
    <s v="STAFF-1448"/>
    <n v="1448"/>
    <s v="Male"/>
    <x v="1"/>
    <x v="1"/>
    <s v="Yes"/>
    <s v="Y"/>
    <n v="5"/>
    <n v="-2"/>
    <n v="0"/>
    <n v="41"/>
    <n v="0"/>
    <m/>
    <n v="0"/>
    <n v="1"/>
    <n v="1283"/>
    <n v="5"/>
    <x v="4"/>
    <n v="1"/>
    <n v="2"/>
    <n v="90"/>
    <x v="2"/>
    <n v="1"/>
    <n v="3"/>
    <n v="2127"/>
    <n v="5561"/>
    <n v="2"/>
    <n v="12"/>
    <n v="3"/>
    <n v="1"/>
    <n v="80"/>
    <n v="0"/>
    <n v="7"/>
    <n v="2"/>
    <n v="4"/>
    <n v="2"/>
    <n v="0"/>
    <n v="3"/>
  </r>
  <r>
    <x v="1"/>
    <s v="Travel_Rarely"/>
    <x v="3"/>
    <s v="Current Employees"/>
    <x v="1"/>
    <x v="0"/>
    <s v="STAFF-1501"/>
    <n v="1501"/>
    <s v="Male"/>
    <x v="4"/>
    <x v="1"/>
    <s v="Yes"/>
    <s v="Y"/>
    <n v="2"/>
    <n v="-2"/>
    <n v="0"/>
    <n v="55"/>
    <n v="0"/>
    <m/>
    <n v="0"/>
    <n v="1"/>
    <n v="1229"/>
    <n v="4"/>
    <x v="2"/>
    <n v="1"/>
    <n v="4"/>
    <n v="30"/>
    <x v="0"/>
    <n v="2"/>
    <n v="3"/>
    <n v="4035"/>
    <n v="16143"/>
    <n v="0"/>
    <n v="16"/>
    <n v="3"/>
    <n v="2"/>
    <n v="80"/>
    <n v="0"/>
    <n v="4"/>
    <n v="3"/>
    <n v="3"/>
    <n v="2"/>
    <n v="1"/>
    <n v="2"/>
  </r>
  <r>
    <x v="1"/>
    <s v="Travel_Rarely"/>
    <x v="0"/>
    <s v="Current Employees"/>
    <x v="1"/>
    <x v="2"/>
    <s v="STAFF-1766"/>
    <n v="1766"/>
    <s v="Male"/>
    <x v="4"/>
    <x v="1"/>
    <s v="Yes"/>
    <s v="Y"/>
    <n v="2"/>
    <n v="-2"/>
    <n v="0"/>
    <n v="38"/>
    <n v="0"/>
    <m/>
    <n v="0"/>
    <n v="1"/>
    <n v="833"/>
    <n v="18"/>
    <x v="3"/>
    <n v="1"/>
    <n v="2"/>
    <n v="60"/>
    <x v="3"/>
    <n v="2"/>
    <n v="4"/>
    <n v="5811"/>
    <n v="24539"/>
    <n v="3"/>
    <n v="16"/>
    <n v="3"/>
    <n v="3"/>
    <n v="80"/>
    <n v="1"/>
    <n v="15"/>
    <n v="3"/>
    <n v="1"/>
    <n v="0"/>
    <n v="1"/>
    <n v="0"/>
  </r>
  <r>
    <x v="1"/>
    <s v="Travel_Rarely"/>
    <x v="2"/>
    <s v="Current Employees"/>
    <x v="1"/>
    <x v="0"/>
    <s v="STAFF-1549"/>
    <n v="1549"/>
    <s v="Male"/>
    <x v="2"/>
    <x v="1"/>
    <s v="Yes"/>
    <s v="Y"/>
    <n v="3"/>
    <n v="-2"/>
    <n v="0"/>
    <n v="33"/>
    <n v="0"/>
    <m/>
    <n v="0"/>
    <n v="1"/>
    <n v="589"/>
    <n v="28"/>
    <x v="2"/>
    <n v="1"/>
    <n v="2"/>
    <n v="79"/>
    <x v="0"/>
    <n v="2"/>
    <n v="3"/>
    <n v="5207"/>
    <n v="22949"/>
    <n v="1"/>
    <n v="12"/>
    <n v="3"/>
    <n v="2"/>
    <n v="80"/>
    <n v="1"/>
    <n v="15"/>
    <n v="3"/>
    <n v="15"/>
    <n v="14"/>
    <n v="5"/>
    <n v="7"/>
  </r>
  <r>
    <x v="1"/>
    <s v="Travel_Rarely"/>
    <x v="2"/>
    <s v="Current Employees"/>
    <x v="1"/>
    <x v="1"/>
    <s v="STAFF-2053"/>
    <n v="2053"/>
    <s v="Male"/>
    <x v="2"/>
    <x v="1"/>
    <s v="Yes"/>
    <s v="Y"/>
    <n v="2"/>
    <n v="-2"/>
    <n v="0"/>
    <n v="29"/>
    <n v="0"/>
    <m/>
    <n v="0"/>
    <n v="1"/>
    <n v="1378"/>
    <n v="13"/>
    <x v="0"/>
    <n v="1"/>
    <n v="4"/>
    <n v="46"/>
    <x v="1"/>
    <n v="2"/>
    <n v="2"/>
    <n v="4025"/>
    <n v="23679"/>
    <n v="4"/>
    <n v="13"/>
    <n v="3"/>
    <n v="1"/>
    <n v="80"/>
    <n v="1"/>
    <n v="10"/>
    <n v="3"/>
    <n v="4"/>
    <n v="3"/>
    <n v="0"/>
    <n v="3"/>
  </r>
  <r>
    <x v="1"/>
    <s v="Travel_Rarely"/>
    <x v="0"/>
    <s v="Current Employees"/>
    <x v="1"/>
    <x v="0"/>
    <s v="STAFF-1790"/>
    <n v="1790"/>
    <s v="Male"/>
    <x v="4"/>
    <x v="1"/>
    <s v="Yes"/>
    <s v="Y"/>
    <n v="1"/>
    <n v="-2"/>
    <n v="0"/>
    <n v="36"/>
    <n v="0"/>
    <m/>
    <n v="0"/>
    <n v="1"/>
    <n v="1383"/>
    <n v="10"/>
    <x v="3"/>
    <n v="1"/>
    <n v="4"/>
    <n v="90"/>
    <x v="0"/>
    <n v="3"/>
    <n v="1"/>
    <n v="8321"/>
    <n v="25949"/>
    <n v="7"/>
    <n v="13"/>
    <n v="3"/>
    <n v="4"/>
    <n v="80"/>
    <n v="1"/>
    <n v="15"/>
    <n v="3"/>
    <n v="12"/>
    <n v="8"/>
    <n v="5"/>
    <n v="7"/>
  </r>
  <r>
    <x v="1"/>
    <s v="Travel_Rarely"/>
    <x v="0"/>
    <s v="Current Employees"/>
    <x v="1"/>
    <x v="2"/>
    <s v="STAFF-2003"/>
    <n v="2003"/>
    <s v="Male"/>
    <x v="2"/>
    <x v="1"/>
    <s v="Yes"/>
    <s v="Y"/>
    <n v="3"/>
    <n v="-2"/>
    <n v="0"/>
    <n v="35"/>
    <n v="0"/>
    <m/>
    <n v="0"/>
    <n v="1"/>
    <n v="1490"/>
    <n v="11"/>
    <x v="2"/>
    <n v="1"/>
    <n v="4"/>
    <n v="43"/>
    <x v="0"/>
    <n v="1"/>
    <n v="3"/>
    <n v="2660"/>
    <n v="20232"/>
    <n v="7"/>
    <n v="11"/>
    <n v="3"/>
    <n v="3"/>
    <n v="80"/>
    <n v="1"/>
    <n v="5"/>
    <n v="3"/>
    <n v="2"/>
    <n v="2"/>
    <n v="2"/>
    <n v="2"/>
  </r>
  <r>
    <x v="1"/>
    <s v="Travel_Rarely"/>
    <x v="1"/>
    <s v="Current Employees"/>
    <x v="1"/>
    <x v="4"/>
    <s v="STAFF-1465"/>
    <n v="1465"/>
    <s v="Male"/>
    <x v="3"/>
    <x v="1"/>
    <s v="Yes"/>
    <s v="Y"/>
    <n v="4"/>
    <n v="-2"/>
    <n v="0"/>
    <n v="45"/>
    <n v="0"/>
    <m/>
    <n v="0"/>
    <n v="1"/>
    <n v="1448"/>
    <n v="29"/>
    <x v="3"/>
    <n v="1"/>
    <n v="4"/>
    <n v="55"/>
    <x v="0"/>
    <n v="3"/>
    <n v="4"/>
    <n v="9380"/>
    <n v="14720"/>
    <n v="4"/>
    <n v="18"/>
    <n v="3"/>
    <n v="4"/>
    <n v="80"/>
    <n v="2"/>
    <n v="10"/>
    <n v="4"/>
    <n v="3"/>
    <n v="1"/>
    <n v="1"/>
    <n v="2"/>
  </r>
  <r>
    <x v="1"/>
    <s v="Travel_Rarely"/>
    <x v="2"/>
    <s v="Current Employees"/>
    <x v="1"/>
    <x v="2"/>
    <s v="STAFF-1755"/>
    <n v="1755"/>
    <s v="Male"/>
    <x v="1"/>
    <x v="1"/>
    <s v="Yes"/>
    <s v="Y"/>
    <n v="3"/>
    <n v="-2"/>
    <n v="0"/>
    <n v="34"/>
    <n v="0"/>
    <m/>
    <n v="0"/>
    <n v="1"/>
    <n v="181"/>
    <n v="2"/>
    <x v="2"/>
    <n v="1"/>
    <n v="4"/>
    <n v="97"/>
    <x v="2"/>
    <n v="1"/>
    <n v="4"/>
    <n v="2932"/>
    <n v="5586"/>
    <n v="0"/>
    <n v="14"/>
    <n v="3"/>
    <n v="1"/>
    <n v="80"/>
    <n v="3"/>
    <n v="6"/>
    <n v="3"/>
    <n v="5"/>
    <n v="0"/>
    <n v="1"/>
    <n v="2"/>
  </r>
  <r>
    <x v="1"/>
    <s v="Travel_Rarely"/>
    <x v="2"/>
    <s v="Current Employees"/>
    <x v="1"/>
    <x v="2"/>
    <s v="STAFF-1586"/>
    <n v="1586"/>
    <s v="Male"/>
    <x v="2"/>
    <x v="0"/>
    <s v="Yes"/>
    <s v="Y"/>
    <n v="3"/>
    <n v="-2"/>
    <n v="0"/>
    <n v="29"/>
    <n v="0"/>
    <m/>
    <n v="0"/>
    <n v="1"/>
    <n v="1370"/>
    <n v="3"/>
    <x v="1"/>
    <n v="1"/>
    <n v="2"/>
    <n v="87"/>
    <x v="0"/>
    <n v="1"/>
    <n v="1"/>
    <n v="4723"/>
    <n v="16213"/>
    <n v="1"/>
    <n v="18"/>
    <n v="3"/>
    <n v="4"/>
    <n v="80"/>
    <n v="0"/>
    <n v="10"/>
    <n v="3"/>
    <n v="10"/>
    <n v="9"/>
    <n v="1"/>
    <n v="5"/>
  </r>
  <r>
    <x v="1"/>
    <s v="Travel_Rarely"/>
    <x v="0"/>
    <s v="Current Employees"/>
    <x v="1"/>
    <x v="2"/>
    <s v="STAFF-2020"/>
    <n v="2020"/>
    <s v="Male"/>
    <x v="1"/>
    <x v="0"/>
    <s v="Yes"/>
    <s v="Y"/>
    <n v="2"/>
    <n v="-2"/>
    <n v="0"/>
    <n v="44"/>
    <n v="0"/>
    <m/>
    <n v="0"/>
    <n v="1"/>
    <n v="1037"/>
    <n v="1"/>
    <x v="3"/>
    <n v="1"/>
    <n v="2"/>
    <n v="42"/>
    <x v="0"/>
    <n v="1"/>
    <n v="4"/>
    <n v="2436"/>
    <n v="13422"/>
    <n v="6"/>
    <n v="12"/>
    <n v="3"/>
    <n v="3"/>
    <n v="80"/>
    <n v="0"/>
    <n v="6"/>
    <n v="3"/>
    <n v="4"/>
    <n v="3"/>
    <n v="1"/>
    <n v="2"/>
  </r>
  <r>
    <x v="1"/>
    <s v="Travel_Rarely"/>
    <x v="2"/>
    <s v="Current Employees"/>
    <x v="1"/>
    <x v="0"/>
    <s v="STAFF-1515"/>
    <n v="1515"/>
    <s v="Male"/>
    <x v="4"/>
    <x v="0"/>
    <s v="Yes"/>
    <s v="Y"/>
    <n v="6"/>
    <n v="-2"/>
    <n v="0"/>
    <n v="33"/>
    <n v="0"/>
    <m/>
    <n v="0"/>
    <n v="1"/>
    <n v="516"/>
    <n v="8"/>
    <x v="4"/>
    <n v="1"/>
    <n v="4"/>
    <n v="69"/>
    <x v="0"/>
    <n v="2"/>
    <n v="3"/>
    <n v="6388"/>
    <n v="22049"/>
    <n v="2"/>
    <n v="17"/>
    <n v="3"/>
    <n v="1"/>
    <n v="80"/>
    <n v="0"/>
    <n v="14"/>
    <n v="3"/>
    <n v="0"/>
    <n v="0"/>
    <n v="0"/>
    <n v="0"/>
  </r>
  <r>
    <x v="1"/>
    <s v="Travel_Rarely"/>
    <x v="2"/>
    <s v="Current Employees"/>
    <x v="0"/>
    <x v="2"/>
    <s v="STAFF-1669"/>
    <n v="1669"/>
    <s v="Male"/>
    <x v="0"/>
    <x v="2"/>
    <s v="Yes"/>
    <s v="Y"/>
    <n v="3"/>
    <n v="-2"/>
    <n v="0"/>
    <n v="29"/>
    <n v="0"/>
    <m/>
    <n v="0"/>
    <n v="1"/>
    <n v="991"/>
    <n v="5"/>
    <x v="3"/>
    <n v="1"/>
    <n v="1"/>
    <n v="43"/>
    <x v="1"/>
    <n v="2"/>
    <n v="2"/>
    <n v="4187"/>
    <n v="3356"/>
    <n v="1"/>
    <n v="13"/>
    <n v="3"/>
    <n v="2"/>
    <n v="80"/>
    <n v="1"/>
    <n v="10"/>
    <n v="2"/>
    <n v="10"/>
    <n v="0"/>
    <n v="0"/>
    <n v="9"/>
  </r>
  <r>
    <x v="1"/>
    <s v="Travel_Rarely"/>
    <x v="1"/>
    <s v="Current Employees"/>
    <x v="0"/>
    <x v="0"/>
    <s v="STAFF-1732"/>
    <n v="1732"/>
    <s v="Male"/>
    <x v="0"/>
    <x v="2"/>
    <s v="Yes"/>
    <s v="Y"/>
    <n v="5"/>
    <n v="-2"/>
    <n v="0"/>
    <n v="46"/>
    <n v="0"/>
    <m/>
    <n v="0"/>
    <n v="1"/>
    <n v="1277"/>
    <n v="2"/>
    <x v="3"/>
    <n v="1"/>
    <n v="3"/>
    <n v="74"/>
    <x v="0"/>
    <n v="3"/>
    <n v="4"/>
    <n v="10368"/>
    <n v="5596"/>
    <n v="4"/>
    <n v="12"/>
    <n v="3"/>
    <n v="2"/>
    <n v="80"/>
    <n v="1"/>
    <n v="13"/>
    <n v="2"/>
    <n v="10"/>
    <n v="6"/>
    <n v="0"/>
    <n v="3"/>
  </r>
  <r>
    <x v="1"/>
    <s v="Travel_Rarely"/>
    <x v="0"/>
    <s v="Current Employees"/>
    <x v="0"/>
    <x v="3"/>
    <s v="STAFF-1943"/>
    <n v="1943"/>
    <s v="Male"/>
    <x v="0"/>
    <x v="2"/>
    <s v="Yes"/>
    <s v="Y"/>
    <n v="4"/>
    <n v="-2"/>
    <n v="0"/>
    <n v="42"/>
    <n v="0"/>
    <m/>
    <n v="0"/>
    <n v="1"/>
    <n v="419"/>
    <n v="12"/>
    <x v="2"/>
    <n v="1"/>
    <n v="2"/>
    <n v="77"/>
    <x v="0"/>
    <n v="2"/>
    <n v="1"/>
    <n v="5087"/>
    <n v="2900"/>
    <n v="3"/>
    <n v="12"/>
    <n v="3"/>
    <n v="3"/>
    <n v="80"/>
    <n v="2"/>
    <n v="14"/>
    <n v="3"/>
    <n v="0"/>
    <n v="0"/>
    <n v="0"/>
    <n v="0"/>
  </r>
  <r>
    <x v="1"/>
    <s v="Travel_Rarely"/>
    <x v="2"/>
    <s v="Current Employees"/>
    <x v="0"/>
    <x v="4"/>
    <s v="STAFF-1535"/>
    <n v="1535"/>
    <s v="Male"/>
    <x v="0"/>
    <x v="1"/>
    <s v="Yes"/>
    <s v="Y"/>
    <n v="3"/>
    <n v="-2"/>
    <n v="0"/>
    <n v="34"/>
    <n v="0"/>
    <m/>
    <n v="0"/>
    <n v="1"/>
    <n v="971"/>
    <n v="1"/>
    <x v="3"/>
    <n v="1"/>
    <n v="4"/>
    <n v="64"/>
    <x v="1"/>
    <n v="3"/>
    <n v="4"/>
    <n v="7083"/>
    <n v="12288"/>
    <n v="1"/>
    <n v="14"/>
    <n v="3"/>
    <n v="4"/>
    <n v="80"/>
    <n v="0"/>
    <n v="10"/>
    <n v="3"/>
    <n v="10"/>
    <n v="9"/>
    <n v="8"/>
    <n v="6"/>
  </r>
  <r>
    <x v="1"/>
    <s v="Travel_Rarely"/>
    <x v="1"/>
    <s v="Current Employees"/>
    <x v="0"/>
    <x v="3"/>
    <s v="STAFF-1591"/>
    <n v="1591"/>
    <s v="Male"/>
    <x v="5"/>
    <x v="1"/>
    <s v="Yes"/>
    <s v="Y"/>
    <n v="2"/>
    <n v="-2"/>
    <n v="0"/>
    <n v="50"/>
    <n v="0"/>
    <m/>
    <n v="0"/>
    <n v="1"/>
    <n v="264"/>
    <n v="9"/>
    <x v="3"/>
    <n v="1"/>
    <n v="3"/>
    <n v="59"/>
    <x v="0"/>
    <n v="5"/>
    <n v="1"/>
    <n v="19331"/>
    <n v="19519"/>
    <n v="4"/>
    <n v="16"/>
    <n v="3"/>
    <n v="3"/>
    <n v="80"/>
    <n v="1"/>
    <n v="27"/>
    <n v="3"/>
    <n v="1"/>
    <n v="0"/>
    <n v="0"/>
    <n v="0"/>
  </r>
  <r>
    <x v="1"/>
    <s v="Travel_Rarely"/>
    <x v="0"/>
    <s v="Current Employees"/>
    <x v="0"/>
    <x v="2"/>
    <s v="STAFF-1706"/>
    <n v="1706"/>
    <s v="Male"/>
    <x v="0"/>
    <x v="1"/>
    <s v="Yes"/>
    <s v="Y"/>
    <n v="3"/>
    <n v="-2"/>
    <n v="0"/>
    <n v="43"/>
    <n v="0"/>
    <m/>
    <n v="0"/>
    <n v="1"/>
    <n v="1179"/>
    <n v="2"/>
    <x v="3"/>
    <n v="1"/>
    <n v="4"/>
    <n v="73"/>
    <x v="0"/>
    <n v="2"/>
    <n v="4"/>
    <n v="7847"/>
    <n v="6069"/>
    <n v="1"/>
    <n v="17"/>
    <n v="3"/>
    <n v="1"/>
    <n v="80"/>
    <n v="1"/>
    <n v="10"/>
    <n v="3"/>
    <n v="10"/>
    <n v="9"/>
    <n v="8"/>
    <n v="8"/>
  </r>
  <r>
    <x v="1"/>
    <s v="Travel_Rarely"/>
    <x v="2"/>
    <s v="Current Employees"/>
    <x v="0"/>
    <x v="0"/>
    <s v="STAFF-1882"/>
    <n v="1882"/>
    <s v="Male"/>
    <x v="0"/>
    <x v="1"/>
    <s v="Yes"/>
    <s v="Y"/>
    <n v="3"/>
    <n v="-2"/>
    <n v="0"/>
    <n v="34"/>
    <n v="0"/>
    <m/>
    <n v="0"/>
    <n v="1"/>
    <n v="1480"/>
    <n v="4"/>
    <x v="3"/>
    <n v="1"/>
    <n v="3"/>
    <n v="64"/>
    <x v="0"/>
    <n v="3"/>
    <n v="4"/>
    <n v="9713"/>
    <n v="24444"/>
    <n v="2"/>
    <n v="13"/>
    <n v="3"/>
    <n v="4"/>
    <n v="80"/>
    <n v="3"/>
    <n v="9"/>
    <n v="3"/>
    <n v="5"/>
    <n v="3"/>
    <n v="1"/>
    <n v="0"/>
  </r>
  <r>
    <x v="1"/>
    <s v="Travel_Rarely"/>
    <x v="4"/>
    <s v="Current Employees"/>
    <x v="0"/>
    <x v="2"/>
    <s v="STAFF-2021"/>
    <n v="2021"/>
    <s v="Male"/>
    <x v="6"/>
    <x v="0"/>
    <s v="Yes"/>
    <s v="Y"/>
    <n v="6"/>
    <n v="-2"/>
    <n v="0"/>
    <n v="21"/>
    <n v="0"/>
    <m/>
    <n v="0"/>
    <n v="1"/>
    <n v="501"/>
    <n v="5"/>
    <x v="1"/>
    <n v="1"/>
    <n v="3"/>
    <n v="58"/>
    <x v="0"/>
    <n v="1"/>
    <n v="1"/>
    <n v="2380"/>
    <n v="25479"/>
    <n v="1"/>
    <n v="11"/>
    <n v="3"/>
    <n v="4"/>
    <n v="80"/>
    <n v="0"/>
    <n v="2"/>
    <n v="3"/>
    <n v="2"/>
    <n v="2"/>
    <n v="1"/>
    <n v="2"/>
  </r>
  <r>
    <x v="1"/>
    <s v="Travel_Rarely"/>
    <x v="0"/>
    <s v="Current Employees"/>
    <x v="0"/>
    <x v="0"/>
    <s v="STAFF-1678"/>
    <n v="1678"/>
    <s v="Male"/>
    <x v="0"/>
    <x v="0"/>
    <s v="Yes"/>
    <s v="Y"/>
    <n v="2"/>
    <n v="-2"/>
    <n v="0"/>
    <n v="41"/>
    <n v="0"/>
    <m/>
    <n v="0"/>
    <n v="1"/>
    <n v="1206"/>
    <n v="23"/>
    <x v="0"/>
    <n v="1"/>
    <n v="4"/>
    <n v="80"/>
    <x v="0"/>
    <n v="3"/>
    <n v="3"/>
    <n v="7082"/>
    <n v="11591"/>
    <n v="3"/>
    <n v="16"/>
    <n v="3"/>
    <n v="4"/>
    <n v="80"/>
    <n v="0"/>
    <n v="21"/>
    <n v="3"/>
    <n v="2"/>
    <n v="0"/>
    <n v="0"/>
    <n v="2"/>
  </r>
  <r>
    <x v="1"/>
    <s v="Non-Travel"/>
    <x v="2"/>
    <s v="Current Employees"/>
    <x v="1"/>
    <x v="2"/>
    <s v="STAFF-1979"/>
    <n v="1979"/>
    <s v="Female"/>
    <x v="7"/>
    <x v="1"/>
    <s v="No"/>
    <s v="Y"/>
    <n v="2"/>
    <n v="-2"/>
    <n v="0"/>
    <n v="31"/>
    <n v="0"/>
    <m/>
    <n v="0"/>
    <n v="1"/>
    <n v="697"/>
    <n v="10"/>
    <x v="3"/>
    <n v="1"/>
    <n v="3"/>
    <n v="40"/>
    <x v="0"/>
    <n v="3"/>
    <n v="3"/>
    <n v="11031"/>
    <n v="26862"/>
    <n v="4"/>
    <n v="20"/>
    <n v="4"/>
    <n v="3"/>
    <n v="80"/>
    <n v="1"/>
    <n v="13"/>
    <n v="4"/>
    <n v="11"/>
    <n v="7"/>
    <n v="4"/>
    <n v="8"/>
  </r>
  <r>
    <x v="1"/>
    <s v="Non-Travel"/>
    <x v="1"/>
    <s v="Current Employees"/>
    <x v="0"/>
    <x v="0"/>
    <s v="STAFF-1845"/>
    <n v="1845"/>
    <s v="Female"/>
    <x v="0"/>
    <x v="1"/>
    <s v="No"/>
    <s v="Y"/>
    <n v="3"/>
    <n v="-2"/>
    <n v="0"/>
    <n v="45"/>
    <n v="0"/>
    <m/>
    <n v="0"/>
    <n v="1"/>
    <n v="589"/>
    <n v="2"/>
    <x v="2"/>
    <n v="1"/>
    <n v="3"/>
    <n v="67"/>
    <x v="0"/>
    <n v="2"/>
    <n v="3"/>
    <n v="5154"/>
    <n v="19665"/>
    <n v="4"/>
    <n v="22"/>
    <n v="4"/>
    <n v="2"/>
    <n v="80"/>
    <n v="2"/>
    <n v="10"/>
    <n v="4"/>
    <n v="8"/>
    <n v="7"/>
    <n v="5"/>
    <n v="7"/>
  </r>
  <r>
    <x v="1"/>
    <s v="Travel_Frequently"/>
    <x v="1"/>
    <s v="Current Employees"/>
    <x v="1"/>
    <x v="2"/>
    <s v="STAFF-1520"/>
    <n v="1520"/>
    <s v="Female"/>
    <x v="5"/>
    <x v="2"/>
    <s v="No"/>
    <s v="Y"/>
    <n v="2"/>
    <n v="-2"/>
    <n v="0"/>
    <n v="54"/>
    <n v="0"/>
    <m/>
    <n v="0"/>
    <n v="1"/>
    <n v="1050"/>
    <n v="11"/>
    <x v="2"/>
    <n v="1"/>
    <n v="2"/>
    <n v="87"/>
    <x v="0"/>
    <n v="4"/>
    <n v="4"/>
    <n v="16032"/>
    <n v="24456"/>
    <n v="3"/>
    <n v="20"/>
    <n v="4"/>
    <n v="1"/>
    <n v="80"/>
    <n v="1"/>
    <n v="26"/>
    <n v="3"/>
    <n v="14"/>
    <n v="9"/>
    <n v="1"/>
    <n v="12"/>
  </r>
  <r>
    <x v="1"/>
    <s v="Travel_Frequently"/>
    <x v="0"/>
    <s v="Current Employees"/>
    <x v="1"/>
    <x v="2"/>
    <s v="STAFF-1675"/>
    <n v="1675"/>
    <s v="Female"/>
    <x v="2"/>
    <x v="0"/>
    <s v="No"/>
    <s v="Y"/>
    <n v="3"/>
    <n v="-2"/>
    <n v="0"/>
    <n v="38"/>
    <n v="0"/>
    <m/>
    <n v="0"/>
    <n v="1"/>
    <n v="148"/>
    <n v="2"/>
    <x v="3"/>
    <n v="1"/>
    <n v="4"/>
    <n v="42"/>
    <x v="1"/>
    <n v="1"/>
    <n v="2"/>
    <n v="2440"/>
    <n v="23826"/>
    <n v="1"/>
    <n v="22"/>
    <n v="4"/>
    <n v="2"/>
    <n v="80"/>
    <n v="0"/>
    <n v="4"/>
    <n v="3"/>
    <n v="4"/>
    <n v="3"/>
    <n v="3"/>
    <n v="3"/>
  </r>
  <r>
    <x v="1"/>
    <s v="Travel_Frequently"/>
    <x v="2"/>
    <s v="Current Employees"/>
    <x v="1"/>
    <x v="4"/>
    <s v="STAFF-1736"/>
    <n v="1736"/>
    <s v="Female"/>
    <x v="3"/>
    <x v="0"/>
    <s v="No"/>
    <s v="Y"/>
    <n v="3"/>
    <n v="-2"/>
    <n v="0"/>
    <n v="31"/>
    <n v="0"/>
    <m/>
    <n v="0"/>
    <n v="1"/>
    <n v="163"/>
    <n v="24"/>
    <x v="1"/>
    <n v="1"/>
    <n v="4"/>
    <n v="30"/>
    <x v="0"/>
    <n v="2"/>
    <n v="4"/>
    <n v="5238"/>
    <n v="6670"/>
    <n v="2"/>
    <n v="20"/>
    <n v="4"/>
    <n v="4"/>
    <n v="80"/>
    <n v="0"/>
    <n v="9"/>
    <n v="2"/>
    <n v="5"/>
    <n v="4"/>
    <n v="1"/>
    <n v="4"/>
  </r>
  <r>
    <x v="1"/>
    <s v="Travel_Rarely"/>
    <x v="1"/>
    <s v="Current Employees"/>
    <x v="2"/>
    <x v="0"/>
    <s v="STAFF-1744"/>
    <n v="1744"/>
    <s v="Female"/>
    <x v="8"/>
    <x v="1"/>
    <s v="No"/>
    <s v="Y"/>
    <n v="2"/>
    <n v="-2"/>
    <n v="0"/>
    <n v="45"/>
    <n v="0"/>
    <m/>
    <n v="0"/>
    <n v="1"/>
    <n v="176"/>
    <n v="4"/>
    <x v="3"/>
    <n v="1"/>
    <n v="3"/>
    <n v="56"/>
    <x v="3"/>
    <n v="3"/>
    <n v="3"/>
    <n v="9756"/>
    <n v="6595"/>
    <n v="4"/>
    <n v="21"/>
    <n v="4"/>
    <n v="3"/>
    <n v="80"/>
    <n v="2"/>
    <n v="9"/>
    <n v="4"/>
    <n v="5"/>
    <n v="0"/>
    <n v="0"/>
    <n v="3"/>
  </r>
  <r>
    <x v="1"/>
    <s v="Travel_Rarely"/>
    <x v="2"/>
    <s v="Current Employees"/>
    <x v="1"/>
    <x v="2"/>
    <s v="STAFF-1622"/>
    <n v="1622"/>
    <s v="Female"/>
    <x v="3"/>
    <x v="2"/>
    <s v="No"/>
    <s v="Y"/>
    <n v="5"/>
    <n v="-2"/>
    <n v="0"/>
    <n v="28"/>
    <n v="0"/>
    <m/>
    <n v="0"/>
    <n v="1"/>
    <n v="580"/>
    <n v="27"/>
    <x v="3"/>
    <n v="1"/>
    <n v="2"/>
    <n v="39"/>
    <x v="3"/>
    <n v="2"/>
    <n v="1"/>
    <n v="4877"/>
    <n v="20460"/>
    <n v="0"/>
    <n v="21"/>
    <n v="4"/>
    <n v="2"/>
    <n v="80"/>
    <n v="1"/>
    <n v="6"/>
    <n v="2"/>
    <n v="5"/>
    <n v="3"/>
    <n v="0"/>
    <n v="0"/>
  </r>
  <r>
    <x v="1"/>
    <s v="Travel_Rarely"/>
    <x v="2"/>
    <s v="Current Employees"/>
    <x v="1"/>
    <x v="0"/>
    <s v="STAFF-1581"/>
    <n v="1581"/>
    <s v="Female"/>
    <x v="1"/>
    <x v="1"/>
    <s v="No"/>
    <s v="Y"/>
    <n v="5"/>
    <n v="-2"/>
    <n v="0"/>
    <n v="26"/>
    <n v="0"/>
    <m/>
    <n v="0"/>
    <n v="1"/>
    <n v="474"/>
    <n v="3"/>
    <x v="3"/>
    <n v="1"/>
    <n v="1"/>
    <n v="89"/>
    <x v="0"/>
    <n v="1"/>
    <n v="4"/>
    <n v="2061"/>
    <n v="11133"/>
    <n v="1"/>
    <n v="21"/>
    <n v="4"/>
    <n v="1"/>
    <n v="80"/>
    <n v="0"/>
    <n v="1"/>
    <n v="3"/>
    <n v="1"/>
    <n v="0"/>
    <n v="0"/>
    <n v="0"/>
  </r>
  <r>
    <x v="1"/>
    <s v="Travel_Rarely"/>
    <x v="0"/>
    <s v="Current Employees"/>
    <x v="1"/>
    <x v="0"/>
    <s v="STAFF-2034"/>
    <n v="2034"/>
    <s v="Female"/>
    <x v="3"/>
    <x v="1"/>
    <s v="No"/>
    <s v="Y"/>
    <n v="3"/>
    <n v="-2"/>
    <n v="0"/>
    <n v="41"/>
    <n v="0"/>
    <m/>
    <n v="0"/>
    <n v="1"/>
    <n v="582"/>
    <n v="28"/>
    <x v="2"/>
    <n v="1"/>
    <n v="1"/>
    <n v="60"/>
    <x v="1"/>
    <n v="4"/>
    <n v="2"/>
    <n v="13570"/>
    <n v="5640"/>
    <n v="0"/>
    <n v="23"/>
    <n v="4"/>
    <n v="3"/>
    <n v="80"/>
    <n v="1"/>
    <n v="21"/>
    <n v="3"/>
    <n v="20"/>
    <n v="7"/>
    <n v="0"/>
    <n v="10"/>
  </r>
  <r>
    <x v="1"/>
    <s v="Travel_Rarely"/>
    <x v="3"/>
    <s v="Current Employees"/>
    <x v="1"/>
    <x v="0"/>
    <s v="STAFF-1441"/>
    <n v="1441"/>
    <s v="Female"/>
    <x v="1"/>
    <x v="1"/>
    <s v="No"/>
    <s v="Y"/>
    <n v="3"/>
    <n v="-2"/>
    <n v="0"/>
    <n v="56"/>
    <n v="0"/>
    <m/>
    <n v="0"/>
    <n v="1"/>
    <n v="1255"/>
    <n v="1"/>
    <x v="0"/>
    <n v="1"/>
    <n v="1"/>
    <n v="90"/>
    <x v="0"/>
    <n v="1"/>
    <n v="1"/>
    <n v="2066"/>
    <n v="10494"/>
    <n v="2"/>
    <n v="22"/>
    <n v="4"/>
    <n v="4"/>
    <n v="80"/>
    <n v="1"/>
    <n v="5"/>
    <n v="4"/>
    <n v="3"/>
    <n v="2"/>
    <n v="1"/>
    <n v="0"/>
  </r>
  <r>
    <x v="1"/>
    <s v="Travel_Rarely"/>
    <x v="1"/>
    <s v="Current Employees"/>
    <x v="1"/>
    <x v="2"/>
    <s v="STAFF-1665"/>
    <n v="1665"/>
    <s v="Female"/>
    <x v="5"/>
    <x v="1"/>
    <s v="No"/>
    <s v="Y"/>
    <n v="6"/>
    <n v="-2"/>
    <n v="0"/>
    <n v="54"/>
    <n v="0"/>
    <m/>
    <n v="0"/>
    <n v="1"/>
    <n v="584"/>
    <n v="22"/>
    <x v="4"/>
    <n v="1"/>
    <n v="2"/>
    <n v="91"/>
    <x v="0"/>
    <n v="4"/>
    <n v="3"/>
    <n v="17426"/>
    <n v="18685"/>
    <n v="3"/>
    <n v="25"/>
    <n v="4"/>
    <n v="3"/>
    <n v="80"/>
    <n v="1"/>
    <n v="36"/>
    <n v="3"/>
    <n v="10"/>
    <n v="8"/>
    <n v="4"/>
    <n v="7"/>
  </r>
  <r>
    <x v="1"/>
    <s v="Travel_Rarely"/>
    <x v="1"/>
    <s v="Current Employees"/>
    <x v="1"/>
    <x v="2"/>
    <s v="STAFF-1509"/>
    <n v="1509"/>
    <s v="Female"/>
    <x v="2"/>
    <x v="1"/>
    <s v="No"/>
    <s v="Y"/>
    <n v="3"/>
    <n v="-2"/>
    <n v="0"/>
    <n v="49"/>
    <n v="0"/>
    <m/>
    <n v="0"/>
    <n v="1"/>
    <n v="271"/>
    <n v="3"/>
    <x v="0"/>
    <n v="1"/>
    <n v="3"/>
    <n v="43"/>
    <x v="1"/>
    <n v="2"/>
    <n v="1"/>
    <n v="4789"/>
    <n v="23070"/>
    <n v="4"/>
    <n v="25"/>
    <n v="4"/>
    <n v="1"/>
    <n v="80"/>
    <n v="1"/>
    <n v="10"/>
    <n v="3"/>
    <n v="3"/>
    <n v="2"/>
    <n v="1"/>
    <n v="2"/>
  </r>
  <r>
    <x v="1"/>
    <s v="Travel_Rarely"/>
    <x v="2"/>
    <s v="Current Employees"/>
    <x v="1"/>
    <x v="2"/>
    <s v="STAFF-1834"/>
    <n v="1834"/>
    <s v="Female"/>
    <x v="1"/>
    <x v="1"/>
    <s v="No"/>
    <s v="Y"/>
    <n v="3"/>
    <n v="-2"/>
    <n v="0"/>
    <n v="28"/>
    <n v="0"/>
    <m/>
    <n v="0"/>
    <n v="1"/>
    <n v="1217"/>
    <n v="1"/>
    <x v="3"/>
    <n v="1"/>
    <n v="3"/>
    <n v="67"/>
    <x v="0"/>
    <n v="1"/>
    <n v="1"/>
    <n v="3591"/>
    <n v="12719"/>
    <n v="1"/>
    <n v="25"/>
    <n v="4"/>
    <n v="3"/>
    <n v="80"/>
    <n v="1"/>
    <n v="3"/>
    <n v="3"/>
    <n v="3"/>
    <n v="2"/>
    <n v="1"/>
    <n v="2"/>
  </r>
  <r>
    <x v="1"/>
    <s v="Travel_Rarely"/>
    <x v="2"/>
    <s v="Current Employees"/>
    <x v="0"/>
    <x v="2"/>
    <s v="STAFF-1864"/>
    <n v="1864"/>
    <s v="Female"/>
    <x v="6"/>
    <x v="1"/>
    <s v="No"/>
    <s v="Y"/>
    <n v="5"/>
    <n v="-2"/>
    <n v="0"/>
    <n v="27"/>
    <n v="0"/>
    <m/>
    <n v="0"/>
    <n v="1"/>
    <n v="728"/>
    <n v="23"/>
    <x v="1"/>
    <n v="1"/>
    <n v="2"/>
    <n v="36"/>
    <x v="1"/>
    <n v="2"/>
    <n v="3"/>
    <n v="3540"/>
    <n v="7018"/>
    <n v="1"/>
    <n v="21"/>
    <n v="4"/>
    <n v="4"/>
    <n v="80"/>
    <n v="1"/>
    <n v="9"/>
    <n v="3"/>
    <n v="9"/>
    <n v="8"/>
    <n v="5"/>
    <n v="8"/>
  </r>
  <r>
    <x v="1"/>
    <s v="Travel_Rarely"/>
    <x v="0"/>
    <s v="Current Employees"/>
    <x v="0"/>
    <x v="3"/>
    <s v="STAFF-1909"/>
    <n v="1909"/>
    <s v="Female"/>
    <x v="0"/>
    <x v="1"/>
    <s v="No"/>
    <s v="Y"/>
    <n v="3"/>
    <n v="-2"/>
    <n v="0"/>
    <n v="41"/>
    <n v="0"/>
    <m/>
    <n v="0"/>
    <n v="1"/>
    <n v="337"/>
    <n v="8"/>
    <x v="3"/>
    <n v="1"/>
    <n v="3"/>
    <n v="54"/>
    <x v="0"/>
    <n v="2"/>
    <n v="1"/>
    <n v="4393"/>
    <n v="26841"/>
    <n v="5"/>
    <n v="21"/>
    <n v="4"/>
    <n v="3"/>
    <n v="80"/>
    <n v="1"/>
    <n v="14"/>
    <n v="3"/>
    <n v="5"/>
    <n v="4"/>
    <n v="1"/>
    <n v="4"/>
  </r>
  <r>
    <x v="1"/>
    <s v="Travel_Rarely"/>
    <x v="0"/>
    <s v="Current Employees"/>
    <x v="0"/>
    <x v="0"/>
    <s v="STAFF-1554"/>
    <n v="1554"/>
    <s v="Female"/>
    <x v="6"/>
    <x v="1"/>
    <s v="No"/>
    <s v="Y"/>
    <n v="5"/>
    <n v="-2"/>
    <n v="0"/>
    <n v="35"/>
    <n v="0"/>
    <m/>
    <n v="0"/>
    <n v="1"/>
    <n v="1402"/>
    <n v="28"/>
    <x v="2"/>
    <n v="1"/>
    <n v="2"/>
    <n v="98"/>
    <x v="1"/>
    <n v="1"/>
    <n v="3"/>
    <n v="2430"/>
    <n v="26204"/>
    <n v="0"/>
    <n v="23"/>
    <n v="4"/>
    <n v="1"/>
    <n v="80"/>
    <n v="2"/>
    <n v="6"/>
    <n v="3"/>
    <n v="5"/>
    <n v="3"/>
    <n v="4"/>
    <n v="2"/>
  </r>
  <r>
    <x v="1"/>
    <s v="Travel_Rarely"/>
    <x v="2"/>
    <s v="Current Employees"/>
    <x v="0"/>
    <x v="3"/>
    <s v="STAFF-2035"/>
    <n v="2035"/>
    <s v="Female"/>
    <x v="0"/>
    <x v="1"/>
    <s v="No"/>
    <s v="Y"/>
    <n v="2"/>
    <n v="-2"/>
    <n v="0"/>
    <n v="34"/>
    <n v="0"/>
    <m/>
    <n v="0"/>
    <n v="1"/>
    <n v="704"/>
    <n v="28"/>
    <x v="3"/>
    <n v="1"/>
    <n v="4"/>
    <n v="95"/>
    <x v="1"/>
    <n v="2"/>
    <n v="1"/>
    <n v="6712"/>
    <n v="8978"/>
    <n v="1"/>
    <n v="21"/>
    <n v="4"/>
    <n v="4"/>
    <n v="80"/>
    <n v="2"/>
    <n v="8"/>
    <n v="3"/>
    <n v="8"/>
    <n v="7"/>
    <n v="1"/>
    <n v="7"/>
  </r>
  <r>
    <x v="1"/>
    <s v="Non-Travel"/>
    <x v="3"/>
    <s v="Current Employees"/>
    <x v="1"/>
    <x v="0"/>
    <s v="STAFF-2026"/>
    <n v="2026"/>
    <s v="Male"/>
    <x v="4"/>
    <x v="2"/>
    <s v="No"/>
    <s v="Y"/>
    <n v="2"/>
    <n v="-2"/>
    <n v="0"/>
    <n v="56"/>
    <n v="0"/>
    <m/>
    <n v="0"/>
    <n v="1"/>
    <n v="667"/>
    <n v="1"/>
    <x v="2"/>
    <n v="1"/>
    <n v="3"/>
    <n v="57"/>
    <x v="0"/>
    <n v="2"/>
    <n v="3"/>
    <n v="6306"/>
    <n v="26236"/>
    <n v="1"/>
    <n v="21"/>
    <n v="4"/>
    <n v="1"/>
    <n v="80"/>
    <n v="1"/>
    <n v="13"/>
    <n v="2"/>
    <n v="13"/>
    <n v="12"/>
    <n v="1"/>
    <n v="9"/>
  </r>
  <r>
    <x v="1"/>
    <s v="Non-Travel"/>
    <x v="0"/>
    <s v="Current Employees"/>
    <x v="1"/>
    <x v="0"/>
    <s v="STAFF-1949"/>
    <n v="1949"/>
    <s v="Male"/>
    <x v="2"/>
    <x v="1"/>
    <s v="No"/>
    <s v="Y"/>
    <n v="3"/>
    <n v="-2"/>
    <n v="0"/>
    <n v="36"/>
    <n v="0"/>
    <m/>
    <n v="0"/>
    <n v="1"/>
    <n v="1351"/>
    <n v="9"/>
    <x v="2"/>
    <n v="1"/>
    <n v="1"/>
    <n v="66"/>
    <x v="2"/>
    <n v="1"/>
    <n v="2"/>
    <n v="2810"/>
    <n v="9238"/>
    <n v="1"/>
    <n v="22"/>
    <n v="4"/>
    <n v="2"/>
    <n v="80"/>
    <n v="0"/>
    <n v="5"/>
    <n v="3"/>
    <n v="5"/>
    <n v="4"/>
    <n v="0"/>
    <n v="2"/>
  </r>
  <r>
    <x v="1"/>
    <s v="Non-Travel"/>
    <x v="1"/>
    <s v="Current Employees"/>
    <x v="1"/>
    <x v="0"/>
    <s v="STAFF-1712"/>
    <n v="1712"/>
    <s v="Male"/>
    <x v="4"/>
    <x v="1"/>
    <s v="No"/>
    <s v="Y"/>
    <n v="3"/>
    <n v="-2"/>
    <n v="0"/>
    <n v="45"/>
    <n v="0"/>
    <m/>
    <n v="0"/>
    <n v="1"/>
    <n v="1238"/>
    <n v="1"/>
    <x v="1"/>
    <n v="1"/>
    <n v="3"/>
    <n v="74"/>
    <x v="1"/>
    <n v="3"/>
    <n v="3"/>
    <n v="10748"/>
    <n v="3395"/>
    <n v="3"/>
    <n v="23"/>
    <n v="4"/>
    <n v="4"/>
    <n v="80"/>
    <n v="1"/>
    <n v="25"/>
    <n v="2"/>
    <n v="23"/>
    <n v="15"/>
    <n v="14"/>
    <n v="4"/>
  </r>
  <r>
    <x v="1"/>
    <s v="Non-Travel"/>
    <x v="0"/>
    <s v="Current Employees"/>
    <x v="1"/>
    <x v="4"/>
    <s v="STAFF-1854"/>
    <n v="1854"/>
    <s v="Male"/>
    <x v="1"/>
    <x v="1"/>
    <s v="No"/>
    <s v="Y"/>
    <n v="1"/>
    <n v="-2"/>
    <n v="0"/>
    <n v="42"/>
    <n v="0"/>
    <m/>
    <n v="0"/>
    <n v="1"/>
    <n v="355"/>
    <n v="10"/>
    <x v="2"/>
    <n v="1"/>
    <n v="4"/>
    <n v="38"/>
    <x v="0"/>
    <n v="1"/>
    <n v="4"/>
    <n v="2936"/>
    <n v="6161"/>
    <n v="3"/>
    <n v="22"/>
    <n v="4"/>
    <n v="2"/>
    <n v="80"/>
    <n v="2"/>
    <n v="10"/>
    <n v="2"/>
    <n v="6"/>
    <n v="3"/>
    <n v="3"/>
    <n v="3"/>
  </r>
  <r>
    <x v="1"/>
    <s v="Non-Travel"/>
    <x v="2"/>
    <s v="Current Employees"/>
    <x v="1"/>
    <x v="2"/>
    <s v="STAFF-1693"/>
    <n v="1693"/>
    <s v="Male"/>
    <x v="2"/>
    <x v="0"/>
    <s v="No"/>
    <s v="Y"/>
    <n v="5"/>
    <n v="-2"/>
    <n v="0"/>
    <n v="26"/>
    <n v="0"/>
    <m/>
    <n v="0"/>
    <n v="1"/>
    <n v="786"/>
    <n v="7"/>
    <x v="3"/>
    <n v="1"/>
    <n v="4"/>
    <n v="76"/>
    <x v="0"/>
    <n v="1"/>
    <n v="4"/>
    <n v="2570"/>
    <n v="11925"/>
    <n v="1"/>
    <n v="20"/>
    <n v="4"/>
    <n v="3"/>
    <n v="80"/>
    <n v="0"/>
    <n v="7"/>
    <n v="3"/>
    <n v="7"/>
    <n v="7"/>
    <n v="5"/>
    <n v="7"/>
  </r>
  <r>
    <x v="1"/>
    <s v="Non-Travel"/>
    <x v="3"/>
    <s v="Current Employees"/>
    <x v="0"/>
    <x v="2"/>
    <s v="STAFF-1824"/>
    <n v="1824"/>
    <s v="Male"/>
    <x v="5"/>
    <x v="2"/>
    <s v="No"/>
    <s v="Y"/>
    <n v="0"/>
    <n v="-2"/>
    <n v="0"/>
    <n v="58"/>
    <n v="0"/>
    <m/>
    <n v="0"/>
    <n v="1"/>
    <n v="350"/>
    <n v="2"/>
    <x v="3"/>
    <n v="1"/>
    <n v="2"/>
    <n v="52"/>
    <x v="0"/>
    <n v="4"/>
    <n v="2"/>
    <n v="16291"/>
    <n v="22577"/>
    <n v="4"/>
    <n v="22"/>
    <n v="4"/>
    <n v="4"/>
    <n v="80"/>
    <n v="1"/>
    <n v="37"/>
    <n v="2"/>
    <n v="16"/>
    <n v="9"/>
    <n v="14"/>
    <n v="14"/>
  </r>
  <r>
    <x v="1"/>
    <s v="Non-Travel"/>
    <x v="0"/>
    <s v="Current Employees"/>
    <x v="0"/>
    <x v="3"/>
    <s v="STAFF-2036"/>
    <n v="2036"/>
    <s v="Male"/>
    <x v="0"/>
    <x v="2"/>
    <s v="No"/>
    <s v="Y"/>
    <n v="4"/>
    <n v="-2"/>
    <n v="0"/>
    <n v="36"/>
    <n v="0"/>
    <m/>
    <n v="0"/>
    <n v="1"/>
    <n v="301"/>
    <n v="15"/>
    <x v="2"/>
    <n v="1"/>
    <n v="4"/>
    <n v="88"/>
    <x v="3"/>
    <n v="2"/>
    <n v="1"/>
    <n v="5406"/>
    <n v="10436"/>
    <n v="1"/>
    <n v="24"/>
    <n v="4"/>
    <n v="1"/>
    <n v="80"/>
    <n v="1"/>
    <n v="15"/>
    <n v="2"/>
    <n v="15"/>
    <n v="12"/>
    <n v="11"/>
    <n v="11"/>
  </r>
  <r>
    <x v="1"/>
    <s v="Travel_Frequently"/>
    <x v="0"/>
    <s v="Current Employees"/>
    <x v="2"/>
    <x v="5"/>
    <s v="STAFF-1890"/>
    <n v="1890"/>
    <s v="Male"/>
    <x v="8"/>
    <x v="0"/>
    <s v="No"/>
    <s v="Y"/>
    <n v="2"/>
    <n v="-2"/>
    <n v="0"/>
    <n v="36"/>
    <n v="0"/>
    <m/>
    <n v="0"/>
    <n v="1"/>
    <n v="1213"/>
    <n v="2"/>
    <x v="1"/>
    <n v="1"/>
    <n v="2"/>
    <n v="94"/>
    <x v="1"/>
    <n v="2"/>
    <n v="4"/>
    <n v="3886"/>
    <n v="4223"/>
    <n v="1"/>
    <n v="21"/>
    <n v="4"/>
    <n v="4"/>
    <n v="80"/>
    <n v="0"/>
    <n v="10"/>
    <n v="2"/>
    <n v="10"/>
    <n v="1"/>
    <n v="0"/>
    <n v="8"/>
  </r>
  <r>
    <x v="1"/>
    <s v="Travel_Frequently"/>
    <x v="2"/>
    <s v="Current Employees"/>
    <x v="1"/>
    <x v="0"/>
    <s v="STAFF-1970"/>
    <n v="1970"/>
    <s v="Male"/>
    <x v="4"/>
    <x v="2"/>
    <s v="No"/>
    <s v="Y"/>
    <n v="2"/>
    <n v="-2"/>
    <n v="0"/>
    <n v="33"/>
    <n v="0"/>
    <m/>
    <n v="0"/>
    <n v="1"/>
    <n v="1303"/>
    <n v="7"/>
    <x v="0"/>
    <n v="1"/>
    <n v="4"/>
    <n v="36"/>
    <x v="0"/>
    <n v="2"/>
    <n v="3"/>
    <n v="5968"/>
    <n v="18079"/>
    <n v="1"/>
    <n v="20"/>
    <n v="4"/>
    <n v="3"/>
    <n v="80"/>
    <n v="3"/>
    <n v="9"/>
    <n v="3"/>
    <n v="9"/>
    <n v="7"/>
    <n v="2"/>
    <n v="8"/>
  </r>
  <r>
    <x v="1"/>
    <s v="Travel_Frequently"/>
    <x v="2"/>
    <s v="Current Employees"/>
    <x v="1"/>
    <x v="0"/>
    <s v="STAFF-1956"/>
    <n v="1956"/>
    <s v="Male"/>
    <x v="1"/>
    <x v="1"/>
    <s v="No"/>
    <s v="Y"/>
    <n v="6"/>
    <n v="-2"/>
    <n v="0"/>
    <n v="31"/>
    <n v="0"/>
    <m/>
    <n v="0"/>
    <n v="1"/>
    <n v="1125"/>
    <n v="1"/>
    <x v="3"/>
    <n v="1"/>
    <n v="4"/>
    <n v="48"/>
    <x v="3"/>
    <n v="2"/>
    <n v="1"/>
    <n v="5003"/>
    <n v="5771"/>
    <n v="1"/>
    <n v="21"/>
    <n v="4"/>
    <n v="2"/>
    <n v="80"/>
    <n v="0"/>
    <n v="10"/>
    <n v="3"/>
    <n v="10"/>
    <n v="8"/>
    <n v="8"/>
    <n v="7"/>
  </r>
  <r>
    <x v="1"/>
    <s v="Travel_Frequently"/>
    <x v="1"/>
    <s v="Current Employees"/>
    <x v="1"/>
    <x v="2"/>
    <s v="STAFF-1644"/>
    <n v="1644"/>
    <s v="Male"/>
    <x v="5"/>
    <x v="1"/>
    <s v="No"/>
    <s v="Y"/>
    <n v="3"/>
    <n v="-2"/>
    <n v="0"/>
    <n v="48"/>
    <n v="0"/>
    <m/>
    <n v="0"/>
    <n v="1"/>
    <n v="365"/>
    <n v="4"/>
    <x v="4"/>
    <n v="1"/>
    <n v="3"/>
    <n v="89"/>
    <x v="1"/>
    <n v="4"/>
    <n v="4"/>
    <n v="15202"/>
    <n v="5602"/>
    <n v="2"/>
    <n v="25"/>
    <n v="4"/>
    <n v="2"/>
    <n v="80"/>
    <n v="1"/>
    <n v="23"/>
    <n v="3"/>
    <n v="2"/>
    <n v="2"/>
    <n v="2"/>
    <n v="2"/>
  </r>
  <r>
    <x v="1"/>
    <s v="Travel_Frequently"/>
    <x v="0"/>
    <s v="Current Employees"/>
    <x v="0"/>
    <x v="0"/>
    <s v="STAFF-1849"/>
    <n v="1849"/>
    <s v="Male"/>
    <x v="0"/>
    <x v="1"/>
    <s v="No"/>
    <s v="Y"/>
    <n v="5"/>
    <n v="-2"/>
    <n v="0"/>
    <n v="43"/>
    <n v="0"/>
    <m/>
    <n v="0"/>
    <n v="1"/>
    <n v="1422"/>
    <n v="2"/>
    <x v="2"/>
    <n v="1"/>
    <n v="1"/>
    <n v="92"/>
    <x v="0"/>
    <n v="2"/>
    <n v="4"/>
    <n v="5675"/>
    <n v="19246"/>
    <n v="1"/>
    <n v="20"/>
    <n v="4"/>
    <n v="3"/>
    <n v="80"/>
    <n v="1"/>
    <n v="7"/>
    <n v="3"/>
    <n v="7"/>
    <n v="7"/>
    <n v="7"/>
    <n v="7"/>
  </r>
  <r>
    <x v="1"/>
    <s v="Travel_Rarely"/>
    <x v="2"/>
    <s v="Current Employees"/>
    <x v="2"/>
    <x v="0"/>
    <s v="STAFF-1499"/>
    <n v="1499"/>
    <s v="Male"/>
    <x v="8"/>
    <x v="2"/>
    <s v="No"/>
    <s v="Y"/>
    <n v="3"/>
    <n v="-2"/>
    <n v="0"/>
    <n v="30"/>
    <n v="0"/>
    <m/>
    <n v="0"/>
    <n v="1"/>
    <n v="330"/>
    <n v="1"/>
    <x v="3"/>
    <n v="1"/>
    <n v="3"/>
    <n v="46"/>
    <x v="0"/>
    <n v="1"/>
    <n v="3"/>
    <n v="2064"/>
    <n v="15428"/>
    <n v="0"/>
    <n v="21"/>
    <n v="4"/>
    <n v="1"/>
    <n v="80"/>
    <n v="1"/>
    <n v="6"/>
    <n v="4"/>
    <n v="5"/>
    <n v="3"/>
    <n v="1"/>
    <n v="3"/>
  </r>
  <r>
    <x v="1"/>
    <s v="Travel_Rarely"/>
    <x v="3"/>
    <s v="Current Employees"/>
    <x v="1"/>
    <x v="2"/>
    <s v="STAFF-1697"/>
    <n v="1697"/>
    <s v="Male"/>
    <x v="4"/>
    <x v="2"/>
    <s v="No"/>
    <s v="Y"/>
    <n v="2"/>
    <n v="-2"/>
    <n v="0"/>
    <n v="60"/>
    <n v="0"/>
    <m/>
    <n v="0"/>
    <n v="1"/>
    <n v="370"/>
    <n v="1"/>
    <x v="2"/>
    <n v="1"/>
    <n v="3"/>
    <n v="92"/>
    <x v="3"/>
    <n v="3"/>
    <n v="4"/>
    <n v="10883"/>
    <n v="20467"/>
    <n v="3"/>
    <n v="20"/>
    <n v="4"/>
    <n v="3"/>
    <n v="80"/>
    <n v="1"/>
    <n v="19"/>
    <n v="4"/>
    <n v="1"/>
    <n v="0"/>
    <n v="0"/>
    <n v="0"/>
  </r>
  <r>
    <x v="1"/>
    <s v="Travel_Rarely"/>
    <x v="0"/>
    <s v="Current Employees"/>
    <x v="1"/>
    <x v="0"/>
    <s v="STAFF-1664"/>
    <n v="1664"/>
    <s v="Male"/>
    <x v="4"/>
    <x v="2"/>
    <s v="No"/>
    <s v="Y"/>
    <n v="3"/>
    <n v="-2"/>
    <n v="0"/>
    <n v="36"/>
    <n v="0"/>
    <m/>
    <n v="0"/>
    <n v="1"/>
    <n v="1040"/>
    <n v="3"/>
    <x v="0"/>
    <n v="1"/>
    <n v="4"/>
    <n v="79"/>
    <x v="2"/>
    <n v="2"/>
    <n v="1"/>
    <n v="6842"/>
    <n v="26308"/>
    <n v="6"/>
    <n v="20"/>
    <n v="4"/>
    <n v="1"/>
    <n v="80"/>
    <n v="1"/>
    <n v="13"/>
    <n v="3"/>
    <n v="5"/>
    <n v="4"/>
    <n v="0"/>
    <n v="4"/>
  </r>
  <r>
    <x v="1"/>
    <s v="Travel_Rarely"/>
    <x v="0"/>
    <s v="Current Employees"/>
    <x v="1"/>
    <x v="0"/>
    <s v="STAFF-1772"/>
    <n v="1772"/>
    <s v="Male"/>
    <x v="2"/>
    <x v="2"/>
    <s v="No"/>
    <s v="Y"/>
    <n v="2"/>
    <n v="-2"/>
    <n v="0"/>
    <n v="41"/>
    <n v="0"/>
    <m/>
    <n v="0"/>
    <n v="1"/>
    <n v="548"/>
    <n v="9"/>
    <x v="2"/>
    <n v="1"/>
    <n v="3"/>
    <n v="94"/>
    <x v="0"/>
    <n v="1"/>
    <n v="1"/>
    <n v="2289"/>
    <n v="20520"/>
    <n v="1"/>
    <n v="20"/>
    <n v="4"/>
    <n v="2"/>
    <n v="80"/>
    <n v="2"/>
    <n v="5"/>
    <n v="3"/>
    <n v="5"/>
    <n v="3"/>
    <n v="0"/>
    <n v="4"/>
  </r>
  <r>
    <x v="1"/>
    <s v="Travel_Rarely"/>
    <x v="0"/>
    <s v="Current Employees"/>
    <x v="1"/>
    <x v="2"/>
    <s v="STAFF-1768"/>
    <n v="1768"/>
    <s v="Male"/>
    <x v="2"/>
    <x v="2"/>
    <s v="No"/>
    <s v="Y"/>
    <n v="6"/>
    <n v="-2"/>
    <n v="0"/>
    <n v="42"/>
    <n v="0"/>
    <m/>
    <n v="0"/>
    <n v="1"/>
    <n v="855"/>
    <n v="12"/>
    <x v="3"/>
    <n v="1"/>
    <n v="2"/>
    <n v="57"/>
    <x v="0"/>
    <n v="1"/>
    <n v="2"/>
    <n v="2766"/>
    <n v="8952"/>
    <n v="8"/>
    <n v="22"/>
    <n v="4"/>
    <n v="2"/>
    <n v="80"/>
    <n v="3"/>
    <n v="7"/>
    <n v="2"/>
    <n v="5"/>
    <n v="3"/>
    <n v="0"/>
    <n v="4"/>
  </r>
  <r>
    <x v="1"/>
    <s v="Travel_Rarely"/>
    <x v="0"/>
    <s v="Current Employees"/>
    <x v="1"/>
    <x v="2"/>
    <s v="STAFF-1654"/>
    <n v="1654"/>
    <s v="Male"/>
    <x v="3"/>
    <x v="1"/>
    <s v="No"/>
    <s v="Y"/>
    <n v="3"/>
    <n v="-2"/>
    <n v="0"/>
    <n v="39"/>
    <n v="0"/>
    <m/>
    <n v="0"/>
    <n v="1"/>
    <n v="492"/>
    <n v="12"/>
    <x v="3"/>
    <n v="1"/>
    <n v="4"/>
    <n v="66"/>
    <x v="0"/>
    <n v="2"/>
    <n v="2"/>
    <n v="5295"/>
    <n v="7693"/>
    <n v="4"/>
    <n v="21"/>
    <n v="4"/>
    <n v="3"/>
    <n v="80"/>
    <n v="0"/>
    <n v="7"/>
    <n v="3"/>
    <n v="5"/>
    <n v="4"/>
    <n v="1"/>
    <n v="0"/>
  </r>
  <r>
    <x v="1"/>
    <s v="Travel_Rarely"/>
    <x v="0"/>
    <s v="Current Employees"/>
    <x v="1"/>
    <x v="2"/>
    <s v="STAFF-1936"/>
    <n v="1936"/>
    <s v="Male"/>
    <x v="3"/>
    <x v="1"/>
    <s v="No"/>
    <s v="Y"/>
    <n v="3"/>
    <n v="-2"/>
    <n v="0"/>
    <n v="39"/>
    <n v="0"/>
    <m/>
    <n v="0"/>
    <n v="1"/>
    <n v="867"/>
    <n v="9"/>
    <x v="0"/>
    <n v="1"/>
    <n v="1"/>
    <n v="87"/>
    <x v="0"/>
    <n v="2"/>
    <n v="1"/>
    <n v="5151"/>
    <n v="12315"/>
    <n v="1"/>
    <n v="25"/>
    <n v="4"/>
    <n v="4"/>
    <n v="80"/>
    <n v="1"/>
    <n v="10"/>
    <n v="3"/>
    <n v="10"/>
    <n v="0"/>
    <n v="7"/>
    <n v="9"/>
  </r>
  <r>
    <x v="1"/>
    <s v="Travel_Rarely"/>
    <x v="3"/>
    <s v="Current Employees"/>
    <x v="1"/>
    <x v="4"/>
    <s v="STAFF-1873"/>
    <n v="1873"/>
    <s v="Male"/>
    <x v="1"/>
    <x v="1"/>
    <s v="No"/>
    <s v="Y"/>
    <n v="2"/>
    <n v="-2"/>
    <n v="0"/>
    <n v="55"/>
    <n v="0"/>
    <m/>
    <n v="0"/>
    <n v="1"/>
    <n v="836"/>
    <n v="2"/>
    <x v="2"/>
    <n v="1"/>
    <n v="4"/>
    <n v="98"/>
    <x v="1"/>
    <n v="1"/>
    <n v="4"/>
    <n v="2662"/>
    <n v="7975"/>
    <n v="8"/>
    <n v="20"/>
    <n v="4"/>
    <n v="2"/>
    <n v="80"/>
    <n v="1"/>
    <n v="19"/>
    <n v="4"/>
    <n v="5"/>
    <n v="2"/>
    <n v="0"/>
    <n v="4"/>
  </r>
  <r>
    <x v="1"/>
    <s v="Travel_Rarely"/>
    <x v="3"/>
    <s v="Current Employees"/>
    <x v="1"/>
    <x v="0"/>
    <s v="STAFF-1483"/>
    <n v="1483"/>
    <s v="Male"/>
    <x v="1"/>
    <x v="1"/>
    <s v="No"/>
    <s v="Y"/>
    <n v="2"/>
    <n v="-2"/>
    <n v="0"/>
    <n v="57"/>
    <n v="0"/>
    <m/>
    <n v="0"/>
    <n v="1"/>
    <n v="405"/>
    <n v="1"/>
    <x v="0"/>
    <n v="1"/>
    <n v="2"/>
    <n v="93"/>
    <x v="2"/>
    <n v="2"/>
    <n v="3"/>
    <n v="4900"/>
    <n v="2721"/>
    <n v="0"/>
    <n v="24"/>
    <n v="4"/>
    <n v="1"/>
    <n v="80"/>
    <n v="1"/>
    <n v="13"/>
    <n v="2"/>
    <n v="12"/>
    <n v="9"/>
    <n v="2"/>
    <n v="8"/>
  </r>
  <r>
    <x v="1"/>
    <s v="Travel_Rarely"/>
    <x v="0"/>
    <s v="Current Employees"/>
    <x v="1"/>
    <x v="0"/>
    <s v="STAFF-1666"/>
    <n v="1666"/>
    <s v="Male"/>
    <x v="7"/>
    <x v="1"/>
    <s v="No"/>
    <s v="Y"/>
    <n v="3"/>
    <n v="-2"/>
    <n v="0"/>
    <n v="43"/>
    <n v="0"/>
    <m/>
    <n v="0"/>
    <n v="1"/>
    <n v="1291"/>
    <n v="15"/>
    <x v="0"/>
    <n v="1"/>
    <n v="3"/>
    <n v="65"/>
    <x v="1"/>
    <n v="4"/>
    <n v="3"/>
    <n v="17603"/>
    <n v="3525"/>
    <n v="1"/>
    <n v="24"/>
    <n v="4"/>
    <n v="1"/>
    <n v="80"/>
    <n v="1"/>
    <n v="14"/>
    <n v="3"/>
    <n v="14"/>
    <n v="10"/>
    <n v="6"/>
    <n v="11"/>
  </r>
  <r>
    <x v="1"/>
    <s v="Travel_Rarely"/>
    <x v="0"/>
    <s v="Current Employees"/>
    <x v="1"/>
    <x v="0"/>
    <s v="STAFF-1999"/>
    <n v="1999"/>
    <s v="Male"/>
    <x v="1"/>
    <x v="1"/>
    <s v="No"/>
    <s v="Y"/>
    <n v="3"/>
    <n v="-2"/>
    <n v="0"/>
    <n v="41"/>
    <n v="0"/>
    <m/>
    <n v="0"/>
    <n v="1"/>
    <n v="642"/>
    <n v="1"/>
    <x v="3"/>
    <n v="1"/>
    <n v="4"/>
    <n v="76"/>
    <x v="0"/>
    <n v="1"/>
    <n v="4"/>
    <n v="2782"/>
    <n v="21412"/>
    <n v="3"/>
    <n v="22"/>
    <n v="4"/>
    <n v="1"/>
    <n v="80"/>
    <n v="1"/>
    <n v="12"/>
    <n v="3"/>
    <n v="5"/>
    <n v="3"/>
    <n v="1"/>
    <n v="0"/>
  </r>
  <r>
    <x v="1"/>
    <s v="Travel_Rarely"/>
    <x v="1"/>
    <s v="Current Employees"/>
    <x v="1"/>
    <x v="4"/>
    <s v="STAFF-1546"/>
    <n v="1546"/>
    <s v="Male"/>
    <x v="1"/>
    <x v="1"/>
    <s v="No"/>
    <s v="Y"/>
    <n v="3"/>
    <n v="-2"/>
    <n v="0"/>
    <n v="45"/>
    <n v="0"/>
    <m/>
    <n v="0"/>
    <n v="1"/>
    <n v="950"/>
    <n v="28"/>
    <x v="3"/>
    <n v="1"/>
    <n v="4"/>
    <n v="97"/>
    <x v="0"/>
    <n v="1"/>
    <n v="4"/>
    <n v="2132"/>
    <n v="4585"/>
    <n v="4"/>
    <n v="20"/>
    <n v="4"/>
    <n v="4"/>
    <n v="80"/>
    <n v="1"/>
    <n v="8"/>
    <n v="3"/>
    <n v="5"/>
    <n v="4"/>
    <n v="0"/>
    <n v="3"/>
  </r>
  <r>
    <x v="1"/>
    <s v="Travel_Rarely"/>
    <x v="1"/>
    <s v="Current Employees"/>
    <x v="1"/>
    <x v="2"/>
    <s v="STAFF-1993"/>
    <n v="1993"/>
    <s v="Male"/>
    <x v="4"/>
    <x v="0"/>
    <s v="No"/>
    <s v="Y"/>
    <n v="3"/>
    <n v="-2"/>
    <n v="0"/>
    <n v="47"/>
    <n v="0"/>
    <m/>
    <n v="0"/>
    <n v="1"/>
    <n v="1180"/>
    <n v="25"/>
    <x v="3"/>
    <n v="1"/>
    <n v="1"/>
    <n v="84"/>
    <x v="0"/>
    <n v="3"/>
    <n v="3"/>
    <n v="8633"/>
    <n v="13084"/>
    <n v="2"/>
    <n v="23"/>
    <n v="4"/>
    <n v="2"/>
    <n v="80"/>
    <n v="0"/>
    <n v="25"/>
    <n v="3"/>
    <n v="17"/>
    <n v="14"/>
    <n v="12"/>
    <n v="11"/>
  </r>
  <r>
    <x v="1"/>
    <s v="Travel_Rarely"/>
    <x v="0"/>
    <s v="Current Employees"/>
    <x v="1"/>
    <x v="2"/>
    <s v="STAFF-1800"/>
    <n v="1800"/>
    <s v="Male"/>
    <x v="7"/>
    <x v="0"/>
    <s v="No"/>
    <s v="Y"/>
    <n v="3"/>
    <n v="-2"/>
    <n v="0"/>
    <n v="39"/>
    <n v="0"/>
    <m/>
    <n v="0"/>
    <n v="1"/>
    <n v="1253"/>
    <n v="10"/>
    <x v="1"/>
    <n v="1"/>
    <n v="3"/>
    <n v="65"/>
    <x v="0"/>
    <n v="3"/>
    <n v="3"/>
    <n v="13464"/>
    <n v="7914"/>
    <n v="7"/>
    <n v="21"/>
    <n v="4"/>
    <n v="3"/>
    <n v="80"/>
    <n v="0"/>
    <n v="9"/>
    <n v="3"/>
    <n v="4"/>
    <n v="3"/>
    <n v="2"/>
    <n v="2"/>
  </r>
  <r>
    <x v="1"/>
    <s v="Travel_Rarely"/>
    <x v="2"/>
    <s v="Current Employees"/>
    <x v="1"/>
    <x v="2"/>
    <s v="STAFF-1516"/>
    <n v="1516"/>
    <s v="Male"/>
    <x v="5"/>
    <x v="0"/>
    <s v="No"/>
    <s v="Y"/>
    <n v="5"/>
    <n v="-2"/>
    <n v="0"/>
    <n v="32"/>
    <n v="0"/>
    <m/>
    <n v="0"/>
    <n v="1"/>
    <n v="495"/>
    <n v="10"/>
    <x v="3"/>
    <n v="1"/>
    <n v="3"/>
    <n v="64"/>
    <x v="0"/>
    <n v="3"/>
    <n v="4"/>
    <n v="11244"/>
    <n v="21072"/>
    <n v="2"/>
    <n v="25"/>
    <n v="4"/>
    <n v="2"/>
    <n v="80"/>
    <n v="0"/>
    <n v="10"/>
    <n v="4"/>
    <n v="5"/>
    <n v="2"/>
    <n v="0"/>
    <n v="0"/>
  </r>
  <r>
    <x v="1"/>
    <s v="Travel_Rarely"/>
    <x v="2"/>
    <s v="Current Employees"/>
    <x v="1"/>
    <x v="0"/>
    <s v="STAFF-1966"/>
    <n v="1966"/>
    <s v="Male"/>
    <x v="3"/>
    <x v="0"/>
    <s v="No"/>
    <s v="Y"/>
    <n v="1"/>
    <n v="-2"/>
    <n v="0"/>
    <n v="32"/>
    <n v="0"/>
    <m/>
    <n v="0"/>
    <n v="1"/>
    <n v="1373"/>
    <n v="5"/>
    <x v="2"/>
    <n v="1"/>
    <n v="4"/>
    <n v="56"/>
    <x v="1"/>
    <n v="2"/>
    <n v="4"/>
    <n v="9679"/>
    <n v="10138"/>
    <n v="8"/>
    <n v="24"/>
    <n v="4"/>
    <n v="2"/>
    <n v="80"/>
    <n v="0"/>
    <n v="8"/>
    <n v="3"/>
    <n v="1"/>
    <n v="0"/>
    <n v="0"/>
    <n v="0"/>
  </r>
  <r>
    <x v="1"/>
    <s v="Travel_Rarely"/>
    <x v="0"/>
    <s v="Current Employees"/>
    <x v="1"/>
    <x v="1"/>
    <s v="STAFF-1595"/>
    <n v="1595"/>
    <s v="Male"/>
    <x v="5"/>
    <x v="0"/>
    <s v="No"/>
    <s v="Y"/>
    <n v="2"/>
    <n v="-2"/>
    <n v="0"/>
    <n v="42"/>
    <n v="0"/>
    <m/>
    <n v="0"/>
    <n v="1"/>
    <n v="1059"/>
    <n v="9"/>
    <x v="0"/>
    <n v="1"/>
    <n v="4"/>
    <n v="93"/>
    <x v="1"/>
    <n v="5"/>
    <n v="4"/>
    <n v="19613"/>
    <n v="26362"/>
    <n v="8"/>
    <n v="22"/>
    <n v="4"/>
    <n v="4"/>
    <n v="80"/>
    <n v="0"/>
    <n v="24"/>
    <n v="3"/>
    <n v="1"/>
    <n v="0"/>
    <n v="0"/>
    <n v="1"/>
  </r>
  <r>
    <x v="1"/>
    <s v="Travel_Rarely"/>
    <x v="3"/>
    <s v="Current Employees"/>
    <x v="0"/>
    <x v="3"/>
    <s v="STAFF-1578"/>
    <n v="1578"/>
    <s v="Male"/>
    <x v="5"/>
    <x v="1"/>
    <s v="No"/>
    <s v="Y"/>
    <n v="3"/>
    <n v="-2"/>
    <n v="0"/>
    <n v="55"/>
    <n v="0"/>
    <m/>
    <n v="0"/>
    <n v="1"/>
    <n v="685"/>
    <n v="26"/>
    <x v="4"/>
    <n v="1"/>
    <n v="3"/>
    <n v="60"/>
    <x v="1"/>
    <n v="5"/>
    <n v="1"/>
    <n v="19586"/>
    <n v="23037"/>
    <n v="1"/>
    <n v="21"/>
    <n v="4"/>
    <n v="3"/>
    <n v="80"/>
    <n v="1"/>
    <n v="36"/>
    <n v="3"/>
    <n v="36"/>
    <n v="6"/>
    <n v="2"/>
    <n v="13"/>
  </r>
  <r>
    <x v="1"/>
    <s v="Travel_Rarely"/>
    <x v="2"/>
    <s v="Current Employees"/>
    <x v="0"/>
    <x v="4"/>
    <s v="STAFF-1823"/>
    <n v="1823"/>
    <s v="Male"/>
    <x v="0"/>
    <x v="1"/>
    <s v="No"/>
    <s v="Y"/>
    <n v="5"/>
    <n v="-2"/>
    <n v="0"/>
    <n v="34"/>
    <n v="0"/>
    <m/>
    <n v="0"/>
    <n v="1"/>
    <n v="810"/>
    <n v="8"/>
    <x v="0"/>
    <n v="1"/>
    <n v="4"/>
    <n v="92"/>
    <x v="2"/>
    <n v="2"/>
    <n v="4"/>
    <n v="6799"/>
    <n v="22128"/>
    <n v="1"/>
    <n v="21"/>
    <n v="4"/>
    <n v="3"/>
    <n v="80"/>
    <n v="2"/>
    <n v="10"/>
    <n v="3"/>
    <n v="10"/>
    <n v="8"/>
    <n v="4"/>
    <n v="8"/>
  </r>
  <r>
    <x v="1"/>
    <s v="Travel_Rarely"/>
    <x v="2"/>
    <s v="Current Employees"/>
    <x v="0"/>
    <x v="3"/>
    <s v="STAFF-1950"/>
    <n v="1950"/>
    <s v="Male"/>
    <x v="0"/>
    <x v="0"/>
    <s v="No"/>
    <s v="Y"/>
    <n v="3"/>
    <n v="-2"/>
    <n v="0"/>
    <n v="34"/>
    <n v="0"/>
    <m/>
    <n v="0"/>
    <n v="1"/>
    <n v="937"/>
    <n v="1"/>
    <x v="3"/>
    <n v="1"/>
    <n v="1"/>
    <n v="32"/>
    <x v="0"/>
    <n v="3"/>
    <n v="1"/>
    <n v="9888"/>
    <n v="6770"/>
    <n v="1"/>
    <n v="21"/>
    <n v="4"/>
    <n v="1"/>
    <n v="80"/>
    <n v="0"/>
    <n v="14"/>
    <n v="2"/>
    <n v="14"/>
    <n v="8"/>
    <n v="2"/>
    <n v="1"/>
  </r>
  <r>
    <x v="1"/>
    <s v="Non-Travel"/>
    <x v="1"/>
    <s v="Current Employees"/>
    <x v="1"/>
    <x v="2"/>
    <s v="STAFF-1775"/>
    <n v="1775"/>
    <s v="Female"/>
    <x v="3"/>
    <x v="1"/>
    <s v="Yes"/>
    <s v="Y"/>
    <n v="2"/>
    <n v="-2"/>
    <n v="0"/>
    <n v="53"/>
    <n v="0"/>
    <m/>
    <n v="0"/>
    <n v="1"/>
    <n v="661"/>
    <n v="1"/>
    <x v="2"/>
    <n v="1"/>
    <n v="1"/>
    <n v="60"/>
    <x v="1"/>
    <n v="4"/>
    <n v="3"/>
    <n v="12965"/>
    <n v="22308"/>
    <n v="4"/>
    <n v="20"/>
    <n v="4"/>
    <n v="4"/>
    <n v="80"/>
    <n v="3"/>
    <n v="27"/>
    <n v="2"/>
    <n v="3"/>
    <n v="2"/>
    <n v="0"/>
    <n v="2"/>
  </r>
  <r>
    <x v="1"/>
    <s v="Non-Travel"/>
    <x v="2"/>
    <s v="Current Employees"/>
    <x v="0"/>
    <x v="0"/>
    <s v="STAFF-1681"/>
    <n v="1681"/>
    <s v="Female"/>
    <x v="0"/>
    <x v="2"/>
    <s v="Yes"/>
    <s v="Y"/>
    <n v="2"/>
    <n v="-2"/>
    <n v="0"/>
    <n v="33"/>
    <n v="0"/>
    <m/>
    <n v="0"/>
    <n v="1"/>
    <n v="530"/>
    <n v="16"/>
    <x v="3"/>
    <n v="1"/>
    <n v="3"/>
    <n v="36"/>
    <x v="0"/>
    <n v="2"/>
    <n v="4"/>
    <n v="5368"/>
    <n v="16130"/>
    <n v="1"/>
    <n v="25"/>
    <n v="4"/>
    <n v="3"/>
    <n v="80"/>
    <n v="1"/>
    <n v="7"/>
    <n v="3"/>
    <n v="6"/>
    <n v="5"/>
    <n v="1"/>
    <n v="2"/>
  </r>
  <r>
    <x v="1"/>
    <s v="Travel_Rarely"/>
    <x v="0"/>
    <s v="Current Employees"/>
    <x v="1"/>
    <x v="0"/>
    <s v="STAFF-2017"/>
    <n v="2017"/>
    <s v="Female"/>
    <x v="7"/>
    <x v="1"/>
    <s v="Yes"/>
    <s v="Y"/>
    <n v="2"/>
    <n v="-2"/>
    <n v="0"/>
    <n v="37"/>
    <n v="0"/>
    <m/>
    <n v="0"/>
    <n v="1"/>
    <n v="161"/>
    <n v="10"/>
    <x v="3"/>
    <n v="1"/>
    <n v="3"/>
    <n v="42"/>
    <x v="2"/>
    <n v="3"/>
    <n v="4"/>
    <n v="13744"/>
    <n v="15471"/>
    <n v="1"/>
    <n v="25"/>
    <n v="4"/>
    <n v="1"/>
    <n v="80"/>
    <n v="1"/>
    <n v="16"/>
    <n v="3"/>
    <n v="16"/>
    <n v="11"/>
    <n v="6"/>
    <n v="8"/>
  </r>
  <r>
    <x v="1"/>
    <s v="Travel_Rarely"/>
    <x v="3"/>
    <s v="Current Employees"/>
    <x v="1"/>
    <x v="2"/>
    <s v="STAFF-1423"/>
    <n v="1423"/>
    <s v="Female"/>
    <x v="7"/>
    <x v="1"/>
    <s v="Yes"/>
    <s v="Y"/>
    <n v="3"/>
    <n v="-2"/>
    <n v="0"/>
    <n v="58"/>
    <n v="0"/>
    <m/>
    <n v="0"/>
    <n v="1"/>
    <n v="1055"/>
    <n v="1"/>
    <x v="3"/>
    <n v="1"/>
    <n v="4"/>
    <n v="76"/>
    <x v="0"/>
    <n v="5"/>
    <n v="1"/>
    <n v="19701"/>
    <n v="22456"/>
    <n v="3"/>
    <n v="21"/>
    <n v="4"/>
    <n v="3"/>
    <n v="80"/>
    <n v="1"/>
    <n v="32"/>
    <n v="3"/>
    <n v="9"/>
    <n v="8"/>
    <n v="1"/>
    <n v="5"/>
  </r>
  <r>
    <x v="1"/>
    <s v="Travel_Rarely"/>
    <x v="0"/>
    <s v="Current Employees"/>
    <x v="1"/>
    <x v="1"/>
    <s v="STAFF-1847"/>
    <n v="1847"/>
    <s v="Female"/>
    <x v="1"/>
    <x v="1"/>
    <s v="Yes"/>
    <s v="Y"/>
    <n v="2"/>
    <n v="-2"/>
    <n v="0"/>
    <n v="36"/>
    <n v="0"/>
    <m/>
    <n v="0"/>
    <n v="1"/>
    <n v="430"/>
    <n v="2"/>
    <x v="2"/>
    <n v="1"/>
    <n v="4"/>
    <n v="73"/>
    <x v="0"/>
    <n v="2"/>
    <n v="2"/>
    <n v="6962"/>
    <n v="19573"/>
    <n v="4"/>
    <n v="22"/>
    <n v="4"/>
    <n v="4"/>
    <n v="80"/>
    <n v="1"/>
    <n v="15"/>
    <n v="3"/>
    <n v="1"/>
    <n v="0"/>
    <n v="0"/>
    <n v="0"/>
  </r>
  <r>
    <x v="1"/>
    <s v="Travel_Rarely"/>
    <x v="2"/>
    <s v="Current Employees"/>
    <x v="0"/>
    <x v="1"/>
    <s v="STAFF-2018"/>
    <n v="2018"/>
    <s v="Female"/>
    <x v="0"/>
    <x v="2"/>
    <s v="Yes"/>
    <s v="Y"/>
    <n v="3"/>
    <n v="-2"/>
    <n v="0"/>
    <n v="25"/>
    <n v="0"/>
    <m/>
    <n v="0"/>
    <n v="1"/>
    <n v="1382"/>
    <n v="8"/>
    <x v="0"/>
    <n v="1"/>
    <n v="1"/>
    <n v="85"/>
    <x v="0"/>
    <n v="2"/>
    <n v="3"/>
    <n v="4907"/>
    <n v="13684"/>
    <n v="0"/>
    <n v="22"/>
    <n v="4"/>
    <n v="2"/>
    <n v="80"/>
    <n v="1"/>
    <n v="6"/>
    <n v="2"/>
    <n v="5"/>
    <n v="3"/>
    <n v="0"/>
    <n v="4"/>
  </r>
  <r>
    <x v="1"/>
    <s v="Travel_Rarely"/>
    <x v="0"/>
    <s v="Current Employees"/>
    <x v="0"/>
    <x v="3"/>
    <s v="STAFF-1835"/>
    <n v="1835"/>
    <s v="Female"/>
    <x v="6"/>
    <x v="1"/>
    <s v="Yes"/>
    <s v="Y"/>
    <n v="4"/>
    <n v="-2"/>
    <n v="0"/>
    <n v="38"/>
    <n v="0"/>
    <m/>
    <n v="0"/>
    <n v="1"/>
    <n v="723"/>
    <n v="2"/>
    <x v="2"/>
    <n v="1"/>
    <n v="2"/>
    <n v="77"/>
    <x v="3"/>
    <n v="2"/>
    <n v="1"/>
    <n v="5405"/>
    <n v="4244"/>
    <n v="2"/>
    <n v="20"/>
    <n v="4"/>
    <n v="1"/>
    <n v="80"/>
    <n v="2"/>
    <n v="20"/>
    <n v="2"/>
    <n v="4"/>
    <n v="2"/>
    <n v="0"/>
    <n v="3"/>
  </r>
  <r>
    <x v="1"/>
    <s v="Travel_Rarely"/>
    <x v="0"/>
    <s v="Current Employees"/>
    <x v="2"/>
    <x v="2"/>
    <s v="STAFF-1550"/>
    <n v="1550"/>
    <s v="Male"/>
    <x v="5"/>
    <x v="0"/>
    <s v="Yes"/>
    <s v="Y"/>
    <n v="2"/>
    <n v="-2"/>
    <n v="0"/>
    <n v="40"/>
    <n v="0"/>
    <m/>
    <n v="0"/>
    <n v="1"/>
    <n v="898"/>
    <n v="6"/>
    <x v="0"/>
    <n v="1"/>
    <n v="3"/>
    <n v="38"/>
    <x v="0"/>
    <n v="4"/>
    <n v="4"/>
    <n v="16437"/>
    <n v="17381"/>
    <n v="1"/>
    <n v="21"/>
    <n v="4"/>
    <n v="4"/>
    <n v="80"/>
    <n v="0"/>
    <n v="21"/>
    <n v="3"/>
    <n v="21"/>
    <n v="7"/>
    <n v="7"/>
    <n v="7"/>
  </r>
  <r>
    <x v="1"/>
    <s v="Travel_Rarely"/>
    <x v="2"/>
    <s v="Current Employees"/>
    <x v="1"/>
    <x v="0"/>
    <s v="STAFF-2064"/>
    <n v="2064"/>
    <s v="Male"/>
    <x v="3"/>
    <x v="1"/>
    <s v="Yes"/>
    <s v="Y"/>
    <n v="0"/>
    <n v="-2"/>
    <n v="0"/>
    <n v="27"/>
    <n v="0"/>
    <m/>
    <n v="0"/>
    <n v="1"/>
    <n v="155"/>
    <n v="4"/>
    <x v="3"/>
    <n v="1"/>
    <n v="2"/>
    <n v="87"/>
    <x v="2"/>
    <n v="2"/>
    <n v="2"/>
    <n v="6142"/>
    <n v="5174"/>
    <n v="1"/>
    <n v="20"/>
    <n v="4"/>
    <n v="2"/>
    <n v="80"/>
    <n v="1"/>
    <n v="6"/>
    <n v="3"/>
    <n v="6"/>
    <n v="2"/>
    <n v="0"/>
    <n v="3"/>
  </r>
  <r>
    <x v="1"/>
    <s v="Travel_Rarely"/>
    <x v="0"/>
    <s v="Current Employees"/>
    <x v="1"/>
    <x v="2"/>
    <s v="STAFF-1885"/>
    <n v="1885"/>
    <s v="Male"/>
    <x v="1"/>
    <x v="1"/>
    <s v="Yes"/>
    <s v="Y"/>
    <n v="2"/>
    <n v="-2"/>
    <n v="0"/>
    <n v="37"/>
    <n v="0"/>
    <m/>
    <n v="0"/>
    <n v="1"/>
    <n v="783"/>
    <n v="7"/>
    <x v="2"/>
    <n v="1"/>
    <n v="4"/>
    <n v="78"/>
    <x v="0"/>
    <n v="2"/>
    <n v="1"/>
    <n v="4284"/>
    <n v="13588"/>
    <n v="5"/>
    <n v="22"/>
    <n v="4"/>
    <n v="3"/>
    <n v="80"/>
    <n v="1"/>
    <n v="16"/>
    <n v="3"/>
    <n v="5"/>
    <n v="3"/>
    <n v="0"/>
    <n v="4"/>
  </r>
  <r>
    <x v="1"/>
    <s v="Travel_Rarely"/>
    <x v="2"/>
    <s v="Current Employees"/>
    <x v="0"/>
    <x v="4"/>
    <s v="STAFF-1541"/>
    <n v="1541"/>
    <s v="Male"/>
    <x v="6"/>
    <x v="1"/>
    <s v="Yes"/>
    <s v="Y"/>
    <n v="4"/>
    <n v="-2"/>
    <n v="0"/>
    <n v="34"/>
    <n v="0"/>
    <m/>
    <n v="0"/>
    <n v="1"/>
    <n v="1440"/>
    <n v="7"/>
    <x v="0"/>
    <n v="1"/>
    <n v="4"/>
    <n v="55"/>
    <x v="0"/>
    <n v="1"/>
    <n v="4"/>
    <n v="2308"/>
    <n v="4944"/>
    <n v="0"/>
    <n v="25"/>
    <n v="4"/>
    <n v="2"/>
    <n v="80"/>
    <n v="1"/>
    <n v="12"/>
    <n v="3"/>
    <n v="11"/>
    <n v="10"/>
    <n v="5"/>
    <n v="7"/>
  </r>
  <r>
    <x v="1"/>
    <s v="Travel_Rarely"/>
    <x v="0"/>
    <s v="Current Employees"/>
    <x v="0"/>
    <x v="0"/>
    <s v="STAFF-1556"/>
    <n v="1556"/>
    <s v="Male"/>
    <x v="6"/>
    <x v="0"/>
    <s v="Yes"/>
    <s v="Y"/>
    <n v="3"/>
    <n v="-2"/>
    <n v="0"/>
    <n v="36"/>
    <n v="0"/>
    <m/>
    <n v="0"/>
    <n v="1"/>
    <n v="1157"/>
    <n v="2"/>
    <x v="2"/>
    <n v="1"/>
    <n v="3"/>
    <n v="70"/>
    <x v="0"/>
    <n v="1"/>
    <n v="4"/>
    <n v="2644"/>
    <n v="17001"/>
    <n v="3"/>
    <n v="21"/>
    <n v="4"/>
    <n v="4"/>
    <n v="80"/>
    <n v="0"/>
    <n v="7"/>
    <n v="2"/>
    <n v="3"/>
    <n v="2"/>
    <n v="1"/>
    <n v="2"/>
  </r>
  <r>
    <x v="0"/>
    <s v="Travel_Frequently"/>
    <x v="2"/>
    <s v="Ex-Employees"/>
    <x v="2"/>
    <x v="5"/>
    <s v="STAFF-1747"/>
    <n v="1747"/>
    <s v="Female"/>
    <x v="8"/>
    <x v="2"/>
    <s v="No"/>
    <s v="Y"/>
    <n v="0"/>
    <n v="-2"/>
    <n v="0"/>
    <n v="30"/>
    <n v="1"/>
    <n v="1"/>
    <n v="1"/>
    <n v="0"/>
    <n v="600"/>
    <n v="8"/>
    <x v="3"/>
    <n v="1"/>
    <n v="3"/>
    <n v="66"/>
    <x v="1"/>
    <n v="1"/>
    <n v="4"/>
    <n v="2180"/>
    <n v="9732"/>
    <n v="6"/>
    <n v="11"/>
    <n v="3"/>
    <n v="3"/>
    <n v="80"/>
    <n v="1"/>
    <n v="6"/>
    <n v="2"/>
    <n v="4"/>
    <n v="2"/>
    <n v="1"/>
    <n v="2"/>
  </r>
  <r>
    <x v="0"/>
    <s v="Travel_Frequently"/>
    <x v="2"/>
    <s v="Ex-Employees"/>
    <x v="2"/>
    <x v="5"/>
    <s v="STAFF-1944"/>
    <n v="1944"/>
    <s v="Female"/>
    <x v="8"/>
    <x v="1"/>
    <s v="No"/>
    <s v="Y"/>
    <n v="2"/>
    <n v="-2"/>
    <n v="0"/>
    <n v="27"/>
    <n v="1"/>
    <n v="1"/>
    <n v="1"/>
    <n v="0"/>
    <n v="1337"/>
    <n v="22"/>
    <x v="3"/>
    <n v="1"/>
    <n v="1"/>
    <n v="58"/>
    <x v="1"/>
    <n v="1"/>
    <n v="2"/>
    <n v="2863"/>
    <n v="19555"/>
    <n v="1"/>
    <n v="12"/>
    <n v="3"/>
    <n v="1"/>
    <n v="80"/>
    <n v="0"/>
    <n v="1"/>
    <n v="3"/>
    <n v="1"/>
    <n v="0"/>
    <n v="0"/>
    <n v="0"/>
  </r>
  <r>
    <x v="0"/>
    <s v="Travel_Frequently"/>
    <x v="2"/>
    <s v="Ex-Employees"/>
    <x v="1"/>
    <x v="0"/>
    <s v="STAFF-1459"/>
    <n v="1459"/>
    <s v="Female"/>
    <x v="3"/>
    <x v="0"/>
    <s v="No"/>
    <s v="Y"/>
    <n v="2"/>
    <n v="-2"/>
    <n v="0"/>
    <n v="31"/>
    <n v="1"/>
    <n v="1"/>
    <n v="1"/>
    <n v="0"/>
    <n v="1445"/>
    <n v="1"/>
    <x v="4"/>
    <n v="1"/>
    <n v="3"/>
    <n v="100"/>
    <x v="2"/>
    <n v="3"/>
    <n v="2"/>
    <n v="7446"/>
    <n v="8931"/>
    <n v="1"/>
    <n v="11"/>
    <n v="3"/>
    <n v="1"/>
    <n v="80"/>
    <n v="0"/>
    <n v="10"/>
    <n v="3"/>
    <n v="10"/>
    <n v="8"/>
    <n v="4"/>
    <n v="7"/>
  </r>
  <r>
    <x v="0"/>
    <s v="Travel_Frequently"/>
    <x v="2"/>
    <s v="Ex-Employees"/>
    <x v="1"/>
    <x v="0"/>
    <s v="STAFF-1537"/>
    <n v="1537"/>
    <s v="Female"/>
    <x v="1"/>
    <x v="0"/>
    <s v="No"/>
    <s v="Y"/>
    <n v="2"/>
    <n v="-2"/>
    <n v="0"/>
    <n v="31"/>
    <n v="1"/>
    <n v="1"/>
    <n v="1"/>
    <n v="0"/>
    <n v="561"/>
    <n v="3"/>
    <x v="3"/>
    <n v="1"/>
    <n v="4"/>
    <n v="33"/>
    <x v="0"/>
    <n v="1"/>
    <n v="3"/>
    <n v="4084"/>
    <n v="4156"/>
    <n v="1"/>
    <n v="12"/>
    <n v="3"/>
    <n v="1"/>
    <n v="80"/>
    <n v="0"/>
    <n v="7"/>
    <n v="1"/>
    <n v="7"/>
    <n v="2"/>
    <n v="7"/>
    <n v="7"/>
  </r>
  <r>
    <x v="0"/>
    <s v="Travel_Frequently"/>
    <x v="2"/>
    <s v="Ex-Employees"/>
    <x v="0"/>
    <x v="4"/>
    <s v="STAFF-1487"/>
    <n v="1487"/>
    <s v="Female"/>
    <x v="0"/>
    <x v="0"/>
    <s v="No"/>
    <s v="Y"/>
    <n v="4"/>
    <n v="-2"/>
    <n v="0"/>
    <n v="29"/>
    <n v="1"/>
    <n v="1"/>
    <n v="1"/>
    <n v="0"/>
    <n v="115"/>
    <n v="13"/>
    <x v="3"/>
    <n v="1"/>
    <n v="4"/>
    <n v="51"/>
    <x v="0"/>
    <n v="2"/>
    <n v="4"/>
    <n v="5765"/>
    <n v="17485"/>
    <n v="5"/>
    <n v="11"/>
    <n v="3"/>
    <n v="1"/>
    <n v="80"/>
    <n v="0"/>
    <n v="7"/>
    <n v="1"/>
    <n v="5"/>
    <n v="3"/>
    <n v="0"/>
    <n v="0"/>
  </r>
  <r>
    <x v="0"/>
    <s v="Travel_Frequently"/>
    <x v="2"/>
    <s v="Ex-Employees"/>
    <x v="0"/>
    <x v="0"/>
    <s v="STAFF-1427"/>
    <n v="1427"/>
    <s v="Female"/>
    <x v="6"/>
    <x v="0"/>
    <s v="No"/>
    <s v="Y"/>
    <n v="3"/>
    <n v="-2"/>
    <n v="0"/>
    <n v="31"/>
    <n v="1"/>
    <n v="1"/>
    <n v="1"/>
    <n v="0"/>
    <n v="667"/>
    <n v="1"/>
    <x v="2"/>
    <n v="1"/>
    <n v="2"/>
    <n v="50"/>
    <x v="3"/>
    <n v="1"/>
    <n v="3"/>
    <n v="1359"/>
    <n v="16154"/>
    <n v="1"/>
    <n v="12"/>
    <n v="3"/>
    <n v="2"/>
    <n v="80"/>
    <n v="0"/>
    <n v="1"/>
    <n v="3"/>
    <n v="1"/>
    <n v="0"/>
    <n v="0"/>
    <n v="0"/>
  </r>
  <r>
    <x v="0"/>
    <s v="Travel_Rarely"/>
    <x v="2"/>
    <s v="Ex-Employees"/>
    <x v="2"/>
    <x v="4"/>
    <s v="STAFF-1467"/>
    <n v="1467"/>
    <s v="Female"/>
    <x v="8"/>
    <x v="1"/>
    <s v="No"/>
    <s v="Y"/>
    <n v="0"/>
    <n v="-2"/>
    <n v="0"/>
    <n v="34"/>
    <n v="1"/>
    <n v="1"/>
    <n v="1"/>
    <n v="0"/>
    <n v="1107"/>
    <n v="9"/>
    <x v="2"/>
    <n v="1"/>
    <n v="4"/>
    <n v="52"/>
    <x v="0"/>
    <n v="1"/>
    <n v="4"/>
    <n v="2742"/>
    <n v="3072"/>
    <n v="1"/>
    <n v="15"/>
    <n v="3"/>
    <n v="4"/>
    <n v="80"/>
    <n v="0"/>
    <n v="2"/>
    <n v="3"/>
    <n v="2"/>
    <n v="2"/>
    <n v="2"/>
    <n v="2"/>
  </r>
  <r>
    <x v="0"/>
    <s v="Travel_Rarely"/>
    <x v="1"/>
    <s v="Ex-Employees"/>
    <x v="1"/>
    <x v="4"/>
    <s v="STAFF-1572"/>
    <n v="1572"/>
    <s v="Female"/>
    <x v="3"/>
    <x v="1"/>
    <s v="No"/>
    <s v="Y"/>
    <n v="4"/>
    <n v="-2"/>
    <n v="0"/>
    <n v="53"/>
    <n v="1"/>
    <n v="1"/>
    <n v="1"/>
    <n v="0"/>
    <n v="607"/>
    <n v="2"/>
    <x v="4"/>
    <n v="1"/>
    <n v="3"/>
    <n v="78"/>
    <x v="1"/>
    <n v="3"/>
    <n v="4"/>
    <n v="10169"/>
    <n v="14618"/>
    <n v="0"/>
    <n v="16"/>
    <n v="3"/>
    <n v="2"/>
    <n v="80"/>
    <n v="1"/>
    <n v="34"/>
    <n v="3"/>
    <n v="33"/>
    <n v="7"/>
    <n v="1"/>
    <n v="9"/>
  </r>
  <r>
    <x v="0"/>
    <s v="Travel_Rarely"/>
    <x v="2"/>
    <s v="Ex-Employees"/>
    <x v="1"/>
    <x v="0"/>
    <s v="STAFF-1433"/>
    <n v="1433"/>
    <s v="Female"/>
    <x v="1"/>
    <x v="0"/>
    <s v="No"/>
    <s v="Y"/>
    <n v="3"/>
    <n v="-2"/>
    <n v="0"/>
    <n v="31"/>
    <n v="1"/>
    <n v="1"/>
    <n v="1"/>
    <n v="0"/>
    <n v="202"/>
    <n v="8"/>
    <x v="3"/>
    <n v="1"/>
    <n v="1"/>
    <n v="34"/>
    <x v="1"/>
    <n v="1"/>
    <n v="2"/>
    <n v="1261"/>
    <n v="22262"/>
    <n v="1"/>
    <n v="12"/>
    <n v="3"/>
    <n v="3"/>
    <n v="80"/>
    <n v="0"/>
    <n v="1"/>
    <n v="4"/>
    <n v="1"/>
    <n v="0"/>
    <n v="0"/>
    <n v="0"/>
  </r>
  <r>
    <x v="0"/>
    <s v="Travel_Rarely"/>
    <x v="2"/>
    <s v="Ex-Employees"/>
    <x v="0"/>
    <x v="3"/>
    <s v="STAFF-1752"/>
    <n v="1752"/>
    <s v="Female"/>
    <x v="6"/>
    <x v="0"/>
    <s v="No"/>
    <s v="Y"/>
    <n v="3"/>
    <n v="-2"/>
    <n v="0"/>
    <n v="29"/>
    <n v="1"/>
    <n v="1"/>
    <n v="1"/>
    <n v="0"/>
    <n v="428"/>
    <n v="9"/>
    <x v="3"/>
    <n v="1"/>
    <n v="2"/>
    <n v="52"/>
    <x v="3"/>
    <n v="1"/>
    <n v="1"/>
    <n v="2760"/>
    <n v="14630"/>
    <n v="1"/>
    <n v="13"/>
    <n v="3"/>
    <n v="3"/>
    <n v="80"/>
    <n v="0"/>
    <n v="2"/>
    <n v="3"/>
    <n v="2"/>
    <n v="2"/>
    <n v="2"/>
    <n v="2"/>
  </r>
  <r>
    <x v="0"/>
    <s v="Travel_Frequently"/>
    <x v="2"/>
    <s v="Ex-Employees"/>
    <x v="1"/>
    <x v="0"/>
    <s v="STAFF-1807"/>
    <n v="1807"/>
    <s v="Male"/>
    <x v="2"/>
    <x v="1"/>
    <s v="No"/>
    <s v="Y"/>
    <n v="3"/>
    <n v="-2"/>
    <n v="0"/>
    <n v="34"/>
    <n v="1"/>
    <n v="1"/>
    <n v="1"/>
    <n v="0"/>
    <n v="234"/>
    <n v="9"/>
    <x v="2"/>
    <n v="1"/>
    <n v="4"/>
    <n v="93"/>
    <x v="0"/>
    <n v="2"/>
    <n v="1"/>
    <n v="5346"/>
    <n v="6208"/>
    <n v="4"/>
    <n v="17"/>
    <n v="3"/>
    <n v="3"/>
    <n v="80"/>
    <n v="1"/>
    <n v="11"/>
    <n v="2"/>
    <n v="7"/>
    <n v="1"/>
    <n v="0"/>
    <n v="7"/>
  </r>
  <r>
    <x v="0"/>
    <s v="Travel_Frequently"/>
    <x v="2"/>
    <s v="Ex-Employees"/>
    <x v="1"/>
    <x v="2"/>
    <s v="STAFF-1504"/>
    <n v="1504"/>
    <s v="Male"/>
    <x v="2"/>
    <x v="0"/>
    <s v="No"/>
    <s v="Y"/>
    <n v="2"/>
    <n v="-2"/>
    <n v="0"/>
    <n v="28"/>
    <n v="1"/>
    <n v="1"/>
    <n v="1"/>
    <n v="0"/>
    <n v="289"/>
    <n v="2"/>
    <x v="0"/>
    <n v="1"/>
    <n v="3"/>
    <n v="38"/>
    <x v="1"/>
    <n v="1"/>
    <n v="1"/>
    <n v="2561"/>
    <n v="5355"/>
    <n v="7"/>
    <n v="11"/>
    <n v="3"/>
    <n v="3"/>
    <n v="80"/>
    <n v="0"/>
    <n v="8"/>
    <n v="2"/>
    <n v="0"/>
    <n v="0"/>
    <n v="0"/>
    <n v="0"/>
  </r>
  <r>
    <x v="0"/>
    <s v="Travel_Frequently"/>
    <x v="1"/>
    <s v="Ex-Employees"/>
    <x v="0"/>
    <x v="0"/>
    <s v="STAFF-2044"/>
    <n v="2044"/>
    <s v="Male"/>
    <x v="0"/>
    <x v="2"/>
    <s v="No"/>
    <s v="Y"/>
    <n v="3"/>
    <n v="-2"/>
    <n v="0"/>
    <n v="50"/>
    <n v="1"/>
    <n v="1"/>
    <n v="1"/>
    <n v="0"/>
    <n v="878"/>
    <n v="1"/>
    <x v="2"/>
    <n v="1"/>
    <n v="2"/>
    <n v="94"/>
    <x v="0"/>
    <n v="2"/>
    <n v="3"/>
    <n v="6728"/>
    <n v="14255"/>
    <n v="7"/>
    <n v="12"/>
    <n v="3"/>
    <n v="4"/>
    <n v="80"/>
    <n v="2"/>
    <n v="12"/>
    <n v="3"/>
    <n v="6"/>
    <n v="3"/>
    <n v="0"/>
    <n v="1"/>
  </r>
  <r>
    <x v="0"/>
    <s v="Travel_Frequently"/>
    <x v="1"/>
    <s v="Ex-Employees"/>
    <x v="0"/>
    <x v="0"/>
    <s v="STAFF-1716"/>
    <n v="1716"/>
    <s v="Male"/>
    <x v="0"/>
    <x v="1"/>
    <s v="No"/>
    <s v="Y"/>
    <n v="3"/>
    <n v="-2"/>
    <n v="0"/>
    <n v="47"/>
    <n v="1"/>
    <n v="1"/>
    <n v="1"/>
    <n v="0"/>
    <n v="1093"/>
    <n v="9"/>
    <x v="3"/>
    <n v="1"/>
    <n v="3"/>
    <n v="82"/>
    <x v="3"/>
    <n v="4"/>
    <n v="3"/>
    <n v="12936"/>
    <n v="24164"/>
    <n v="7"/>
    <n v="11"/>
    <n v="3"/>
    <n v="3"/>
    <n v="80"/>
    <n v="0"/>
    <n v="25"/>
    <n v="1"/>
    <n v="23"/>
    <n v="5"/>
    <n v="14"/>
    <n v="10"/>
  </r>
  <r>
    <x v="0"/>
    <s v="Travel_Frequently"/>
    <x v="2"/>
    <s v="Ex-Employees"/>
    <x v="0"/>
    <x v="4"/>
    <s v="STAFF-1486"/>
    <n v="1486"/>
    <s v="Male"/>
    <x v="6"/>
    <x v="1"/>
    <s v="No"/>
    <s v="Y"/>
    <n v="3"/>
    <n v="-2"/>
    <n v="0"/>
    <n v="28"/>
    <n v="1"/>
    <n v="1"/>
    <n v="1"/>
    <n v="0"/>
    <n v="1496"/>
    <n v="1"/>
    <x v="3"/>
    <n v="1"/>
    <n v="1"/>
    <n v="92"/>
    <x v="0"/>
    <n v="1"/>
    <n v="4"/>
    <n v="2909"/>
    <n v="15747"/>
    <n v="3"/>
    <n v="15"/>
    <n v="3"/>
    <n v="4"/>
    <n v="80"/>
    <n v="1"/>
    <n v="5"/>
    <n v="4"/>
    <n v="3"/>
    <n v="2"/>
    <n v="1"/>
    <n v="2"/>
  </r>
  <r>
    <x v="0"/>
    <s v="Travel_Frequently"/>
    <x v="4"/>
    <s v="Ex-Employees"/>
    <x v="0"/>
    <x v="3"/>
    <s v="STAFF-2023"/>
    <n v="2023"/>
    <s v="Male"/>
    <x v="6"/>
    <x v="1"/>
    <s v="No"/>
    <s v="Y"/>
    <n v="3"/>
    <n v="-2"/>
    <n v="0"/>
    <n v="23"/>
    <n v="1"/>
    <n v="1"/>
    <n v="1"/>
    <n v="0"/>
    <n v="638"/>
    <n v="9"/>
    <x v="3"/>
    <n v="1"/>
    <n v="4"/>
    <n v="33"/>
    <x v="0"/>
    <n v="1"/>
    <n v="1"/>
    <n v="1790"/>
    <n v="26956"/>
    <n v="1"/>
    <n v="19"/>
    <n v="3"/>
    <n v="1"/>
    <n v="80"/>
    <n v="1"/>
    <n v="1"/>
    <n v="2"/>
    <n v="1"/>
    <n v="0"/>
    <n v="1"/>
    <n v="0"/>
  </r>
  <r>
    <x v="0"/>
    <s v="Travel_Frequently"/>
    <x v="2"/>
    <s v="Ex-Employees"/>
    <x v="0"/>
    <x v="4"/>
    <s v="STAFF-1928"/>
    <n v="1928"/>
    <s v="Male"/>
    <x v="6"/>
    <x v="0"/>
    <s v="No"/>
    <s v="Y"/>
    <n v="3"/>
    <n v="-2"/>
    <n v="0"/>
    <n v="29"/>
    <n v="1"/>
    <n v="1"/>
    <n v="1"/>
    <n v="0"/>
    <n v="746"/>
    <n v="24"/>
    <x v="3"/>
    <n v="1"/>
    <n v="3"/>
    <n v="45"/>
    <x v="2"/>
    <n v="1"/>
    <n v="4"/>
    <n v="1091"/>
    <n v="10642"/>
    <n v="1"/>
    <n v="17"/>
    <n v="3"/>
    <n v="4"/>
    <n v="80"/>
    <n v="0"/>
    <n v="1"/>
    <n v="3"/>
    <n v="1"/>
    <n v="0"/>
    <n v="0"/>
    <n v="0"/>
  </r>
  <r>
    <x v="0"/>
    <s v="Travel_Rarely"/>
    <x v="2"/>
    <s v="Ex-Employees"/>
    <x v="2"/>
    <x v="5"/>
    <s v="STAFF-1842"/>
    <n v="1842"/>
    <s v="Male"/>
    <x v="8"/>
    <x v="1"/>
    <s v="No"/>
    <s v="Y"/>
    <n v="4"/>
    <n v="-2"/>
    <n v="0"/>
    <n v="31"/>
    <n v="1"/>
    <n v="1"/>
    <n v="1"/>
    <n v="0"/>
    <n v="359"/>
    <n v="18"/>
    <x v="4"/>
    <n v="1"/>
    <n v="4"/>
    <n v="89"/>
    <x v="2"/>
    <n v="1"/>
    <n v="1"/>
    <n v="2956"/>
    <n v="21495"/>
    <n v="0"/>
    <n v="17"/>
    <n v="3"/>
    <n v="3"/>
    <n v="80"/>
    <n v="0"/>
    <n v="2"/>
    <n v="3"/>
    <n v="1"/>
    <n v="0"/>
    <n v="0"/>
    <n v="0"/>
  </r>
  <r>
    <x v="0"/>
    <s v="Travel_Rarely"/>
    <x v="4"/>
    <s v="Ex-Employees"/>
    <x v="2"/>
    <x v="5"/>
    <s v="STAFF-1714"/>
    <n v="1714"/>
    <s v="Male"/>
    <x v="8"/>
    <x v="1"/>
    <s v="No"/>
    <s v="Y"/>
    <n v="2"/>
    <n v="-2"/>
    <n v="0"/>
    <n v="24"/>
    <n v="1"/>
    <n v="1"/>
    <n v="1"/>
    <n v="0"/>
    <n v="240"/>
    <n v="22"/>
    <x v="1"/>
    <n v="1"/>
    <n v="4"/>
    <n v="58"/>
    <x v="3"/>
    <n v="1"/>
    <n v="3"/>
    <n v="1555"/>
    <n v="11585"/>
    <n v="1"/>
    <n v="11"/>
    <n v="3"/>
    <n v="3"/>
    <n v="80"/>
    <n v="1"/>
    <n v="1"/>
    <n v="3"/>
    <n v="1"/>
    <n v="0"/>
    <n v="0"/>
    <n v="0"/>
  </r>
  <r>
    <x v="0"/>
    <s v="Travel_Rarely"/>
    <x v="2"/>
    <s v="Ex-Employees"/>
    <x v="1"/>
    <x v="4"/>
    <s v="STAFF-1960"/>
    <n v="1960"/>
    <s v="Male"/>
    <x v="2"/>
    <x v="2"/>
    <s v="No"/>
    <s v="Y"/>
    <n v="2"/>
    <n v="-2"/>
    <n v="0"/>
    <n v="28"/>
    <n v="1"/>
    <n v="1"/>
    <n v="1"/>
    <n v="0"/>
    <n v="1404"/>
    <n v="17"/>
    <x v="3"/>
    <n v="1"/>
    <n v="3"/>
    <n v="32"/>
    <x v="1"/>
    <n v="1"/>
    <n v="4"/>
    <n v="2367"/>
    <n v="18779"/>
    <n v="5"/>
    <n v="12"/>
    <n v="3"/>
    <n v="1"/>
    <n v="80"/>
    <n v="1"/>
    <n v="6"/>
    <n v="2"/>
    <n v="4"/>
    <n v="1"/>
    <n v="0"/>
    <n v="3"/>
  </r>
  <r>
    <x v="0"/>
    <s v="Travel_Rarely"/>
    <x v="3"/>
    <s v="Ex-Employees"/>
    <x v="1"/>
    <x v="4"/>
    <s v="STAFF-2032"/>
    <n v="2032"/>
    <s v="Male"/>
    <x v="2"/>
    <x v="1"/>
    <s v="No"/>
    <s v="Y"/>
    <n v="4"/>
    <n v="-2"/>
    <n v="0"/>
    <n v="56"/>
    <n v="1"/>
    <n v="1"/>
    <n v="1"/>
    <n v="0"/>
    <n v="310"/>
    <n v="7"/>
    <x v="0"/>
    <n v="1"/>
    <n v="4"/>
    <n v="72"/>
    <x v="0"/>
    <n v="1"/>
    <n v="4"/>
    <n v="2339"/>
    <n v="3666"/>
    <n v="8"/>
    <n v="11"/>
    <n v="3"/>
    <n v="4"/>
    <n v="80"/>
    <n v="1"/>
    <n v="14"/>
    <n v="1"/>
    <n v="10"/>
    <n v="9"/>
    <n v="9"/>
    <n v="8"/>
  </r>
  <r>
    <x v="0"/>
    <s v="Travel_Rarely"/>
    <x v="0"/>
    <s v="Ex-Employees"/>
    <x v="1"/>
    <x v="2"/>
    <s v="STAFF-1573"/>
    <n v="1573"/>
    <s v="Male"/>
    <x v="3"/>
    <x v="1"/>
    <s v="No"/>
    <s v="Y"/>
    <n v="2"/>
    <n v="-2"/>
    <n v="0"/>
    <n v="38"/>
    <n v="1"/>
    <n v="1"/>
    <n v="1"/>
    <n v="0"/>
    <n v="903"/>
    <n v="2"/>
    <x v="3"/>
    <n v="1"/>
    <n v="3"/>
    <n v="81"/>
    <x v="0"/>
    <n v="2"/>
    <n v="2"/>
    <n v="4855"/>
    <n v="7653"/>
    <n v="4"/>
    <n v="11"/>
    <n v="3"/>
    <n v="1"/>
    <n v="80"/>
    <n v="2"/>
    <n v="7"/>
    <n v="3"/>
    <n v="5"/>
    <n v="2"/>
    <n v="1"/>
    <n v="4"/>
  </r>
  <r>
    <x v="0"/>
    <s v="Travel_Rarely"/>
    <x v="2"/>
    <s v="Ex-Employees"/>
    <x v="1"/>
    <x v="4"/>
    <s v="STAFF-1522"/>
    <n v="1522"/>
    <s v="Male"/>
    <x v="1"/>
    <x v="0"/>
    <s v="No"/>
    <s v="Y"/>
    <n v="2"/>
    <n v="-2"/>
    <n v="0"/>
    <n v="29"/>
    <n v="1"/>
    <n v="1"/>
    <n v="1"/>
    <n v="0"/>
    <n v="224"/>
    <n v="1"/>
    <x v="2"/>
    <n v="1"/>
    <n v="1"/>
    <n v="100"/>
    <x v="1"/>
    <n v="1"/>
    <n v="1"/>
    <n v="2362"/>
    <n v="7568"/>
    <n v="6"/>
    <n v="13"/>
    <n v="3"/>
    <n v="3"/>
    <n v="80"/>
    <n v="0"/>
    <n v="11"/>
    <n v="1"/>
    <n v="9"/>
    <n v="7"/>
    <n v="0"/>
    <n v="7"/>
  </r>
  <r>
    <x v="0"/>
    <s v="Travel_Rarely"/>
    <x v="3"/>
    <s v="Ex-Employees"/>
    <x v="1"/>
    <x v="0"/>
    <s v="STAFF-1907"/>
    <n v="1907"/>
    <s v="Male"/>
    <x v="2"/>
    <x v="0"/>
    <s v="No"/>
    <s v="Y"/>
    <n v="3"/>
    <n v="-2"/>
    <n v="0"/>
    <n v="56"/>
    <n v="1"/>
    <n v="1"/>
    <n v="1"/>
    <n v="0"/>
    <n v="1162"/>
    <n v="24"/>
    <x v="0"/>
    <n v="1"/>
    <n v="1"/>
    <n v="97"/>
    <x v="0"/>
    <n v="1"/>
    <n v="4"/>
    <n v="2587"/>
    <n v="10261"/>
    <n v="1"/>
    <n v="16"/>
    <n v="3"/>
    <n v="4"/>
    <n v="80"/>
    <n v="0"/>
    <n v="5"/>
    <n v="3"/>
    <n v="4"/>
    <n v="2"/>
    <n v="1"/>
    <n v="0"/>
  </r>
  <r>
    <x v="0"/>
    <s v="Travel_Rarely"/>
    <x v="0"/>
    <s v="Ex-Employees"/>
    <x v="1"/>
    <x v="0"/>
    <s v="STAFF-1534"/>
    <n v="1534"/>
    <s v="Male"/>
    <x v="2"/>
    <x v="0"/>
    <s v="No"/>
    <s v="Y"/>
    <n v="3"/>
    <n v="-2"/>
    <n v="0"/>
    <n v="40"/>
    <n v="1"/>
    <n v="1"/>
    <n v="1"/>
    <n v="0"/>
    <n v="676"/>
    <n v="9"/>
    <x v="2"/>
    <n v="1"/>
    <n v="4"/>
    <n v="86"/>
    <x v="0"/>
    <n v="1"/>
    <n v="1"/>
    <n v="2018"/>
    <n v="21831"/>
    <n v="3"/>
    <n v="14"/>
    <n v="3"/>
    <n v="2"/>
    <n v="80"/>
    <n v="0"/>
    <n v="15"/>
    <n v="1"/>
    <n v="5"/>
    <n v="4"/>
    <n v="1"/>
    <n v="0"/>
  </r>
  <r>
    <x v="0"/>
    <s v="Travel_Rarely"/>
    <x v="0"/>
    <s v="Ex-Employees"/>
    <x v="1"/>
    <x v="2"/>
    <s v="STAFF-1809"/>
    <n v="1809"/>
    <s v="Male"/>
    <x v="3"/>
    <x v="0"/>
    <s v="No"/>
    <s v="Y"/>
    <n v="4"/>
    <n v="-2"/>
    <n v="0"/>
    <n v="37"/>
    <n v="1"/>
    <n v="1"/>
    <n v="1"/>
    <n v="0"/>
    <n v="370"/>
    <n v="10"/>
    <x v="2"/>
    <n v="1"/>
    <n v="4"/>
    <n v="58"/>
    <x v="0"/>
    <n v="2"/>
    <n v="1"/>
    <n v="4213"/>
    <n v="4992"/>
    <n v="1"/>
    <n v="15"/>
    <n v="3"/>
    <n v="2"/>
    <n v="80"/>
    <n v="0"/>
    <n v="10"/>
    <n v="1"/>
    <n v="10"/>
    <n v="3"/>
    <n v="0"/>
    <n v="8"/>
  </r>
  <r>
    <x v="0"/>
    <s v="Travel_Rarely"/>
    <x v="2"/>
    <s v="Ex-Employees"/>
    <x v="1"/>
    <x v="0"/>
    <s v="STAFF-1692"/>
    <n v="1692"/>
    <s v="Male"/>
    <x v="2"/>
    <x v="0"/>
    <s v="No"/>
    <s v="Y"/>
    <n v="2"/>
    <n v="-2"/>
    <n v="0"/>
    <n v="32"/>
    <n v="1"/>
    <n v="1"/>
    <n v="1"/>
    <n v="0"/>
    <n v="1259"/>
    <n v="2"/>
    <x v="2"/>
    <n v="1"/>
    <n v="4"/>
    <n v="95"/>
    <x v="0"/>
    <n v="1"/>
    <n v="2"/>
    <n v="1393"/>
    <n v="24852"/>
    <n v="1"/>
    <n v="12"/>
    <n v="3"/>
    <n v="1"/>
    <n v="80"/>
    <n v="0"/>
    <n v="1"/>
    <n v="3"/>
    <n v="1"/>
    <n v="0"/>
    <n v="0"/>
    <n v="0"/>
  </r>
  <r>
    <x v="0"/>
    <s v="Travel_Rarely"/>
    <x v="1"/>
    <s v="Ex-Employees"/>
    <x v="0"/>
    <x v="3"/>
    <s v="STAFF-1457"/>
    <n v="1457"/>
    <s v="Male"/>
    <x v="0"/>
    <x v="2"/>
    <s v="No"/>
    <s v="Y"/>
    <n v="1"/>
    <n v="-2"/>
    <n v="0"/>
    <n v="46"/>
    <n v="1"/>
    <n v="1"/>
    <n v="1"/>
    <n v="0"/>
    <n v="377"/>
    <n v="9"/>
    <x v="3"/>
    <n v="1"/>
    <n v="1"/>
    <n v="52"/>
    <x v="0"/>
    <n v="3"/>
    <n v="1"/>
    <n v="10096"/>
    <n v="15986"/>
    <n v="4"/>
    <n v="11"/>
    <n v="3"/>
    <n v="1"/>
    <n v="80"/>
    <n v="1"/>
    <n v="28"/>
    <n v="4"/>
    <n v="7"/>
    <n v="7"/>
    <n v="4"/>
    <n v="3"/>
  </r>
  <r>
    <x v="0"/>
    <s v="Travel_Rarely"/>
    <x v="2"/>
    <s v="Ex-Employees"/>
    <x v="0"/>
    <x v="0"/>
    <s v="STAFF-1439"/>
    <n v="1439"/>
    <s v="Male"/>
    <x v="6"/>
    <x v="1"/>
    <s v="No"/>
    <s v="Y"/>
    <n v="2"/>
    <n v="-2"/>
    <n v="0"/>
    <n v="25"/>
    <n v="1"/>
    <n v="1"/>
    <n v="1"/>
    <n v="0"/>
    <n v="383"/>
    <n v="9"/>
    <x v="0"/>
    <n v="1"/>
    <n v="1"/>
    <n v="68"/>
    <x v="1"/>
    <n v="1"/>
    <n v="1"/>
    <n v="4400"/>
    <n v="15182"/>
    <n v="3"/>
    <n v="12"/>
    <n v="3"/>
    <n v="1"/>
    <n v="80"/>
    <n v="0"/>
    <n v="6"/>
    <n v="3"/>
    <n v="3"/>
    <n v="2"/>
    <n v="2"/>
    <n v="2"/>
  </r>
  <r>
    <x v="0"/>
    <s v="Travel_Rarely"/>
    <x v="0"/>
    <s v="Ex-Employees"/>
    <x v="0"/>
    <x v="2"/>
    <s v="STAFF-1639"/>
    <n v="1639"/>
    <s v="Male"/>
    <x v="0"/>
    <x v="1"/>
    <s v="No"/>
    <s v="Y"/>
    <n v="3"/>
    <n v="-2"/>
    <n v="0"/>
    <n v="35"/>
    <n v="1"/>
    <n v="1"/>
    <n v="1"/>
    <n v="0"/>
    <n v="737"/>
    <n v="10"/>
    <x v="3"/>
    <n v="1"/>
    <n v="4"/>
    <n v="55"/>
    <x v="1"/>
    <n v="3"/>
    <n v="1"/>
    <n v="10306"/>
    <n v="21530"/>
    <n v="9"/>
    <n v="17"/>
    <n v="3"/>
    <n v="3"/>
    <n v="80"/>
    <n v="0"/>
    <n v="15"/>
    <n v="3"/>
    <n v="13"/>
    <n v="12"/>
    <n v="6"/>
    <n v="0"/>
  </r>
  <r>
    <x v="0"/>
    <s v="Travel_Rarely"/>
    <x v="2"/>
    <s v="Ex-Employees"/>
    <x v="0"/>
    <x v="0"/>
    <s v="STAFF-1562"/>
    <n v="1562"/>
    <s v="Male"/>
    <x v="0"/>
    <x v="1"/>
    <s v="No"/>
    <s v="Y"/>
    <n v="4"/>
    <n v="-2"/>
    <n v="0"/>
    <n v="30"/>
    <n v="1"/>
    <n v="1"/>
    <n v="1"/>
    <n v="0"/>
    <n v="740"/>
    <n v="1"/>
    <x v="3"/>
    <n v="1"/>
    <n v="2"/>
    <n v="64"/>
    <x v="1"/>
    <n v="2"/>
    <n v="1"/>
    <n v="9714"/>
    <n v="5323"/>
    <n v="1"/>
    <n v="11"/>
    <n v="3"/>
    <n v="4"/>
    <n v="80"/>
    <n v="1"/>
    <n v="10"/>
    <n v="3"/>
    <n v="10"/>
    <n v="8"/>
    <n v="6"/>
    <n v="7"/>
  </r>
  <r>
    <x v="0"/>
    <s v="Travel_Rarely"/>
    <x v="2"/>
    <s v="Ex-Employees"/>
    <x v="0"/>
    <x v="3"/>
    <s v="STAFF-1761"/>
    <n v="1761"/>
    <s v="Male"/>
    <x v="0"/>
    <x v="1"/>
    <s v="No"/>
    <s v="Y"/>
    <n v="2"/>
    <n v="-2"/>
    <n v="0"/>
    <n v="31"/>
    <n v="1"/>
    <n v="1"/>
    <n v="1"/>
    <n v="0"/>
    <n v="1079"/>
    <n v="16"/>
    <x v="2"/>
    <n v="1"/>
    <n v="1"/>
    <n v="70"/>
    <x v="0"/>
    <n v="3"/>
    <n v="1"/>
    <n v="8161"/>
    <n v="19002"/>
    <n v="2"/>
    <n v="13"/>
    <n v="3"/>
    <n v="1"/>
    <n v="80"/>
    <n v="3"/>
    <n v="10"/>
    <n v="3"/>
    <n v="1"/>
    <n v="0"/>
    <n v="0"/>
    <n v="0"/>
  </r>
  <r>
    <x v="0"/>
    <s v="Travel_Rarely"/>
    <x v="2"/>
    <s v="Ex-Employees"/>
    <x v="0"/>
    <x v="0"/>
    <s v="STAFF-1734"/>
    <n v="1734"/>
    <s v="Male"/>
    <x v="0"/>
    <x v="0"/>
    <s v="No"/>
    <s v="Y"/>
    <n v="2"/>
    <n v="-2"/>
    <n v="0"/>
    <n v="32"/>
    <n v="1"/>
    <n v="1"/>
    <n v="1"/>
    <n v="0"/>
    <n v="964"/>
    <n v="1"/>
    <x v="0"/>
    <n v="1"/>
    <n v="1"/>
    <n v="34"/>
    <x v="3"/>
    <n v="2"/>
    <n v="2"/>
    <n v="6735"/>
    <n v="12147"/>
    <n v="6"/>
    <n v="15"/>
    <n v="3"/>
    <n v="2"/>
    <n v="80"/>
    <n v="0"/>
    <n v="10"/>
    <n v="3"/>
    <n v="0"/>
    <n v="0"/>
    <n v="0"/>
    <n v="0"/>
  </r>
  <r>
    <x v="0"/>
    <s v="Travel_Rarely"/>
    <x v="4"/>
    <s v="Ex-Employees"/>
    <x v="0"/>
    <x v="3"/>
    <s v="STAFF-1780"/>
    <n v="1780"/>
    <s v="Male"/>
    <x v="6"/>
    <x v="0"/>
    <s v="No"/>
    <s v="Y"/>
    <n v="3"/>
    <n v="-2"/>
    <n v="0"/>
    <n v="21"/>
    <n v="1"/>
    <n v="1"/>
    <n v="1"/>
    <n v="0"/>
    <n v="337"/>
    <n v="7"/>
    <x v="1"/>
    <n v="1"/>
    <n v="2"/>
    <n v="31"/>
    <x v="0"/>
    <n v="1"/>
    <n v="1"/>
    <n v="2679"/>
    <n v="4567"/>
    <n v="1"/>
    <n v="13"/>
    <n v="3"/>
    <n v="2"/>
    <n v="80"/>
    <n v="0"/>
    <n v="1"/>
    <n v="3"/>
    <n v="1"/>
    <n v="0"/>
    <n v="1"/>
    <n v="0"/>
  </r>
  <r>
    <x v="0"/>
    <s v="Travel_Rarely"/>
    <x v="2"/>
    <s v="Ex-Employees"/>
    <x v="0"/>
    <x v="2"/>
    <s v="STAFF-1876"/>
    <n v="1876"/>
    <s v="Male"/>
    <x v="6"/>
    <x v="0"/>
    <s v="No"/>
    <s v="Y"/>
    <n v="3"/>
    <n v="-2"/>
    <n v="0"/>
    <n v="30"/>
    <n v="1"/>
    <n v="1"/>
    <n v="1"/>
    <n v="0"/>
    <n v="945"/>
    <n v="9"/>
    <x v="3"/>
    <n v="1"/>
    <n v="2"/>
    <n v="89"/>
    <x v="0"/>
    <n v="1"/>
    <n v="4"/>
    <n v="1081"/>
    <n v="16019"/>
    <n v="1"/>
    <n v="13"/>
    <n v="3"/>
    <n v="3"/>
    <n v="80"/>
    <n v="0"/>
    <n v="1"/>
    <n v="2"/>
    <n v="1"/>
    <n v="0"/>
    <n v="0"/>
    <n v="0"/>
  </r>
  <r>
    <x v="0"/>
    <s v="Travel_Frequently"/>
    <x v="2"/>
    <s v="Ex-Employees"/>
    <x v="1"/>
    <x v="0"/>
    <s v="STAFF-1939"/>
    <n v="1939"/>
    <s v="Female"/>
    <x v="1"/>
    <x v="0"/>
    <s v="Yes"/>
    <s v="Y"/>
    <n v="2"/>
    <n v="-2"/>
    <n v="0"/>
    <n v="32"/>
    <n v="1"/>
    <n v="1"/>
    <n v="1"/>
    <n v="0"/>
    <n v="238"/>
    <n v="5"/>
    <x v="0"/>
    <n v="1"/>
    <n v="1"/>
    <n v="47"/>
    <x v="2"/>
    <n v="1"/>
    <n v="3"/>
    <n v="2432"/>
    <n v="15318"/>
    <n v="3"/>
    <n v="14"/>
    <n v="3"/>
    <n v="1"/>
    <n v="80"/>
    <n v="0"/>
    <n v="8"/>
    <n v="3"/>
    <n v="4"/>
    <n v="1"/>
    <n v="0"/>
    <n v="3"/>
  </r>
  <r>
    <x v="0"/>
    <s v="Travel_Frequently"/>
    <x v="2"/>
    <s v="Ex-Employees"/>
    <x v="1"/>
    <x v="1"/>
    <s v="STAFF-1421"/>
    <n v="1421"/>
    <s v="Female"/>
    <x v="4"/>
    <x v="0"/>
    <s v="Yes"/>
    <s v="Y"/>
    <n v="1"/>
    <n v="-2"/>
    <n v="0"/>
    <n v="29"/>
    <n v="1"/>
    <n v="1"/>
    <n v="1"/>
    <n v="0"/>
    <n v="337"/>
    <n v="14"/>
    <x v="1"/>
    <n v="1"/>
    <n v="3"/>
    <n v="84"/>
    <x v="0"/>
    <n v="3"/>
    <n v="4"/>
    <n v="7553"/>
    <n v="22930"/>
    <n v="0"/>
    <n v="12"/>
    <n v="3"/>
    <n v="1"/>
    <n v="80"/>
    <n v="0"/>
    <n v="9"/>
    <n v="3"/>
    <n v="8"/>
    <n v="7"/>
    <n v="7"/>
    <n v="7"/>
  </r>
  <r>
    <x v="0"/>
    <s v="Travel_Frequently"/>
    <x v="1"/>
    <s v="Ex-Employees"/>
    <x v="0"/>
    <x v="2"/>
    <s v="STAFF-1691"/>
    <n v="1691"/>
    <s v="Female"/>
    <x v="6"/>
    <x v="1"/>
    <s v="Yes"/>
    <s v="Y"/>
    <n v="3"/>
    <n v="-2"/>
    <n v="0"/>
    <n v="48"/>
    <n v="1"/>
    <n v="1"/>
    <n v="1"/>
    <n v="0"/>
    <n v="708"/>
    <n v="7"/>
    <x v="0"/>
    <n v="1"/>
    <n v="4"/>
    <n v="95"/>
    <x v="0"/>
    <n v="1"/>
    <n v="3"/>
    <n v="2655"/>
    <n v="11740"/>
    <n v="2"/>
    <n v="11"/>
    <n v="3"/>
    <n v="3"/>
    <n v="80"/>
    <n v="2"/>
    <n v="19"/>
    <n v="3"/>
    <n v="9"/>
    <n v="7"/>
    <n v="7"/>
    <n v="7"/>
  </r>
  <r>
    <x v="0"/>
    <s v="Travel_Frequently"/>
    <x v="4"/>
    <s v="Ex-Employees"/>
    <x v="0"/>
    <x v="2"/>
    <s v="STAFF-1624"/>
    <n v="1624"/>
    <s v="Female"/>
    <x v="6"/>
    <x v="0"/>
    <s v="Yes"/>
    <s v="Y"/>
    <n v="2"/>
    <n v="-2"/>
    <n v="0"/>
    <n v="18"/>
    <n v="1"/>
    <n v="1"/>
    <n v="1"/>
    <n v="0"/>
    <n v="544"/>
    <n v="3"/>
    <x v="0"/>
    <n v="1"/>
    <n v="2"/>
    <n v="70"/>
    <x v="0"/>
    <n v="1"/>
    <n v="4"/>
    <n v="1569"/>
    <n v="18420"/>
    <n v="1"/>
    <n v="12"/>
    <n v="3"/>
    <n v="3"/>
    <n v="80"/>
    <n v="0"/>
    <n v="0"/>
    <n v="4"/>
    <n v="0"/>
    <n v="0"/>
    <n v="0"/>
    <n v="0"/>
  </r>
  <r>
    <x v="0"/>
    <s v="Travel_Rarely"/>
    <x v="2"/>
    <s v="Ex-Employees"/>
    <x v="2"/>
    <x v="2"/>
    <s v="STAFF-1818"/>
    <n v="1818"/>
    <s v="Female"/>
    <x v="8"/>
    <x v="1"/>
    <s v="Yes"/>
    <s v="Y"/>
    <n v="3"/>
    <n v="-2"/>
    <n v="0"/>
    <n v="26"/>
    <n v="1"/>
    <n v="1"/>
    <n v="1"/>
    <n v="0"/>
    <n v="920"/>
    <n v="20"/>
    <x v="0"/>
    <n v="1"/>
    <n v="4"/>
    <n v="69"/>
    <x v="0"/>
    <n v="1"/>
    <n v="2"/>
    <n v="2148"/>
    <n v="6889"/>
    <n v="0"/>
    <n v="11"/>
    <n v="3"/>
    <n v="3"/>
    <n v="80"/>
    <n v="0"/>
    <n v="6"/>
    <n v="3"/>
    <n v="5"/>
    <n v="1"/>
    <n v="1"/>
    <n v="4"/>
  </r>
  <r>
    <x v="0"/>
    <s v="Travel_Rarely"/>
    <x v="0"/>
    <s v="Ex-Employees"/>
    <x v="1"/>
    <x v="0"/>
    <s v="STAFF-1569"/>
    <n v="1569"/>
    <s v="Female"/>
    <x v="2"/>
    <x v="2"/>
    <s v="Yes"/>
    <s v="Y"/>
    <n v="2"/>
    <n v="-2"/>
    <n v="0"/>
    <n v="35"/>
    <n v="1"/>
    <n v="1"/>
    <n v="1"/>
    <n v="0"/>
    <n v="104"/>
    <n v="2"/>
    <x v="3"/>
    <n v="1"/>
    <n v="1"/>
    <n v="69"/>
    <x v="0"/>
    <n v="1"/>
    <n v="1"/>
    <n v="2074"/>
    <n v="26619"/>
    <n v="1"/>
    <n v="12"/>
    <n v="3"/>
    <n v="4"/>
    <n v="80"/>
    <n v="1"/>
    <n v="1"/>
    <n v="3"/>
    <n v="1"/>
    <n v="0"/>
    <n v="0"/>
    <n v="0"/>
  </r>
  <r>
    <x v="0"/>
    <s v="Travel_Rarely"/>
    <x v="4"/>
    <s v="Ex-Employees"/>
    <x v="1"/>
    <x v="2"/>
    <s v="STAFF-1783"/>
    <n v="1783"/>
    <s v="Female"/>
    <x v="2"/>
    <x v="1"/>
    <s v="Yes"/>
    <s v="Y"/>
    <n v="6"/>
    <n v="-2"/>
    <n v="0"/>
    <n v="22"/>
    <n v="1"/>
    <n v="1"/>
    <n v="1"/>
    <n v="0"/>
    <n v="1294"/>
    <n v="8"/>
    <x v="1"/>
    <n v="1"/>
    <n v="3"/>
    <n v="79"/>
    <x v="0"/>
    <n v="1"/>
    <n v="1"/>
    <n v="2398"/>
    <n v="15999"/>
    <n v="1"/>
    <n v="17"/>
    <n v="3"/>
    <n v="3"/>
    <n v="80"/>
    <n v="0"/>
    <n v="1"/>
    <n v="3"/>
    <n v="1"/>
    <n v="0"/>
    <n v="0"/>
    <n v="0"/>
  </r>
  <r>
    <x v="0"/>
    <s v="Travel_Rarely"/>
    <x v="2"/>
    <s v="Ex-Employees"/>
    <x v="0"/>
    <x v="3"/>
    <s v="STAFF-1933"/>
    <n v="1933"/>
    <s v="Female"/>
    <x v="0"/>
    <x v="0"/>
    <s v="Yes"/>
    <s v="Y"/>
    <n v="0"/>
    <n v="-2"/>
    <n v="0"/>
    <n v="28"/>
    <n v="1"/>
    <n v="1"/>
    <n v="1"/>
    <n v="0"/>
    <n v="1475"/>
    <n v="13"/>
    <x v="0"/>
    <n v="1"/>
    <n v="4"/>
    <n v="84"/>
    <x v="0"/>
    <n v="2"/>
    <n v="1"/>
    <n v="9854"/>
    <n v="23352"/>
    <n v="3"/>
    <n v="11"/>
    <n v="3"/>
    <n v="4"/>
    <n v="80"/>
    <n v="0"/>
    <n v="6"/>
    <n v="3"/>
    <n v="2"/>
    <n v="0"/>
    <n v="2"/>
    <n v="2"/>
  </r>
  <r>
    <x v="0"/>
    <s v="Travel_Frequently"/>
    <x v="0"/>
    <s v="Ex-Employees"/>
    <x v="1"/>
    <x v="2"/>
    <s v="STAFF-1792"/>
    <n v="1792"/>
    <s v="Male"/>
    <x v="1"/>
    <x v="2"/>
    <s v="Yes"/>
    <s v="Y"/>
    <n v="2"/>
    <n v="-2"/>
    <n v="0"/>
    <n v="44"/>
    <n v="1"/>
    <n v="1"/>
    <n v="1"/>
    <n v="0"/>
    <n v="429"/>
    <n v="1"/>
    <x v="0"/>
    <n v="1"/>
    <n v="3"/>
    <n v="99"/>
    <x v="0"/>
    <n v="1"/>
    <n v="2"/>
    <n v="2342"/>
    <n v="11092"/>
    <n v="1"/>
    <n v="12"/>
    <n v="3"/>
    <n v="3"/>
    <n v="80"/>
    <n v="3"/>
    <n v="6"/>
    <n v="2"/>
    <n v="5"/>
    <n v="3"/>
    <n v="2"/>
    <n v="3"/>
  </r>
  <r>
    <x v="0"/>
    <s v="Travel_Frequently"/>
    <x v="2"/>
    <s v="Ex-Employees"/>
    <x v="1"/>
    <x v="0"/>
    <s v="STAFF-1464"/>
    <n v="1464"/>
    <s v="Male"/>
    <x v="2"/>
    <x v="1"/>
    <s v="Yes"/>
    <s v="Y"/>
    <n v="2"/>
    <n v="-2"/>
    <n v="0"/>
    <n v="31"/>
    <n v="1"/>
    <n v="1"/>
    <n v="1"/>
    <n v="0"/>
    <n v="523"/>
    <n v="2"/>
    <x v="3"/>
    <n v="1"/>
    <n v="2"/>
    <n v="94"/>
    <x v="0"/>
    <n v="1"/>
    <n v="4"/>
    <n v="3722"/>
    <n v="21081"/>
    <n v="6"/>
    <n v="13"/>
    <n v="3"/>
    <n v="3"/>
    <n v="80"/>
    <n v="1"/>
    <n v="7"/>
    <n v="1"/>
    <n v="2"/>
    <n v="2"/>
    <n v="2"/>
    <n v="2"/>
  </r>
  <r>
    <x v="0"/>
    <s v="Travel_Frequently"/>
    <x v="0"/>
    <s v="Ex-Employees"/>
    <x v="1"/>
    <x v="4"/>
    <s v="STAFF-1767"/>
    <n v="1767"/>
    <s v="Male"/>
    <x v="1"/>
    <x v="1"/>
    <s v="Yes"/>
    <s v="Y"/>
    <n v="4"/>
    <n v="-2"/>
    <n v="0"/>
    <n v="43"/>
    <n v="1"/>
    <n v="1"/>
    <n v="1"/>
    <n v="0"/>
    <n v="807"/>
    <n v="17"/>
    <x v="3"/>
    <n v="1"/>
    <n v="3"/>
    <n v="38"/>
    <x v="1"/>
    <n v="1"/>
    <n v="3"/>
    <n v="2437"/>
    <n v="15587"/>
    <n v="9"/>
    <n v="16"/>
    <n v="3"/>
    <n v="4"/>
    <n v="80"/>
    <n v="1"/>
    <n v="6"/>
    <n v="3"/>
    <n v="1"/>
    <n v="0"/>
    <n v="0"/>
    <n v="0"/>
  </r>
  <r>
    <x v="0"/>
    <s v="Travel_Frequently"/>
    <x v="4"/>
    <s v="Ex-Employees"/>
    <x v="1"/>
    <x v="2"/>
    <s v="STAFF-1494"/>
    <n v="1494"/>
    <s v="Male"/>
    <x v="2"/>
    <x v="0"/>
    <s v="Yes"/>
    <s v="Y"/>
    <n v="2"/>
    <n v="-2"/>
    <n v="0"/>
    <n v="24"/>
    <n v="1"/>
    <n v="1"/>
    <n v="1"/>
    <n v="0"/>
    <n v="381"/>
    <n v="9"/>
    <x v="3"/>
    <n v="1"/>
    <n v="2"/>
    <n v="89"/>
    <x v="0"/>
    <n v="1"/>
    <n v="1"/>
    <n v="3172"/>
    <n v="16998"/>
    <n v="2"/>
    <n v="11"/>
    <n v="3"/>
    <n v="3"/>
    <n v="80"/>
    <n v="0"/>
    <n v="4"/>
    <n v="2"/>
    <n v="0"/>
    <n v="0"/>
    <n v="0"/>
    <n v="0"/>
  </r>
  <r>
    <x v="0"/>
    <s v="Travel_Frequently"/>
    <x v="2"/>
    <s v="Ex-Employees"/>
    <x v="0"/>
    <x v="3"/>
    <s v="STAFF-1967"/>
    <n v="1967"/>
    <s v="Male"/>
    <x v="0"/>
    <x v="1"/>
    <s v="Yes"/>
    <s v="Y"/>
    <n v="4"/>
    <n v="-2"/>
    <n v="0"/>
    <n v="31"/>
    <n v="1"/>
    <n v="1"/>
    <n v="1"/>
    <n v="0"/>
    <n v="754"/>
    <n v="26"/>
    <x v="2"/>
    <n v="1"/>
    <n v="1"/>
    <n v="63"/>
    <x v="0"/>
    <n v="2"/>
    <n v="1"/>
    <n v="5617"/>
    <n v="21075"/>
    <n v="1"/>
    <n v="11"/>
    <n v="3"/>
    <n v="3"/>
    <n v="80"/>
    <n v="0"/>
    <n v="10"/>
    <n v="3"/>
    <n v="10"/>
    <n v="7"/>
    <n v="0"/>
    <n v="8"/>
  </r>
  <r>
    <x v="0"/>
    <s v="Travel_Rarely"/>
    <x v="2"/>
    <s v="Ex-Employees"/>
    <x v="2"/>
    <x v="5"/>
    <s v="STAFF-1844"/>
    <n v="1844"/>
    <s v="Male"/>
    <x v="8"/>
    <x v="2"/>
    <s v="Yes"/>
    <s v="Y"/>
    <n v="3"/>
    <n v="-2"/>
    <n v="0"/>
    <n v="29"/>
    <n v="1"/>
    <n v="1"/>
    <n v="1"/>
    <n v="0"/>
    <n v="350"/>
    <n v="13"/>
    <x v="3"/>
    <n v="1"/>
    <n v="1"/>
    <n v="56"/>
    <x v="1"/>
    <n v="1"/>
    <n v="1"/>
    <n v="2335"/>
    <n v="3157"/>
    <n v="4"/>
    <n v="15"/>
    <n v="3"/>
    <n v="4"/>
    <n v="80"/>
    <n v="3"/>
    <n v="4"/>
    <n v="3"/>
    <n v="2"/>
    <n v="2"/>
    <n v="2"/>
    <n v="0"/>
  </r>
  <r>
    <x v="0"/>
    <s v="Travel_Rarely"/>
    <x v="2"/>
    <s v="Ex-Employees"/>
    <x v="1"/>
    <x v="2"/>
    <s v="STAFF-2027"/>
    <n v="2027"/>
    <s v="Male"/>
    <x v="1"/>
    <x v="1"/>
    <s v="Yes"/>
    <s v="Y"/>
    <n v="3"/>
    <n v="-2"/>
    <n v="0"/>
    <n v="29"/>
    <n v="1"/>
    <n v="1"/>
    <n v="1"/>
    <n v="0"/>
    <n v="1092"/>
    <n v="1"/>
    <x v="2"/>
    <n v="1"/>
    <n v="1"/>
    <n v="36"/>
    <x v="0"/>
    <n v="1"/>
    <n v="4"/>
    <n v="4787"/>
    <n v="26124"/>
    <n v="9"/>
    <n v="14"/>
    <n v="3"/>
    <n v="2"/>
    <n v="80"/>
    <n v="3"/>
    <n v="4"/>
    <n v="4"/>
    <n v="2"/>
    <n v="2"/>
    <n v="2"/>
    <n v="2"/>
  </r>
  <r>
    <x v="0"/>
    <s v="Travel_Rarely"/>
    <x v="2"/>
    <s v="Ex-Employees"/>
    <x v="1"/>
    <x v="2"/>
    <s v="STAFF-1604"/>
    <n v="1604"/>
    <s v="Male"/>
    <x v="2"/>
    <x v="1"/>
    <s v="Yes"/>
    <s v="Y"/>
    <n v="3"/>
    <n v="-2"/>
    <n v="0"/>
    <n v="28"/>
    <n v="1"/>
    <n v="1"/>
    <n v="1"/>
    <n v="0"/>
    <n v="329"/>
    <n v="24"/>
    <x v="3"/>
    <n v="1"/>
    <n v="3"/>
    <n v="51"/>
    <x v="0"/>
    <n v="1"/>
    <n v="2"/>
    <n v="2408"/>
    <n v="7324"/>
    <n v="1"/>
    <n v="17"/>
    <n v="3"/>
    <n v="3"/>
    <n v="80"/>
    <n v="3"/>
    <n v="1"/>
    <n v="3"/>
    <n v="1"/>
    <n v="1"/>
    <n v="0"/>
    <n v="0"/>
  </r>
  <r>
    <x v="0"/>
    <s v="Travel_Rarely"/>
    <x v="0"/>
    <s v="Ex-Employees"/>
    <x v="1"/>
    <x v="0"/>
    <s v="STAFF-1649"/>
    <n v="1649"/>
    <s v="Male"/>
    <x v="2"/>
    <x v="0"/>
    <s v="Yes"/>
    <s v="Y"/>
    <n v="3"/>
    <n v="-2"/>
    <n v="0"/>
    <n v="40"/>
    <n v="1"/>
    <n v="1"/>
    <n v="1"/>
    <n v="0"/>
    <n v="1329"/>
    <n v="7"/>
    <x v="3"/>
    <n v="1"/>
    <n v="1"/>
    <n v="73"/>
    <x v="0"/>
    <n v="1"/>
    <n v="1"/>
    <n v="2166"/>
    <n v="3339"/>
    <n v="3"/>
    <n v="14"/>
    <n v="3"/>
    <n v="2"/>
    <n v="80"/>
    <n v="0"/>
    <n v="10"/>
    <n v="1"/>
    <n v="4"/>
    <n v="2"/>
    <n v="0"/>
    <n v="3"/>
  </r>
  <r>
    <x v="0"/>
    <s v="Travel_Rarely"/>
    <x v="4"/>
    <s v="Ex-Employees"/>
    <x v="1"/>
    <x v="2"/>
    <s v="STAFF-1684"/>
    <n v="1684"/>
    <s v="Male"/>
    <x v="2"/>
    <x v="0"/>
    <s v="Yes"/>
    <s v="Y"/>
    <n v="2"/>
    <n v="-2"/>
    <n v="0"/>
    <n v="23"/>
    <n v="1"/>
    <n v="1"/>
    <n v="1"/>
    <n v="0"/>
    <n v="1320"/>
    <n v="8"/>
    <x v="1"/>
    <n v="1"/>
    <n v="4"/>
    <n v="93"/>
    <x v="1"/>
    <n v="1"/>
    <n v="3"/>
    <n v="3989"/>
    <n v="20586"/>
    <n v="1"/>
    <n v="11"/>
    <n v="3"/>
    <n v="1"/>
    <n v="80"/>
    <n v="0"/>
    <n v="5"/>
    <n v="3"/>
    <n v="5"/>
    <n v="4"/>
    <n v="1"/>
    <n v="2"/>
  </r>
  <r>
    <x v="0"/>
    <s v="Travel_Rarely"/>
    <x v="1"/>
    <s v="Ex-Employees"/>
    <x v="0"/>
    <x v="3"/>
    <s v="STAFF-2055"/>
    <n v="2055"/>
    <s v="Male"/>
    <x v="0"/>
    <x v="2"/>
    <s v="Yes"/>
    <s v="Y"/>
    <n v="3"/>
    <n v="-2"/>
    <n v="0"/>
    <n v="50"/>
    <n v="1"/>
    <n v="1"/>
    <n v="1"/>
    <n v="0"/>
    <n v="410"/>
    <n v="28"/>
    <x v="3"/>
    <n v="1"/>
    <n v="4"/>
    <n v="39"/>
    <x v="1"/>
    <n v="3"/>
    <n v="1"/>
    <n v="10854"/>
    <n v="16586"/>
    <n v="4"/>
    <n v="13"/>
    <n v="3"/>
    <n v="2"/>
    <n v="80"/>
    <n v="1"/>
    <n v="20"/>
    <n v="3"/>
    <n v="3"/>
    <n v="2"/>
    <n v="2"/>
    <n v="0"/>
  </r>
  <r>
    <x v="0"/>
    <s v="Travel_Rarely"/>
    <x v="0"/>
    <s v="Ex-Employees"/>
    <x v="0"/>
    <x v="2"/>
    <s v="STAFF-1645"/>
    <n v="1645"/>
    <s v="Male"/>
    <x v="0"/>
    <x v="2"/>
    <s v="Yes"/>
    <s v="Y"/>
    <n v="2"/>
    <n v="-2"/>
    <n v="0"/>
    <n v="35"/>
    <n v="1"/>
    <n v="1"/>
    <n v="1"/>
    <n v="0"/>
    <n v="763"/>
    <n v="15"/>
    <x v="0"/>
    <n v="1"/>
    <n v="1"/>
    <n v="59"/>
    <x v="3"/>
    <n v="2"/>
    <n v="4"/>
    <n v="5440"/>
    <n v="22098"/>
    <n v="6"/>
    <n v="14"/>
    <n v="3"/>
    <n v="4"/>
    <n v="80"/>
    <n v="2"/>
    <n v="7"/>
    <n v="2"/>
    <n v="2"/>
    <n v="2"/>
    <n v="2"/>
    <n v="2"/>
  </r>
  <r>
    <x v="0"/>
    <s v="Travel_Rarely"/>
    <x v="0"/>
    <s v="Ex-Employees"/>
    <x v="0"/>
    <x v="3"/>
    <s v="STAFF-1733"/>
    <n v="1733"/>
    <s v="Male"/>
    <x v="0"/>
    <x v="2"/>
    <s v="Yes"/>
    <s v="Y"/>
    <n v="3"/>
    <n v="-2"/>
    <n v="0"/>
    <n v="36"/>
    <n v="1"/>
    <n v="1"/>
    <n v="1"/>
    <n v="0"/>
    <n v="1456"/>
    <n v="13"/>
    <x v="4"/>
    <n v="1"/>
    <n v="2"/>
    <n v="96"/>
    <x v="1"/>
    <n v="2"/>
    <n v="1"/>
    <n v="6134"/>
    <n v="8658"/>
    <n v="5"/>
    <n v="13"/>
    <n v="3"/>
    <n v="2"/>
    <n v="80"/>
    <n v="3"/>
    <n v="16"/>
    <n v="3"/>
    <n v="2"/>
    <n v="2"/>
    <n v="2"/>
    <n v="2"/>
  </r>
  <r>
    <x v="0"/>
    <s v="Travel_Rarely"/>
    <x v="1"/>
    <s v="Ex-Employees"/>
    <x v="0"/>
    <x v="0"/>
    <s v="STAFF-1968"/>
    <n v="1968"/>
    <s v="Male"/>
    <x v="0"/>
    <x v="0"/>
    <s v="Yes"/>
    <s v="Y"/>
    <n v="2"/>
    <n v="-2"/>
    <n v="0"/>
    <n v="53"/>
    <n v="1"/>
    <n v="1"/>
    <n v="1"/>
    <n v="0"/>
    <n v="1168"/>
    <n v="24"/>
    <x v="2"/>
    <n v="1"/>
    <n v="1"/>
    <n v="66"/>
    <x v="0"/>
    <n v="3"/>
    <n v="1"/>
    <n v="10448"/>
    <n v="5843"/>
    <n v="6"/>
    <n v="13"/>
    <n v="3"/>
    <n v="2"/>
    <n v="80"/>
    <n v="0"/>
    <n v="15"/>
    <n v="2"/>
    <n v="2"/>
    <n v="2"/>
    <n v="2"/>
    <n v="2"/>
  </r>
  <r>
    <x v="0"/>
    <s v="Travel_Rarely"/>
    <x v="2"/>
    <s v="Ex-Employees"/>
    <x v="0"/>
    <x v="3"/>
    <s v="STAFF-1862"/>
    <n v="1862"/>
    <s v="Male"/>
    <x v="0"/>
    <x v="0"/>
    <s v="Yes"/>
    <s v="Y"/>
    <n v="3"/>
    <n v="-2"/>
    <n v="0"/>
    <n v="32"/>
    <n v="1"/>
    <n v="1"/>
    <n v="1"/>
    <n v="0"/>
    <n v="414"/>
    <n v="2"/>
    <x v="2"/>
    <n v="1"/>
    <n v="3"/>
    <n v="82"/>
    <x v="1"/>
    <n v="2"/>
    <n v="2"/>
    <n v="9907"/>
    <n v="26186"/>
    <n v="7"/>
    <n v="12"/>
    <n v="3"/>
    <n v="3"/>
    <n v="80"/>
    <n v="0"/>
    <n v="7"/>
    <n v="2"/>
    <n v="2"/>
    <n v="2"/>
    <n v="2"/>
    <n v="2"/>
  </r>
  <r>
    <x v="0"/>
    <s v="Travel_Rarely"/>
    <x v="0"/>
    <s v="Ex-Employees"/>
    <x v="0"/>
    <x v="0"/>
    <s v="STAFF-1797"/>
    <n v="1797"/>
    <s v="Male"/>
    <x v="0"/>
    <x v="0"/>
    <s v="Yes"/>
    <s v="Y"/>
    <n v="2"/>
    <n v="-2"/>
    <n v="0"/>
    <n v="35"/>
    <n v="1"/>
    <n v="1"/>
    <n v="1"/>
    <n v="0"/>
    <n v="303"/>
    <n v="27"/>
    <x v="3"/>
    <n v="1"/>
    <n v="3"/>
    <n v="84"/>
    <x v="0"/>
    <n v="2"/>
    <n v="4"/>
    <n v="5813"/>
    <n v="13492"/>
    <n v="1"/>
    <n v="18"/>
    <n v="3"/>
    <n v="4"/>
    <n v="80"/>
    <n v="0"/>
    <n v="10"/>
    <n v="3"/>
    <n v="10"/>
    <n v="7"/>
    <n v="7"/>
    <n v="7"/>
  </r>
  <r>
    <x v="0"/>
    <s v="Travel_Rarely"/>
    <x v="1"/>
    <s v="Ex-Employees"/>
    <x v="1"/>
    <x v="2"/>
    <s v="STAFF-1821"/>
    <n v="1821"/>
    <s v="Female"/>
    <x v="4"/>
    <x v="1"/>
    <s v="No"/>
    <s v="Y"/>
    <n v="2"/>
    <n v="-2"/>
    <n v="0"/>
    <n v="46"/>
    <n v="1"/>
    <n v="1"/>
    <n v="1"/>
    <n v="0"/>
    <n v="261"/>
    <n v="21"/>
    <x v="0"/>
    <n v="1"/>
    <n v="4"/>
    <n v="66"/>
    <x v="0"/>
    <n v="2"/>
    <n v="2"/>
    <n v="8926"/>
    <n v="10842"/>
    <n v="4"/>
    <n v="22"/>
    <n v="4"/>
    <n v="4"/>
    <n v="80"/>
    <n v="1"/>
    <n v="13"/>
    <n v="4"/>
    <n v="9"/>
    <n v="7"/>
    <n v="3"/>
    <n v="7"/>
  </r>
  <r>
    <x v="0"/>
    <s v="Travel_Rarely"/>
    <x v="1"/>
    <s v="Ex-Employees"/>
    <x v="0"/>
    <x v="0"/>
    <s v="STAFF-1869"/>
    <n v="1869"/>
    <s v="Female"/>
    <x v="0"/>
    <x v="1"/>
    <s v="No"/>
    <s v="Y"/>
    <n v="2"/>
    <n v="-2"/>
    <n v="0"/>
    <n v="46"/>
    <n v="1"/>
    <n v="1"/>
    <n v="1"/>
    <n v="0"/>
    <n v="1254"/>
    <n v="10"/>
    <x v="3"/>
    <n v="1"/>
    <n v="3"/>
    <n v="64"/>
    <x v="0"/>
    <n v="3"/>
    <n v="2"/>
    <n v="7314"/>
    <n v="14011"/>
    <n v="5"/>
    <n v="21"/>
    <n v="4"/>
    <n v="3"/>
    <n v="80"/>
    <n v="3"/>
    <n v="14"/>
    <n v="3"/>
    <n v="8"/>
    <n v="7"/>
    <n v="0"/>
    <n v="7"/>
  </r>
  <r>
    <x v="0"/>
    <s v="Travel_Frequently"/>
    <x v="1"/>
    <s v="Ex-Employees"/>
    <x v="1"/>
    <x v="0"/>
    <s v="STAFF-1420"/>
    <n v="1420"/>
    <s v="Male"/>
    <x v="2"/>
    <x v="0"/>
    <s v="No"/>
    <s v="Y"/>
    <n v="2"/>
    <n v="-2"/>
    <n v="0"/>
    <n v="49"/>
    <n v="1"/>
    <n v="1"/>
    <n v="1"/>
    <n v="0"/>
    <n v="1475"/>
    <n v="28"/>
    <x v="0"/>
    <n v="1"/>
    <n v="1"/>
    <n v="97"/>
    <x v="1"/>
    <n v="2"/>
    <n v="1"/>
    <n v="4284"/>
    <n v="22710"/>
    <n v="3"/>
    <n v="20"/>
    <n v="4"/>
    <n v="1"/>
    <n v="80"/>
    <n v="0"/>
    <n v="20"/>
    <n v="3"/>
    <n v="4"/>
    <n v="3"/>
    <n v="1"/>
    <n v="3"/>
  </r>
  <r>
    <x v="0"/>
    <s v="Non-Travel"/>
    <x v="0"/>
    <s v="Ex-Employees"/>
    <x v="1"/>
    <x v="0"/>
    <s v="STAFF-1458"/>
    <n v="1458"/>
    <s v="Female"/>
    <x v="2"/>
    <x v="0"/>
    <s v="Yes"/>
    <s v="Y"/>
    <n v="2"/>
    <n v="-2"/>
    <n v="0"/>
    <n v="39"/>
    <n v="1"/>
    <n v="1"/>
    <n v="1"/>
    <n v="0"/>
    <n v="592"/>
    <n v="2"/>
    <x v="3"/>
    <n v="1"/>
    <n v="1"/>
    <n v="54"/>
    <x v="1"/>
    <n v="1"/>
    <n v="1"/>
    <n v="3646"/>
    <n v="17181"/>
    <n v="2"/>
    <n v="23"/>
    <n v="4"/>
    <n v="2"/>
    <n v="80"/>
    <n v="0"/>
    <n v="11"/>
    <n v="4"/>
    <n v="1"/>
    <n v="0"/>
    <n v="0"/>
    <n v="0"/>
  </r>
  <r>
    <x v="0"/>
    <s v="Travel_Rarely"/>
    <x v="2"/>
    <s v="Ex-Employees"/>
    <x v="0"/>
    <x v="2"/>
    <s v="STAFF-1489"/>
    <n v="1489"/>
    <s v="Female"/>
    <x v="0"/>
    <x v="0"/>
    <s v="Yes"/>
    <s v="Y"/>
    <n v="2"/>
    <n v="-2"/>
    <n v="0"/>
    <n v="34"/>
    <n v="1"/>
    <n v="1"/>
    <n v="1"/>
    <n v="0"/>
    <n v="790"/>
    <n v="24"/>
    <x v="2"/>
    <n v="1"/>
    <n v="1"/>
    <n v="40"/>
    <x v="1"/>
    <n v="2"/>
    <n v="2"/>
    <n v="4599"/>
    <n v="7815"/>
    <n v="0"/>
    <n v="23"/>
    <n v="4"/>
    <n v="3"/>
    <n v="80"/>
    <n v="0"/>
    <n v="16"/>
    <n v="4"/>
    <n v="15"/>
    <n v="9"/>
    <n v="10"/>
    <n v="10"/>
  </r>
  <r>
    <x v="0"/>
    <s v="Travel_Rarely"/>
    <x v="2"/>
    <s v="Ex-Employees"/>
    <x v="0"/>
    <x v="0"/>
    <s v="STAFF-1758"/>
    <n v="1758"/>
    <s v="Female"/>
    <x v="0"/>
    <x v="0"/>
    <s v="Yes"/>
    <s v="Y"/>
    <n v="2"/>
    <n v="-2"/>
    <n v="0"/>
    <n v="33"/>
    <n v="1"/>
    <n v="1"/>
    <n v="1"/>
    <n v="0"/>
    <n v="211"/>
    <n v="16"/>
    <x v="3"/>
    <n v="1"/>
    <n v="1"/>
    <n v="74"/>
    <x v="0"/>
    <n v="3"/>
    <n v="1"/>
    <n v="8564"/>
    <n v="10092"/>
    <n v="2"/>
    <n v="20"/>
    <n v="4"/>
    <n v="3"/>
    <n v="80"/>
    <n v="0"/>
    <n v="11"/>
    <n v="2"/>
    <n v="0"/>
    <n v="0"/>
    <n v="0"/>
    <n v="0"/>
  </r>
  <r>
    <x v="0"/>
    <s v="Non-Travel"/>
    <x v="2"/>
    <s v="Ex-Employees"/>
    <x v="1"/>
    <x v="4"/>
    <s v="STAFF-1905"/>
    <n v="1905"/>
    <s v="Male"/>
    <x v="1"/>
    <x v="1"/>
    <s v="Yes"/>
    <s v="Y"/>
    <n v="2"/>
    <n v="-2"/>
    <n v="0"/>
    <n v="34"/>
    <n v="1"/>
    <n v="1"/>
    <n v="1"/>
    <n v="0"/>
    <n v="967"/>
    <n v="16"/>
    <x v="2"/>
    <n v="1"/>
    <n v="4"/>
    <n v="85"/>
    <x v="3"/>
    <n v="1"/>
    <n v="1"/>
    <n v="2307"/>
    <n v="14460"/>
    <n v="1"/>
    <n v="23"/>
    <n v="4"/>
    <n v="2"/>
    <n v="80"/>
    <n v="1"/>
    <n v="5"/>
    <n v="3"/>
    <n v="5"/>
    <n v="2"/>
    <n v="3"/>
    <n v="0"/>
  </r>
  <r>
    <x v="0"/>
    <s v="Travel_Frequently"/>
    <x v="2"/>
    <s v="Ex-Employees"/>
    <x v="1"/>
    <x v="0"/>
    <s v="STAFF-1868"/>
    <n v="1868"/>
    <s v="Male"/>
    <x v="1"/>
    <x v="0"/>
    <s v="Yes"/>
    <s v="Y"/>
    <n v="3"/>
    <n v="-2"/>
    <n v="0"/>
    <n v="29"/>
    <n v="1"/>
    <n v="1"/>
    <n v="1"/>
    <n v="0"/>
    <n v="459"/>
    <n v="24"/>
    <x v="0"/>
    <n v="1"/>
    <n v="4"/>
    <n v="73"/>
    <x v="1"/>
    <n v="1"/>
    <n v="4"/>
    <n v="2439"/>
    <n v="14753"/>
    <n v="1"/>
    <n v="24"/>
    <n v="4"/>
    <n v="2"/>
    <n v="80"/>
    <n v="0"/>
    <n v="1"/>
    <n v="2"/>
    <n v="1"/>
    <n v="0"/>
    <n v="1"/>
    <n v="0"/>
  </r>
  <r>
    <x v="0"/>
    <s v="Travel_Frequently"/>
    <x v="0"/>
    <s v="Ex-Employees"/>
    <x v="0"/>
    <x v="1"/>
    <s v="STAFF-1667"/>
    <n v="1667"/>
    <s v="Male"/>
    <x v="0"/>
    <x v="0"/>
    <s v="Yes"/>
    <s v="Y"/>
    <n v="2"/>
    <n v="-2"/>
    <n v="0"/>
    <n v="35"/>
    <n v="1"/>
    <n v="1"/>
    <n v="1"/>
    <n v="0"/>
    <n v="880"/>
    <n v="12"/>
    <x v="2"/>
    <n v="1"/>
    <n v="4"/>
    <n v="36"/>
    <x v="0"/>
    <n v="2"/>
    <n v="4"/>
    <n v="4581"/>
    <n v="10414"/>
    <n v="3"/>
    <n v="24"/>
    <n v="4"/>
    <n v="1"/>
    <n v="80"/>
    <n v="0"/>
    <n v="13"/>
    <n v="4"/>
    <n v="11"/>
    <n v="9"/>
    <n v="6"/>
    <n v="7"/>
  </r>
  <r>
    <x v="0"/>
    <s v="Travel_Rarely"/>
    <x v="4"/>
    <s v="Ex-Employees"/>
    <x v="1"/>
    <x v="0"/>
    <s v="STAFF-1878"/>
    <n v="1878"/>
    <s v="Male"/>
    <x v="1"/>
    <x v="0"/>
    <s v="Yes"/>
    <s v="Y"/>
    <n v="2"/>
    <n v="-2"/>
    <n v="0"/>
    <n v="22"/>
    <n v="1"/>
    <n v="1"/>
    <n v="1"/>
    <n v="0"/>
    <n v="391"/>
    <n v="7"/>
    <x v="1"/>
    <n v="1"/>
    <n v="4"/>
    <n v="75"/>
    <x v="0"/>
    <n v="1"/>
    <n v="2"/>
    <n v="2472"/>
    <n v="26092"/>
    <n v="1"/>
    <n v="23"/>
    <n v="4"/>
    <n v="1"/>
    <n v="80"/>
    <n v="0"/>
    <n v="1"/>
    <n v="3"/>
    <n v="1"/>
    <n v="0"/>
    <n v="0"/>
    <n v="0"/>
  </r>
  <r>
    <x v="0"/>
    <s v="Travel_Rarely"/>
    <x v="4"/>
    <s v="Ex-Employees"/>
    <x v="0"/>
    <x v="0"/>
    <s v="STAFF-1702"/>
    <n v="1702"/>
    <s v="Male"/>
    <x v="6"/>
    <x v="2"/>
    <s v="Yes"/>
    <s v="Y"/>
    <n v="2"/>
    <n v="-2"/>
    <n v="0"/>
    <n v="23"/>
    <n v="1"/>
    <n v="1"/>
    <n v="1"/>
    <n v="0"/>
    <n v="427"/>
    <n v="7"/>
    <x v="3"/>
    <n v="1"/>
    <n v="3"/>
    <n v="99"/>
    <x v="0"/>
    <n v="1"/>
    <n v="4"/>
    <n v="2275"/>
    <n v="25103"/>
    <n v="1"/>
    <n v="21"/>
    <n v="4"/>
    <n v="2"/>
    <n v="80"/>
    <n v="1"/>
    <n v="3"/>
    <n v="3"/>
    <n v="3"/>
    <n v="2"/>
    <n v="0"/>
    <n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s v="Life Sciences"/>
    <s v="STAFF-1"/>
    <n v="1"/>
    <s v="Female"/>
    <x v="0"/>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s v="Male"/>
    <x v="1"/>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s v="Male"/>
    <x v="2"/>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s v="Female"/>
    <x v="1"/>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s v="Male"/>
    <x v="2"/>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s v="Male"/>
    <x v="2"/>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s v="Female"/>
    <x v="2"/>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s v="Male"/>
    <x v="2"/>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s v="Male"/>
    <x v="3"/>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s v="Male"/>
    <x v="4"/>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s v="Male"/>
    <x v="2"/>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s v="Female"/>
    <x v="2"/>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s v="Male"/>
    <x v="1"/>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s v="Male"/>
    <x v="2"/>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s v="Male"/>
    <x v="2"/>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s v="Female"/>
    <x v="3"/>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s v="Male"/>
    <x v="1"/>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s v="Male"/>
    <x v="2"/>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s v="Female"/>
    <x v="5"/>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s v="Male"/>
    <x v="1"/>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s v="Female"/>
    <x v="3"/>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s v="Male"/>
    <x v="6"/>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s v="Female"/>
    <x v="7"/>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s v="Male"/>
    <x v="1"/>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s v="Male"/>
    <x v="1"/>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s v="Female"/>
    <x v="5"/>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s v="Female"/>
    <x v="1"/>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s v="Male"/>
    <x v="0"/>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s v="Female"/>
    <x v="4"/>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s v="Female"/>
    <x v="5"/>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s v="Male"/>
    <x v="2"/>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s v="Male"/>
    <x v="4"/>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s v="Male"/>
    <x v="2"/>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s v="Male"/>
    <x v="6"/>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s v="Male"/>
    <x v="1"/>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s v="Female"/>
    <x v="1"/>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s v="Male"/>
    <x v="6"/>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s v="Female"/>
    <x v="6"/>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s v="Female"/>
    <x v="1"/>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s v="Female"/>
    <x v="0"/>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s v="Male"/>
    <x v="2"/>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s v="Female"/>
    <x v="2"/>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s v="Male"/>
    <x v="2"/>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s v="Male"/>
    <x v="0"/>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s v="Female"/>
    <x v="2"/>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s v="Female"/>
    <x v="7"/>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s v="Male"/>
    <x v="0"/>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s v="Male"/>
    <x v="1"/>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s v="Male"/>
    <x v="0"/>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s v="Male"/>
    <x v="2"/>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s v="Male"/>
    <x v="2"/>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s v="Male"/>
    <x v="2"/>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s v="Female"/>
    <x v="0"/>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s v="Male"/>
    <x v="4"/>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s v="Female"/>
    <x v="0"/>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s v="Female"/>
    <x v="7"/>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s v="Male"/>
    <x v="0"/>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s v="Female"/>
    <x v="2"/>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s v="Male"/>
    <x v="2"/>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s v="Male"/>
    <x v="3"/>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s v="Male"/>
    <x v="3"/>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s v="Female"/>
    <x v="2"/>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s v="Female"/>
    <x v="7"/>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s v="Female"/>
    <x v="0"/>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s v="Female"/>
    <x v="4"/>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s v="Female"/>
    <x v="5"/>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s v="Male"/>
    <x v="3"/>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s v="Male"/>
    <x v="1"/>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s v="Male"/>
    <x v="1"/>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s v="Male"/>
    <x v="1"/>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s v="Female"/>
    <x v="0"/>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s v="Male"/>
    <x v="1"/>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s v="Male"/>
    <x v="1"/>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s v="Male"/>
    <x v="1"/>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s v="Female"/>
    <x v="2"/>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s v="Female"/>
    <x v="3"/>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s v="Male"/>
    <x v="0"/>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s v="Male"/>
    <x v="7"/>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s v="Male"/>
    <x v="7"/>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s v="Male"/>
    <x v="8"/>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s v="Male"/>
    <x v="2"/>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s v="Male"/>
    <x v="1"/>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s v="Male"/>
    <x v="0"/>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s v="Female"/>
    <x v="1"/>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s v="Male"/>
    <x v="3"/>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s v="Male"/>
    <x v="3"/>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s v="Male"/>
    <x v="6"/>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s v="Male"/>
    <x v="2"/>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s v="Male"/>
    <x v="4"/>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s v="Male"/>
    <x v="0"/>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s v="Male"/>
    <x v="4"/>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s v="Male"/>
    <x v="0"/>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s v="Female"/>
    <x v="0"/>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s v="Male"/>
    <x v="4"/>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s v="Male"/>
    <x v="0"/>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s v="Female"/>
    <x v="7"/>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s v="Female"/>
    <x v="0"/>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s v="Male"/>
    <x v="0"/>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s v="Male"/>
    <x v="0"/>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s v="Male"/>
    <x v="2"/>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s v="Male"/>
    <x v="8"/>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s v="Male"/>
    <x v="1"/>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s v="Female"/>
    <x v="2"/>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s v="Female"/>
    <x v="1"/>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s v="Male"/>
    <x v="4"/>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s v="Female"/>
    <x v="5"/>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s v="Female"/>
    <x v="7"/>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s v="Male"/>
    <x v="0"/>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s v="Male"/>
    <x v="1"/>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s v="Female"/>
    <x v="2"/>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s v="Female"/>
    <x v="4"/>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s v="Male"/>
    <x v="2"/>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s v="Female"/>
    <x v="5"/>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s v="Male"/>
    <x v="2"/>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s v="Female"/>
    <x v="1"/>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s v="Male"/>
    <x v="0"/>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s v="Female"/>
    <x v="5"/>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s v="Female"/>
    <x v="0"/>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s v="Female"/>
    <x v="2"/>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s v="Male"/>
    <x v="5"/>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s v="Male"/>
    <x v="1"/>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s v="Male"/>
    <x v="0"/>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s v="Female"/>
    <x v="1"/>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s v="Male"/>
    <x v="7"/>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s v="Male"/>
    <x v="0"/>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s v="Female"/>
    <x v="1"/>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s v="Female"/>
    <x v="4"/>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s v="Male"/>
    <x v="6"/>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s v="Male"/>
    <x v="2"/>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s v="Female"/>
    <x v="3"/>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s v="Female"/>
    <x v="1"/>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s v="Female"/>
    <x v="0"/>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s v="Female"/>
    <x v="0"/>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s v="Male"/>
    <x v="0"/>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s v="Female"/>
    <x v="8"/>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s v="Male"/>
    <x v="3"/>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s v="Male"/>
    <x v="3"/>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s v="Female"/>
    <x v="0"/>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s v="Male"/>
    <x v="0"/>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s v="Male"/>
    <x v="8"/>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s v="Female"/>
    <x v="2"/>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s v="Male"/>
    <x v="1"/>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s v="Female"/>
    <x v="1"/>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s v="Female"/>
    <x v="1"/>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s v="Male"/>
    <x v="0"/>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s v="Female"/>
    <x v="1"/>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s v="Male"/>
    <x v="2"/>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s v="Male"/>
    <x v="5"/>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s v="Male"/>
    <x v="2"/>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s v="Female"/>
    <x v="2"/>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s v="Female"/>
    <x v="1"/>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s v="Male"/>
    <x v="0"/>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s v="Male"/>
    <x v="6"/>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s v="Male"/>
    <x v="2"/>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s v="Female"/>
    <x v="0"/>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s v="Male"/>
    <x v="3"/>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s v="Male"/>
    <x v="3"/>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s v="Female"/>
    <x v="1"/>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s v="Male"/>
    <x v="0"/>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s v="Female"/>
    <x v="6"/>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s v="Male"/>
    <x v="1"/>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s v="Male"/>
    <x v="1"/>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s v="Male"/>
    <x v="1"/>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s v="Male"/>
    <x v="4"/>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s v="Male"/>
    <x v="1"/>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s v="Female"/>
    <x v="5"/>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s v="Male"/>
    <x v="1"/>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s v="Female"/>
    <x v="0"/>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s v="Female"/>
    <x v="0"/>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s v="Male"/>
    <x v="1"/>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s v="Male"/>
    <x v="1"/>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s v="Female"/>
    <x v="6"/>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s v="Male"/>
    <x v="2"/>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s v="Male"/>
    <x v="2"/>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s v="Female"/>
    <x v="0"/>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s v="Female"/>
    <x v="1"/>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s v="Male"/>
    <x v="1"/>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s v="Male"/>
    <x v="2"/>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s v="Female"/>
    <x v="0"/>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s v="Female"/>
    <x v="2"/>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s v="Female"/>
    <x v="1"/>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s v="Female"/>
    <x v="1"/>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s v="Female"/>
    <x v="6"/>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s v="Male"/>
    <x v="2"/>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s v="Female"/>
    <x v="3"/>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s v="Female"/>
    <x v="1"/>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s v="Female"/>
    <x v="5"/>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s v="Male"/>
    <x v="7"/>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s v="Male"/>
    <x v="3"/>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s v="Female"/>
    <x v="4"/>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s v="Male"/>
    <x v="5"/>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s v="Female"/>
    <x v="1"/>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s v="Male"/>
    <x v="3"/>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s v="Male"/>
    <x v="1"/>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s v="Male"/>
    <x v="5"/>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s v="Male"/>
    <x v="1"/>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s v="Female"/>
    <x v="2"/>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s v="Female"/>
    <x v="3"/>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s v="Male"/>
    <x v="3"/>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s v="Male"/>
    <x v="3"/>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s v="Male"/>
    <x v="3"/>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s v="Male"/>
    <x v="3"/>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s v="Male"/>
    <x v="1"/>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s v="Male"/>
    <x v="2"/>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s v="Male"/>
    <x v="4"/>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s v="Female"/>
    <x v="0"/>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s v="Male"/>
    <x v="1"/>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s v="Female"/>
    <x v="2"/>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s v="Male"/>
    <x v="4"/>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s v="Male"/>
    <x v="4"/>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s v="Male"/>
    <x v="0"/>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s v="Male"/>
    <x v="3"/>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s v="Female"/>
    <x v="0"/>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s v="Male"/>
    <x v="7"/>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s v="Female"/>
    <x v="1"/>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s v="Female"/>
    <x v="5"/>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s v="Female"/>
    <x v="0"/>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s v="Male"/>
    <x v="1"/>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s v="Female"/>
    <x v="0"/>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s v="Female"/>
    <x v="0"/>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s v="Male"/>
    <x v="2"/>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s v="Female"/>
    <x v="1"/>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s v="Male"/>
    <x v="7"/>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s v="Male"/>
    <x v="0"/>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s v="Male"/>
    <x v="3"/>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s v="Male"/>
    <x v="1"/>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s v="Male"/>
    <x v="6"/>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s v="Female"/>
    <x v="0"/>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s v="Female"/>
    <x v="0"/>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s v="Male"/>
    <x v="1"/>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s v="Female"/>
    <x v="2"/>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s v="Male"/>
    <x v="5"/>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s v="Male"/>
    <x v="8"/>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s v="Female"/>
    <x v="5"/>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s v="Male"/>
    <x v="2"/>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s v="Female"/>
    <x v="5"/>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s v="Female"/>
    <x v="2"/>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s v="Male"/>
    <x v="5"/>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s v="Female"/>
    <x v="6"/>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s v="Male"/>
    <x v="2"/>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s v="Female"/>
    <x v="2"/>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s v="Male"/>
    <x v="0"/>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s v="Male"/>
    <x v="1"/>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s v="Male"/>
    <x v="1"/>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s v="Male"/>
    <x v="5"/>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s v="Male"/>
    <x v="7"/>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s v="Female"/>
    <x v="1"/>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s v="Male"/>
    <x v="3"/>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s v="Female"/>
    <x v="1"/>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s v="Male"/>
    <x v="3"/>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s v="Male"/>
    <x v="3"/>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s v="Female"/>
    <x v="4"/>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s v="Male"/>
    <x v="1"/>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s v="Female"/>
    <x v="1"/>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s v="Male"/>
    <x v="0"/>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s v="Female"/>
    <x v="3"/>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s v="Female"/>
    <x v="2"/>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s v="Male"/>
    <x v="7"/>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s v="Male"/>
    <x v="1"/>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s v="Male"/>
    <x v="2"/>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s v="Male"/>
    <x v="2"/>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s v="Male"/>
    <x v="0"/>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s v="Male"/>
    <x v="2"/>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s v="Female"/>
    <x v="5"/>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s v="Male"/>
    <x v="2"/>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s v="Male"/>
    <x v="0"/>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s v="Male"/>
    <x v="4"/>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s v="Male"/>
    <x v="4"/>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s v="Male"/>
    <x v="4"/>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s v="Male"/>
    <x v="2"/>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s v="Male"/>
    <x v="5"/>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s v="Male"/>
    <x v="5"/>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s v="Male"/>
    <x v="1"/>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s v="Male"/>
    <x v="0"/>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s v="Male"/>
    <x v="1"/>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s v="Female"/>
    <x v="7"/>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s v="Female"/>
    <x v="5"/>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s v="Female"/>
    <x v="0"/>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s v="Female"/>
    <x v="3"/>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s v="Male"/>
    <x v="7"/>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s v="Male"/>
    <x v="7"/>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s v="Male"/>
    <x v="0"/>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s v="Male"/>
    <x v="0"/>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s v="Male"/>
    <x v="2"/>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s v="Male"/>
    <x v="4"/>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s v="Female"/>
    <x v="1"/>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s v="Male"/>
    <x v="2"/>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s v="Male"/>
    <x v="4"/>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s v="Male"/>
    <x v="2"/>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s v="Female"/>
    <x v="1"/>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s v="Female"/>
    <x v="7"/>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s v="Male"/>
    <x v="1"/>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s v="Female"/>
    <x v="6"/>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s v="Male"/>
    <x v="0"/>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s v="Male"/>
    <x v="1"/>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s v="Female"/>
    <x v="0"/>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s v="Male"/>
    <x v="2"/>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s v="Male"/>
    <x v="0"/>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s v="Male"/>
    <x v="2"/>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s v="Male"/>
    <x v="3"/>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s v="Male"/>
    <x v="5"/>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s v="Female"/>
    <x v="6"/>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s v="Male"/>
    <x v="4"/>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s v="Male"/>
    <x v="0"/>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s v="Male"/>
    <x v="4"/>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s v="Female"/>
    <x v="2"/>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s v="Male"/>
    <x v="0"/>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s v="Female"/>
    <x v="7"/>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s v="Male"/>
    <x v="4"/>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s v="Male"/>
    <x v="1"/>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s v="Male"/>
    <x v="8"/>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s v="Male"/>
    <x v="2"/>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s v="Male"/>
    <x v="1"/>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s v="Female"/>
    <x v="5"/>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s v="Male"/>
    <x v="5"/>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s v="Female"/>
    <x v="2"/>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s v="Female"/>
    <x v="4"/>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s v="Male"/>
    <x v="1"/>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s v="Female"/>
    <x v="1"/>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s v="Female"/>
    <x v="0"/>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s v="Male"/>
    <x v="0"/>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s v="Male"/>
    <x v="0"/>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s v="Female"/>
    <x v="1"/>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s v="Male"/>
    <x v="1"/>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s v="Female"/>
    <x v="1"/>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s v="Female"/>
    <x v="3"/>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s v="Male"/>
    <x v="5"/>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s v="Female"/>
    <x v="0"/>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s v="Male"/>
    <x v="0"/>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s v="Male"/>
    <x v="7"/>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s v="Female"/>
    <x v="2"/>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s v="Male"/>
    <x v="0"/>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s v="Female"/>
    <x v="1"/>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s v="Female"/>
    <x v="4"/>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s v="Male"/>
    <x v="1"/>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s v="Male"/>
    <x v="0"/>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s v="Male"/>
    <x v="2"/>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s v="Male"/>
    <x v="2"/>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s v="Female"/>
    <x v="0"/>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s v="Female"/>
    <x v="0"/>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s v="Male"/>
    <x v="3"/>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s v="Male"/>
    <x v="7"/>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s v="Female"/>
    <x v="3"/>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s v="Female"/>
    <x v="0"/>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s v="Male"/>
    <x v="3"/>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s v="Male"/>
    <x v="1"/>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s v="Male"/>
    <x v="3"/>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s v="Male"/>
    <x v="6"/>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s v="Female"/>
    <x v="7"/>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s v="Male"/>
    <x v="0"/>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s v="Male"/>
    <x v="8"/>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s v="Female"/>
    <x v="2"/>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s v="Female"/>
    <x v="5"/>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s v="Male"/>
    <x v="1"/>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s v="Female"/>
    <x v="0"/>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s v="Male"/>
    <x v="0"/>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s v="Male"/>
    <x v="4"/>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s v="Female"/>
    <x v="6"/>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s v="Female"/>
    <x v="0"/>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s v="Male"/>
    <x v="0"/>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s v="Male"/>
    <x v="4"/>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s v="Female"/>
    <x v="2"/>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s v="Male"/>
    <x v="6"/>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s v="Female"/>
    <x v="6"/>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s v="Female"/>
    <x v="2"/>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s v="Female"/>
    <x v="3"/>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s v="Male"/>
    <x v="0"/>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s v="Male"/>
    <x v="4"/>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s v="Male"/>
    <x v="0"/>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s v="Male"/>
    <x v="1"/>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s v="Female"/>
    <x v="6"/>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s v="Male"/>
    <x v="1"/>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s v="Male"/>
    <x v="4"/>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s v="Male"/>
    <x v="2"/>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s v="Male"/>
    <x v="0"/>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s v="Male"/>
    <x v="4"/>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s v="Female"/>
    <x v="0"/>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s v="Female"/>
    <x v="1"/>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s v="Male"/>
    <x v="0"/>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s v="Female"/>
    <x v="5"/>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s v="Female"/>
    <x v="0"/>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s v="Male"/>
    <x v="6"/>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s v="Male"/>
    <x v="1"/>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s v="Female"/>
    <x v="1"/>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s v="Male"/>
    <x v="0"/>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s v="Male"/>
    <x v="1"/>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s v="Female"/>
    <x v="2"/>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s v="Female"/>
    <x v="0"/>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s v="Female"/>
    <x v="2"/>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s v="Male"/>
    <x v="3"/>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s v="Male"/>
    <x v="7"/>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s v="Female"/>
    <x v="2"/>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s v="Male"/>
    <x v="7"/>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s v="Female"/>
    <x v="0"/>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s v="Female"/>
    <x v="3"/>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s v="Male"/>
    <x v="2"/>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s v="Female"/>
    <x v="4"/>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s v="Female"/>
    <x v="0"/>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s v="Female"/>
    <x v="1"/>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s v="Male"/>
    <x v="2"/>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s v="Male"/>
    <x v="5"/>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s v="Female"/>
    <x v="0"/>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s v="Female"/>
    <x v="0"/>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s v="Male"/>
    <x v="0"/>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s v="Male"/>
    <x v="2"/>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s v="Male"/>
    <x v="2"/>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s v="Male"/>
    <x v="3"/>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s v="Male"/>
    <x v="1"/>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s v="Female"/>
    <x v="5"/>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s v="Female"/>
    <x v="1"/>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s v="Female"/>
    <x v="3"/>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s v="Female"/>
    <x v="5"/>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s v="Female"/>
    <x v="3"/>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s v="Female"/>
    <x v="4"/>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s v="Female"/>
    <x v="6"/>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s v="Female"/>
    <x v="6"/>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s v="Male"/>
    <x v="2"/>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s v="Female"/>
    <x v="5"/>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s v="Female"/>
    <x v="1"/>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s v="Male"/>
    <x v="2"/>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s v="Male"/>
    <x v="7"/>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s v="Female"/>
    <x v="1"/>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s v="Male"/>
    <x v="8"/>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s v="Female"/>
    <x v="0"/>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s v="Male"/>
    <x v="5"/>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s v="Male"/>
    <x v="5"/>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s v="Female"/>
    <x v="2"/>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s v="Female"/>
    <x v="0"/>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s v="Female"/>
    <x v="3"/>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s v="Male"/>
    <x v="7"/>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s v="Male"/>
    <x v="2"/>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s v="Female"/>
    <x v="2"/>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s v="Male"/>
    <x v="1"/>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s v="Female"/>
    <x v="0"/>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s v="Male"/>
    <x v="3"/>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s v="Male"/>
    <x v="5"/>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s v="Male"/>
    <x v="2"/>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s v="Male"/>
    <x v="6"/>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s v="Male"/>
    <x v="4"/>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s v="Male"/>
    <x v="4"/>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s v="Female"/>
    <x v="8"/>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s v="Male"/>
    <x v="2"/>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s v="Male"/>
    <x v="0"/>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s v="Male"/>
    <x v="2"/>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s v="Female"/>
    <x v="0"/>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s v="Female"/>
    <x v="5"/>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s v="Male"/>
    <x v="0"/>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s v="Male"/>
    <x v="0"/>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s v="Female"/>
    <x v="3"/>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s v="Female"/>
    <x v="2"/>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s v="Male"/>
    <x v="0"/>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s v="Male"/>
    <x v="3"/>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s v="Male"/>
    <x v="0"/>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s v="Female"/>
    <x v="8"/>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s v="Male"/>
    <x v="3"/>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s v="Female"/>
    <x v="7"/>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s v="Male"/>
    <x v="5"/>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s v="Male"/>
    <x v="6"/>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s v="Male"/>
    <x v="0"/>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s v="Female"/>
    <x v="4"/>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s v="Male"/>
    <x v="0"/>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s v="Female"/>
    <x v="0"/>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s v="Male"/>
    <x v="0"/>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s v="Male"/>
    <x v="2"/>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s v="Female"/>
    <x v="3"/>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s v="Female"/>
    <x v="4"/>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s v="Female"/>
    <x v="5"/>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s v="Male"/>
    <x v="0"/>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s v="Male"/>
    <x v="1"/>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s v="Male"/>
    <x v="0"/>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s v="Male"/>
    <x v="6"/>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s v="Female"/>
    <x v="4"/>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s v="Female"/>
    <x v="3"/>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s v="Male"/>
    <x v="7"/>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s v="Male"/>
    <x v="1"/>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s v="Male"/>
    <x v="0"/>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s v="Male"/>
    <x v="2"/>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s v="Male"/>
    <x v="5"/>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s v="Male"/>
    <x v="6"/>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s v="Female"/>
    <x v="2"/>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s v="Male"/>
    <x v="6"/>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s v="Male"/>
    <x v="1"/>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s v="Male"/>
    <x v="0"/>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s v="Male"/>
    <x v="2"/>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s v="Male"/>
    <x v="0"/>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s v="Female"/>
    <x v="1"/>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s v="Male"/>
    <x v="0"/>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s v="Female"/>
    <x v="1"/>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s v="Female"/>
    <x v="4"/>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s v="Male"/>
    <x v="7"/>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s v="Female"/>
    <x v="1"/>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s v="Male"/>
    <x v="2"/>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s v="Female"/>
    <x v="5"/>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s v="Female"/>
    <x v="8"/>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s v="Female"/>
    <x v="6"/>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s v="Male"/>
    <x v="6"/>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s v="Male"/>
    <x v="6"/>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s v="Male"/>
    <x v="5"/>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s v="Male"/>
    <x v="1"/>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s v="Male"/>
    <x v="0"/>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s v="Female"/>
    <x v="1"/>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s v="Female"/>
    <x v="1"/>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s v="Female"/>
    <x v="0"/>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s v="Male"/>
    <x v="1"/>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s v="Female"/>
    <x v="0"/>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s v="Female"/>
    <x v="2"/>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s v="Male"/>
    <x v="3"/>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s v="Female"/>
    <x v="0"/>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s v="Male"/>
    <x v="1"/>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s v="Male"/>
    <x v="4"/>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s v="Male"/>
    <x v="8"/>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s v="Male"/>
    <x v="3"/>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s v="Male"/>
    <x v="1"/>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s v="Male"/>
    <x v="1"/>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s v="Male"/>
    <x v="1"/>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s v="Male"/>
    <x v="2"/>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s v="Male"/>
    <x v="1"/>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s v="Male"/>
    <x v="0"/>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s v="Female"/>
    <x v="0"/>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s v="Male"/>
    <x v="1"/>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s v="Male"/>
    <x v="0"/>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s v="Female"/>
    <x v="0"/>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s v="Male"/>
    <x v="1"/>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s v="Male"/>
    <x v="2"/>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s v="Female"/>
    <x v="4"/>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s v="Female"/>
    <x v="0"/>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s v="Female"/>
    <x v="4"/>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s v="Male"/>
    <x v="0"/>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s v="Male"/>
    <x v="0"/>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s v="Female"/>
    <x v="4"/>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s v="Female"/>
    <x v="3"/>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s v="Female"/>
    <x v="7"/>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s v="Male"/>
    <x v="0"/>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s v="Male"/>
    <x v="0"/>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s v="Male"/>
    <x v="7"/>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s v="Male"/>
    <x v="5"/>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s v="Male"/>
    <x v="0"/>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s v="Male"/>
    <x v="3"/>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s v="Male"/>
    <x v="5"/>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s v="Male"/>
    <x v="6"/>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s v="Female"/>
    <x v="1"/>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s v="Female"/>
    <x v="7"/>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s v="Female"/>
    <x v="3"/>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s v="Male"/>
    <x v="2"/>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s v="Female"/>
    <x v="0"/>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s v="Male"/>
    <x v="0"/>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s v="Male"/>
    <x v="6"/>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s v="Male"/>
    <x v="1"/>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s v="Male"/>
    <x v="0"/>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s v="Female"/>
    <x v="4"/>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s v="Male"/>
    <x v="2"/>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s v="Female"/>
    <x v="8"/>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s v="Male"/>
    <x v="4"/>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s v="Female"/>
    <x v="1"/>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s v="Female"/>
    <x v="4"/>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s v="Male"/>
    <x v="6"/>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s v="Male"/>
    <x v="2"/>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s v="Female"/>
    <x v="4"/>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s v="Male"/>
    <x v="2"/>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s v="Male"/>
    <x v="1"/>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s v="Female"/>
    <x v="3"/>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s v="Male"/>
    <x v="5"/>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s v="Male"/>
    <x v="1"/>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s v="Female"/>
    <x v="0"/>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s v="Male"/>
    <x v="6"/>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s v="Male"/>
    <x v="1"/>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s v="Female"/>
    <x v="0"/>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s v="Male"/>
    <x v="0"/>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s v="Male"/>
    <x v="5"/>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s v="Male"/>
    <x v="0"/>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s v="Male"/>
    <x v="1"/>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s v="Female"/>
    <x v="2"/>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s v="Female"/>
    <x v="4"/>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s v="Male"/>
    <x v="0"/>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s v="Female"/>
    <x v="1"/>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s v="Female"/>
    <x v="3"/>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s v="Male"/>
    <x v="0"/>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s v="Female"/>
    <x v="1"/>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s v="Female"/>
    <x v="3"/>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s v="Female"/>
    <x v="1"/>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s v="Female"/>
    <x v="6"/>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s v="Male"/>
    <x v="2"/>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s v="Female"/>
    <x v="4"/>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s v="Female"/>
    <x v="0"/>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s v="Male"/>
    <x v="5"/>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s v="Male"/>
    <x v="2"/>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s v="Male"/>
    <x v="2"/>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s v="Female"/>
    <x v="2"/>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s v="Male"/>
    <x v="7"/>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s v="Female"/>
    <x v="2"/>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s v="Male"/>
    <x v="7"/>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s v="Female"/>
    <x v="0"/>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s v="Female"/>
    <x v="5"/>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s v="Female"/>
    <x v="3"/>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s v="Male"/>
    <x v="1"/>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s v="Male"/>
    <x v="7"/>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s v="Female"/>
    <x v="1"/>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s v="Female"/>
    <x v="3"/>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s v="Male"/>
    <x v="1"/>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s v="Male"/>
    <x v="8"/>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s v="Female"/>
    <x v="3"/>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s v="Male"/>
    <x v="2"/>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s v="Female"/>
    <x v="3"/>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s v="Female"/>
    <x v="1"/>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s v="Male"/>
    <x v="3"/>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s v="Male"/>
    <x v="4"/>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s v="Female"/>
    <x v="1"/>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s v="Female"/>
    <x v="0"/>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s v="Male"/>
    <x v="0"/>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s v="Male"/>
    <x v="7"/>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s v="Male"/>
    <x v="7"/>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s v="Male"/>
    <x v="3"/>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s v="Female"/>
    <x v="0"/>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s v="Male"/>
    <x v="8"/>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s v="Female"/>
    <x v="1"/>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s v="Male"/>
    <x v="1"/>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s v="Female"/>
    <x v="5"/>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s v="Male"/>
    <x v="4"/>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s v="Male"/>
    <x v="1"/>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s v="Male"/>
    <x v="0"/>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s v="Female"/>
    <x v="1"/>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s v="Male"/>
    <x v="0"/>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s v="Male"/>
    <x v="0"/>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s v="Male"/>
    <x v="1"/>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s v="Female"/>
    <x v="0"/>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s v="Male"/>
    <x v="0"/>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s v="Female"/>
    <x v="1"/>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s v="Female"/>
    <x v="3"/>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s v="Male"/>
    <x v="0"/>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s v="Male"/>
    <x v="8"/>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s v="Male"/>
    <x v="3"/>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s v="Male"/>
    <x v="2"/>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s v="Male"/>
    <x v="1"/>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s v="Male"/>
    <x v="8"/>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s v="Male"/>
    <x v="0"/>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s v="Female"/>
    <x v="3"/>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s v="Female"/>
    <x v="1"/>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s v="Male"/>
    <x v="2"/>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s v="Male"/>
    <x v="0"/>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s v="Female"/>
    <x v="1"/>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s v="Male"/>
    <x v="2"/>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s v="Male"/>
    <x v="0"/>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s v="Male"/>
    <x v="6"/>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s v="Female"/>
    <x v="2"/>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s v="Male"/>
    <x v="1"/>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s v="Female"/>
    <x v="6"/>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s v="Male"/>
    <x v="0"/>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s v="Male"/>
    <x v="3"/>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s v="Female"/>
    <x v="6"/>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s v="Female"/>
    <x v="7"/>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s v="Female"/>
    <x v="4"/>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s v="Female"/>
    <x v="0"/>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s v="Male"/>
    <x v="0"/>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s v="Male"/>
    <x v="5"/>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s v="Female"/>
    <x v="8"/>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s v="Male"/>
    <x v="8"/>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s v="Male"/>
    <x v="2"/>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s v="Female"/>
    <x v="2"/>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s v="Male"/>
    <x v="1"/>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s v="Male"/>
    <x v="0"/>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s v="Male"/>
    <x v="2"/>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s v="Female"/>
    <x v="3"/>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s v="Female"/>
    <x v="6"/>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s v="Female"/>
    <x v="1"/>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s v="Male"/>
    <x v="4"/>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s v="Female"/>
    <x v="6"/>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s v="Female"/>
    <x v="3"/>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s v="Female"/>
    <x v="2"/>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s v="Female"/>
    <x v="1"/>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s v="Male"/>
    <x v="2"/>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s v="Female"/>
    <x v="1"/>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s v="Male"/>
    <x v="2"/>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s v="Female"/>
    <x v="0"/>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s v="Male"/>
    <x v="1"/>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s v="Female"/>
    <x v="4"/>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s v="Male"/>
    <x v="6"/>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s v="Female"/>
    <x v="4"/>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s v="Female"/>
    <x v="2"/>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s v="Male"/>
    <x v="1"/>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s v="Female"/>
    <x v="0"/>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s v="Male"/>
    <x v="1"/>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s v="Female"/>
    <x v="7"/>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s v="Female"/>
    <x v="2"/>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s v="Male"/>
    <x v="6"/>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s v="Male"/>
    <x v="0"/>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s v="Male"/>
    <x v="0"/>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s v="Male"/>
    <x v="2"/>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s v="Male"/>
    <x v="2"/>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s v="Male"/>
    <x v="6"/>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s v="Male"/>
    <x v="2"/>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s v="Female"/>
    <x v="4"/>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s v="Male"/>
    <x v="1"/>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s v="Female"/>
    <x v="3"/>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s v="Male"/>
    <x v="0"/>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s v="Female"/>
    <x v="4"/>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s v="Male"/>
    <x v="0"/>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s v="Male"/>
    <x v="2"/>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s v="Female"/>
    <x v="6"/>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s v="Female"/>
    <x v="0"/>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s v="Male"/>
    <x v="5"/>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s v="Male"/>
    <x v="1"/>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s v="Male"/>
    <x v="5"/>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s v="Male"/>
    <x v="0"/>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s v="Female"/>
    <x v="0"/>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s v="Male"/>
    <x v="0"/>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s v="Male"/>
    <x v="0"/>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s v="Female"/>
    <x v="0"/>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s v="Male"/>
    <x v="3"/>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s v="Male"/>
    <x v="0"/>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s v="Male"/>
    <x v="1"/>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s v="Male"/>
    <x v="5"/>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s v="Female"/>
    <x v="1"/>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s v="Female"/>
    <x v="1"/>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s v="Female"/>
    <x v="2"/>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s v="Male"/>
    <x v="7"/>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s v="Female"/>
    <x v="4"/>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s v="Male"/>
    <x v="7"/>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s v="Female"/>
    <x v="2"/>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s v="Male"/>
    <x v="2"/>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s v="Female"/>
    <x v="0"/>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s v="Female"/>
    <x v="1"/>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s v="Male"/>
    <x v="3"/>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s v="Male"/>
    <x v="1"/>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s v="Male"/>
    <x v="3"/>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s v="Female"/>
    <x v="3"/>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s v="Male"/>
    <x v="2"/>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s v="Female"/>
    <x v="3"/>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s v="Male"/>
    <x v="1"/>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s v="Female"/>
    <x v="3"/>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s v="Female"/>
    <x v="4"/>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s v="Female"/>
    <x v="7"/>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s v="Female"/>
    <x v="1"/>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s v="Female"/>
    <x v="2"/>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s v="Male"/>
    <x v="3"/>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s v="Male"/>
    <x v="2"/>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s v="Male"/>
    <x v="4"/>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s v="Male"/>
    <x v="4"/>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s v="Female"/>
    <x v="3"/>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s v="Female"/>
    <x v="3"/>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s v="Female"/>
    <x v="3"/>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s v="Male"/>
    <x v="2"/>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s v="Male"/>
    <x v="5"/>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s v="Male"/>
    <x v="2"/>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s v="Female"/>
    <x v="3"/>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s v="Female"/>
    <x v="4"/>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s v="Male"/>
    <x v="4"/>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s v="Female"/>
    <x v="7"/>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s v="Male"/>
    <x v="0"/>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s v="Male"/>
    <x v="0"/>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s v="Female"/>
    <x v="5"/>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s v="Female"/>
    <x v="0"/>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s v="Female"/>
    <x v="0"/>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s v="Female"/>
    <x v="2"/>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s v="Female"/>
    <x v="3"/>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s v="Female"/>
    <x v="6"/>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s v="Female"/>
    <x v="5"/>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s v="Female"/>
    <x v="2"/>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s v="Male"/>
    <x v="0"/>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s v="Male"/>
    <x v="5"/>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s v="Male"/>
    <x v="8"/>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s v="Female"/>
    <x v="0"/>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s v="Male"/>
    <x v="2"/>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s v="Male"/>
    <x v="1"/>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s v="Female"/>
    <x v="6"/>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s v="Male"/>
    <x v="6"/>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s v="Male"/>
    <x v="1"/>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s v="Male"/>
    <x v="7"/>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s v="Female"/>
    <x v="4"/>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s v="Male"/>
    <x v="0"/>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s v="Female"/>
    <x v="1"/>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s v="Male"/>
    <x v="7"/>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s v="Female"/>
    <x v="0"/>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s v="Female"/>
    <x v="1"/>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s v="Female"/>
    <x v="3"/>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s v="Male"/>
    <x v="5"/>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s v="Male"/>
    <x v="0"/>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s v="Female"/>
    <x v="6"/>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s v="Female"/>
    <x v="2"/>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s v="Female"/>
    <x v="1"/>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s v="Male"/>
    <x v="1"/>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s v="Male"/>
    <x v="4"/>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s v="Male"/>
    <x v="2"/>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s v="Male"/>
    <x v="3"/>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s v="Female"/>
    <x v="1"/>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s v="Female"/>
    <x v="4"/>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s v="Male"/>
    <x v="4"/>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s v="Male"/>
    <x v="2"/>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s v="Male"/>
    <x v="3"/>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s v="Female"/>
    <x v="1"/>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s v="Male"/>
    <x v="8"/>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s v="Male"/>
    <x v="4"/>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s v="Male"/>
    <x v="0"/>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s v="Female"/>
    <x v="1"/>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s v="Male"/>
    <x v="2"/>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s v="Male"/>
    <x v="4"/>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s v="Female"/>
    <x v="0"/>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s v="Male"/>
    <x v="2"/>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s v="Male"/>
    <x v="2"/>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s v="Male"/>
    <x v="1"/>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s v="Male"/>
    <x v="5"/>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s v="Male"/>
    <x v="2"/>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s v="Male"/>
    <x v="0"/>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s v="Female"/>
    <x v="0"/>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s v="Male"/>
    <x v="1"/>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s v="Male"/>
    <x v="5"/>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s v="Female"/>
    <x v="0"/>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s v="Male"/>
    <x v="4"/>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s v="Male"/>
    <x v="0"/>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s v="Female"/>
    <x v="1"/>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s v="Female"/>
    <x v="3"/>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s v="Male"/>
    <x v="5"/>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s v="Male"/>
    <x v="0"/>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s v="Female"/>
    <x v="3"/>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s v="Male"/>
    <x v="4"/>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s v="Male"/>
    <x v="7"/>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s v="Female"/>
    <x v="1"/>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s v="Male"/>
    <x v="2"/>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s v="Male"/>
    <x v="3"/>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s v="Male"/>
    <x v="6"/>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s v="Male"/>
    <x v="1"/>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s v="Male"/>
    <x v="0"/>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s v="Male"/>
    <x v="0"/>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s v="Male"/>
    <x v="3"/>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s v="Female"/>
    <x v="1"/>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s v="Male"/>
    <x v="2"/>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s v="Male"/>
    <x v="3"/>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s v="Male"/>
    <x v="8"/>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s v="Male"/>
    <x v="1"/>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s v="Male"/>
    <x v="2"/>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s v="Female"/>
    <x v="0"/>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s v="Male"/>
    <x v="2"/>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s v="Male"/>
    <x v="2"/>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s v="Female"/>
    <x v="4"/>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s v="Male"/>
    <x v="1"/>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s v="Female"/>
    <x v="0"/>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s v="Male"/>
    <x v="8"/>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s v="Female"/>
    <x v="0"/>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s v="Female"/>
    <x v="7"/>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s v="Male"/>
    <x v="0"/>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s v="Male"/>
    <x v="0"/>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s v="Male"/>
    <x v="2"/>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s v="Male"/>
    <x v="2"/>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s v="Female"/>
    <x v="2"/>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s v="Male"/>
    <x v="2"/>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s v="Male"/>
    <x v="0"/>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s v="Female"/>
    <x v="1"/>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s v="Male"/>
    <x v="3"/>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s v="Male"/>
    <x v="4"/>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s v="Male"/>
    <x v="2"/>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s v="Female"/>
    <x v="0"/>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s v="Female"/>
    <x v="6"/>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s v="Female"/>
    <x v="5"/>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s v="Female"/>
    <x v="2"/>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s v="Male"/>
    <x v="1"/>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s v="Female"/>
    <x v="1"/>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s v="Female"/>
    <x v="3"/>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s v="Male"/>
    <x v="2"/>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s v="Male"/>
    <x v="1"/>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s v="Female"/>
    <x v="5"/>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s v="Female"/>
    <x v="1"/>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s v="Male"/>
    <x v="1"/>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s v="Female"/>
    <x v="5"/>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s v="Male"/>
    <x v="1"/>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s v="Male"/>
    <x v="8"/>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s v="Male"/>
    <x v="1"/>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s v="Male"/>
    <x v="0"/>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s v="Male"/>
    <x v="0"/>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s v="Female"/>
    <x v="5"/>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s v="Male"/>
    <x v="2"/>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s v="Male"/>
    <x v="7"/>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s v="Male"/>
    <x v="0"/>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s v="Female"/>
    <x v="2"/>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s v="Female"/>
    <x v="0"/>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s v="Male"/>
    <x v="2"/>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s v="Male"/>
    <x v="2"/>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s v="Male"/>
    <x v="1"/>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s v="Male"/>
    <x v="6"/>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s v="Male"/>
    <x v="3"/>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s v="Male"/>
    <x v="8"/>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s v="Male"/>
    <x v="0"/>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s v="Female"/>
    <x v="2"/>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s v="Female"/>
    <x v="1"/>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s v="Female"/>
    <x v="3"/>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s v="Male"/>
    <x v="1"/>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s v="Female"/>
    <x v="0"/>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s v="Male"/>
    <x v="0"/>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s v="Male"/>
    <x v="1"/>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s v="Female"/>
    <x v="7"/>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s v="Female"/>
    <x v="0"/>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s v="Male"/>
    <x v="1"/>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s v="Female"/>
    <x v="3"/>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s v="Female"/>
    <x v="1"/>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s v="Female"/>
    <x v="1"/>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s v="Female"/>
    <x v="1"/>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s v="Male"/>
    <x v="7"/>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s v="Male"/>
    <x v="4"/>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s v="Female"/>
    <x v="4"/>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s v="Female"/>
    <x v="0"/>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s v="Male"/>
    <x v="7"/>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s v="Male"/>
    <x v="5"/>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s v="Male"/>
    <x v="1"/>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s v="Male"/>
    <x v="2"/>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s v="Male"/>
    <x v="1"/>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s v="Male"/>
    <x v="4"/>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s v="Male"/>
    <x v="7"/>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s v="Female"/>
    <x v="7"/>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s v="Female"/>
    <x v="1"/>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s v="Male"/>
    <x v="5"/>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s v="Male"/>
    <x v="0"/>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s v="Female"/>
    <x v="1"/>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s v="Male"/>
    <x v="1"/>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s v="Male"/>
    <x v="6"/>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s v="Male"/>
    <x v="1"/>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s v="Female"/>
    <x v="5"/>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s v="Male"/>
    <x v="4"/>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s v="Female"/>
    <x v="2"/>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s v="Female"/>
    <x v="5"/>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s v="Female"/>
    <x v="0"/>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s v="Male"/>
    <x v="5"/>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s v="Male"/>
    <x v="3"/>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s v="Female"/>
    <x v="2"/>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s v="Male"/>
    <x v="2"/>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s v="Male"/>
    <x v="5"/>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s v="Male"/>
    <x v="8"/>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s v="Male"/>
    <x v="1"/>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s v="Female"/>
    <x v="1"/>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s v="Female"/>
    <x v="0"/>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s v="Female"/>
    <x v="3"/>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s v="Female"/>
    <x v="4"/>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s v="Male"/>
    <x v="2"/>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s v="Female"/>
    <x v="2"/>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s v="Female"/>
    <x v="3"/>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s v="Female"/>
    <x v="2"/>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s v="Male"/>
    <x v="1"/>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s v="Female"/>
    <x v="1"/>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s v="Male"/>
    <x v="0"/>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s v="Female"/>
    <x v="5"/>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s v="Female"/>
    <x v="5"/>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s v="Male"/>
    <x v="1"/>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s v="Male"/>
    <x v="2"/>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s v="Male"/>
    <x v="1"/>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s v="Female"/>
    <x v="2"/>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s v="Female"/>
    <x v="4"/>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s v="Female"/>
    <x v="8"/>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s v="Female"/>
    <x v="2"/>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s v="Female"/>
    <x v="7"/>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s v="Male"/>
    <x v="0"/>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s v="Male"/>
    <x v="0"/>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s v="Female"/>
    <x v="5"/>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s v="Male"/>
    <x v="3"/>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s v="Female"/>
    <x v="0"/>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s v="Male"/>
    <x v="0"/>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s v="Female"/>
    <x v="6"/>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s v="Male"/>
    <x v="2"/>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s v="Male"/>
    <x v="5"/>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s v="Female"/>
    <x v="5"/>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s v="Male"/>
    <x v="5"/>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s v="Male"/>
    <x v="1"/>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s v="Male"/>
    <x v="4"/>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s v="Male"/>
    <x v="1"/>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s v="Female"/>
    <x v="0"/>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s v="Male"/>
    <x v="1"/>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s v="Male"/>
    <x v="5"/>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s v="Female"/>
    <x v="0"/>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s v="Female"/>
    <x v="0"/>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s v="Male"/>
    <x v="2"/>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s v="Female"/>
    <x v="3"/>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s v="Male"/>
    <x v="2"/>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s v="Female"/>
    <x v="0"/>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s v="Male"/>
    <x v="3"/>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s v="Female"/>
    <x v="6"/>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s v="Female"/>
    <x v="3"/>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s v="Female"/>
    <x v="2"/>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s v="Female"/>
    <x v="2"/>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s v="Male"/>
    <x v="0"/>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s v="Male"/>
    <x v="0"/>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s v="Male"/>
    <x v="3"/>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s v="Female"/>
    <x v="1"/>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s v="Female"/>
    <x v="4"/>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s v="Male"/>
    <x v="2"/>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s v="Female"/>
    <x v="6"/>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s v="Female"/>
    <x v="0"/>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s v="Male"/>
    <x v="1"/>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s v="Female"/>
    <x v="4"/>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s v="Male"/>
    <x v="0"/>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s v="Male"/>
    <x v="3"/>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s v="Male"/>
    <x v="0"/>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s v="Male"/>
    <x v="0"/>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s v="Female"/>
    <x v="1"/>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s v="Male"/>
    <x v="1"/>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s v="Male"/>
    <x v="0"/>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s v="Male"/>
    <x v="0"/>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s v="Male"/>
    <x v="4"/>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s v="Male"/>
    <x v="0"/>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s v="Female"/>
    <x v="3"/>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s v="Female"/>
    <x v="1"/>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s v="Female"/>
    <x v="0"/>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s v="Female"/>
    <x v="1"/>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s v="Male"/>
    <x v="1"/>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s v="Female"/>
    <x v="5"/>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s v="Female"/>
    <x v="4"/>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s v="Female"/>
    <x v="3"/>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s v="Female"/>
    <x v="4"/>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s v="Female"/>
    <x v="7"/>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s v="Female"/>
    <x v="1"/>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s v="Female"/>
    <x v="0"/>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s v="Female"/>
    <x v="6"/>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s v="Female"/>
    <x v="0"/>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s v="Female"/>
    <x v="5"/>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s v="Female"/>
    <x v="3"/>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s v="Female"/>
    <x v="2"/>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s v="Female"/>
    <x v="1"/>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s v="Female"/>
    <x v="2"/>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s v="Female"/>
    <x v="2"/>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s v="Female"/>
    <x v="3"/>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s v="Female"/>
    <x v="2"/>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s v="Female"/>
    <x v="1"/>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s v="Female"/>
    <x v="0"/>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s v="Female"/>
    <x v="0"/>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s v="Female"/>
    <x v="8"/>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s v="Female"/>
    <x v="5"/>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s v="Female"/>
    <x v="8"/>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s v="Female"/>
    <x v="2"/>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s v="Female"/>
    <x v="4"/>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s v="Female"/>
    <x v="4"/>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s v="Female"/>
    <x v="1"/>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s v="Female"/>
    <x v="1"/>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s v="Female"/>
    <x v="3"/>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s v="Female"/>
    <x v="7"/>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s v="Female"/>
    <x v="2"/>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s v="Female"/>
    <x v="5"/>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s v="Female"/>
    <x v="5"/>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s v="Female"/>
    <x v="1"/>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s v="Female"/>
    <x v="1"/>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s v="Female"/>
    <x v="2"/>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s v="Female"/>
    <x v="7"/>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s v="Female"/>
    <x v="1"/>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s v="Female"/>
    <x v="4"/>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s v="Female"/>
    <x v="1"/>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s v="Female"/>
    <x v="2"/>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s v="Female"/>
    <x v="2"/>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s v="Female"/>
    <x v="1"/>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s v="Female"/>
    <x v="2"/>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s v="Female"/>
    <x v="1"/>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s v="Female"/>
    <x v="2"/>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s v="Female"/>
    <x v="2"/>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s v="Female"/>
    <x v="2"/>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s v="Female"/>
    <x v="1"/>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s v="Female"/>
    <x v="3"/>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s v="Female"/>
    <x v="7"/>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s v="Female"/>
    <x v="1"/>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s v="Female"/>
    <x v="7"/>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s v="Female"/>
    <x v="3"/>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s v="Female"/>
    <x v="4"/>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s v="Female"/>
    <x v="1"/>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s v="Female"/>
    <x v="1"/>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s v="Female"/>
    <x v="7"/>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s v="Female"/>
    <x v="2"/>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s v="Female"/>
    <x v="3"/>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s v="Female"/>
    <x v="3"/>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s v="Female"/>
    <x v="2"/>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s v="Female"/>
    <x v="2"/>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s v="Female"/>
    <x v="2"/>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s v="Female"/>
    <x v="1"/>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s v="Female"/>
    <x v="1"/>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s v="Female"/>
    <x v="4"/>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s v="Female"/>
    <x v="7"/>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s v="Female"/>
    <x v="7"/>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s v="Female"/>
    <x v="0"/>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s v="Female"/>
    <x v="0"/>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s v="Female"/>
    <x v="0"/>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s v="Female"/>
    <x v="5"/>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s v="Female"/>
    <x v="0"/>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s v="Female"/>
    <x v="0"/>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s v="Female"/>
    <x v="0"/>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s v="Female"/>
    <x v="0"/>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s v="Female"/>
    <x v="6"/>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s v="Female"/>
    <x v="5"/>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s v="Female"/>
    <x v="0"/>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s v="Female"/>
    <x v="0"/>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s v="Female"/>
    <x v="0"/>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s v="Female"/>
    <x v="0"/>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s v="Female"/>
    <x v="0"/>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s v="Female"/>
    <x v="0"/>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s v="Female"/>
    <x v="0"/>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s v="Female"/>
    <x v="0"/>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s v="Female"/>
    <x v="0"/>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s v="Female"/>
    <x v="0"/>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s v="Female"/>
    <x v="6"/>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s v="Female"/>
    <x v="6"/>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s v="Female"/>
    <x v="0"/>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s v="Female"/>
    <x v="6"/>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s v="Female"/>
    <x v="0"/>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s v="Female"/>
    <x v="0"/>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s v="Male"/>
    <x v="8"/>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s v="Male"/>
    <x v="8"/>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s v="Male"/>
    <x v="8"/>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s v="Male"/>
    <x v="3"/>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s v="Male"/>
    <x v="7"/>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s v="Male"/>
    <x v="1"/>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s v="Male"/>
    <x v="2"/>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s v="Male"/>
    <x v="1"/>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s v="Male"/>
    <x v="2"/>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s v="Male"/>
    <x v="1"/>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s v="Male"/>
    <x v="1"/>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s v="Male"/>
    <x v="1"/>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s v="Male"/>
    <x v="3"/>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s v="Male"/>
    <x v="1"/>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s v="Male"/>
    <x v="2"/>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s v="Male"/>
    <x v="1"/>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s v="Male"/>
    <x v="2"/>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s v="Male"/>
    <x v="1"/>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s v="Male"/>
    <x v="5"/>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s v="Male"/>
    <x v="6"/>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s v="Male"/>
    <x v="0"/>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s v="Male"/>
    <x v="0"/>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s v="Male"/>
    <x v="0"/>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s v="Male"/>
    <x v="8"/>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s v="Male"/>
    <x v="8"/>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s v="Male"/>
    <x v="4"/>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s v="Male"/>
    <x v="3"/>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s v="Male"/>
    <x v="7"/>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s v="Male"/>
    <x v="1"/>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s v="Male"/>
    <x v="3"/>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s v="Male"/>
    <x v="7"/>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s v="Male"/>
    <x v="2"/>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s v="Male"/>
    <x v="3"/>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s v="Male"/>
    <x v="1"/>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s v="Male"/>
    <x v="2"/>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s v="Male"/>
    <x v="2"/>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s v="Male"/>
    <x v="4"/>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s v="Male"/>
    <x v="1"/>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s v="Male"/>
    <x v="4"/>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s v="Male"/>
    <x v="3"/>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s v="Male"/>
    <x v="1"/>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s v="Male"/>
    <x v="0"/>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s v="Male"/>
    <x v="0"/>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s v="Male"/>
    <x v="0"/>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s v="Male"/>
    <x v="0"/>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s v="Male"/>
    <x v="0"/>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s v="Male"/>
    <x v="0"/>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s v="Male"/>
    <x v="0"/>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s v="Male"/>
    <x v="8"/>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s v="Male"/>
    <x v="8"/>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s v="Male"/>
    <x v="8"/>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s v="Male"/>
    <x v="8"/>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s v="Male"/>
    <x v="1"/>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s v="Male"/>
    <x v="1"/>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s v="Male"/>
    <x v="5"/>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s v="Male"/>
    <x v="2"/>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s v="Male"/>
    <x v="2"/>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s v="Male"/>
    <x v="1"/>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s v="Male"/>
    <x v="3"/>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s v="Male"/>
    <x v="2"/>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s v="Male"/>
    <x v="1"/>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s v="Male"/>
    <x v="7"/>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s v="Male"/>
    <x v="4"/>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s v="Male"/>
    <x v="4"/>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s v="Male"/>
    <x v="2"/>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s v="Male"/>
    <x v="1"/>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s v="Male"/>
    <x v="4"/>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s v="Male"/>
    <x v="2"/>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s v="Male"/>
    <x v="2"/>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s v="Male"/>
    <x v="1"/>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s v="Male"/>
    <x v="5"/>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s v="Male"/>
    <x v="1"/>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s v="Male"/>
    <x v="2"/>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s v="Male"/>
    <x v="1"/>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s v="Male"/>
    <x v="2"/>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s v="Male"/>
    <x v="4"/>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s v="Male"/>
    <x v="7"/>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s v="Male"/>
    <x v="2"/>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s v="Male"/>
    <x v="4"/>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s v="Male"/>
    <x v="4"/>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s v="Male"/>
    <x v="4"/>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s v="Male"/>
    <x v="2"/>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s v="Male"/>
    <x v="1"/>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s v="Male"/>
    <x v="2"/>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s v="Male"/>
    <x v="1"/>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s v="Male"/>
    <x v="2"/>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s v="Male"/>
    <x v="1"/>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s v="Male"/>
    <x v="2"/>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s v="Male"/>
    <x v="1"/>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s v="Male"/>
    <x v="1"/>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s v="Male"/>
    <x v="4"/>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s v="Male"/>
    <x v="2"/>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s v="Male"/>
    <x v="2"/>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s v="Male"/>
    <x v="7"/>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s v="Male"/>
    <x v="1"/>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s v="Male"/>
    <x v="4"/>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s v="Male"/>
    <x v="1"/>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s v="Male"/>
    <x v="4"/>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s v="Male"/>
    <x v="7"/>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s v="Male"/>
    <x v="3"/>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s v="Male"/>
    <x v="1"/>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s v="Male"/>
    <x v="1"/>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s v="Male"/>
    <x v="4"/>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s v="Male"/>
    <x v="2"/>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s v="Male"/>
    <x v="4"/>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s v="Male"/>
    <x v="2"/>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s v="Male"/>
    <x v="3"/>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s v="Male"/>
    <x v="1"/>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s v="Male"/>
    <x v="3"/>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s v="Male"/>
    <x v="2"/>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s v="Male"/>
    <x v="7"/>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s v="Male"/>
    <x v="3"/>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s v="Male"/>
    <x v="2"/>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s v="Male"/>
    <x v="2"/>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s v="Male"/>
    <x v="2"/>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s v="Male"/>
    <x v="2"/>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s v="Male"/>
    <x v="1"/>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s v="Male"/>
    <x v="1"/>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s v="Male"/>
    <x v="4"/>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s v="Male"/>
    <x v="1"/>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s v="Male"/>
    <x v="4"/>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s v="Male"/>
    <x v="1"/>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s v="Male"/>
    <x v="2"/>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s v="Male"/>
    <x v="4"/>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s v="Male"/>
    <x v="5"/>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s v="Male"/>
    <x v="1"/>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s v="Male"/>
    <x v="2"/>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s v="Male"/>
    <x v="2"/>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s v="Male"/>
    <x v="3"/>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s v="Male"/>
    <x v="2"/>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s v="Male"/>
    <x v="1"/>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s v="Male"/>
    <x v="1"/>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s v="Male"/>
    <x v="2"/>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s v="Male"/>
    <x v="1"/>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s v="Male"/>
    <x v="2"/>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s v="Male"/>
    <x v="7"/>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s v="Male"/>
    <x v="0"/>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s v="Male"/>
    <x v="0"/>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s v="Male"/>
    <x v="0"/>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s v="Male"/>
    <x v="0"/>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s v="Male"/>
    <x v="0"/>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s v="Male"/>
    <x v="0"/>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s v="Male"/>
    <x v="0"/>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s v="Male"/>
    <x v="0"/>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s v="Male"/>
    <x v="0"/>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s v="Male"/>
    <x v="6"/>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s v="Male"/>
    <x v="0"/>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s v="Male"/>
    <x v="6"/>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s v="Male"/>
    <x v="0"/>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s v="Male"/>
    <x v="0"/>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s v="Male"/>
    <x v="0"/>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s v="Male"/>
    <x v="0"/>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s v="Male"/>
    <x v="6"/>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s v="Male"/>
    <x v="0"/>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s v="Male"/>
    <x v="0"/>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s v="Male"/>
    <x v="0"/>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s v="Male"/>
    <x v="0"/>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s v="Male"/>
    <x v="0"/>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s v="Male"/>
    <x v="0"/>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s v="Male"/>
    <x v="6"/>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s v="Male"/>
    <x v="0"/>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s v="Male"/>
    <x v="5"/>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s v="Male"/>
    <x v="0"/>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s v="Male"/>
    <x v="0"/>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s v="Male"/>
    <x v="0"/>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s v="Male"/>
    <x v="0"/>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s v="Male"/>
    <x v="6"/>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s v="Male"/>
    <x v="0"/>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s v="Male"/>
    <x v="0"/>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s v="Male"/>
    <x v="0"/>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s v="Male"/>
    <x v="5"/>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s v="Female"/>
    <x v="1"/>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s v="Female"/>
    <x v="1"/>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s v="Female"/>
    <x v="1"/>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s v="Female"/>
    <x v="2"/>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s v="Female"/>
    <x v="8"/>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s v="Female"/>
    <x v="8"/>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s v="Female"/>
    <x v="7"/>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s v="Female"/>
    <x v="3"/>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s v="Female"/>
    <x v="2"/>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s v="Female"/>
    <x v="2"/>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s v="Female"/>
    <x v="3"/>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s v="Female"/>
    <x v="1"/>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s v="Female"/>
    <x v="3"/>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s v="Female"/>
    <x v="4"/>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s v="Female"/>
    <x v="4"/>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s v="Female"/>
    <x v="4"/>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s v="Female"/>
    <x v="3"/>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s v="Female"/>
    <x v="3"/>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s v="Female"/>
    <x v="4"/>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s v="Female"/>
    <x v="2"/>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s v="Female"/>
    <x v="3"/>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s v="Female"/>
    <x v="3"/>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s v="Female"/>
    <x v="0"/>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s v="Female"/>
    <x v="0"/>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s v="Female"/>
    <x v="0"/>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s v="Female"/>
    <x v="0"/>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s v="Female"/>
    <x v="0"/>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s v="Female"/>
    <x v="0"/>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s v="Female"/>
    <x v="5"/>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s v="Female"/>
    <x v="0"/>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s v="Female"/>
    <x v="0"/>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s v="Male"/>
    <x v="4"/>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s v="Male"/>
    <x v="1"/>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s v="Male"/>
    <x v="2"/>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s v="Male"/>
    <x v="0"/>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s v="Male"/>
    <x v="8"/>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s v="Male"/>
    <x v="8"/>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s v="Male"/>
    <x v="7"/>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s v="Male"/>
    <x v="1"/>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s v="Male"/>
    <x v="2"/>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s v="Male"/>
    <x v="4"/>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s v="Male"/>
    <x v="4"/>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s v="Male"/>
    <x v="4"/>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s v="Male"/>
    <x v="1"/>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s v="Male"/>
    <x v="3"/>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s v="Male"/>
    <x v="7"/>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s v="Male"/>
    <x v="4"/>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s v="Male"/>
    <x v="0"/>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s v="Male"/>
    <x v="5"/>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s v="Male"/>
    <x v="4"/>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s v="Male"/>
    <x v="7"/>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s v="Male"/>
    <x v="1"/>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s v="Male"/>
    <x v="2"/>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s v="Male"/>
    <x v="1"/>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s v="Male"/>
    <x v="4"/>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s v="Male"/>
    <x v="4"/>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s v="Male"/>
    <x v="2"/>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s v="Male"/>
    <x v="2"/>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s v="Male"/>
    <x v="4"/>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s v="Male"/>
    <x v="2"/>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s v="Male"/>
    <x v="3"/>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s v="Male"/>
    <x v="1"/>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s v="Male"/>
    <x v="2"/>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s v="Male"/>
    <x v="1"/>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s v="Male"/>
    <x v="4"/>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s v="Male"/>
    <x v="0"/>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s v="Male"/>
    <x v="0"/>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s v="Male"/>
    <x v="0"/>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s v="Male"/>
    <x v="0"/>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s v="Male"/>
    <x v="5"/>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s v="Male"/>
    <x v="0"/>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s v="Male"/>
    <x v="0"/>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s v="Male"/>
    <x v="6"/>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s v="Male"/>
    <x v="0"/>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s v="Female"/>
    <x v="7"/>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s v="Female"/>
    <x v="0"/>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s v="Female"/>
    <x v="5"/>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s v="Female"/>
    <x v="2"/>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s v="Female"/>
    <x v="3"/>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s v="Female"/>
    <x v="8"/>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s v="Female"/>
    <x v="3"/>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s v="Female"/>
    <x v="1"/>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s v="Female"/>
    <x v="3"/>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s v="Female"/>
    <x v="1"/>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s v="Female"/>
    <x v="5"/>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s v="Female"/>
    <x v="2"/>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s v="Female"/>
    <x v="1"/>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s v="Female"/>
    <x v="6"/>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s v="Female"/>
    <x v="0"/>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s v="Female"/>
    <x v="6"/>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s v="Female"/>
    <x v="0"/>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s v="Male"/>
    <x v="4"/>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s v="Male"/>
    <x v="2"/>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s v="Male"/>
    <x v="4"/>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s v="Male"/>
    <x v="1"/>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s v="Male"/>
    <x v="2"/>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s v="Male"/>
    <x v="5"/>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s v="Male"/>
    <x v="0"/>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s v="Male"/>
    <x v="8"/>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s v="Male"/>
    <x v="4"/>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s v="Male"/>
    <x v="1"/>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s v="Male"/>
    <x v="5"/>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s v="Male"/>
    <x v="0"/>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s v="Male"/>
    <x v="8"/>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s v="Male"/>
    <x v="4"/>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s v="Male"/>
    <x v="4"/>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s v="Male"/>
    <x v="2"/>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s v="Male"/>
    <x v="2"/>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s v="Male"/>
    <x v="3"/>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s v="Male"/>
    <x v="3"/>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s v="Male"/>
    <x v="1"/>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s v="Male"/>
    <x v="1"/>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s v="Male"/>
    <x v="7"/>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s v="Male"/>
    <x v="1"/>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s v="Male"/>
    <x v="1"/>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s v="Male"/>
    <x v="4"/>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s v="Male"/>
    <x v="7"/>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s v="Male"/>
    <x v="5"/>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s v="Male"/>
    <x v="3"/>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s v="Male"/>
    <x v="5"/>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s v="Male"/>
    <x v="5"/>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s v="Male"/>
    <x v="0"/>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s v="Male"/>
    <x v="0"/>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s v="Female"/>
    <x v="3"/>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s v="Female"/>
    <x v="0"/>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s v="Female"/>
    <x v="7"/>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s v="Female"/>
    <x v="7"/>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s v="Female"/>
    <x v="1"/>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s v="Female"/>
    <x v="0"/>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s v="Female"/>
    <x v="6"/>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s v="Male"/>
    <x v="5"/>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s v="Male"/>
    <x v="3"/>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s v="Male"/>
    <x v="1"/>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s v="Male"/>
    <x v="6"/>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s v="Male"/>
    <x v="6"/>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s v="Female"/>
    <x v="8"/>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s v="Female"/>
    <x v="8"/>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s v="Female"/>
    <x v="3"/>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s v="Female"/>
    <x v="1"/>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s v="Female"/>
    <x v="0"/>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s v="Female"/>
    <x v="6"/>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s v="Female"/>
    <x v="8"/>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s v="Female"/>
    <x v="3"/>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s v="Female"/>
    <x v="1"/>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s v="Female"/>
    <x v="6"/>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s v="Male"/>
    <x v="2"/>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s v="Male"/>
    <x v="2"/>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s v="Male"/>
    <x v="0"/>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s v="Male"/>
    <x v="0"/>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s v="Male"/>
    <x v="6"/>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s v="Male"/>
    <x v="6"/>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s v="Male"/>
    <x v="6"/>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s v="Male"/>
    <x v="8"/>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s v="Male"/>
    <x v="8"/>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s v="Male"/>
    <x v="2"/>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s v="Male"/>
    <x v="2"/>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s v="Male"/>
    <x v="3"/>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s v="Male"/>
    <x v="1"/>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s v="Male"/>
    <x v="2"/>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s v="Male"/>
    <x v="2"/>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s v="Male"/>
    <x v="3"/>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s v="Male"/>
    <x v="2"/>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s v="Male"/>
    <x v="0"/>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s v="Male"/>
    <x v="6"/>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s v="Male"/>
    <x v="0"/>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s v="Male"/>
    <x v="0"/>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s v="Male"/>
    <x v="0"/>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s v="Male"/>
    <x v="0"/>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s v="Male"/>
    <x v="6"/>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s v="Male"/>
    <x v="6"/>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s v="Female"/>
    <x v="1"/>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s v="Female"/>
    <x v="4"/>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s v="Female"/>
    <x v="6"/>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s v="Female"/>
    <x v="6"/>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s v="Female"/>
    <x v="8"/>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s v="Female"/>
    <x v="2"/>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s v="Female"/>
    <x v="2"/>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s v="Female"/>
    <x v="0"/>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s v="Male"/>
    <x v="1"/>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s v="Male"/>
    <x v="2"/>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s v="Male"/>
    <x v="1"/>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s v="Male"/>
    <x v="2"/>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s v="Male"/>
    <x v="0"/>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s v="Male"/>
    <x v="8"/>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s v="Male"/>
    <x v="1"/>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s v="Male"/>
    <x v="2"/>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s v="Male"/>
    <x v="2"/>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s v="Male"/>
    <x v="2"/>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s v="Male"/>
    <x v="0"/>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s v="Male"/>
    <x v="0"/>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s v="Male"/>
    <x v="0"/>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s v="Male"/>
    <x v="0"/>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s v="Male"/>
    <x v="0"/>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s v="Male"/>
    <x v="0"/>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s v="Female"/>
    <x v="4"/>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s v="Female"/>
    <x v="0"/>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s v="Male"/>
    <x v="2"/>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s v="Female"/>
    <x v="2"/>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s v="Female"/>
    <x v="0"/>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s v="Female"/>
    <x v="0"/>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s v="Male"/>
    <x v="1"/>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s v="Male"/>
    <x v="1"/>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s v="Male"/>
    <x v="0"/>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s v="Male"/>
    <x v="1"/>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s v="Male"/>
    <x v="6"/>
    <s v="Divorced"/>
    <s v="Yes"/>
    <s v="Y"/>
    <n v="2"/>
    <n v="-2"/>
    <n v="0"/>
    <n v="23"/>
    <n v="1"/>
    <n v="1"/>
    <n v="1"/>
    <n v="0"/>
    <n v="427"/>
    <n v="7"/>
    <s v="Bachelor's Degree"/>
    <n v="1"/>
    <n v="3"/>
    <n v="99"/>
    <n v="3"/>
    <n v="1"/>
    <n v="4"/>
    <n v="2275"/>
    <n v="25103"/>
    <n v="1"/>
    <n v="21"/>
    <n v="4"/>
    <n v="2"/>
    <n v="80"/>
    <n v="1"/>
    <n v="3"/>
    <n v="3"/>
    <n v="3"/>
    <n v="2"/>
    <n v="0"/>
    <n v="2"/>
  </r>
  <r>
    <m/>
    <m/>
    <m/>
    <m/>
    <m/>
    <m/>
    <m/>
    <m/>
    <m/>
    <x v="9"/>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F95941-ECD3-4485-8E00-48BB67434A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s" fld="18" baseField="0" baseItem="0"/>
    <dataField name="Average of Age" fld="16" subtotal="average" baseField="0" baseItem="1" numFmtId="2"/>
  </dataFields>
  <formats count="1">
    <format dxfId="6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26818A-5732-43D1-A0F8-B0E1D8366B4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pivotField showAll="0">
      <items count="7">
        <item h="1" x="5"/>
        <item h="1" x="0"/>
        <item x="3"/>
        <item h="1" x="2"/>
        <item h="1" x="1"/>
        <item h="1"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Average of Job Satisfaction" fld="29" subtotal="average" baseField="0" baseItem="0" numFmtId="164"/>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57556-2ACA-45E3-98A0-1DF00016254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9719C5-1DF7-4F55-864D-6B42641A3FEB}"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items count="3">
        <item x="1"/>
        <item x="0"/>
        <item t="default"/>
      </items>
    </pivotField>
    <pivotField showAll="0"/>
    <pivotField showAll="0">
      <items count="6">
        <item x="2"/>
        <item x="0"/>
        <item x="1"/>
        <item x="3"/>
        <item x="4"/>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EF18B5-4CD2-45BF-877D-1ECE0B1D0892}" name="Attriion"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4" firstHeaderRow="1" firstDataRow="1" firstDataCol="1"/>
  <pivotFields count="44">
    <pivotField showAll="0"/>
    <pivotField showAll="0"/>
    <pivotField showAll="0"/>
    <pivotField showAll="0"/>
    <pivotField showAll="0"/>
    <pivotField showAll="0"/>
    <pivotField showAll="0"/>
    <pivotField showAll="0"/>
    <pivotField showAll="0"/>
    <pivotField axis="axisRow" showAll="0">
      <items count="11">
        <item x="4"/>
        <item x="8"/>
        <item x="2"/>
        <item x="5"/>
        <item x="3"/>
        <item x="7"/>
        <item x="1"/>
        <item x="0"/>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C8E78-1E43-4AF0-9D37-797FC1E4B0BE}"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F96586-0F8C-4321-A87B-424FFAA7E09B}"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CD039A-71B3-4A49-95FC-44D528CFD8FD}"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822A66-4882-41E8-8B3E-C5C95C223418}"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items count="10">
        <item x="4"/>
        <item x="8"/>
        <item x="2"/>
        <item x="5"/>
        <item x="3"/>
        <item x="7"/>
        <item x="1"/>
        <item x="0"/>
        <item x="6"/>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B04A9E63-B0EA-477B-831F-6A80A6A95C22}"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AF5D7D01-239F-42BF-B275-4AAD9CB6A28E}"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BCE95566-C49E-4B54-BB08-CD888407A73C}"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6" xr16:uid="{2B916613-416D-4452-9B89-6DE68781B5F5}"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724A54AC-E412-4E82-8459-88A3547E59A6}"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DD72D93-3181-4571-9D03-31A242A98148}" sourceName="Gender">
  <pivotTables>
    <pivotTable tabId="12" name="PivotTable4"/>
  </pivotTables>
  <data>
    <tabular pivotCacheId="84480817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B7C6768A-A14D-4FB3-86DE-27A5CE4098E0}" sourceName="Education Field">
  <pivotTables>
    <pivotTable tabId="12" name="PivotTable4"/>
  </pivotTables>
  <data>
    <tabular pivotCacheId="844808170">
      <items count="6">
        <i x="5"/>
        <i x="0"/>
        <i x="3" s="1"/>
        <i x="2"/>
        <i x="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D6BF8485-2359-49EF-9F15-0ADC85767AF1}" sourceName="Gender">
  <pivotTables>
    <pivotTable tabId="16" name="PivotTable3"/>
  </pivotTables>
  <data>
    <tabular pivotCacheId="123771937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91BF8EF8-734A-45D4-AB69-853B96AD6CCB}" sourceName="Education Field">
  <pivotTables>
    <pivotTable tabId="16" name="PivotTable3"/>
  </pivotTables>
  <data>
    <tabular pivotCacheId="1237719377">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143E4DE-F30C-46C0-9E38-F7980FD3EDAD}" sourceName="Department">
  <pivotTables>
    <pivotTable tabId="29" name="PivotTable13"/>
    <pivotTable tabId="23" name="PivotTable8"/>
    <pivotTable tabId="26" name="PivotTable10"/>
    <pivotTable tabId="27" name="PivotTable11"/>
    <pivotTable tabId="28" name="PivotTable12"/>
  </pivotTables>
  <data>
    <tabular pivotCacheId="571481134">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63FCFA2E-D203-4D0E-BADD-C517697E4972}" sourceName="Education Field">
  <pivotTables>
    <pivotTable tabId="29" name="PivotTable13"/>
    <pivotTable tabId="23" name="PivotTable8"/>
    <pivotTable tabId="26" name="PivotTable10"/>
    <pivotTable tabId="27" name="PivotTable11"/>
    <pivotTable tabId="28" name="PivotTable12"/>
  </pivotTables>
  <data>
    <tabular pivotCacheId="571481134">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24C4107-E2FA-45BF-A753-AFC84117D6D4}" cache="Slicer_Gender" caption="Gender" rowHeight="257175"/>
  <slicer name="Education Field" xr10:uid="{BDE08736-8214-4B6B-8D39-B0A39011D3AC}" cache="Slicer_Education_Field" caption="Education Field"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4BE1E2D-DE4D-479A-A032-CE12F790B441}" cache="Slicer_Gender1" caption="Gender" rowHeight="257175"/>
  <slicer name="Education Field 2" xr10:uid="{C1D9E219-B1AB-403A-9EF7-660C810FC5FF}" cache="Slicer_Education_Field1"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7B57CC4-3D57-43B1-A489-9905C0A50F53}" cache="Slicer_Gender1" caption="Gender" columnCount="2" style="SlicerStyleLight3" rowHeight="257175"/>
  <slicer name="Department 1" xr10:uid="{137B92FD-D9CD-4F9F-880E-5667B91EC312}" cache="Slicer_Department" caption="Department" style="SlicerStyleDark6" rowHeight="257175"/>
  <slicer name="Education Field 4" xr10:uid="{F5362C2D-C25B-4F59-AFC1-66B13F82BF6C}" cache="Slicer_Education_Field2" caption="Education Field" style="SlicerStyleLight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353DF30B-4B10-4BF0-8AFD-9494A16ECFCD}" cache="Slicer_Department" caption="Department" rowHeight="257175"/>
  <slicer name="Education Field 3" xr10:uid="{55584154-00AC-40E4-8196-2E973C48207D}" cache="Slicer_Education_Field2" caption="Education Field"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B348290-6535-45DD-8BBD-7623B7F77F14}" name="Table5" displayName="Table5" ref="A1:AR883" totalsRowShown="0">
  <autoFilter ref="A1:AR883" xr:uid="{7B348290-6535-45DD-8BBD-7623B7F77F14}"/>
  <tableColumns count="44">
    <tableColumn id="1" xr3:uid="{005783B9-02B5-465C-9879-6F0ED18971B9}" name="Attrition"/>
    <tableColumn id="2" xr3:uid="{6B7C23B3-FA4A-49EC-88FC-354A97A072C1}" name="Business Travel"/>
    <tableColumn id="3" xr3:uid="{8185476C-17B7-4713-96F7-6114D13BC473}" name="CF_age band"/>
    <tableColumn id="4" xr3:uid="{A9958122-1E18-4C17-80D5-4779EBFB0A08}" name="CF_attrition label"/>
    <tableColumn id="5" xr3:uid="{E315EE82-318C-4861-B15F-2A8045F7252B}" name="Department"/>
    <tableColumn id="6" xr3:uid="{9B213CDA-BBC7-441A-A6DA-AAB91C1F31DB}" name="Education Field"/>
    <tableColumn id="7" xr3:uid="{397DDDB3-C269-41C7-A9C2-93D8B1CCCA07}" name="emp no"/>
    <tableColumn id="8" xr3:uid="{D3D03D01-C6AE-4FD6-9A9E-655C57B73C6F}" name="Employee Number"/>
    <tableColumn id="9" xr3:uid="{ACFC1785-B346-4B6A-A55E-0F02C9C6388C}" name="Gender"/>
    <tableColumn id="10" xr3:uid="{4A1CDADF-F383-4EC2-9848-4DFC68335B3E}" name="Job Role"/>
    <tableColumn id="11" xr3:uid="{C9E92913-333F-44EE-83BE-4E75827FDD8D}" name="Marital Status"/>
    <tableColumn id="12" xr3:uid="{11995F71-9776-43B7-BC5F-42C4345FCE45}" name="Over Time"/>
    <tableColumn id="13" xr3:uid="{8DC98947-B58C-4366-929F-15018BBB45ED}" name="Over18"/>
    <tableColumn id="14" xr3:uid="{28E730FE-0932-4068-9AD1-981AECC4CB0D}" name="Training Times Last Year"/>
    <tableColumn id="15" xr3:uid="{D98822E7-0F4F-448F-87B9-FE08813D1152}" name="-2"/>
    <tableColumn id="16" xr3:uid="{F1D34A4F-D00F-4926-8708-B34399C517BA}" name="0"/>
    <tableColumn id="17" xr3:uid="{6CF82384-D2DD-4945-A1C8-8F48AD7DF18A}" name="Age"/>
    <tableColumn id="18" xr3:uid="{9E4BE940-471D-42DF-855B-DE044FDB9651}" name="CF_attrition count"/>
    <tableColumn id="19" xr3:uid="{7029B70A-A5A4-41A4-B9BC-3E0DB768A6E8}" name="CF_attrition counts"/>
    <tableColumn id="20" xr3:uid="{2DA0E1CA-ABA6-4927-9645-D26A9C205525}" name="CF_attrition rate"/>
    <tableColumn id="21" xr3:uid="{45EE27E3-4F8B-44D7-BBF4-A9BB0B93E647}" name="CF_current Employee"/>
    <tableColumn id="22" xr3:uid="{C24A633A-3A32-4569-8B77-64869613AFBF}" name="Daily Rate"/>
    <tableColumn id="23" xr3:uid="{141C9273-7697-4C1A-A2EA-C06DA1702A7E}" name="Distance From Home"/>
    <tableColumn id="24" xr3:uid="{9D396F0D-4878-4A95-BBD6-472310EA4029}" name="Education"/>
    <tableColumn id="25" xr3:uid="{8E3E9117-B3E2-4245-9C1A-32B78B6EE6B2}" name="Employee Count"/>
    <tableColumn id="26" xr3:uid="{EF8B607C-706B-426D-A6D9-6639BB506F78}" name="Environment Satisfaction"/>
    <tableColumn id="27" xr3:uid="{92828618-67E7-4058-9DFE-F65E03925D4A}" name="Hourly Rate"/>
    <tableColumn id="28" xr3:uid="{1AAE600C-0384-4AEC-B5DE-1553D63C237A}" name="Job Involvement"/>
    <tableColumn id="29" xr3:uid="{0724B488-2A2A-4538-ABD3-AFF134D35DC7}" name="Job Level"/>
    <tableColumn id="30" xr3:uid="{57FBC97A-E1CC-4D00-A315-E8350CFA4E0D}" name="Job Satisfaction"/>
    <tableColumn id="31" xr3:uid="{D33E182F-AD55-4A99-9625-14CD7F6A5705}" name="Monthly Income"/>
    <tableColumn id="32" xr3:uid="{07A5CA14-AAEC-411A-8B84-FFA7016899C1}" name="Monthly Rate"/>
    <tableColumn id="33" xr3:uid="{E198580F-7ED7-4F1F-B708-5FC72862EA70}" name="Num Companies Worked"/>
    <tableColumn id="34" xr3:uid="{B5C691EE-250B-4936-B995-CB87D1D09A92}" name="Percent Salary Hike"/>
    <tableColumn id="35" xr3:uid="{DC137C2C-142F-4144-8577-D3030F062DA1}" name="Performance Rating"/>
    <tableColumn id="36" xr3:uid="{1F0D5149-0380-40B0-8805-FF4E0F382A73}" name="Relationship Satisfaction"/>
    <tableColumn id="37" xr3:uid="{18B22252-8F12-4FFE-9E63-A733D66F3E00}" name="Standard Hours"/>
    <tableColumn id="38" xr3:uid="{C7A848C6-5A79-4AC5-A505-54805A3838EA}" name="Stock Option Level"/>
    <tableColumn id="39" xr3:uid="{619A5456-B008-49A2-9B26-B01AFD32DEC8}" name="Total Working Years"/>
    <tableColumn id="40" xr3:uid="{C7431192-0E56-4DD9-ABB7-4EC78579D2B9}" name="Work Life Balance"/>
    <tableColumn id="41" xr3:uid="{0E1AE8C6-6E37-4BC9-AABF-5962AF942315}" name="Years At Company"/>
    <tableColumn id="42" xr3:uid="{21E04A74-F273-43A3-8B57-77608DB2795F}" name="Years In Current Role"/>
    <tableColumn id="43" xr3:uid="{2F3E3807-FAAB-4B6C-BDF8-9554AEED8C66}" name="Years Since Last Promotion"/>
    <tableColumn id="44" xr3:uid="{5A64A13A-6FC6-4E8F-8FAA-FEDB65332200}"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169AE7-7A33-4CCC-AC12-BE0BF8DEF87F}" name="Data__4" displayName="Data__4" ref="A1:AR1471" tableType="queryTable" totalsRowShown="0">
  <autoFilter ref="A1:AR1471" xr:uid="{A9169AE7-7A33-4CCC-AC12-BE0BF8DEF87F}"/>
  <tableColumns count="44">
    <tableColumn id="1" xr3:uid="{C289FB86-631E-4BE4-98C9-728C39F3A05E}" uniqueName="1" name="Attrition" queryTableFieldId="1" dataDxfId="64"/>
    <tableColumn id="2" xr3:uid="{2846B655-2B1D-403D-8F35-39EABC56535B}" uniqueName="2" name="Business Travel" queryTableFieldId="2" dataDxfId="63"/>
    <tableColumn id="3" xr3:uid="{15A6AAC1-7DD6-431E-85CE-45071F518656}" uniqueName="3" name="CF_age band" queryTableFieldId="3" dataDxfId="62"/>
    <tableColumn id="4" xr3:uid="{8A04BA6B-90FC-44F3-90FD-A3676987B54F}" uniqueName="4" name="CF_attrition label" queryTableFieldId="4" dataDxfId="61"/>
    <tableColumn id="5" xr3:uid="{656160E2-5C61-4DC2-949D-3D23574F7018}" uniqueName="5" name="Department" queryTableFieldId="5" dataDxfId="60"/>
    <tableColumn id="6" xr3:uid="{622DBFCB-773F-422E-BA04-480673339C42}" uniqueName="6" name="Education Field" queryTableFieldId="6" dataDxfId="59"/>
    <tableColumn id="7" xr3:uid="{4F4FE14B-E4D0-414C-9294-0A8430147878}" uniqueName="7" name="emp no" queryTableFieldId="7" dataDxfId="58"/>
    <tableColumn id="8" xr3:uid="{65E849F8-6918-4CDC-8A5F-380738A10C02}" uniqueName="8" name="Employee Number" queryTableFieldId="8"/>
    <tableColumn id="9" xr3:uid="{5A1303A7-AF82-49D3-81A7-8676500A5563}" uniqueName="9" name="Gender" queryTableFieldId="9" dataDxfId="57"/>
    <tableColumn id="10" xr3:uid="{B90108E9-16DA-412F-B851-CF91ACC2FD50}" uniqueName="10" name="Job Role" queryTableFieldId="10" dataDxfId="56"/>
    <tableColumn id="11" xr3:uid="{3E65DF4E-51E7-472F-9881-97C1BE6E68BE}" uniqueName="11" name="Marital Status" queryTableFieldId="11" dataDxfId="55"/>
    <tableColumn id="12" xr3:uid="{5366F7A0-0E01-44E0-B6D7-A093EFE70096}" uniqueName="12" name="Over Time" queryTableFieldId="12" dataDxfId="54"/>
    <tableColumn id="13" xr3:uid="{FA50F117-3366-4166-B841-22E2B63C6189}" uniqueName="13" name="Over18" queryTableFieldId="13" dataDxfId="53"/>
    <tableColumn id="14" xr3:uid="{4B646367-B2D4-44DE-A71D-279FEC7CA37A}" uniqueName="14" name="Training Times Last Year" queryTableFieldId="14"/>
    <tableColumn id="15" xr3:uid="{EE547200-9753-4BD0-8EB4-8A36841F8EC2}" uniqueName="15" name="-2" queryTableFieldId="15"/>
    <tableColumn id="16" xr3:uid="{A390EC08-9D07-4DCF-969F-DBEFCE5F0182}" uniqueName="16" name="0" queryTableFieldId="16"/>
    <tableColumn id="17" xr3:uid="{DD160287-143C-438B-9E75-FA19C5719B65}" uniqueName="17" name="Age" queryTableFieldId="17"/>
    <tableColumn id="18" xr3:uid="{59AB3C76-BF89-4598-B7A3-4F0FEEE1679C}" uniqueName="18" name="CF_attrition count" queryTableFieldId="18"/>
    <tableColumn id="19" xr3:uid="{BAE795A2-046C-48BF-B45C-D4A5F77B2789}" uniqueName="19" name="CF_attrition counts" queryTableFieldId="19"/>
    <tableColumn id="20" xr3:uid="{C30EFE39-78E4-45D8-B895-A2B088F83F9A}" uniqueName="20" name="CF_attrition rate" queryTableFieldId="20"/>
    <tableColumn id="21" xr3:uid="{005C767A-BDB8-4112-B799-9B954475A11A}" uniqueName="21" name="CF_current Employee" queryTableFieldId="21"/>
    <tableColumn id="22" xr3:uid="{488488F1-9694-4F56-94EF-A27D4A608F99}" uniqueName="22" name="Daily Rate" queryTableFieldId="22"/>
    <tableColumn id="23" xr3:uid="{4240EB0C-C05F-4097-BD1B-AA7BAF5419E4}" uniqueName="23" name="Distance From Home" queryTableFieldId="23"/>
    <tableColumn id="24" xr3:uid="{BB3C4C48-9690-4A5A-933C-8257030DCFFC}" uniqueName="24" name="Education" queryTableFieldId="24" dataDxfId="52"/>
    <tableColumn id="25" xr3:uid="{482F1B02-7207-4898-B1C0-67CDC186495D}" uniqueName="25" name="Employee Count" queryTableFieldId="25"/>
    <tableColumn id="26" xr3:uid="{1E8E964D-974C-4F5C-8582-569891796AC3}" uniqueName="26" name="Environment Satisfaction" queryTableFieldId="26"/>
    <tableColumn id="27" xr3:uid="{F98C3C90-EC9B-4DE9-A7D4-E200AFECEC6E}" uniqueName="27" name="Hourly Rate" queryTableFieldId="27"/>
    <tableColumn id="28" xr3:uid="{BCF8EB61-3EAF-48AA-B01C-096E2E8B9CD7}" uniqueName="28" name="Job Involvement" queryTableFieldId="28"/>
    <tableColumn id="29" xr3:uid="{A69F2E7A-E58C-465A-9C9B-B20E38F359FB}" uniqueName="29" name="Job Level" queryTableFieldId="29"/>
    <tableColumn id="30" xr3:uid="{5AC5EB89-B488-44E4-8971-46E0D52191B7}" uniqueName="30" name="Job Satisfaction" queryTableFieldId="30"/>
    <tableColumn id="31" xr3:uid="{A16DF368-4FC5-4A26-94F3-871091187DBB}" uniqueName="31" name="Monthly Income" queryTableFieldId="31"/>
    <tableColumn id="32" xr3:uid="{7B2E44D4-C0CE-444B-A18C-08C2BB9BF9CD}" uniqueName="32" name="Monthly Rate" queryTableFieldId="32"/>
    <tableColumn id="33" xr3:uid="{07A04A1C-1C1A-4986-AC89-D4DBD0595DC0}" uniqueName="33" name="Num Companies Worked" queryTableFieldId="33"/>
    <tableColumn id="34" xr3:uid="{D733EE06-6BC0-4864-86E7-81BF44EB7CB8}" uniqueName="34" name="Percent Salary Hike" queryTableFieldId="34"/>
    <tableColumn id="35" xr3:uid="{9B5BE69F-C3BD-41FB-B0C9-AEC1A0AC6730}" uniqueName="35" name="Performance Rating" queryTableFieldId="35"/>
    <tableColumn id="36" xr3:uid="{3E55107F-2E5E-420E-A715-D3DCD68434A6}" uniqueName="36" name="Relationship Satisfaction" queryTableFieldId="36"/>
    <tableColumn id="37" xr3:uid="{063C5CB7-DE9E-43EE-8175-3DF07A04E242}" uniqueName="37" name="Standard Hours" queryTableFieldId="37"/>
    <tableColumn id="38" xr3:uid="{8A51CB55-03BA-48E6-845E-42F81571400F}" uniqueName="38" name="Stock Option Level" queryTableFieldId="38"/>
    <tableColumn id="39" xr3:uid="{A7DC20C0-0866-4B57-AA46-C372B762F1D2}" uniqueName="39" name="Total Working Years" queryTableFieldId="39"/>
    <tableColumn id="40" xr3:uid="{1ABD1AC3-3F46-4D46-8F99-DA437C612FAC}" uniqueName="40" name="Work Life Balance" queryTableFieldId="40"/>
    <tableColumn id="41" xr3:uid="{6DCCBB63-21A1-4E49-95A2-0A369F641631}" uniqueName="41" name="Years At Company" queryTableFieldId="41"/>
    <tableColumn id="42" xr3:uid="{5DF0C550-F19C-4DAB-9274-7BB033C43D44}" uniqueName="42" name="Years In Current Role" queryTableFieldId="42"/>
    <tableColumn id="43" xr3:uid="{5112A6D8-6C58-4B6A-AD29-7D3AD9256CB7}" uniqueName="43" name="Years Since Last Promotion" queryTableFieldId="43"/>
    <tableColumn id="44" xr3:uid="{DFB320B9-338B-45E3-BD1C-B25735E16E9C}" uniqueName="44" name="Years With Curr Manager" queryTableField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D738A9-ABAE-49A8-924A-48D7F7DFC834}" name="Data__3" displayName="Data__3" ref="A1:AR1471" tableType="queryTable" totalsRowShown="0">
  <autoFilter ref="A1:AR1471" xr:uid="{09D738A9-ABAE-49A8-924A-48D7F7DFC834}"/>
  <tableColumns count="44">
    <tableColumn id="1" xr3:uid="{C5A3CF7B-F435-448D-9D23-F016957B330C}" uniqueName="1" name="Attrition" queryTableFieldId="1" dataDxfId="51"/>
    <tableColumn id="2" xr3:uid="{00644A63-B0AC-410D-9DF6-5FB61D5B8D67}" uniqueName="2" name="Business Travel" queryTableFieldId="2" dataDxfId="50"/>
    <tableColumn id="3" xr3:uid="{49DADA06-7632-498B-AA73-F7B03110F5ED}" uniqueName="3" name="CF_age band" queryTableFieldId="3" dataDxfId="49"/>
    <tableColumn id="4" xr3:uid="{46866D02-4A39-48F6-BD1B-E6464E9F0E29}" uniqueName="4" name="CF_attrition label" queryTableFieldId="4" dataDxfId="48"/>
    <tableColumn id="5" xr3:uid="{F6DFC816-A682-4445-BEEB-EE0B28A4D24C}" uniqueName="5" name="Department" queryTableFieldId="5" dataDxfId="47"/>
    <tableColumn id="6" xr3:uid="{1D42EF30-4773-405F-ACCE-FCDE5A1F3DE7}" uniqueName="6" name="Education Field" queryTableFieldId="6" dataDxfId="46"/>
    <tableColumn id="7" xr3:uid="{B9E33613-1325-4888-9033-6ADEA8CB3F08}" uniqueName="7" name="emp no" queryTableFieldId="7" dataDxfId="45"/>
    <tableColumn id="8" xr3:uid="{006AFE93-9272-4F71-9E37-2B8A35446C20}" uniqueName="8" name="Employee Number" queryTableFieldId="8"/>
    <tableColumn id="9" xr3:uid="{9950B5C6-02BE-45C6-B7B7-C975698985C0}" uniqueName="9" name="Gender" queryTableFieldId="9" dataDxfId="44"/>
    <tableColumn id="10" xr3:uid="{7AA637EA-DD53-46E1-A31D-C2A9B9A1D4EF}" uniqueName="10" name="Job Role" queryTableFieldId="10" dataDxfId="43"/>
    <tableColumn id="11" xr3:uid="{D4F566A3-3771-4F24-A721-1B0241364A58}" uniqueName="11" name="Marital Status" queryTableFieldId="11" dataDxfId="42"/>
    <tableColumn id="12" xr3:uid="{96A043C2-091E-40A3-913D-BFC2F762FA2D}" uniqueName="12" name="Over Time" queryTableFieldId="12" dataDxfId="41"/>
    <tableColumn id="13" xr3:uid="{EC493AFF-FFCB-4644-81D7-EC7F08B8654A}" uniqueName="13" name="Over18" queryTableFieldId="13" dataDxfId="40"/>
    <tableColumn id="14" xr3:uid="{EA9ED5A2-74D2-43D0-971F-FB7D33E8E504}" uniqueName="14" name="Training Times Last Year" queryTableFieldId="14"/>
    <tableColumn id="15" xr3:uid="{AF5E6CC0-6B90-4004-BC94-02AABBA564A1}" uniqueName="15" name="-2" queryTableFieldId="15"/>
    <tableColumn id="16" xr3:uid="{55572CAB-9CF7-4990-B3F5-DB132389CD79}" uniqueName="16" name="0" queryTableFieldId="16"/>
    <tableColumn id="17" xr3:uid="{2A20EA09-7776-4CD3-9E0D-58DED3C429B2}" uniqueName="17" name="Age" queryTableFieldId="17"/>
    <tableColumn id="18" xr3:uid="{CA2C3D27-9FB9-4255-9C68-A92F1D5A0DB1}" uniqueName="18" name="CF_attrition count" queryTableFieldId="18"/>
    <tableColumn id="19" xr3:uid="{50489633-108C-40F3-912F-DCF912821AD9}" uniqueName="19" name="CF_attrition counts" queryTableFieldId="19"/>
    <tableColumn id="20" xr3:uid="{6BE1A3C0-5EFF-4F91-B894-E3EDEC0A4857}" uniqueName="20" name="CF_attrition rate" queryTableFieldId="20"/>
    <tableColumn id="21" xr3:uid="{ADAA72EF-A5D0-43DE-9387-D9A8647D90FE}" uniqueName="21" name="CF_current Employee" queryTableFieldId="21"/>
    <tableColumn id="22" xr3:uid="{5DE75187-E980-4614-B613-7ABF3FE911FB}" uniqueName="22" name="Daily Rate" queryTableFieldId="22"/>
    <tableColumn id="23" xr3:uid="{36CCCC63-543A-408B-B59B-9DC35656FA41}" uniqueName="23" name="Distance From Home" queryTableFieldId="23"/>
    <tableColumn id="24" xr3:uid="{33C5E519-474C-40B4-87A8-95B172699884}" uniqueName="24" name="Education" queryTableFieldId="24" dataDxfId="39"/>
    <tableColumn id="25" xr3:uid="{496118C2-0CCF-486E-8059-79D76AF8CCA3}" uniqueName="25" name="Employee Count" queryTableFieldId="25"/>
    <tableColumn id="26" xr3:uid="{E31110AE-FB10-4DCE-9D08-1EFDBAFC87A0}" uniqueName="26" name="Environment Satisfaction" queryTableFieldId="26"/>
    <tableColumn id="27" xr3:uid="{A6D776CF-A235-407C-924C-F42A2A65F55F}" uniqueName="27" name="Hourly Rate" queryTableFieldId="27"/>
    <tableColumn id="28" xr3:uid="{CCAB694A-B3F9-4C43-B7C8-C62205A1988B}" uniqueName="28" name="Job Involvement" queryTableFieldId="28"/>
    <tableColumn id="29" xr3:uid="{48712C22-9095-407A-899E-773C763E61FF}" uniqueName="29" name="Job Level" queryTableFieldId="29"/>
    <tableColumn id="30" xr3:uid="{510AF302-93AF-4246-9547-C10A76ABA7C2}" uniqueName="30" name="Job Satisfaction" queryTableFieldId="30"/>
    <tableColumn id="31" xr3:uid="{DB3DB974-0A72-440A-A8F2-877D31E7DE7D}" uniqueName="31" name="Monthly Income" queryTableFieldId="31"/>
    <tableColumn id="32" xr3:uid="{28FCED0A-4698-4648-B4B6-A6236CF050B0}" uniqueName="32" name="Monthly Rate" queryTableFieldId="32"/>
    <tableColumn id="33" xr3:uid="{EB718CB4-C1FB-4FDC-9902-F67DC2A2F3D1}" uniqueName="33" name="Num Companies Worked" queryTableFieldId="33"/>
    <tableColumn id="34" xr3:uid="{FF9CD31C-F244-43A6-BB60-BE534A76F826}" uniqueName="34" name="Percent Salary Hike" queryTableFieldId="34"/>
    <tableColumn id="35" xr3:uid="{93B51F17-727F-491D-9F6C-FADA61EBF0E3}" uniqueName="35" name="Performance Rating" queryTableFieldId="35"/>
    <tableColumn id="36" xr3:uid="{7F0F3413-9331-4B53-8D03-6DA85A322C0A}" uniqueName="36" name="Relationship Satisfaction" queryTableFieldId="36"/>
    <tableColumn id="37" xr3:uid="{006B1F86-0F3F-437F-B99D-81D3C7694AB0}" uniqueName="37" name="Standard Hours" queryTableFieldId="37"/>
    <tableColumn id="38" xr3:uid="{51F99E93-E4AD-4FA4-BFFF-F88F7BDE2741}" uniqueName="38" name="Stock Option Level" queryTableFieldId="38"/>
    <tableColumn id="39" xr3:uid="{6400B029-DD9F-4FEC-B8A2-1DF94AADCA83}" uniqueName="39" name="Total Working Years" queryTableFieldId="39"/>
    <tableColumn id="40" xr3:uid="{1ED40386-52C4-4D5B-8C0E-DEF757EF7C6F}" uniqueName="40" name="Work Life Balance" queryTableFieldId="40"/>
    <tableColumn id="41" xr3:uid="{F56F26C7-F5F0-43E2-A98D-109B9F7C6D53}" uniqueName="41" name="Years At Company" queryTableFieldId="41"/>
    <tableColumn id="42" xr3:uid="{377C8654-EFD1-44A5-A13A-C41EC8F527B0}" uniqueName="42" name="Years In Current Role" queryTableFieldId="42"/>
    <tableColumn id="43" xr3:uid="{66CCF0F7-2261-4C47-80FD-9FDA07F57538}" uniqueName="43" name="Years Since Last Promotion" queryTableFieldId="43"/>
    <tableColumn id="44" xr3:uid="{6900570E-9DA4-4087-8E27-494DAAB0EEFC}" uniqueName="44" name="Years With Curr Manager" queryTableField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479C5D-6D3D-4D6D-9CA2-C3639C5947C0}" name="Data" displayName="Data" ref="A1:AR1471" tableType="queryTable" totalsRowShown="0">
  <autoFilter ref="A1:AR1471" xr:uid="{23479C5D-6D3D-4D6D-9CA2-C3639C5947C0}"/>
  <tableColumns count="44">
    <tableColumn id="1" xr3:uid="{23A2B1AF-E721-4D9F-BA36-DE0CA3115CD7}" uniqueName="1" name="Attrition" queryTableFieldId="1" dataDxfId="38"/>
    <tableColumn id="2" xr3:uid="{89FA1CE9-6B43-471D-BABC-2A31385FCD3A}" uniqueName="2" name="Business Travel" queryTableFieldId="2" dataDxfId="37"/>
    <tableColumn id="3" xr3:uid="{201D3A21-0728-4E20-B35B-287385799EA3}" uniqueName="3" name="CF_age band" queryTableFieldId="3" dataDxfId="36"/>
    <tableColumn id="4" xr3:uid="{8AEDEA9E-D0A2-46E5-8310-24BC4FE847E2}" uniqueName="4" name="CF_attrition label" queryTableFieldId="4" dataDxfId="35"/>
    <tableColumn id="5" xr3:uid="{C23207C4-6309-44E1-B870-36A3A938E564}" uniqueName="5" name="Department" queryTableFieldId="5" dataDxfId="34"/>
    <tableColumn id="6" xr3:uid="{7319085A-556A-484C-8EF4-9FDBD270EA9C}" uniqueName="6" name="Education Field" queryTableFieldId="6" dataDxfId="33"/>
    <tableColumn id="7" xr3:uid="{FF53C04B-2301-4983-B211-0E4582E40D71}" uniqueName="7" name="emp no" queryTableFieldId="7" dataDxfId="32"/>
    <tableColumn id="8" xr3:uid="{C29B8F7F-1516-4604-95C8-21C6B70467EB}" uniqueName="8" name="Employee Number" queryTableFieldId="8"/>
    <tableColumn id="9" xr3:uid="{A265236F-5153-4D2A-A750-963230338125}" uniqueName="9" name="Gender" queryTableFieldId="9" dataDxfId="31"/>
    <tableColumn id="10" xr3:uid="{ACDA3F8D-50E7-4579-B828-C6717EEF3579}" uniqueName="10" name="Job Role" queryTableFieldId="10" dataDxfId="30"/>
    <tableColumn id="11" xr3:uid="{11598A33-88C8-4617-B689-AD3EDD59B065}" uniqueName="11" name="Marital Status" queryTableFieldId="11" dataDxfId="29"/>
    <tableColumn id="12" xr3:uid="{E8857241-CFCE-49D6-B637-7C5284585419}" uniqueName="12" name="Over Time" queryTableFieldId="12" dataDxfId="28"/>
    <tableColumn id="13" xr3:uid="{2E889E1D-DCE8-4281-9749-C7B0C9A5F6F8}" uniqueName="13" name="Over18" queryTableFieldId="13" dataDxfId="27"/>
    <tableColumn id="14" xr3:uid="{40BBDFFE-8E86-4FE1-B798-9790F8A8ABA9}" uniqueName="14" name="Training Times Last Year" queryTableFieldId="14"/>
    <tableColumn id="15" xr3:uid="{6CBE84F5-0C93-4BA9-A7BD-363DE6BC8FFD}" uniqueName="15" name="-2" queryTableFieldId="15"/>
    <tableColumn id="16" xr3:uid="{C8EEF622-DFAD-4966-996C-E0B55FAB1EEA}" uniqueName="16" name="0" queryTableFieldId="16"/>
    <tableColumn id="17" xr3:uid="{E090F029-507E-4315-A768-3E45F446C359}" uniqueName="17" name="Age" queryTableFieldId="17"/>
    <tableColumn id="18" xr3:uid="{B0D4A8BF-EBF5-42D6-BC0C-B6BECD3B657F}" uniqueName="18" name="CF_attrition count" queryTableFieldId="18"/>
    <tableColumn id="19" xr3:uid="{11FA790A-4E72-479E-B0C3-6FEB257BF5E4}" uniqueName="19" name="CF_attrition counts" queryTableFieldId="19"/>
    <tableColumn id="20" xr3:uid="{544C347D-7860-4B4D-8518-06B7E9182CAD}" uniqueName="20" name="CF_attrition rate" queryTableFieldId="20"/>
    <tableColumn id="21" xr3:uid="{8AEEC759-FD16-4DCE-ACED-E8DF8AB8348C}" uniqueName="21" name="CF_current Employee" queryTableFieldId="21"/>
    <tableColumn id="22" xr3:uid="{AF4EC47E-A2CF-49EA-87C5-BDB09933162A}" uniqueName="22" name="Daily Rate" queryTableFieldId="22"/>
    <tableColumn id="23" xr3:uid="{E290E355-AD77-4A0A-B496-D7D9DB2B131E}" uniqueName="23" name="Distance From Home" queryTableFieldId="23"/>
    <tableColumn id="24" xr3:uid="{A4463827-F397-4942-ABB0-296F2F949D35}" uniqueName="24" name="Education" queryTableFieldId="24" dataDxfId="26"/>
    <tableColumn id="25" xr3:uid="{96C5A7C2-A47F-43BC-83F3-27AC49BA21CD}" uniqueName="25" name="Employee Count" queryTableFieldId="25"/>
    <tableColumn id="26" xr3:uid="{FA6B8EFE-0E67-49CA-A3AD-CE7F2FF5C987}" uniqueName="26" name="Environment Satisfaction" queryTableFieldId="26"/>
    <tableColumn id="27" xr3:uid="{FB79B7CB-0EBD-4951-8B8A-D930AD96F812}" uniqueName="27" name="Hourly Rate" queryTableFieldId="27"/>
    <tableColumn id="28" xr3:uid="{1A2B1B37-7575-4017-A40B-C094C4A65788}" uniqueName="28" name="Job Involvement" queryTableFieldId="28"/>
    <tableColumn id="29" xr3:uid="{FB2B6835-FD2F-4F7E-8787-B8FF11163447}" uniqueName="29" name="Job Level" queryTableFieldId="29"/>
    <tableColumn id="30" xr3:uid="{0A61950F-ABBC-49E9-A08E-3851649E8126}" uniqueName="30" name="Job Satisfaction" queryTableFieldId="30"/>
    <tableColumn id="31" xr3:uid="{25B8BF04-DA59-424F-9CFB-35D9F0EBBA45}" uniqueName="31" name="Monthly Income" queryTableFieldId="31"/>
    <tableColumn id="32" xr3:uid="{621A95CD-9D7D-4015-9D4E-0F6F90D13094}" uniqueName="32" name="Monthly Rate" queryTableFieldId="32"/>
    <tableColumn id="33" xr3:uid="{A0F392B0-0B98-413C-A52A-9DFC65952B57}" uniqueName="33" name="Num Companies Worked" queryTableFieldId="33"/>
    <tableColumn id="34" xr3:uid="{FD21BA61-0D41-497F-9DA2-DFA7FB9C5A5E}" uniqueName="34" name="Percent Salary Hike" queryTableFieldId="34"/>
    <tableColumn id="35" xr3:uid="{EAA8F830-9D26-4E6D-86A9-584F0080A65E}" uniqueName="35" name="Performance Rating" queryTableFieldId="35"/>
    <tableColumn id="36" xr3:uid="{8D1D2AF1-449A-4D7B-B8DC-81C312B90354}" uniqueName="36" name="Relationship Satisfaction" queryTableFieldId="36"/>
    <tableColumn id="37" xr3:uid="{177884A4-62CE-420C-BFF9-E1079DF09755}" uniqueName="37" name="Standard Hours" queryTableFieldId="37"/>
    <tableColumn id="38" xr3:uid="{5124AFE4-5B76-41CA-9615-B477138E1932}" uniqueName="38" name="Stock Option Level" queryTableFieldId="38"/>
    <tableColumn id="39" xr3:uid="{2C7F3604-D673-471B-A9BA-A626C9B95FDF}" uniqueName="39" name="Total Working Years" queryTableFieldId="39"/>
    <tableColumn id="40" xr3:uid="{DF9688C6-B80A-47B0-A1AB-8E0E89BD8FCF}" uniqueName="40" name="Work Life Balance" queryTableFieldId="40"/>
    <tableColumn id="41" xr3:uid="{14372091-9651-4ABB-850A-2E861B64FEF3}" uniqueName="41" name="Years At Company" queryTableFieldId="41"/>
    <tableColumn id="42" xr3:uid="{3F9526E5-36DC-482A-9C1D-023BD06C23CF}" uniqueName="42" name="Years In Current Role" queryTableFieldId="42"/>
    <tableColumn id="43" xr3:uid="{17AD4EEE-C4F3-400D-99DF-EFF959353C93}" uniqueName="43" name="Years Since Last Promotion" queryTableFieldId="43"/>
    <tableColumn id="44" xr3:uid="{B387B3B3-B581-4B1C-B176-0E07BBD0DFCF}" uniqueName="44" name="Years With Curr Manager" queryTableFieldId="4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10D8C7-9EC3-45C9-B3B4-B4DF9DF6C4F3}" name="DATA4" displayName="DATA4" ref="A1:AR1471" tableType="queryTable" totalsRowShown="0">
  <autoFilter ref="A1:AR1471" xr:uid="{5D10D8C7-9EC3-45C9-B3B4-B4DF9DF6C4F3}"/>
  <tableColumns count="44">
    <tableColumn id="1" xr3:uid="{8290F3BC-29EA-4BCC-8EF0-CA7AED4B04A0}" uniqueName="1" name="Attrition" queryTableFieldId="1" dataDxfId="25"/>
    <tableColumn id="2" xr3:uid="{F5DB7A19-49E8-4291-B448-81C5924FE86A}" uniqueName="2" name="Business Travel" queryTableFieldId="2" dataDxfId="24"/>
    <tableColumn id="3" xr3:uid="{9EB96A4A-F51E-489C-B4B6-1268B1E07A9E}" uniqueName="3" name="CF_age band" queryTableFieldId="3" dataDxfId="23"/>
    <tableColumn id="4" xr3:uid="{A174DB98-D629-49FD-9CEF-FEC7EF917EBC}" uniqueName="4" name="CF_attrition label" queryTableFieldId="4" dataDxfId="22"/>
    <tableColumn id="5" xr3:uid="{D42B2A6D-699A-4D39-9B1B-50A4A677F6E6}" uniqueName="5" name="Department" queryTableFieldId="5" dataDxfId="21"/>
    <tableColumn id="6" xr3:uid="{4F8E4ABD-E8B6-4299-85AB-94E38E0B7D23}" uniqueName="6" name="Education Field" queryTableFieldId="6" dataDxfId="20"/>
    <tableColumn id="7" xr3:uid="{58E8D4DC-8B0D-47C1-8D8D-54A95FB30291}" uniqueName="7" name="emp no" queryTableFieldId="7" dataDxfId="19"/>
    <tableColumn id="8" xr3:uid="{2060E509-C2ED-4292-9F63-799305F37F11}" uniqueName="8" name="Employee Number" queryTableFieldId="8"/>
    <tableColumn id="9" xr3:uid="{6B65CE14-31E2-44BC-AC15-F73957D0B16F}" uniqueName="9" name="Gender" queryTableFieldId="9" dataDxfId="18"/>
    <tableColumn id="10" xr3:uid="{808EBE0F-8D09-4613-BAFC-9299426D4375}" uniqueName="10" name="Job Role" queryTableFieldId="10" dataDxfId="17"/>
    <tableColumn id="11" xr3:uid="{3752C4C4-5E62-4DFB-9BE2-4F6562FB06F9}" uniqueName="11" name="Marital Status" queryTableFieldId="11" dataDxfId="16"/>
    <tableColumn id="12" xr3:uid="{B8ED3723-BA01-4FA3-ABF4-F59B4EED6954}" uniqueName="12" name="Over Time" queryTableFieldId="12" dataDxfId="15"/>
    <tableColumn id="13" xr3:uid="{358A4654-76F7-4882-AF74-9930D2A78B1C}" uniqueName="13" name="Over18" queryTableFieldId="13" dataDxfId="14"/>
    <tableColumn id="14" xr3:uid="{9062B233-5A76-406D-9036-9E99F7A4A8AF}" uniqueName="14" name="Training Times Last Year" queryTableFieldId="14"/>
    <tableColumn id="15" xr3:uid="{50D4434D-CA1D-480E-A462-6105CAD95F43}" uniqueName="15" name="-2" queryTableFieldId="15"/>
    <tableColumn id="16" xr3:uid="{D1C31C04-3361-43AA-95EA-E69921D27E12}" uniqueName="16" name="0" queryTableFieldId="16"/>
    <tableColumn id="17" xr3:uid="{F2CA93CC-AF0E-48E4-B304-0E5C8F664F0C}" uniqueName="17" name="Age" queryTableFieldId="17"/>
    <tableColumn id="18" xr3:uid="{BAC366CA-353E-4F8C-AFC6-C3EC147AA56F}" uniqueName="18" name="CF_attrition count" queryTableFieldId="18"/>
    <tableColumn id="19" xr3:uid="{2F2FC67E-C831-4D36-B667-C818F5A4480A}" uniqueName="19" name="CF_attrition counts" queryTableFieldId="19"/>
    <tableColumn id="20" xr3:uid="{09180008-81A5-4881-A8C2-824ADEDB815A}" uniqueName="20" name="CF_attrition rate" queryTableFieldId="20"/>
    <tableColumn id="21" xr3:uid="{D0C2EE73-C1BD-4039-9B05-D74192CFABA3}" uniqueName="21" name="CF_current Employee" queryTableFieldId="21"/>
    <tableColumn id="22" xr3:uid="{0C7DA2E2-C537-45B7-B519-5F4849BC83CB}" uniqueName="22" name="Daily Rate" queryTableFieldId="22"/>
    <tableColumn id="23" xr3:uid="{C9184C6C-6B0D-47F4-8E36-B935C8FE2FC5}" uniqueName="23" name="Distance From Home" queryTableFieldId="23"/>
    <tableColumn id="24" xr3:uid="{49B6DFB7-EA4F-4900-847F-49348F9CA942}" uniqueName="24" name="Education" queryTableFieldId="24" dataDxfId="13"/>
    <tableColumn id="25" xr3:uid="{BC1BC2B0-142D-47B0-8A3A-C77E4D5DE0EB}" uniqueName="25" name="Employee Count" queryTableFieldId="25"/>
    <tableColumn id="26" xr3:uid="{500F6A8B-7D27-445F-BBDC-36CAD8A72DE1}" uniqueName="26" name="Environment Satisfaction" queryTableFieldId="26"/>
    <tableColumn id="27" xr3:uid="{255C44E9-42D2-4EF1-938D-0A3F92B61D84}" uniqueName="27" name="Hourly Rate" queryTableFieldId="27"/>
    <tableColumn id="28" xr3:uid="{1390FBA4-B92D-49EF-81B0-94612670DFB7}" uniqueName="28" name="Job Involvement" queryTableFieldId="28"/>
    <tableColumn id="29" xr3:uid="{B0240CF6-EB6B-4DBB-A4AE-30B6CEA02035}" uniqueName="29" name="Job Level" queryTableFieldId="29"/>
    <tableColumn id="30" xr3:uid="{78E91199-F327-47AA-AB3A-D5E5D369DBF3}" uniqueName="30" name="Job Satisfaction" queryTableFieldId="30"/>
    <tableColumn id="31" xr3:uid="{BB7EE01D-BF6B-42A6-83AC-0211E438DE90}" uniqueName="31" name="Monthly Income" queryTableFieldId="31"/>
    <tableColumn id="32" xr3:uid="{1E3C7578-EF49-48D9-93ED-8F29A4870C11}" uniqueName="32" name="Monthly Rate" queryTableFieldId="32"/>
    <tableColumn id="33" xr3:uid="{C1D1C957-6E76-4F3E-99C5-5BB813CE2D37}" uniqueName="33" name="Num Companies Worked" queryTableFieldId="33"/>
    <tableColumn id="34" xr3:uid="{715D0769-D1C7-4752-8AF2-82FE50EE5181}" uniqueName="34" name="Percent Salary Hike" queryTableFieldId="34"/>
    <tableColumn id="35" xr3:uid="{3FAB5BC3-6BB5-473F-A2ED-7841F5B3A8CF}" uniqueName="35" name="Performance Rating" queryTableFieldId="35"/>
    <tableColumn id="36" xr3:uid="{4443E9C2-51F1-40A5-86E7-3C6E05F2E08B}" uniqueName="36" name="Relationship Satisfaction" queryTableFieldId="36"/>
    <tableColumn id="37" xr3:uid="{475612F2-B63A-49D1-AA68-22DBFDD8849A}" uniqueName="37" name="Standard Hours" queryTableFieldId="37"/>
    <tableColumn id="38" xr3:uid="{6463DE7E-DED0-4BDB-AACF-AF86E3B1D6FE}" uniqueName="38" name="Stock Option Level" queryTableFieldId="38"/>
    <tableColumn id="39" xr3:uid="{845CFCCF-1972-48CB-AF24-8855C5EAF140}" uniqueName="39" name="Total Working Years" queryTableFieldId="39"/>
    <tableColumn id="40" xr3:uid="{6E253C47-9EED-4791-A71C-E45B7AC86CF4}" uniqueName="40" name="Work Life Balance" queryTableFieldId="40"/>
    <tableColumn id="41" xr3:uid="{C80B92B4-2645-4DF0-AAC7-997A04EACB10}" uniqueName="41" name="Years At Company" queryTableFieldId="41"/>
    <tableColumn id="42" xr3:uid="{C18DE46D-15CE-4A2C-8B1F-986203EC13E9}" uniqueName="42" name="Years In Current Role" queryTableFieldId="42"/>
    <tableColumn id="43" xr3:uid="{0978B721-B8DD-40CA-8BC8-CFB0B198E454}" uniqueName="43" name="Years Since Last Promotion" queryTableFieldId="43"/>
    <tableColumn id="44" xr3:uid="{7BA09A8C-F028-4F41-A832-7F053E19CA05}" uniqueName="44" name="Years With Curr Manager" queryTableFieldId="4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CBC8ED-6248-47D0-9723-F8DE23EFF0DF}" name="Data__3_1" displayName="Data__3_1" ref="A1:AR1471" tableType="queryTable" totalsRowShown="0">
  <autoFilter ref="A1:AR1471" xr:uid="{DACBC8ED-6248-47D0-9723-F8DE23EFF0DF}"/>
  <tableColumns count="44">
    <tableColumn id="1" xr3:uid="{ECC3091F-FF87-4185-B719-FF178A42F306}" uniqueName="1" name="Attrition" queryTableFieldId="1" dataDxfId="12"/>
    <tableColumn id="2" xr3:uid="{6AC7F802-BE80-4B7C-85DE-BDD41C7D9AD0}" uniqueName="2" name="Business Travel" queryTableFieldId="2" dataDxfId="11"/>
    <tableColumn id="3" xr3:uid="{67F5183B-68CC-48C8-AEE0-6B15978E3109}" uniqueName="3" name="CF_age band" queryTableFieldId="3" dataDxfId="10"/>
    <tableColumn id="4" xr3:uid="{1F93CA89-7FD9-4D01-B3EB-B046693F4A66}" uniqueName="4" name="CF_attrition label" queryTableFieldId="4" dataDxfId="9"/>
    <tableColumn id="5" xr3:uid="{E30613F8-E6DE-44B8-AEDA-0A002631778F}" uniqueName="5" name="Department" queryTableFieldId="5" dataDxfId="8"/>
    <tableColumn id="6" xr3:uid="{6AF9A7D7-CCF3-4000-BA28-A802C8C4D27A}" uniqueName="6" name="Education Field" queryTableFieldId="6" dataDxfId="7"/>
    <tableColumn id="7" xr3:uid="{94C91B65-53D4-4286-A798-6F9E2994BA54}" uniqueName="7" name="emp no" queryTableFieldId="7" dataDxfId="6"/>
    <tableColumn id="8" xr3:uid="{EDCD694C-5DB5-4AA6-9F81-E14849EE8DDF}" uniqueName="8" name="Employee Number" queryTableFieldId="8"/>
    <tableColumn id="9" xr3:uid="{3606203F-9F5C-4FDB-A1D6-FCD08CCC4AA4}" uniqueName="9" name="Gender" queryTableFieldId="9" dataDxfId="5"/>
    <tableColumn id="10" xr3:uid="{0C9848E0-255D-4AA6-96DA-E127B34A48BA}" uniqueName="10" name="Job Role" queryTableFieldId="10" dataDxfId="4"/>
    <tableColumn id="11" xr3:uid="{771189B4-7BF5-4CB2-8D87-C98B1BDDDE8F}" uniqueName="11" name="Marital Status" queryTableFieldId="11" dataDxfId="3"/>
    <tableColumn id="12" xr3:uid="{92635975-860D-4C35-B009-F81D67EAD354}" uniqueName="12" name="Over Time" queryTableFieldId="12" dataDxfId="2"/>
    <tableColumn id="13" xr3:uid="{431406D3-2072-4B59-8E8C-1037DC467AA9}" uniqueName="13" name="Over18" queryTableFieldId="13" dataDxfId="1"/>
    <tableColumn id="14" xr3:uid="{36B97B97-A043-4D43-9A06-63FA59D53105}" uniqueName="14" name="Training Times Last Year" queryTableFieldId="14"/>
    <tableColumn id="15" xr3:uid="{C52E5318-F9FF-494B-8991-B7EB6DC0B9FA}" uniqueName="15" name="-2" queryTableFieldId="15"/>
    <tableColumn id="16" xr3:uid="{84D66FBB-826A-4259-8AC2-9B7E48207C8F}" uniqueName="16" name="0" queryTableFieldId="16"/>
    <tableColumn id="17" xr3:uid="{D188B00F-632D-489E-83AA-F168FB204589}" uniqueName="17" name="Age" queryTableFieldId="17"/>
    <tableColumn id="18" xr3:uid="{9D1A6DAC-69EC-48FF-8CDA-338A77A24E2B}" uniqueName="18" name="CF_attrition count" queryTableFieldId="18"/>
    <tableColumn id="19" xr3:uid="{C6BC585A-9314-477E-B4E5-D75891D2885F}" uniqueName="19" name="CF_attrition counts" queryTableFieldId="19"/>
    <tableColumn id="20" xr3:uid="{2DAE5006-B134-4DCC-A4C3-E1ED24AAA575}" uniqueName="20" name="CF_attrition rate" queryTableFieldId="20"/>
    <tableColumn id="21" xr3:uid="{FC1B3DC0-68DF-4C8D-961B-45C262528337}" uniqueName="21" name="CF_current Employee" queryTableFieldId="21"/>
    <tableColumn id="22" xr3:uid="{57A0C193-CEB9-43B1-B5EE-C64A8BE9EA40}" uniqueName="22" name="Daily Rate" queryTableFieldId="22"/>
    <tableColumn id="23" xr3:uid="{8C220DA6-3EA5-4982-B1D3-03527F6F9A1B}" uniqueName="23" name="Distance From Home" queryTableFieldId="23"/>
    <tableColumn id="24" xr3:uid="{84E8DF70-8D7B-4978-B5A3-7E83DDEC4190}" uniqueName="24" name="Education" queryTableFieldId="24" dataDxfId="0"/>
    <tableColumn id="25" xr3:uid="{42CBA04D-EBF9-4467-8FCE-DF626F611FCD}" uniqueName="25" name="Employee Count" queryTableFieldId="25"/>
    <tableColumn id="26" xr3:uid="{B2929A27-8E70-4A0E-A166-8482923742E7}" uniqueName="26" name="Environment Satisfaction" queryTableFieldId="26"/>
    <tableColumn id="27" xr3:uid="{3616F902-C2C5-403C-A8F1-AA896F561A3D}" uniqueName="27" name="Hourly Rate" queryTableFieldId="27"/>
    <tableColumn id="28" xr3:uid="{F2B3475C-3B4C-49B2-8480-15D544FB691F}" uniqueName="28" name="Job Involvement" queryTableFieldId="28"/>
    <tableColumn id="29" xr3:uid="{09AD9ECD-B6D5-4E01-9126-0D0AF6B3F82A}" uniqueName="29" name="Job Level" queryTableFieldId="29"/>
    <tableColumn id="30" xr3:uid="{C9882A0F-F8BE-49BE-9DEA-50D9F3B1F93A}" uniqueName="30" name="Job Satisfaction" queryTableFieldId="30"/>
    <tableColumn id="31" xr3:uid="{8D79A227-559B-4837-8147-548BC841ED15}" uniqueName="31" name="Monthly Income" queryTableFieldId="31"/>
    <tableColumn id="32" xr3:uid="{ED5D3E0D-CDA7-431E-A9BC-6BCFD2EBE458}" uniqueName="32" name="Monthly Rate" queryTableFieldId="32"/>
    <tableColumn id="33" xr3:uid="{110A8F51-087A-4DCD-892A-C8F804582911}" uniqueName="33" name="Num Companies Worked" queryTableFieldId="33"/>
    <tableColumn id="34" xr3:uid="{2B88B1E9-6AF2-4048-8F8A-248FC2A60A21}" uniqueName="34" name="Percent Salary Hike" queryTableFieldId="34"/>
    <tableColumn id="35" xr3:uid="{1C71316A-E0BE-4D57-A2A6-C03FEE68BFEE}" uniqueName="35" name="Performance Rating" queryTableFieldId="35"/>
    <tableColumn id="36" xr3:uid="{4F3DA0CE-D4C4-4BFC-B4D6-A2028E205792}" uniqueName="36" name="Relationship Satisfaction" queryTableFieldId="36"/>
    <tableColumn id="37" xr3:uid="{3E5437AC-9449-4BC9-92A7-D3D64E66ACF3}" uniqueName="37" name="Standard Hours" queryTableFieldId="37"/>
    <tableColumn id="38" xr3:uid="{25AC17E8-D433-4D86-948E-51A39CDDFD99}" uniqueName="38" name="Stock Option Level" queryTableFieldId="38"/>
    <tableColumn id="39" xr3:uid="{93C154CF-100E-4F4A-A7ED-203D785665CE}" uniqueName="39" name="Total Working Years" queryTableFieldId="39"/>
    <tableColumn id="40" xr3:uid="{57DF8606-6CF7-46B2-AFB7-5D38DE956201}" uniqueName="40" name="Work Life Balance" queryTableFieldId="40"/>
    <tableColumn id="41" xr3:uid="{C4443D03-F80C-4AB4-AF98-1B590FE18424}" uniqueName="41" name="Years At Company" queryTableFieldId="41"/>
    <tableColumn id="42" xr3:uid="{015291DB-D82D-46A0-A31B-91B6047045BE}" uniqueName="42" name="Years In Current Role" queryTableFieldId="42"/>
    <tableColumn id="43" xr3:uid="{8F8EA25F-00B9-460D-92C0-8782183EF545}" uniqueName="43" name="Years Since Last Promotion" queryTableFieldId="43"/>
    <tableColumn id="44" xr3:uid="{BB598698-4987-4D41-8624-62F538DCE0C5}" uniqueName="44" name="Years With Curr Manager" queryTableFieldId="4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955F2-E700-4CE1-B99F-793F906647E3}">
  <dimension ref="A3:E9"/>
  <sheetViews>
    <sheetView workbookViewId="0">
      <selection activeCell="C3" sqref="C3"/>
    </sheetView>
  </sheetViews>
  <sheetFormatPr defaultRowHeight="15.75" x14ac:dyDescent="0.25"/>
  <cols>
    <col min="1" max="2" width="21.75" bestFit="1" customWidth="1"/>
    <col min="3" max="3" width="15.625" customWidth="1"/>
    <col min="4" max="4" width="12.125" customWidth="1"/>
    <col min="5" max="5" width="10.25" customWidth="1"/>
  </cols>
  <sheetData>
    <row r="3" spans="1:5" x14ac:dyDescent="0.25">
      <c r="A3" t="s">
        <v>1554</v>
      </c>
      <c r="B3" t="s">
        <v>1555</v>
      </c>
      <c r="C3" t="s">
        <v>1556</v>
      </c>
    </row>
    <row r="4" spans="1:5" x14ac:dyDescent="0.25">
      <c r="A4">
        <v>1470</v>
      </c>
      <c r="B4">
        <v>237</v>
      </c>
      <c r="C4" s="1">
        <v>36.923809523809524</v>
      </c>
    </row>
    <row r="7" spans="1:5" x14ac:dyDescent="0.25">
      <c r="A7" t="s">
        <v>1557</v>
      </c>
      <c r="B7" t="s">
        <v>1558</v>
      </c>
      <c r="C7" t="s">
        <v>1559</v>
      </c>
      <c r="D7" t="s">
        <v>1560</v>
      </c>
      <c r="E7" t="s">
        <v>1561</v>
      </c>
    </row>
    <row r="8" spans="1:5" x14ac:dyDescent="0.25">
      <c r="A8">
        <f>GETPIVOTDATA("Count of Employee Number",$A$3)</f>
        <v>1470</v>
      </c>
      <c r="B8">
        <f>GETPIVOTDATA("Sum of CF_attrition counts",$A$3)</f>
        <v>237</v>
      </c>
      <c r="C8">
        <f>A8-B8</f>
        <v>1233</v>
      </c>
      <c r="D8" s="2">
        <f>B8/A8</f>
        <v>0.16122448979591836</v>
      </c>
      <c r="E8" s="1">
        <f>GETPIVOTDATA("Average of Age",$A$3)</f>
        <v>36.923809523809524</v>
      </c>
    </row>
    <row r="9" spans="1:5" x14ac:dyDescent="0.25">
      <c r="E9"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CAC9-354F-4482-B613-15F8E6D2E48A}">
  <dimension ref="A3:C7"/>
  <sheetViews>
    <sheetView zoomScaleNormal="100" workbookViewId="0">
      <selection activeCell="E4" sqref="E4"/>
    </sheetView>
  </sheetViews>
  <sheetFormatPr defaultRowHeight="15.75" x14ac:dyDescent="0.25"/>
  <cols>
    <col min="1" max="1" width="12.375" bestFit="1" customWidth="1"/>
    <col min="2" max="2" width="24.375" bestFit="1" customWidth="1"/>
  </cols>
  <sheetData>
    <row r="3" spans="1:3" x14ac:dyDescent="0.25">
      <c r="A3" s="5" t="s">
        <v>1564</v>
      </c>
      <c r="B3" t="s">
        <v>1562</v>
      </c>
    </row>
    <row r="4" spans="1:3" x14ac:dyDescent="0.25">
      <c r="A4" s="6" t="s">
        <v>51</v>
      </c>
      <c r="B4" s="4">
        <v>1.8840579710144927</v>
      </c>
    </row>
    <row r="5" spans="1:3" x14ac:dyDescent="0.25">
      <c r="A5" s="6" t="s">
        <v>62</v>
      </c>
      <c r="B5" s="4">
        <v>1.711111111111111</v>
      </c>
    </row>
    <row r="6" spans="1:3" x14ac:dyDescent="0.25">
      <c r="A6" s="6" t="s">
        <v>1566</v>
      </c>
      <c r="B6" s="4">
        <v>1.7861635220125787</v>
      </c>
      <c r="C6">
        <f>B6/4</f>
        <v>0.44654088050314467</v>
      </c>
    </row>
    <row r="7" spans="1:3" x14ac:dyDescent="0.25">
      <c r="A7" t="s">
        <v>1563</v>
      </c>
      <c r="B7" s="4">
        <f>4-B6</f>
        <v>2.2138364779874213</v>
      </c>
      <c r="C7">
        <f>B7/4</f>
        <v>0.55345911949685533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8F314-AB0A-42CB-B75F-447876C0178F}">
  <dimension ref="A3:C9"/>
  <sheetViews>
    <sheetView workbookViewId="0">
      <selection activeCell="B19" sqref="B19"/>
    </sheetView>
  </sheetViews>
  <sheetFormatPr defaultRowHeight="15.75" x14ac:dyDescent="0.25"/>
  <cols>
    <col min="1" max="1" width="12.375" bestFit="1" customWidth="1"/>
    <col min="2" max="2" width="23.125" bestFit="1" customWidth="1"/>
  </cols>
  <sheetData>
    <row r="3" spans="1:3" x14ac:dyDescent="0.25">
      <c r="A3" s="5" t="s">
        <v>1564</v>
      </c>
      <c r="B3" t="s">
        <v>1567</v>
      </c>
    </row>
    <row r="4" spans="1:3" x14ac:dyDescent="0.25">
      <c r="A4" s="6" t="s">
        <v>51</v>
      </c>
      <c r="B4">
        <v>588</v>
      </c>
    </row>
    <row r="5" spans="1:3" x14ac:dyDescent="0.25">
      <c r="A5" s="6" t="s">
        <v>62</v>
      </c>
      <c r="B5">
        <v>882</v>
      </c>
    </row>
    <row r="6" spans="1:3" x14ac:dyDescent="0.25">
      <c r="A6" s="6" t="s">
        <v>1566</v>
      </c>
      <c r="B6">
        <v>1470</v>
      </c>
    </row>
    <row r="8" spans="1:3" x14ac:dyDescent="0.25">
      <c r="A8" s="6" t="s">
        <v>1568</v>
      </c>
      <c r="B8">
        <f>IFERROR(GETPIVOTDATA("Employee Count",$A$3,"Gender","Male"),0)</f>
        <v>882</v>
      </c>
      <c r="C8" s="7">
        <f>IFERROR(B8/($B$8+$B$9),0)</f>
        <v>0.6</v>
      </c>
    </row>
    <row r="9" spans="1:3" x14ac:dyDescent="0.25">
      <c r="A9" s="6" t="s">
        <v>1569</v>
      </c>
      <c r="B9">
        <f>IFERROR(GETPIVOTDATA("Employee Count",$A$3,"Gender","Female"),0)</f>
        <v>588</v>
      </c>
      <c r="C9" s="7">
        <f>IFERROR(B9/($B$8+$B$9),0)</f>
        <v>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AEF7-9765-4912-855D-5423BE1E2446}">
  <dimension ref="A1:AR883"/>
  <sheetViews>
    <sheetView workbookViewId="0">
      <selection sqref="A1:AR883"/>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92</v>
      </c>
      <c r="D2" t="s">
        <v>47</v>
      </c>
      <c r="E2" t="s">
        <v>48</v>
      </c>
      <c r="F2" t="s">
        <v>49</v>
      </c>
      <c r="G2" t="s">
        <v>1553</v>
      </c>
      <c r="H2">
        <v>1702</v>
      </c>
      <c r="I2" t="s">
        <v>62</v>
      </c>
      <c r="J2" t="s">
        <v>99</v>
      </c>
      <c r="K2" t="s">
        <v>79</v>
      </c>
      <c r="L2" t="s">
        <v>44</v>
      </c>
      <c r="M2" t="s">
        <v>54</v>
      </c>
      <c r="N2">
        <v>2</v>
      </c>
      <c r="O2">
        <v>-2</v>
      </c>
      <c r="P2">
        <v>0</v>
      </c>
      <c r="Q2">
        <v>23</v>
      </c>
      <c r="R2">
        <v>1</v>
      </c>
      <c r="S2">
        <v>1</v>
      </c>
      <c r="T2">
        <v>1</v>
      </c>
      <c r="U2">
        <v>0</v>
      </c>
      <c r="V2">
        <v>427</v>
      </c>
      <c r="W2">
        <v>7</v>
      </c>
      <c r="X2" t="s">
        <v>77</v>
      </c>
      <c r="Y2">
        <v>1</v>
      </c>
      <c r="Z2">
        <v>3</v>
      </c>
      <c r="AA2">
        <v>99</v>
      </c>
      <c r="AB2">
        <v>3</v>
      </c>
      <c r="AC2">
        <v>1</v>
      </c>
      <c r="AD2">
        <v>4</v>
      </c>
      <c r="AE2">
        <v>2275</v>
      </c>
      <c r="AF2">
        <v>25103</v>
      </c>
      <c r="AG2">
        <v>1</v>
      </c>
      <c r="AH2">
        <v>21</v>
      </c>
      <c r="AI2">
        <v>4</v>
      </c>
      <c r="AJ2">
        <v>2</v>
      </c>
      <c r="AK2">
        <v>80</v>
      </c>
      <c r="AL2">
        <v>1</v>
      </c>
      <c r="AM2">
        <v>3</v>
      </c>
      <c r="AN2">
        <v>3</v>
      </c>
      <c r="AO2">
        <v>3</v>
      </c>
      <c r="AP2">
        <v>2</v>
      </c>
      <c r="AQ2">
        <v>0</v>
      </c>
      <c r="AR2">
        <v>2</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44</v>
      </c>
      <c r="B5" t="s">
        <v>45</v>
      </c>
      <c r="C5" t="s">
        <v>92</v>
      </c>
      <c r="D5" t="s">
        <v>47</v>
      </c>
      <c r="E5" t="s">
        <v>60</v>
      </c>
      <c r="F5" t="s">
        <v>49</v>
      </c>
      <c r="G5" t="s">
        <v>1552</v>
      </c>
      <c r="H5">
        <v>1878</v>
      </c>
      <c r="I5" t="s">
        <v>62</v>
      </c>
      <c r="J5" t="s">
        <v>63</v>
      </c>
      <c r="K5" t="s">
        <v>53</v>
      </c>
      <c r="L5" t="s">
        <v>44</v>
      </c>
      <c r="M5" t="s">
        <v>54</v>
      </c>
      <c r="N5">
        <v>2</v>
      </c>
      <c r="O5">
        <v>-2</v>
      </c>
      <c r="P5">
        <v>0</v>
      </c>
      <c r="Q5">
        <v>22</v>
      </c>
      <c r="R5">
        <v>1</v>
      </c>
      <c r="S5">
        <v>1</v>
      </c>
      <c r="T5">
        <v>1</v>
      </c>
      <c r="U5">
        <v>0</v>
      </c>
      <c r="V5">
        <v>391</v>
      </c>
      <c r="W5">
        <v>7</v>
      </c>
      <c r="X5" t="s">
        <v>65</v>
      </c>
      <c r="Y5">
        <v>1</v>
      </c>
      <c r="Z5">
        <v>4</v>
      </c>
      <c r="AA5">
        <v>75</v>
      </c>
      <c r="AB5">
        <v>3</v>
      </c>
      <c r="AC5">
        <v>1</v>
      </c>
      <c r="AD5">
        <v>2</v>
      </c>
      <c r="AE5">
        <v>2472</v>
      </c>
      <c r="AF5">
        <v>26092</v>
      </c>
      <c r="AG5">
        <v>1</v>
      </c>
      <c r="AH5">
        <v>23</v>
      </c>
      <c r="AI5">
        <v>4</v>
      </c>
      <c r="AJ5">
        <v>1</v>
      </c>
      <c r="AK5">
        <v>80</v>
      </c>
      <c r="AL5">
        <v>0</v>
      </c>
      <c r="AM5">
        <v>1</v>
      </c>
      <c r="AN5">
        <v>3</v>
      </c>
      <c r="AO5">
        <v>1</v>
      </c>
      <c r="AP5">
        <v>0</v>
      </c>
      <c r="AQ5">
        <v>0</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44</v>
      </c>
      <c r="B8" t="s">
        <v>57</v>
      </c>
      <c r="C8" t="s">
        <v>46</v>
      </c>
      <c r="D8" t="s">
        <v>47</v>
      </c>
      <c r="E8" t="s">
        <v>48</v>
      </c>
      <c r="F8" t="s">
        <v>66</v>
      </c>
      <c r="G8" t="s">
        <v>1551</v>
      </c>
      <c r="H8">
        <v>1667</v>
      </c>
      <c r="I8" t="s">
        <v>62</v>
      </c>
      <c r="J8" t="s">
        <v>52</v>
      </c>
      <c r="K8" t="s">
        <v>53</v>
      </c>
      <c r="L8" t="s">
        <v>44</v>
      </c>
      <c r="M8" t="s">
        <v>54</v>
      </c>
      <c r="N8">
        <v>2</v>
      </c>
      <c r="O8">
        <v>-2</v>
      </c>
      <c r="P8">
        <v>0</v>
      </c>
      <c r="Q8">
        <v>35</v>
      </c>
      <c r="R8">
        <v>1</v>
      </c>
      <c r="S8">
        <v>1</v>
      </c>
      <c r="T8">
        <v>1</v>
      </c>
      <c r="U8">
        <v>0</v>
      </c>
      <c r="V8">
        <v>880</v>
      </c>
      <c r="W8">
        <v>12</v>
      </c>
      <c r="X8" t="s">
        <v>71</v>
      </c>
      <c r="Y8">
        <v>1</v>
      </c>
      <c r="Z8">
        <v>4</v>
      </c>
      <c r="AA8">
        <v>36</v>
      </c>
      <c r="AB8">
        <v>3</v>
      </c>
      <c r="AC8">
        <v>2</v>
      </c>
      <c r="AD8">
        <v>4</v>
      </c>
      <c r="AE8">
        <v>4581</v>
      </c>
      <c r="AF8">
        <v>10414</v>
      </c>
      <c r="AG8">
        <v>3</v>
      </c>
      <c r="AH8">
        <v>24</v>
      </c>
      <c r="AI8">
        <v>4</v>
      </c>
      <c r="AJ8">
        <v>1</v>
      </c>
      <c r="AK8">
        <v>80</v>
      </c>
      <c r="AL8">
        <v>0</v>
      </c>
      <c r="AM8">
        <v>13</v>
      </c>
      <c r="AN8">
        <v>4</v>
      </c>
      <c r="AO8">
        <v>11</v>
      </c>
      <c r="AP8">
        <v>9</v>
      </c>
      <c r="AQ8">
        <v>6</v>
      </c>
      <c r="AR8">
        <v>7</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44</v>
      </c>
      <c r="B13" t="s">
        <v>57</v>
      </c>
      <c r="C13" t="s">
        <v>69</v>
      </c>
      <c r="D13" t="s">
        <v>47</v>
      </c>
      <c r="E13" t="s">
        <v>60</v>
      </c>
      <c r="F13" t="s">
        <v>49</v>
      </c>
      <c r="G13" t="s">
        <v>1550</v>
      </c>
      <c r="H13">
        <v>1868</v>
      </c>
      <c r="I13" t="s">
        <v>62</v>
      </c>
      <c r="J13" t="s">
        <v>63</v>
      </c>
      <c r="K13" t="s">
        <v>53</v>
      </c>
      <c r="L13" t="s">
        <v>44</v>
      </c>
      <c r="M13" t="s">
        <v>54</v>
      </c>
      <c r="N13">
        <v>3</v>
      </c>
      <c r="O13">
        <v>-2</v>
      </c>
      <c r="P13">
        <v>0</v>
      </c>
      <c r="Q13">
        <v>29</v>
      </c>
      <c r="R13">
        <v>1</v>
      </c>
      <c r="S13">
        <v>1</v>
      </c>
      <c r="T13">
        <v>1</v>
      </c>
      <c r="U13">
        <v>0</v>
      </c>
      <c r="V13">
        <v>459</v>
      </c>
      <c r="W13">
        <v>24</v>
      </c>
      <c r="X13" t="s">
        <v>55</v>
      </c>
      <c r="Y13">
        <v>1</v>
      </c>
      <c r="Z13">
        <v>4</v>
      </c>
      <c r="AA13">
        <v>73</v>
      </c>
      <c r="AB13">
        <v>2</v>
      </c>
      <c r="AC13">
        <v>1</v>
      </c>
      <c r="AD13">
        <v>4</v>
      </c>
      <c r="AE13">
        <v>2439</v>
      </c>
      <c r="AF13">
        <v>14753</v>
      </c>
      <c r="AG13">
        <v>1</v>
      </c>
      <c r="AH13">
        <v>24</v>
      </c>
      <c r="AI13">
        <v>4</v>
      </c>
      <c r="AJ13">
        <v>2</v>
      </c>
      <c r="AK13">
        <v>80</v>
      </c>
      <c r="AL13">
        <v>0</v>
      </c>
      <c r="AM13">
        <v>1</v>
      </c>
      <c r="AN13">
        <v>2</v>
      </c>
      <c r="AO13">
        <v>1</v>
      </c>
      <c r="AP13">
        <v>0</v>
      </c>
      <c r="AQ13">
        <v>1</v>
      </c>
      <c r="AR13">
        <v>0</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44</v>
      </c>
      <c r="B17" t="s">
        <v>91</v>
      </c>
      <c r="C17" t="s">
        <v>69</v>
      </c>
      <c r="D17" t="s">
        <v>47</v>
      </c>
      <c r="E17" t="s">
        <v>60</v>
      </c>
      <c r="F17" t="s">
        <v>113</v>
      </c>
      <c r="G17" t="s">
        <v>1549</v>
      </c>
      <c r="H17">
        <v>1905</v>
      </c>
      <c r="I17" t="s">
        <v>62</v>
      </c>
      <c r="J17" t="s">
        <v>63</v>
      </c>
      <c r="K17" t="s">
        <v>64</v>
      </c>
      <c r="L17" t="s">
        <v>44</v>
      </c>
      <c r="M17" t="s">
        <v>54</v>
      </c>
      <c r="N17">
        <v>2</v>
      </c>
      <c r="O17">
        <v>-2</v>
      </c>
      <c r="P17">
        <v>0</v>
      </c>
      <c r="Q17">
        <v>34</v>
      </c>
      <c r="R17">
        <v>1</v>
      </c>
      <c r="S17">
        <v>1</v>
      </c>
      <c r="T17">
        <v>1</v>
      </c>
      <c r="U17">
        <v>0</v>
      </c>
      <c r="V17">
        <v>967</v>
      </c>
      <c r="W17">
        <v>16</v>
      </c>
      <c r="X17" t="s">
        <v>71</v>
      </c>
      <c r="Y17">
        <v>1</v>
      </c>
      <c r="Z17">
        <v>4</v>
      </c>
      <c r="AA17">
        <v>85</v>
      </c>
      <c r="AB17">
        <v>1</v>
      </c>
      <c r="AC17">
        <v>1</v>
      </c>
      <c r="AD17">
        <v>1</v>
      </c>
      <c r="AE17">
        <v>2307</v>
      </c>
      <c r="AF17">
        <v>14460</v>
      </c>
      <c r="AG17">
        <v>1</v>
      </c>
      <c r="AH17">
        <v>23</v>
      </c>
      <c r="AI17">
        <v>4</v>
      </c>
      <c r="AJ17">
        <v>2</v>
      </c>
      <c r="AK17">
        <v>80</v>
      </c>
      <c r="AL17">
        <v>1</v>
      </c>
      <c r="AM17">
        <v>5</v>
      </c>
      <c r="AN17">
        <v>3</v>
      </c>
      <c r="AO17">
        <v>5</v>
      </c>
      <c r="AP17">
        <v>2</v>
      </c>
      <c r="AQ17">
        <v>3</v>
      </c>
      <c r="AR17">
        <v>0</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44</v>
      </c>
      <c r="B20" t="s">
        <v>57</v>
      </c>
      <c r="C20" t="s">
        <v>58</v>
      </c>
      <c r="D20" t="s">
        <v>47</v>
      </c>
      <c r="E20" t="s">
        <v>60</v>
      </c>
      <c r="F20" t="s">
        <v>49</v>
      </c>
      <c r="G20" t="s">
        <v>1545</v>
      </c>
      <c r="H20">
        <v>1420</v>
      </c>
      <c r="I20" t="s">
        <v>62</v>
      </c>
      <c r="J20" t="s">
        <v>68</v>
      </c>
      <c r="K20" t="s">
        <v>53</v>
      </c>
      <c r="L20" t="s">
        <v>56</v>
      </c>
      <c r="M20" t="s">
        <v>54</v>
      </c>
      <c r="N20">
        <v>2</v>
      </c>
      <c r="O20">
        <v>-2</v>
      </c>
      <c r="P20">
        <v>0</v>
      </c>
      <c r="Q20">
        <v>49</v>
      </c>
      <c r="R20">
        <v>1</v>
      </c>
      <c r="S20">
        <v>1</v>
      </c>
      <c r="T20">
        <v>1</v>
      </c>
      <c r="U20">
        <v>0</v>
      </c>
      <c r="V20">
        <v>1475</v>
      </c>
      <c r="W20">
        <v>28</v>
      </c>
      <c r="X20" t="s">
        <v>55</v>
      </c>
      <c r="Y20">
        <v>1</v>
      </c>
      <c r="Z20">
        <v>1</v>
      </c>
      <c r="AA20">
        <v>97</v>
      </c>
      <c r="AB20">
        <v>2</v>
      </c>
      <c r="AC20">
        <v>2</v>
      </c>
      <c r="AD20">
        <v>1</v>
      </c>
      <c r="AE20">
        <v>4284</v>
      </c>
      <c r="AF20">
        <v>22710</v>
      </c>
      <c r="AG20">
        <v>3</v>
      </c>
      <c r="AH20">
        <v>20</v>
      </c>
      <c r="AI20">
        <v>4</v>
      </c>
      <c r="AJ20">
        <v>1</v>
      </c>
      <c r="AK20">
        <v>80</v>
      </c>
      <c r="AL20">
        <v>0</v>
      </c>
      <c r="AM20">
        <v>20</v>
      </c>
      <c r="AN20">
        <v>3</v>
      </c>
      <c r="AO20">
        <v>4</v>
      </c>
      <c r="AP20">
        <v>3</v>
      </c>
      <c r="AQ20">
        <v>1</v>
      </c>
      <c r="AR20">
        <v>3</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44</v>
      </c>
      <c r="B22" t="s">
        <v>45</v>
      </c>
      <c r="C22" t="s">
        <v>46</v>
      </c>
      <c r="D22" t="s">
        <v>47</v>
      </c>
      <c r="E22" t="s">
        <v>48</v>
      </c>
      <c r="F22" t="s">
        <v>49</v>
      </c>
      <c r="G22" t="s">
        <v>1542</v>
      </c>
      <c r="H22">
        <v>1797</v>
      </c>
      <c r="I22" t="s">
        <v>62</v>
      </c>
      <c r="J22" t="s">
        <v>52</v>
      </c>
      <c r="K22" t="s">
        <v>53</v>
      </c>
      <c r="L22" t="s">
        <v>44</v>
      </c>
      <c r="M22" t="s">
        <v>54</v>
      </c>
      <c r="N22">
        <v>2</v>
      </c>
      <c r="O22">
        <v>-2</v>
      </c>
      <c r="P22">
        <v>0</v>
      </c>
      <c r="Q22">
        <v>35</v>
      </c>
      <c r="R22">
        <v>1</v>
      </c>
      <c r="S22">
        <v>1</v>
      </c>
      <c r="T22">
        <v>1</v>
      </c>
      <c r="U22">
        <v>0</v>
      </c>
      <c r="V22">
        <v>303</v>
      </c>
      <c r="W22">
        <v>27</v>
      </c>
      <c r="X22" t="s">
        <v>77</v>
      </c>
      <c r="Y22">
        <v>1</v>
      </c>
      <c r="Z22">
        <v>3</v>
      </c>
      <c r="AA22">
        <v>84</v>
      </c>
      <c r="AB22">
        <v>3</v>
      </c>
      <c r="AC22">
        <v>2</v>
      </c>
      <c r="AD22">
        <v>4</v>
      </c>
      <c r="AE22">
        <v>5813</v>
      </c>
      <c r="AF22">
        <v>13492</v>
      </c>
      <c r="AG22">
        <v>1</v>
      </c>
      <c r="AH22">
        <v>18</v>
      </c>
      <c r="AI22">
        <v>3</v>
      </c>
      <c r="AJ22">
        <v>4</v>
      </c>
      <c r="AK22">
        <v>80</v>
      </c>
      <c r="AL22">
        <v>0</v>
      </c>
      <c r="AM22">
        <v>10</v>
      </c>
      <c r="AN22">
        <v>3</v>
      </c>
      <c r="AO22">
        <v>10</v>
      </c>
      <c r="AP22">
        <v>7</v>
      </c>
      <c r="AQ22">
        <v>7</v>
      </c>
      <c r="AR22">
        <v>7</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44</v>
      </c>
      <c r="B24" t="s">
        <v>45</v>
      </c>
      <c r="C24" t="s">
        <v>69</v>
      </c>
      <c r="D24" t="s">
        <v>47</v>
      </c>
      <c r="E24" t="s">
        <v>48</v>
      </c>
      <c r="F24" t="s">
        <v>106</v>
      </c>
      <c r="G24" t="s">
        <v>1541</v>
      </c>
      <c r="H24">
        <v>1862</v>
      </c>
      <c r="I24" t="s">
        <v>62</v>
      </c>
      <c r="J24" t="s">
        <v>52</v>
      </c>
      <c r="K24" t="s">
        <v>53</v>
      </c>
      <c r="L24" t="s">
        <v>44</v>
      </c>
      <c r="M24" t="s">
        <v>54</v>
      </c>
      <c r="N24">
        <v>3</v>
      </c>
      <c r="O24">
        <v>-2</v>
      </c>
      <c r="P24">
        <v>0</v>
      </c>
      <c r="Q24">
        <v>32</v>
      </c>
      <c r="R24">
        <v>1</v>
      </c>
      <c r="S24">
        <v>1</v>
      </c>
      <c r="T24">
        <v>1</v>
      </c>
      <c r="U24">
        <v>0</v>
      </c>
      <c r="V24">
        <v>414</v>
      </c>
      <c r="W24">
        <v>2</v>
      </c>
      <c r="X24" t="s">
        <v>71</v>
      </c>
      <c r="Y24">
        <v>1</v>
      </c>
      <c r="Z24">
        <v>3</v>
      </c>
      <c r="AA24">
        <v>82</v>
      </c>
      <c r="AB24">
        <v>2</v>
      </c>
      <c r="AC24">
        <v>2</v>
      </c>
      <c r="AD24">
        <v>2</v>
      </c>
      <c r="AE24">
        <v>9907</v>
      </c>
      <c r="AF24">
        <v>26186</v>
      </c>
      <c r="AG24">
        <v>7</v>
      </c>
      <c r="AH24">
        <v>12</v>
      </c>
      <c r="AI24">
        <v>3</v>
      </c>
      <c r="AJ24">
        <v>3</v>
      </c>
      <c r="AK24">
        <v>80</v>
      </c>
      <c r="AL24">
        <v>0</v>
      </c>
      <c r="AM24">
        <v>7</v>
      </c>
      <c r="AN24">
        <v>2</v>
      </c>
      <c r="AO24">
        <v>2</v>
      </c>
      <c r="AP24">
        <v>2</v>
      </c>
      <c r="AQ24">
        <v>2</v>
      </c>
      <c r="AR24">
        <v>2</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44</v>
      </c>
      <c r="B27" t="s">
        <v>45</v>
      </c>
      <c r="C27" t="s">
        <v>58</v>
      </c>
      <c r="D27" t="s">
        <v>47</v>
      </c>
      <c r="E27" t="s">
        <v>48</v>
      </c>
      <c r="F27" t="s">
        <v>49</v>
      </c>
      <c r="G27" t="s">
        <v>1540</v>
      </c>
      <c r="H27">
        <v>1968</v>
      </c>
      <c r="I27" t="s">
        <v>62</v>
      </c>
      <c r="J27" t="s">
        <v>52</v>
      </c>
      <c r="K27" t="s">
        <v>53</v>
      </c>
      <c r="L27" t="s">
        <v>44</v>
      </c>
      <c r="M27" t="s">
        <v>54</v>
      </c>
      <c r="N27">
        <v>2</v>
      </c>
      <c r="O27">
        <v>-2</v>
      </c>
      <c r="P27">
        <v>0</v>
      </c>
      <c r="Q27">
        <v>53</v>
      </c>
      <c r="R27">
        <v>1</v>
      </c>
      <c r="S27">
        <v>1</v>
      </c>
      <c r="T27">
        <v>1</v>
      </c>
      <c r="U27">
        <v>0</v>
      </c>
      <c r="V27">
        <v>1168</v>
      </c>
      <c r="W27">
        <v>24</v>
      </c>
      <c r="X27" t="s">
        <v>71</v>
      </c>
      <c r="Y27">
        <v>1</v>
      </c>
      <c r="Z27">
        <v>1</v>
      </c>
      <c r="AA27">
        <v>66</v>
      </c>
      <c r="AB27">
        <v>3</v>
      </c>
      <c r="AC27">
        <v>3</v>
      </c>
      <c r="AD27">
        <v>1</v>
      </c>
      <c r="AE27">
        <v>10448</v>
      </c>
      <c r="AF27">
        <v>5843</v>
      </c>
      <c r="AG27">
        <v>6</v>
      </c>
      <c r="AH27">
        <v>13</v>
      </c>
      <c r="AI27">
        <v>3</v>
      </c>
      <c r="AJ27">
        <v>2</v>
      </c>
      <c r="AK27">
        <v>80</v>
      </c>
      <c r="AL27">
        <v>0</v>
      </c>
      <c r="AM27">
        <v>15</v>
      </c>
      <c r="AN27">
        <v>2</v>
      </c>
      <c r="AO27">
        <v>2</v>
      </c>
      <c r="AP27">
        <v>2</v>
      </c>
      <c r="AQ27">
        <v>2</v>
      </c>
      <c r="AR27">
        <v>2</v>
      </c>
    </row>
    <row r="28" spans="1:44" x14ac:dyDescent="0.25">
      <c r="A28" t="s">
        <v>44</v>
      </c>
      <c r="B28" t="s">
        <v>45</v>
      </c>
      <c r="C28" t="s">
        <v>46</v>
      </c>
      <c r="D28" t="s">
        <v>47</v>
      </c>
      <c r="E28" t="s">
        <v>48</v>
      </c>
      <c r="F28" t="s">
        <v>106</v>
      </c>
      <c r="G28" t="s">
        <v>1539</v>
      </c>
      <c r="H28">
        <v>1733</v>
      </c>
      <c r="I28" t="s">
        <v>62</v>
      </c>
      <c r="J28" t="s">
        <v>52</v>
      </c>
      <c r="K28" t="s">
        <v>79</v>
      </c>
      <c r="L28" t="s">
        <v>44</v>
      </c>
      <c r="M28" t="s">
        <v>54</v>
      </c>
      <c r="N28">
        <v>3</v>
      </c>
      <c r="O28">
        <v>-2</v>
      </c>
      <c r="P28">
        <v>0</v>
      </c>
      <c r="Q28">
        <v>36</v>
      </c>
      <c r="R28">
        <v>1</v>
      </c>
      <c r="S28">
        <v>1</v>
      </c>
      <c r="T28">
        <v>1</v>
      </c>
      <c r="U28">
        <v>0</v>
      </c>
      <c r="V28">
        <v>1456</v>
      </c>
      <c r="W28">
        <v>13</v>
      </c>
      <c r="X28" t="s">
        <v>134</v>
      </c>
      <c r="Y28">
        <v>1</v>
      </c>
      <c r="Z28">
        <v>2</v>
      </c>
      <c r="AA28">
        <v>96</v>
      </c>
      <c r="AB28">
        <v>2</v>
      </c>
      <c r="AC28">
        <v>2</v>
      </c>
      <c r="AD28">
        <v>1</v>
      </c>
      <c r="AE28">
        <v>6134</v>
      </c>
      <c r="AF28">
        <v>8658</v>
      </c>
      <c r="AG28">
        <v>5</v>
      </c>
      <c r="AH28">
        <v>13</v>
      </c>
      <c r="AI28">
        <v>3</v>
      </c>
      <c r="AJ28">
        <v>2</v>
      </c>
      <c r="AK28">
        <v>80</v>
      </c>
      <c r="AL28">
        <v>3</v>
      </c>
      <c r="AM28">
        <v>16</v>
      </c>
      <c r="AN28">
        <v>3</v>
      </c>
      <c r="AO28">
        <v>2</v>
      </c>
      <c r="AP28">
        <v>2</v>
      </c>
      <c r="AQ28">
        <v>2</v>
      </c>
      <c r="AR28">
        <v>2</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44</v>
      </c>
      <c r="B30" t="s">
        <v>45</v>
      </c>
      <c r="C30" t="s">
        <v>46</v>
      </c>
      <c r="D30" t="s">
        <v>47</v>
      </c>
      <c r="E30" t="s">
        <v>48</v>
      </c>
      <c r="F30" t="s">
        <v>72</v>
      </c>
      <c r="G30" t="s">
        <v>1538</v>
      </c>
      <c r="H30">
        <v>1645</v>
      </c>
      <c r="I30" t="s">
        <v>62</v>
      </c>
      <c r="J30" t="s">
        <v>52</v>
      </c>
      <c r="K30" t="s">
        <v>79</v>
      </c>
      <c r="L30" t="s">
        <v>44</v>
      </c>
      <c r="M30" t="s">
        <v>54</v>
      </c>
      <c r="N30">
        <v>2</v>
      </c>
      <c r="O30">
        <v>-2</v>
      </c>
      <c r="P30">
        <v>0</v>
      </c>
      <c r="Q30">
        <v>35</v>
      </c>
      <c r="R30">
        <v>1</v>
      </c>
      <c r="S30">
        <v>1</v>
      </c>
      <c r="T30">
        <v>1</v>
      </c>
      <c r="U30">
        <v>0</v>
      </c>
      <c r="V30">
        <v>763</v>
      </c>
      <c r="W30">
        <v>15</v>
      </c>
      <c r="X30" t="s">
        <v>55</v>
      </c>
      <c r="Y30">
        <v>1</v>
      </c>
      <c r="Z30">
        <v>1</v>
      </c>
      <c r="AA30">
        <v>59</v>
      </c>
      <c r="AB30">
        <v>1</v>
      </c>
      <c r="AC30">
        <v>2</v>
      </c>
      <c r="AD30">
        <v>4</v>
      </c>
      <c r="AE30">
        <v>5440</v>
      </c>
      <c r="AF30">
        <v>22098</v>
      </c>
      <c r="AG30">
        <v>6</v>
      </c>
      <c r="AH30">
        <v>14</v>
      </c>
      <c r="AI30">
        <v>3</v>
      </c>
      <c r="AJ30">
        <v>4</v>
      </c>
      <c r="AK30">
        <v>80</v>
      </c>
      <c r="AL30">
        <v>2</v>
      </c>
      <c r="AM30">
        <v>7</v>
      </c>
      <c r="AN30">
        <v>2</v>
      </c>
      <c r="AO30">
        <v>2</v>
      </c>
      <c r="AP30">
        <v>2</v>
      </c>
      <c r="AQ30">
        <v>2</v>
      </c>
      <c r="AR30">
        <v>2</v>
      </c>
    </row>
    <row r="31" spans="1:44" x14ac:dyDescent="0.25">
      <c r="A31" t="s">
        <v>44</v>
      </c>
      <c r="B31" t="s">
        <v>45</v>
      </c>
      <c r="C31" t="s">
        <v>58</v>
      </c>
      <c r="D31" t="s">
        <v>47</v>
      </c>
      <c r="E31" t="s">
        <v>48</v>
      </c>
      <c r="F31" t="s">
        <v>106</v>
      </c>
      <c r="G31" t="s">
        <v>1537</v>
      </c>
      <c r="H31">
        <v>2055</v>
      </c>
      <c r="I31" t="s">
        <v>62</v>
      </c>
      <c r="J31" t="s">
        <v>52</v>
      </c>
      <c r="K31" t="s">
        <v>79</v>
      </c>
      <c r="L31" t="s">
        <v>44</v>
      </c>
      <c r="M31" t="s">
        <v>54</v>
      </c>
      <c r="N31">
        <v>3</v>
      </c>
      <c r="O31">
        <v>-2</v>
      </c>
      <c r="P31">
        <v>0</v>
      </c>
      <c r="Q31">
        <v>50</v>
      </c>
      <c r="R31">
        <v>1</v>
      </c>
      <c r="S31">
        <v>1</v>
      </c>
      <c r="T31">
        <v>1</v>
      </c>
      <c r="U31">
        <v>0</v>
      </c>
      <c r="V31">
        <v>410</v>
      </c>
      <c r="W31">
        <v>28</v>
      </c>
      <c r="X31" t="s">
        <v>77</v>
      </c>
      <c r="Y31">
        <v>1</v>
      </c>
      <c r="Z31">
        <v>4</v>
      </c>
      <c r="AA31">
        <v>39</v>
      </c>
      <c r="AB31">
        <v>2</v>
      </c>
      <c r="AC31">
        <v>3</v>
      </c>
      <c r="AD31">
        <v>1</v>
      </c>
      <c r="AE31">
        <v>10854</v>
      </c>
      <c r="AF31">
        <v>16586</v>
      </c>
      <c r="AG31">
        <v>4</v>
      </c>
      <c r="AH31">
        <v>13</v>
      </c>
      <c r="AI31">
        <v>3</v>
      </c>
      <c r="AJ31">
        <v>2</v>
      </c>
      <c r="AK31">
        <v>80</v>
      </c>
      <c r="AL31">
        <v>1</v>
      </c>
      <c r="AM31">
        <v>20</v>
      </c>
      <c r="AN31">
        <v>3</v>
      </c>
      <c r="AO31">
        <v>3</v>
      </c>
      <c r="AP31">
        <v>2</v>
      </c>
      <c r="AQ31">
        <v>2</v>
      </c>
      <c r="AR31">
        <v>0</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44</v>
      </c>
      <c r="B37" t="s">
        <v>45</v>
      </c>
      <c r="C37" t="s">
        <v>92</v>
      </c>
      <c r="D37" t="s">
        <v>47</v>
      </c>
      <c r="E37" t="s">
        <v>60</v>
      </c>
      <c r="F37" t="s">
        <v>72</v>
      </c>
      <c r="G37" t="s">
        <v>1536</v>
      </c>
      <c r="H37">
        <v>1684</v>
      </c>
      <c r="I37" t="s">
        <v>62</v>
      </c>
      <c r="J37" t="s">
        <v>68</v>
      </c>
      <c r="K37" t="s">
        <v>53</v>
      </c>
      <c r="L37" t="s">
        <v>44</v>
      </c>
      <c r="M37" t="s">
        <v>54</v>
      </c>
      <c r="N37">
        <v>2</v>
      </c>
      <c r="O37">
        <v>-2</v>
      </c>
      <c r="P37">
        <v>0</v>
      </c>
      <c r="Q37">
        <v>23</v>
      </c>
      <c r="R37">
        <v>1</v>
      </c>
      <c r="S37">
        <v>1</v>
      </c>
      <c r="T37">
        <v>1</v>
      </c>
      <c r="U37">
        <v>0</v>
      </c>
      <c r="V37">
        <v>1320</v>
      </c>
      <c r="W37">
        <v>8</v>
      </c>
      <c r="X37" t="s">
        <v>65</v>
      </c>
      <c r="Y37">
        <v>1</v>
      </c>
      <c r="Z37">
        <v>4</v>
      </c>
      <c r="AA37">
        <v>93</v>
      </c>
      <c r="AB37">
        <v>2</v>
      </c>
      <c r="AC37">
        <v>1</v>
      </c>
      <c r="AD37">
        <v>3</v>
      </c>
      <c r="AE37">
        <v>3989</v>
      </c>
      <c r="AF37">
        <v>20586</v>
      </c>
      <c r="AG37">
        <v>1</v>
      </c>
      <c r="AH37">
        <v>11</v>
      </c>
      <c r="AI37">
        <v>3</v>
      </c>
      <c r="AJ37">
        <v>1</v>
      </c>
      <c r="AK37">
        <v>80</v>
      </c>
      <c r="AL37">
        <v>0</v>
      </c>
      <c r="AM37">
        <v>5</v>
      </c>
      <c r="AN37">
        <v>3</v>
      </c>
      <c r="AO37">
        <v>5</v>
      </c>
      <c r="AP37">
        <v>4</v>
      </c>
      <c r="AQ37">
        <v>1</v>
      </c>
      <c r="AR37">
        <v>2</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44</v>
      </c>
      <c r="B39" t="s">
        <v>45</v>
      </c>
      <c r="C39" t="s">
        <v>46</v>
      </c>
      <c r="D39" t="s">
        <v>47</v>
      </c>
      <c r="E39" t="s">
        <v>60</v>
      </c>
      <c r="F39" t="s">
        <v>49</v>
      </c>
      <c r="G39" t="s">
        <v>1535</v>
      </c>
      <c r="H39">
        <v>1649</v>
      </c>
      <c r="I39" t="s">
        <v>62</v>
      </c>
      <c r="J39" t="s">
        <v>68</v>
      </c>
      <c r="K39" t="s">
        <v>53</v>
      </c>
      <c r="L39" t="s">
        <v>44</v>
      </c>
      <c r="M39" t="s">
        <v>54</v>
      </c>
      <c r="N39">
        <v>3</v>
      </c>
      <c r="O39">
        <v>-2</v>
      </c>
      <c r="P39">
        <v>0</v>
      </c>
      <c r="Q39">
        <v>40</v>
      </c>
      <c r="R39">
        <v>1</v>
      </c>
      <c r="S39">
        <v>1</v>
      </c>
      <c r="T39">
        <v>1</v>
      </c>
      <c r="U39">
        <v>0</v>
      </c>
      <c r="V39">
        <v>1329</v>
      </c>
      <c r="W39">
        <v>7</v>
      </c>
      <c r="X39" t="s">
        <v>77</v>
      </c>
      <c r="Y39">
        <v>1</v>
      </c>
      <c r="Z39">
        <v>1</v>
      </c>
      <c r="AA39">
        <v>73</v>
      </c>
      <c r="AB39">
        <v>3</v>
      </c>
      <c r="AC39">
        <v>1</v>
      </c>
      <c r="AD39">
        <v>1</v>
      </c>
      <c r="AE39">
        <v>2166</v>
      </c>
      <c r="AF39">
        <v>3339</v>
      </c>
      <c r="AG39">
        <v>3</v>
      </c>
      <c r="AH39">
        <v>14</v>
      </c>
      <c r="AI39">
        <v>3</v>
      </c>
      <c r="AJ39">
        <v>2</v>
      </c>
      <c r="AK39">
        <v>80</v>
      </c>
      <c r="AL39">
        <v>0</v>
      </c>
      <c r="AM39">
        <v>10</v>
      </c>
      <c r="AN39">
        <v>1</v>
      </c>
      <c r="AO39">
        <v>4</v>
      </c>
      <c r="AP39">
        <v>2</v>
      </c>
      <c r="AQ39">
        <v>0</v>
      </c>
      <c r="AR39">
        <v>3</v>
      </c>
    </row>
    <row r="40" spans="1:44" x14ac:dyDescent="0.25">
      <c r="A40" t="s">
        <v>44</v>
      </c>
      <c r="B40" t="s">
        <v>45</v>
      </c>
      <c r="C40" t="s">
        <v>69</v>
      </c>
      <c r="D40" t="s">
        <v>47</v>
      </c>
      <c r="E40" t="s">
        <v>60</v>
      </c>
      <c r="F40" t="s">
        <v>72</v>
      </c>
      <c r="G40" t="s">
        <v>1534</v>
      </c>
      <c r="H40">
        <v>1604</v>
      </c>
      <c r="I40" t="s">
        <v>62</v>
      </c>
      <c r="J40" t="s">
        <v>68</v>
      </c>
      <c r="K40" t="s">
        <v>64</v>
      </c>
      <c r="L40" t="s">
        <v>44</v>
      </c>
      <c r="M40" t="s">
        <v>54</v>
      </c>
      <c r="N40">
        <v>3</v>
      </c>
      <c r="O40">
        <v>-2</v>
      </c>
      <c r="P40">
        <v>0</v>
      </c>
      <c r="Q40">
        <v>28</v>
      </c>
      <c r="R40">
        <v>1</v>
      </c>
      <c r="S40">
        <v>1</v>
      </c>
      <c r="T40">
        <v>1</v>
      </c>
      <c r="U40">
        <v>0</v>
      </c>
      <c r="V40">
        <v>329</v>
      </c>
      <c r="W40">
        <v>24</v>
      </c>
      <c r="X40" t="s">
        <v>77</v>
      </c>
      <c r="Y40">
        <v>1</v>
      </c>
      <c r="Z40">
        <v>3</v>
      </c>
      <c r="AA40">
        <v>51</v>
      </c>
      <c r="AB40">
        <v>3</v>
      </c>
      <c r="AC40">
        <v>1</v>
      </c>
      <c r="AD40">
        <v>2</v>
      </c>
      <c r="AE40">
        <v>2408</v>
      </c>
      <c r="AF40">
        <v>7324</v>
      </c>
      <c r="AG40">
        <v>1</v>
      </c>
      <c r="AH40">
        <v>17</v>
      </c>
      <c r="AI40">
        <v>3</v>
      </c>
      <c r="AJ40">
        <v>3</v>
      </c>
      <c r="AK40">
        <v>80</v>
      </c>
      <c r="AL40">
        <v>3</v>
      </c>
      <c r="AM40">
        <v>1</v>
      </c>
      <c r="AN40">
        <v>3</v>
      </c>
      <c r="AO40">
        <v>1</v>
      </c>
      <c r="AP40">
        <v>1</v>
      </c>
      <c r="AQ40">
        <v>0</v>
      </c>
      <c r="AR40">
        <v>0</v>
      </c>
    </row>
    <row r="41" spans="1:44" x14ac:dyDescent="0.25">
      <c r="A41" t="s">
        <v>44</v>
      </c>
      <c r="B41" t="s">
        <v>45</v>
      </c>
      <c r="C41" t="s">
        <v>69</v>
      </c>
      <c r="D41" t="s">
        <v>47</v>
      </c>
      <c r="E41" t="s">
        <v>60</v>
      </c>
      <c r="F41" t="s">
        <v>72</v>
      </c>
      <c r="G41" t="s">
        <v>1533</v>
      </c>
      <c r="H41">
        <v>2027</v>
      </c>
      <c r="I41" t="s">
        <v>62</v>
      </c>
      <c r="J41" t="s">
        <v>63</v>
      </c>
      <c r="K41" t="s">
        <v>64</v>
      </c>
      <c r="L41" t="s">
        <v>44</v>
      </c>
      <c r="M41" t="s">
        <v>54</v>
      </c>
      <c r="N41">
        <v>3</v>
      </c>
      <c r="O41">
        <v>-2</v>
      </c>
      <c r="P41">
        <v>0</v>
      </c>
      <c r="Q41">
        <v>29</v>
      </c>
      <c r="R41">
        <v>1</v>
      </c>
      <c r="S41">
        <v>1</v>
      </c>
      <c r="T41">
        <v>1</v>
      </c>
      <c r="U41">
        <v>0</v>
      </c>
      <c r="V41">
        <v>1092</v>
      </c>
      <c r="W41">
        <v>1</v>
      </c>
      <c r="X41" t="s">
        <v>71</v>
      </c>
      <c r="Y41">
        <v>1</v>
      </c>
      <c r="Z41">
        <v>1</v>
      </c>
      <c r="AA41">
        <v>36</v>
      </c>
      <c r="AB41">
        <v>3</v>
      </c>
      <c r="AC41">
        <v>1</v>
      </c>
      <c r="AD41">
        <v>4</v>
      </c>
      <c r="AE41">
        <v>4787</v>
      </c>
      <c r="AF41">
        <v>26124</v>
      </c>
      <c r="AG41">
        <v>9</v>
      </c>
      <c r="AH41">
        <v>14</v>
      </c>
      <c r="AI41">
        <v>3</v>
      </c>
      <c r="AJ41">
        <v>2</v>
      </c>
      <c r="AK41">
        <v>80</v>
      </c>
      <c r="AL41">
        <v>3</v>
      </c>
      <c r="AM41">
        <v>4</v>
      </c>
      <c r="AN41">
        <v>4</v>
      </c>
      <c r="AO41">
        <v>2</v>
      </c>
      <c r="AP41">
        <v>2</v>
      </c>
      <c r="AQ41">
        <v>2</v>
      </c>
      <c r="AR41">
        <v>2</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44</v>
      </c>
      <c r="B43" t="s">
        <v>45</v>
      </c>
      <c r="C43" t="s">
        <v>69</v>
      </c>
      <c r="D43" t="s">
        <v>47</v>
      </c>
      <c r="E43" t="s">
        <v>161</v>
      </c>
      <c r="F43" t="s">
        <v>163</v>
      </c>
      <c r="G43" t="s">
        <v>1532</v>
      </c>
      <c r="H43">
        <v>1844</v>
      </c>
      <c r="I43" t="s">
        <v>62</v>
      </c>
      <c r="J43" t="s">
        <v>163</v>
      </c>
      <c r="K43" t="s">
        <v>79</v>
      </c>
      <c r="L43" t="s">
        <v>44</v>
      </c>
      <c r="M43" t="s">
        <v>54</v>
      </c>
      <c r="N43">
        <v>3</v>
      </c>
      <c r="O43">
        <v>-2</v>
      </c>
      <c r="P43">
        <v>0</v>
      </c>
      <c r="Q43">
        <v>29</v>
      </c>
      <c r="R43">
        <v>1</v>
      </c>
      <c r="S43">
        <v>1</v>
      </c>
      <c r="T43">
        <v>1</v>
      </c>
      <c r="U43">
        <v>0</v>
      </c>
      <c r="V43">
        <v>350</v>
      </c>
      <c r="W43">
        <v>13</v>
      </c>
      <c r="X43" t="s">
        <v>77</v>
      </c>
      <c r="Y43">
        <v>1</v>
      </c>
      <c r="Z43">
        <v>1</v>
      </c>
      <c r="AA43">
        <v>56</v>
      </c>
      <c r="AB43">
        <v>2</v>
      </c>
      <c r="AC43">
        <v>1</v>
      </c>
      <c r="AD43">
        <v>1</v>
      </c>
      <c r="AE43">
        <v>2335</v>
      </c>
      <c r="AF43">
        <v>3157</v>
      </c>
      <c r="AG43">
        <v>4</v>
      </c>
      <c r="AH43">
        <v>15</v>
      </c>
      <c r="AI43">
        <v>3</v>
      </c>
      <c r="AJ43">
        <v>4</v>
      </c>
      <c r="AK43">
        <v>80</v>
      </c>
      <c r="AL43">
        <v>3</v>
      </c>
      <c r="AM43">
        <v>4</v>
      </c>
      <c r="AN43">
        <v>3</v>
      </c>
      <c r="AO43">
        <v>2</v>
      </c>
      <c r="AP43">
        <v>2</v>
      </c>
      <c r="AQ43">
        <v>2</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44</v>
      </c>
      <c r="B46" t="s">
        <v>57</v>
      </c>
      <c r="C46" t="s">
        <v>69</v>
      </c>
      <c r="D46" t="s">
        <v>47</v>
      </c>
      <c r="E46" t="s">
        <v>48</v>
      </c>
      <c r="F46" t="s">
        <v>106</v>
      </c>
      <c r="G46" t="s">
        <v>1531</v>
      </c>
      <c r="H46">
        <v>1967</v>
      </c>
      <c r="I46" t="s">
        <v>62</v>
      </c>
      <c r="J46" t="s">
        <v>52</v>
      </c>
      <c r="K46" t="s">
        <v>64</v>
      </c>
      <c r="L46" t="s">
        <v>44</v>
      </c>
      <c r="M46" t="s">
        <v>54</v>
      </c>
      <c r="N46">
        <v>4</v>
      </c>
      <c r="O46">
        <v>-2</v>
      </c>
      <c r="P46">
        <v>0</v>
      </c>
      <c r="Q46">
        <v>31</v>
      </c>
      <c r="R46">
        <v>1</v>
      </c>
      <c r="S46">
        <v>1</v>
      </c>
      <c r="T46">
        <v>1</v>
      </c>
      <c r="U46">
        <v>0</v>
      </c>
      <c r="V46">
        <v>754</v>
      </c>
      <c r="W46">
        <v>26</v>
      </c>
      <c r="X46" t="s">
        <v>71</v>
      </c>
      <c r="Y46">
        <v>1</v>
      </c>
      <c r="Z46">
        <v>1</v>
      </c>
      <c r="AA46">
        <v>63</v>
      </c>
      <c r="AB46">
        <v>3</v>
      </c>
      <c r="AC46">
        <v>2</v>
      </c>
      <c r="AD46">
        <v>1</v>
      </c>
      <c r="AE46">
        <v>5617</v>
      </c>
      <c r="AF46">
        <v>21075</v>
      </c>
      <c r="AG46">
        <v>1</v>
      </c>
      <c r="AH46">
        <v>11</v>
      </c>
      <c r="AI46">
        <v>3</v>
      </c>
      <c r="AJ46">
        <v>3</v>
      </c>
      <c r="AK46">
        <v>80</v>
      </c>
      <c r="AL46">
        <v>0</v>
      </c>
      <c r="AM46">
        <v>10</v>
      </c>
      <c r="AN46">
        <v>3</v>
      </c>
      <c r="AO46">
        <v>10</v>
      </c>
      <c r="AP46">
        <v>7</v>
      </c>
      <c r="AQ46">
        <v>0</v>
      </c>
      <c r="AR46">
        <v>8</v>
      </c>
    </row>
    <row r="47" spans="1:44" x14ac:dyDescent="0.25">
      <c r="A47" t="s">
        <v>44</v>
      </c>
      <c r="B47" t="s">
        <v>57</v>
      </c>
      <c r="C47" t="s">
        <v>92</v>
      </c>
      <c r="D47" t="s">
        <v>47</v>
      </c>
      <c r="E47" t="s">
        <v>60</v>
      </c>
      <c r="F47" t="s">
        <v>72</v>
      </c>
      <c r="G47" t="s">
        <v>1530</v>
      </c>
      <c r="H47">
        <v>1494</v>
      </c>
      <c r="I47" t="s">
        <v>62</v>
      </c>
      <c r="J47" t="s">
        <v>68</v>
      </c>
      <c r="K47" t="s">
        <v>53</v>
      </c>
      <c r="L47" t="s">
        <v>44</v>
      </c>
      <c r="M47" t="s">
        <v>54</v>
      </c>
      <c r="N47">
        <v>2</v>
      </c>
      <c r="O47">
        <v>-2</v>
      </c>
      <c r="P47">
        <v>0</v>
      </c>
      <c r="Q47">
        <v>24</v>
      </c>
      <c r="R47">
        <v>1</v>
      </c>
      <c r="S47">
        <v>1</v>
      </c>
      <c r="T47">
        <v>1</v>
      </c>
      <c r="U47">
        <v>0</v>
      </c>
      <c r="V47">
        <v>381</v>
      </c>
      <c r="W47">
        <v>9</v>
      </c>
      <c r="X47" t="s">
        <v>77</v>
      </c>
      <c r="Y47">
        <v>1</v>
      </c>
      <c r="Z47">
        <v>2</v>
      </c>
      <c r="AA47">
        <v>89</v>
      </c>
      <c r="AB47">
        <v>3</v>
      </c>
      <c r="AC47">
        <v>1</v>
      </c>
      <c r="AD47">
        <v>1</v>
      </c>
      <c r="AE47">
        <v>3172</v>
      </c>
      <c r="AF47">
        <v>16998</v>
      </c>
      <c r="AG47">
        <v>2</v>
      </c>
      <c r="AH47">
        <v>11</v>
      </c>
      <c r="AI47">
        <v>3</v>
      </c>
      <c r="AJ47">
        <v>3</v>
      </c>
      <c r="AK47">
        <v>80</v>
      </c>
      <c r="AL47">
        <v>0</v>
      </c>
      <c r="AM47">
        <v>4</v>
      </c>
      <c r="AN47">
        <v>2</v>
      </c>
      <c r="AO47">
        <v>0</v>
      </c>
      <c r="AP47">
        <v>0</v>
      </c>
      <c r="AQ47">
        <v>0</v>
      </c>
      <c r="AR47">
        <v>0</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44</v>
      </c>
      <c r="B54" t="s">
        <v>57</v>
      </c>
      <c r="C54" t="s">
        <v>46</v>
      </c>
      <c r="D54" t="s">
        <v>47</v>
      </c>
      <c r="E54" t="s">
        <v>60</v>
      </c>
      <c r="F54" t="s">
        <v>113</v>
      </c>
      <c r="G54" t="s">
        <v>1529</v>
      </c>
      <c r="H54">
        <v>1767</v>
      </c>
      <c r="I54" t="s">
        <v>62</v>
      </c>
      <c r="J54" t="s">
        <v>63</v>
      </c>
      <c r="K54" t="s">
        <v>64</v>
      </c>
      <c r="L54" t="s">
        <v>44</v>
      </c>
      <c r="M54" t="s">
        <v>54</v>
      </c>
      <c r="N54">
        <v>4</v>
      </c>
      <c r="O54">
        <v>-2</v>
      </c>
      <c r="P54">
        <v>0</v>
      </c>
      <c r="Q54">
        <v>43</v>
      </c>
      <c r="R54">
        <v>1</v>
      </c>
      <c r="S54">
        <v>1</v>
      </c>
      <c r="T54">
        <v>1</v>
      </c>
      <c r="U54">
        <v>0</v>
      </c>
      <c r="V54">
        <v>807</v>
      </c>
      <c r="W54">
        <v>17</v>
      </c>
      <c r="X54" t="s">
        <v>77</v>
      </c>
      <c r="Y54">
        <v>1</v>
      </c>
      <c r="Z54">
        <v>3</v>
      </c>
      <c r="AA54">
        <v>38</v>
      </c>
      <c r="AB54">
        <v>2</v>
      </c>
      <c r="AC54">
        <v>1</v>
      </c>
      <c r="AD54">
        <v>3</v>
      </c>
      <c r="AE54">
        <v>2437</v>
      </c>
      <c r="AF54">
        <v>15587</v>
      </c>
      <c r="AG54">
        <v>9</v>
      </c>
      <c r="AH54">
        <v>16</v>
      </c>
      <c r="AI54">
        <v>3</v>
      </c>
      <c r="AJ54">
        <v>4</v>
      </c>
      <c r="AK54">
        <v>80</v>
      </c>
      <c r="AL54">
        <v>1</v>
      </c>
      <c r="AM54">
        <v>6</v>
      </c>
      <c r="AN54">
        <v>3</v>
      </c>
      <c r="AO54">
        <v>1</v>
      </c>
      <c r="AP54">
        <v>0</v>
      </c>
      <c r="AQ54">
        <v>0</v>
      </c>
      <c r="AR54">
        <v>0</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44</v>
      </c>
      <c r="B56" t="s">
        <v>57</v>
      </c>
      <c r="C56" t="s">
        <v>69</v>
      </c>
      <c r="D56" t="s">
        <v>47</v>
      </c>
      <c r="E56" t="s">
        <v>60</v>
      </c>
      <c r="F56" t="s">
        <v>49</v>
      </c>
      <c r="G56" t="s">
        <v>1528</v>
      </c>
      <c r="H56">
        <v>1464</v>
      </c>
      <c r="I56" t="s">
        <v>62</v>
      </c>
      <c r="J56" t="s">
        <v>68</v>
      </c>
      <c r="K56" t="s">
        <v>64</v>
      </c>
      <c r="L56" t="s">
        <v>44</v>
      </c>
      <c r="M56" t="s">
        <v>54</v>
      </c>
      <c r="N56">
        <v>2</v>
      </c>
      <c r="O56">
        <v>-2</v>
      </c>
      <c r="P56">
        <v>0</v>
      </c>
      <c r="Q56">
        <v>31</v>
      </c>
      <c r="R56">
        <v>1</v>
      </c>
      <c r="S56">
        <v>1</v>
      </c>
      <c r="T56">
        <v>1</v>
      </c>
      <c r="U56">
        <v>0</v>
      </c>
      <c r="V56">
        <v>523</v>
      </c>
      <c r="W56">
        <v>2</v>
      </c>
      <c r="X56" t="s">
        <v>77</v>
      </c>
      <c r="Y56">
        <v>1</v>
      </c>
      <c r="Z56">
        <v>2</v>
      </c>
      <c r="AA56">
        <v>94</v>
      </c>
      <c r="AB56">
        <v>3</v>
      </c>
      <c r="AC56">
        <v>1</v>
      </c>
      <c r="AD56">
        <v>4</v>
      </c>
      <c r="AE56">
        <v>3722</v>
      </c>
      <c r="AF56">
        <v>21081</v>
      </c>
      <c r="AG56">
        <v>6</v>
      </c>
      <c r="AH56">
        <v>13</v>
      </c>
      <c r="AI56">
        <v>3</v>
      </c>
      <c r="AJ56">
        <v>3</v>
      </c>
      <c r="AK56">
        <v>80</v>
      </c>
      <c r="AL56">
        <v>1</v>
      </c>
      <c r="AM56">
        <v>7</v>
      </c>
      <c r="AN56">
        <v>1</v>
      </c>
      <c r="AO56">
        <v>2</v>
      </c>
      <c r="AP56">
        <v>2</v>
      </c>
      <c r="AQ56">
        <v>2</v>
      </c>
      <c r="AR56">
        <v>2</v>
      </c>
    </row>
    <row r="57" spans="1:44" x14ac:dyDescent="0.25">
      <c r="A57" t="s">
        <v>44</v>
      </c>
      <c r="B57" t="s">
        <v>57</v>
      </c>
      <c r="C57" t="s">
        <v>46</v>
      </c>
      <c r="D57" t="s">
        <v>47</v>
      </c>
      <c r="E57" t="s">
        <v>60</v>
      </c>
      <c r="F57" t="s">
        <v>72</v>
      </c>
      <c r="G57" t="s">
        <v>1527</v>
      </c>
      <c r="H57">
        <v>1792</v>
      </c>
      <c r="I57" t="s">
        <v>62</v>
      </c>
      <c r="J57" t="s">
        <v>63</v>
      </c>
      <c r="K57" t="s">
        <v>79</v>
      </c>
      <c r="L57" t="s">
        <v>44</v>
      </c>
      <c r="M57" t="s">
        <v>54</v>
      </c>
      <c r="N57">
        <v>2</v>
      </c>
      <c r="O57">
        <v>-2</v>
      </c>
      <c r="P57">
        <v>0</v>
      </c>
      <c r="Q57">
        <v>44</v>
      </c>
      <c r="R57">
        <v>1</v>
      </c>
      <c r="S57">
        <v>1</v>
      </c>
      <c r="T57">
        <v>1</v>
      </c>
      <c r="U57">
        <v>0</v>
      </c>
      <c r="V57">
        <v>429</v>
      </c>
      <c r="W57">
        <v>1</v>
      </c>
      <c r="X57" t="s">
        <v>55</v>
      </c>
      <c r="Y57">
        <v>1</v>
      </c>
      <c r="Z57">
        <v>3</v>
      </c>
      <c r="AA57">
        <v>99</v>
      </c>
      <c r="AB57">
        <v>3</v>
      </c>
      <c r="AC57">
        <v>1</v>
      </c>
      <c r="AD57">
        <v>2</v>
      </c>
      <c r="AE57">
        <v>2342</v>
      </c>
      <c r="AF57">
        <v>11092</v>
      </c>
      <c r="AG57">
        <v>1</v>
      </c>
      <c r="AH57">
        <v>12</v>
      </c>
      <c r="AI57">
        <v>3</v>
      </c>
      <c r="AJ57">
        <v>3</v>
      </c>
      <c r="AK57">
        <v>80</v>
      </c>
      <c r="AL57">
        <v>3</v>
      </c>
      <c r="AM57">
        <v>6</v>
      </c>
      <c r="AN57">
        <v>2</v>
      </c>
      <c r="AO57">
        <v>5</v>
      </c>
      <c r="AP57">
        <v>3</v>
      </c>
      <c r="AQ57">
        <v>2</v>
      </c>
      <c r="AR57">
        <v>3</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44</v>
      </c>
      <c r="B59" t="s">
        <v>45</v>
      </c>
      <c r="C59" t="s">
        <v>69</v>
      </c>
      <c r="D59" t="s">
        <v>47</v>
      </c>
      <c r="E59" t="s">
        <v>48</v>
      </c>
      <c r="F59" t="s">
        <v>72</v>
      </c>
      <c r="G59" t="s">
        <v>1518</v>
      </c>
      <c r="H59">
        <v>1876</v>
      </c>
      <c r="I59" t="s">
        <v>62</v>
      </c>
      <c r="J59" t="s">
        <v>99</v>
      </c>
      <c r="K59" t="s">
        <v>53</v>
      </c>
      <c r="L59" t="s">
        <v>56</v>
      </c>
      <c r="M59" t="s">
        <v>54</v>
      </c>
      <c r="N59">
        <v>3</v>
      </c>
      <c r="O59">
        <v>-2</v>
      </c>
      <c r="P59">
        <v>0</v>
      </c>
      <c r="Q59">
        <v>30</v>
      </c>
      <c r="R59">
        <v>1</v>
      </c>
      <c r="S59">
        <v>1</v>
      </c>
      <c r="T59">
        <v>1</v>
      </c>
      <c r="U59">
        <v>0</v>
      </c>
      <c r="V59">
        <v>945</v>
      </c>
      <c r="W59">
        <v>9</v>
      </c>
      <c r="X59" t="s">
        <v>77</v>
      </c>
      <c r="Y59">
        <v>1</v>
      </c>
      <c r="Z59">
        <v>2</v>
      </c>
      <c r="AA59">
        <v>89</v>
      </c>
      <c r="AB59">
        <v>3</v>
      </c>
      <c r="AC59">
        <v>1</v>
      </c>
      <c r="AD59">
        <v>4</v>
      </c>
      <c r="AE59">
        <v>1081</v>
      </c>
      <c r="AF59">
        <v>16019</v>
      </c>
      <c r="AG59">
        <v>1</v>
      </c>
      <c r="AH59">
        <v>13</v>
      </c>
      <c r="AI59">
        <v>3</v>
      </c>
      <c r="AJ59">
        <v>3</v>
      </c>
      <c r="AK59">
        <v>80</v>
      </c>
      <c r="AL59">
        <v>0</v>
      </c>
      <c r="AM59">
        <v>1</v>
      </c>
      <c r="AN59">
        <v>2</v>
      </c>
      <c r="AO59">
        <v>1</v>
      </c>
      <c r="AP59">
        <v>0</v>
      </c>
      <c r="AQ59">
        <v>0</v>
      </c>
      <c r="AR59">
        <v>0</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44</v>
      </c>
      <c r="B63" t="s">
        <v>45</v>
      </c>
      <c r="C63" t="s">
        <v>92</v>
      </c>
      <c r="D63" t="s">
        <v>47</v>
      </c>
      <c r="E63" t="s">
        <v>48</v>
      </c>
      <c r="F63" t="s">
        <v>106</v>
      </c>
      <c r="G63" t="s">
        <v>1517</v>
      </c>
      <c r="H63">
        <v>1780</v>
      </c>
      <c r="I63" t="s">
        <v>62</v>
      </c>
      <c r="J63" t="s">
        <v>99</v>
      </c>
      <c r="K63" t="s">
        <v>53</v>
      </c>
      <c r="L63" t="s">
        <v>56</v>
      </c>
      <c r="M63" t="s">
        <v>54</v>
      </c>
      <c r="N63">
        <v>3</v>
      </c>
      <c r="O63">
        <v>-2</v>
      </c>
      <c r="P63">
        <v>0</v>
      </c>
      <c r="Q63">
        <v>21</v>
      </c>
      <c r="R63">
        <v>1</v>
      </c>
      <c r="S63">
        <v>1</v>
      </c>
      <c r="T63">
        <v>1</v>
      </c>
      <c r="U63">
        <v>0</v>
      </c>
      <c r="V63">
        <v>337</v>
      </c>
      <c r="W63">
        <v>7</v>
      </c>
      <c r="X63" t="s">
        <v>65</v>
      </c>
      <c r="Y63">
        <v>1</v>
      </c>
      <c r="Z63">
        <v>2</v>
      </c>
      <c r="AA63">
        <v>31</v>
      </c>
      <c r="AB63">
        <v>3</v>
      </c>
      <c r="AC63">
        <v>1</v>
      </c>
      <c r="AD63">
        <v>1</v>
      </c>
      <c r="AE63">
        <v>2679</v>
      </c>
      <c r="AF63">
        <v>4567</v>
      </c>
      <c r="AG63">
        <v>1</v>
      </c>
      <c r="AH63">
        <v>13</v>
      </c>
      <c r="AI63">
        <v>3</v>
      </c>
      <c r="AJ63">
        <v>2</v>
      </c>
      <c r="AK63">
        <v>80</v>
      </c>
      <c r="AL63">
        <v>0</v>
      </c>
      <c r="AM63">
        <v>1</v>
      </c>
      <c r="AN63">
        <v>3</v>
      </c>
      <c r="AO63">
        <v>1</v>
      </c>
      <c r="AP63">
        <v>0</v>
      </c>
      <c r="AQ63">
        <v>1</v>
      </c>
      <c r="AR63">
        <v>0</v>
      </c>
    </row>
    <row r="64" spans="1:44" x14ac:dyDescent="0.25">
      <c r="A64" t="s">
        <v>44</v>
      </c>
      <c r="B64" t="s">
        <v>45</v>
      </c>
      <c r="C64" t="s">
        <v>69</v>
      </c>
      <c r="D64" t="s">
        <v>47</v>
      </c>
      <c r="E64" t="s">
        <v>48</v>
      </c>
      <c r="F64" t="s">
        <v>49</v>
      </c>
      <c r="G64" t="s">
        <v>1516</v>
      </c>
      <c r="H64">
        <v>1734</v>
      </c>
      <c r="I64" t="s">
        <v>62</v>
      </c>
      <c r="J64" t="s">
        <v>52</v>
      </c>
      <c r="K64" t="s">
        <v>53</v>
      </c>
      <c r="L64" t="s">
        <v>56</v>
      </c>
      <c r="M64" t="s">
        <v>54</v>
      </c>
      <c r="N64">
        <v>2</v>
      </c>
      <c r="O64">
        <v>-2</v>
      </c>
      <c r="P64">
        <v>0</v>
      </c>
      <c r="Q64">
        <v>32</v>
      </c>
      <c r="R64">
        <v>1</v>
      </c>
      <c r="S64">
        <v>1</v>
      </c>
      <c r="T64">
        <v>1</v>
      </c>
      <c r="U64">
        <v>0</v>
      </c>
      <c r="V64">
        <v>964</v>
      </c>
      <c r="W64">
        <v>1</v>
      </c>
      <c r="X64" t="s">
        <v>55</v>
      </c>
      <c r="Y64">
        <v>1</v>
      </c>
      <c r="Z64">
        <v>1</v>
      </c>
      <c r="AA64">
        <v>34</v>
      </c>
      <c r="AB64">
        <v>1</v>
      </c>
      <c r="AC64">
        <v>2</v>
      </c>
      <c r="AD64">
        <v>2</v>
      </c>
      <c r="AE64">
        <v>6735</v>
      </c>
      <c r="AF64">
        <v>12147</v>
      </c>
      <c r="AG64">
        <v>6</v>
      </c>
      <c r="AH64">
        <v>15</v>
      </c>
      <c r="AI64">
        <v>3</v>
      </c>
      <c r="AJ64">
        <v>2</v>
      </c>
      <c r="AK64">
        <v>80</v>
      </c>
      <c r="AL64">
        <v>0</v>
      </c>
      <c r="AM64">
        <v>10</v>
      </c>
      <c r="AN64">
        <v>3</v>
      </c>
      <c r="AO64">
        <v>0</v>
      </c>
      <c r="AP64">
        <v>0</v>
      </c>
      <c r="AQ64">
        <v>0</v>
      </c>
      <c r="AR64">
        <v>0</v>
      </c>
    </row>
    <row r="65" spans="1:44" x14ac:dyDescent="0.25">
      <c r="A65" t="s">
        <v>44</v>
      </c>
      <c r="B65" t="s">
        <v>45</v>
      </c>
      <c r="C65" t="s">
        <v>69</v>
      </c>
      <c r="D65" t="s">
        <v>47</v>
      </c>
      <c r="E65" t="s">
        <v>48</v>
      </c>
      <c r="F65" t="s">
        <v>106</v>
      </c>
      <c r="G65" t="s">
        <v>1515</v>
      </c>
      <c r="H65">
        <v>1761</v>
      </c>
      <c r="I65" t="s">
        <v>62</v>
      </c>
      <c r="J65" t="s">
        <v>52</v>
      </c>
      <c r="K65" t="s">
        <v>64</v>
      </c>
      <c r="L65" t="s">
        <v>56</v>
      </c>
      <c r="M65" t="s">
        <v>54</v>
      </c>
      <c r="N65">
        <v>2</v>
      </c>
      <c r="O65">
        <v>-2</v>
      </c>
      <c r="P65">
        <v>0</v>
      </c>
      <c r="Q65">
        <v>31</v>
      </c>
      <c r="R65">
        <v>1</v>
      </c>
      <c r="S65">
        <v>1</v>
      </c>
      <c r="T65">
        <v>1</v>
      </c>
      <c r="U65">
        <v>0</v>
      </c>
      <c r="V65">
        <v>1079</v>
      </c>
      <c r="W65">
        <v>16</v>
      </c>
      <c r="X65" t="s">
        <v>71</v>
      </c>
      <c r="Y65">
        <v>1</v>
      </c>
      <c r="Z65">
        <v>1</v>
      </c>
      <c r="AA65">
        <v>70</v>
      </c>
      <c r="AB65">
        <v>3</v>
      </c>
      <c r="AC65">
        <v>3</v>
      </c>
      <c r="AD65">
        <v>1</v>
      </c>
      <c r="AE65">
        <v>8161</v>
      </c>
      <c r="AF65">
        <v>19002</v>
      </c>
      <c r="AG65">
        <v>2</v>
      </c>
      <c r="AH65">
        <v>13</v>
      </c>
      <c r="AI65">
        <v>3</v>
      </c>
      <c r="AJ65">
        <v>1</v>
      </c>
      <c r="AK65">
        <v>80</v>
      </c>
      <c r="AL65">
        <v>3</v>
      </c>
      <c r="AM65">
        <v>10</v>
      </c>
      <c r="AN65">
        <v>3</v>
      </c>
      <c r="AO65">
        <v>1</v>
      </c>
      <c r="AP65">
        <v>0</v>
      </c>
      <c r="AQ65">
        <v>0</v>
      </c>
      <c r="AR65">
        <v>0</v>
      </c>
    </row>
    <row r="66" spans="1:44" x14ac:dyDescent="0.25">
      <c r="A66" t="s">
        <v>44</v>
      </c>
      <c r="B66" t="s">
        <v>45</v>
      </c>
      <c r="C66" t="s">
        <v>69</v>
      </c>
      <c r="D66" t="s">
        <v>47</v>
      </c>
      <c r="E66" t="s">
        <v>48</v>
      </c>
      <c r="F66" t="s">
        <v>49</v>
      </c>
      <c r="G66" t="s">
        <v>1514</v>
      </c>
      <c r="H66">
        <v>1562</v>
      </c>
      <c r="I66" t="s">
        <v>62</v>
      </c>
      <c r="J66" t="s">
        <v>52</v>
      </c>
      <c r="K66" t="s">
        <v>64</v>
      </c>
      <c r="L66" t="s">
        <v>56</v>
      </c>
      <c r="M66" t="s">
        <v>54</v>
      </c>
      <c r="N66">
        <v>4</v>
      </c>
      <c r="O66">
        <v>-2</v>
      </c>
      <c r="P66">
        <v>0</v>
      </c>
      <c r="Q66">
        <v>30</v>
      </c>
      <c r="R66">
        <v>1</v>
      </c>
      <c r="S66">
        <v>1</v>
      </c>
      <c r="T66">
        <v>1</v>
      </c>
      <c r="U66">
        <v>0</v>
      </c>
      <c r="V66">
        <v>740</v>
      </c>
      <c r="W66">
        <v>1</v>
      </c>
      <c r="X66" t="s">
        <v>77</v>
      </c>
      <c r="Y66">
        <v>1</v>
      </c>
      <c r="Z66">
        <v>2</v>
      </c>
      <c r="AA66">
        <v>64</v>
      </c>
      <c r="AB66">
        <v>2</v>
      </c>
      <c r="AC66">
        <v>2</v>
      </c>
      <c r="AD66">
        <v>1</v>
      </c>
      <c r="AE66">
        <v>9714</v>
      </c>
      <c r="AF66">
        <v>5323</v>
      </c>
      <c r="AG66">
        <v>1</v>
      </c>
      <c r="AH66">
        <v>11</v>
      </c>
      <c r="AI66">
        <v>3</v>
      </c>
      <c r="AJ66">
        <v>4</v>
      </c>
      <c r="AK66">
        <v>80</v>
      </c>
      <c r="AL66">
        <v>1</v>
      </c>
      <c r="AM66">
        <v>10</v>
      </c>
      <c r="AN66">
        <v>3</v>
      </c>
      <c r="AO66">
        <v>10</v>
      </c>
      <c r="AP66">
        <v>8</v>
      </c>
      <c r="AQ66">
        <v>6</v>
      </c>
      <c r="AR66">
        <v>7</v>
      </c>
    </row>
    <row r="67" spans="1:44" x14ac:dyDescent="0.25">
      <c r="A67" t="s">
        <v>44</v>
      </c>
      <c r="B67" t="s">
        <v>45</v>
      </c>
      <c r="C67" t="s">
        <v>46</v>
      </c>
      <c r="D67" t="s">
        <v>47</v>
      </c>
      <c r="E67" t="s">
        <v>48</v>
      </c>
      <c r="F67" t="s">
        <v>72</v>
      </c>
      <c r="G67" t="s">
        <v>1513</v>
      </c>
      <c r="H67">
        <v>1639</v>
      </c>
      <c r="I67" t="s">
        <v>62</v>
      </c>
      <c r="J67" t="s">
        <v>52</v>
      </c>
      <c r="K67" t="s">
        <v>64</v>
      </c>
      <c r="L67" t="s">
        <v>56</v>
      </c>
      <c r="M67" t="s">
        <v>54</v>
      </c>
      <c r="N67">
        <v>3</v>
      </c>
      <c r="O67">
        <v>-2</v>
      </c>
      <c r="P67">
        <v>0</v>
      </c>
      <c r="Q67">
        <v>35</v>
      </c>
      <c r="R67">
        <v>1</v>
      </c>
      <c r="S67">
        <v>1</v>
      </c>
      <c r="T67">
        <v>1</v>
      </c>
      <c r="U67">
        <v>0</v>
      </c>
      <c r="V67">
        <v>737</v>
      </c>
      <c r="W67">
        <v>10</v>
      </c>
      <c r="X67" t="s">
        <v>77</v>
      </c>
      <c r="Y67">
        <v>1</v>
      </c>
      <c r="Z67">
        <v>4</v>
      </c>
      <c r="AA67">
        <v>55</v>
      </c>
      <c r="AB67">
        <v>2</v>
      </c>
      <c r="AC67">
        <v>3</v>
      </c>
      <c r="AD67">
        <v>1</v>
      </c>
      <c r="AE67">
        <v>10306</v>
      </c>
      <c r="AF67">
        <v>21530</v>
      </c>
      <c r="AG67">
        <v>9</v>
      </c>
      <c r="AH67">
        <v>17</v>
      </c>
      <c r="AI67">
        <v>3</v>
      </c>
      <c r="AJ67">
        <v>3</v>
      </c>
      <c r="AK67">
        <v>80</v>
      </c>
      <c r="AL67">
        <v>0</v>
      </c>
      <c r="AM67">
        <v>15</v>
      </c>
      <c r="AN67">
        <v>3</v>
      </c>
      <c r="AO67">
        <v>13</v>
      </c>
      <c r="AP67">
        <v>12</v>
      </c>
      <c r="AQ67">
        <v>6</v>
      </c>
      <c r="AR67">
        <v>0</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44</v>
      </c>
      <c r="B72" t="s">
        <v>45</v>
      </c>
      <c r="C72" t="s">
        <v>69</v>
      </c>
      <c r="D72" t="s">
        <v>47</v>
      </c>
      <c r="E72" t="s">
        <v>48</v>
      </c>
      <c r="F72" t="s">
        <v>49</v>
      </c>
      <c r="G72" t="s">
        <v>1512</v>
      </c>
      <c r="H72">
        <v>1439</v>
      </c>
      <c r="I72" t="s">
        <v>62</v>
      </c>
      <c r="J72" t="s">
        <v>99</v>
      </c>
      <c r="K72" t="s">
        <v>64</v>
      </c>
      <c r="L72" t="s">
        <v>56</v>
      </c>
      <c r="M72" t="s">
        <v>54</v>
      </c>
      <c r="N72">
        <v>2</v>
      </c>
      <c r="O72">
        <v>-2</v>
      </c>
      <c r="P72">
        <v>0</v>
      </c>
      <c r="Q72">
        <v>25</v>
      </c>
      <c r="R72">
        <v>1</v>
      </c>
      <c r="S72">
        <v>1</v>
      </c>
      <c r="T72">
        <v>1</v>
      </c>
      <c r="U72">
        <v>0</v>
      </c>
      <c r="V72">
        <v>383</v>
      </c>
      <c r="W72">
        <v>9</v>
      </c>
      <c r="X72" t="s">
        <v>55</v>
      </c>
      <c r="Y72">
        <v>1</v>
      </c>
      <c r="Z72">
        <v>1</v>
      </c>
      <c r="AA72">
        <v>68</v>
      </c>
      <c r="AB72">
        <v>2</v>
      </c>
      <c r="AC72">
        <v>1</v>
      </c>
      <c r="AD72">
        <v>1</v>
      </c>
      <c r="AE72">
        <v>4400</v>
      </c>
      <c r="AF72">
        <v>15182</v>
      </c>
      <c r="AG72">
        <v>3</v>
      </c>
      <c r="AH72">
        <v>12</v>
      </c>
      <c r="AI72">
        <v>3</v>
      </c>
      <c r="AJ72">
        <v>1</v>
      </c>
      <c r="AK72">
        <v>80</v>
      </c>
      <c r="AL72">
        <v>0</v>
      </c>
      <c r="AM72">
        <v>6</v>
      </c>
      <c r="AN72">
        <v>3</v>
      </c>
      <c r="AO72">
        <v>3</v>
      </c>
      <c r="AP72">
        <v>2</v>
      </c>
      <c r="AQ72">
        <v>2</v>
      </c>
      <c r="AR72">
        <v>2</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44</v>
      </c>
      <c r="B76" t="s">
        <v>45</v>
      </c>
      <c r="C76" t="s">
        <v>58</v>
      </c>
      <c r="D76" t="s">
        <v>47</v>
      </c>
      <c r="E76" t="s">
        <v>48</v>
      </c>
      <c r="F76" t="s">
        <v>106</v>
      </c>
      <c r="G76" t="s">
        <v>1511</v>
      </c>
      <c r="H76">
        <v>1457</v>
      </c>
      <c r="I76" t="s">
        <v>62</v>
      </c>
      <c r="J76" t="s">
        <v>52</v>
      </c>
      <c r="K76" t="s">
        <v>79</v>
      </c>
      <c r="L76" t="s">
        <v>56</v>
      </c>
      <c r="M76" t="s">
        <v>54</v>
      </c>
      <c r="N76">
        <v>1</v>
      </c>
      <c r="O76">
        <v>-2</v>
      </c>
      <c r="P76">
        <v>0</v>
      </c>
      <c r="Q76">
        <v>46</v>
      </c>
      <c r="R76">
        <v>1</v>
      </c>
      <c r="S76">
        <v>1</v>
      </c>
      <c r="T76">
        <v>1</v>
      </c>
      <c r="U76">
        <v>0</v>
      </c>
      <c r="V76">
        <v>377</v>
      </c>
      <c r="W76">
        <v>9</v>
      </c>
      <c r="X76" t="s">
        <v>77</v>
      </c>
      <c r="Y76">
        <v>1</v>
      </c>
      <c r="Z76">
        <v>1</v>
      </c>
      <c r="AA76">
        <v>52</v>
      </c>
      <c r="AB76">
        <v>3</v>
      </c>
      <c r="AC76">
        <v>3</v>
      </c>
      <c r="AD76">
        <v>1</v>
      </c>
      <c r="AE76">
        <v>10096</v>
      </c>
      <c r="AF76">
        <v>15986</v>
      </c>
      <c r="AG76">
        <v>4</v>
      </c>
      <c r="AH76">
        <v>11</v>
      </c>
      <c r="AI76">
        <v>3</v>
      </c>
      <c r="AJ76">
        <v>1</v>
      </c>
      <c r="AK76">
        <v>80</v>
      </c>
      <c r="AL76">
        <v>1</v>
      </c>
      <c r="AM76">
        <v>28</v>
      </c>
      <c r="AN76">
        <v>4</v>
      </c>
      <c r="AO76">
        <v>7</v>
      </c>
      <c r="AP76">
        <v>7</v>
      </c>
      <c r="AQ76">
        <v>4</v>
      </c>
      <c r="AR76">
        <v>3</v>
      </c>
    </row>
    <row r="77" spans="1:44" x14ac:dyDescent="0.25">
      <c r="A77" t="s">
        <v>44</v>
      </c>
      <c r="B77" t="s">
        <v>45</v>
      </c>
      <c r="C77" t="s">
        <v>69</v>
      </c>
      <c r="D77" t="s">
        <v>47</v>
      </c>
      <c r="E77" t="s">
        <v>60</v>
      </c>
      <c r="F77" t="s">
        <v>49</v>
      </c>
      <c r="G77" t="s">
        <v>1510</v>
      </c>
      <c r="H77">
        <v>1692</v>
      </c>
      <c r="I77" t="s">
        <v>62</v>
      </c>
      <c r="J77" t="s">
        <v>68</v>
      </c>
      <c r="K77" t="s">
        <v>53</v>
      </c>
      <c r="L77" t="s">
        <v>56</v>
      </c>
      <c r="M77" t="s">
        <v>54</v>
      </c>
      <c r="N77">
        <v>2</v>
      </c>
      <c r="O77">
        <v>-2</v>
      </c>
      <c r="P77">
        <v>0</v>
      </c>
      <c r="Q77">
        <v>32</v>
      </c>
      <c r="R77">
        <v>1</v>
      </c>
      <c r="S77">
        <v>1</v>
      </c>
      <c r="T77">
        <v>1</v>
      </c>
      <c r="U77">
        <v>0</v>
      </c>
      <c r="V77">
        <v>1259</v>
      </c>
      <c r="W77">
        <v>2</v>
      </c>
      <c r="X77" t="s">
        <v>71</v>
      </c>
      <c r="Y77">
        <v>1</v>
      </c>
      <c r="Z77">
        <v>4</v>
      </c>
      <c r="AA77">
        <v>95</v>
      </c>
      <c r="AB77">
        <v>3</v>
      </c>
      <c r="AC77">
        <v>1</v>
      </c>
      <c r="AD77">
        <v>2</v>
      </c>
      <c r="AE77">
        <v>1393</v>
      </c>
      <c r="AF77">
        <v>24852</v>
      </c>
      <c r="AG77">
        <v>1</v>
      </c>
      <c r="AH77">
        <v>12</v>
      </c>
      <c r="AI77">
        <v>3</v>
      </c>
      <c r="AJ77">
        <v>1</v>
      </c>
      <c r="AK77">
        <v>80</v>
      </c>
      <c r="AL77">
        <v>0</v>
      </c>
      <c r="AM77">
        <v>1</v>
      </c>
      <c r="AN77">
        <v>3</v>
      </c>
      <c r="AO77">
        <v>1</v>
      </c>
      <c r="AP77">
        <v>0</v>
      </c>
      <c r="AQ77">
        <v>0</v>
      </c>
      <c r="AR77">
        <v>0</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44</v>
      </c>
      <c r="B85" t="s">
        <v>45</v>
      </c>
      <c r="C85" t="s">
        <v>46</v>
      </c>
      <c r="D85" t="s">
        <v>47</v>
      </c>
      <c r="E85" t="s">
        <v>60</v>
      </c>
      <c r="F85" t="s">
        <v>72</v>
      </c>
      <c r="G85" t="s">
        <v>1509</v>
      </c>
      <c r="H85">
        <v>1809</v>
      </c>
      <c r="I85" t="s">
        <v>62</v>
      </c>
      <c r="J85" t="s">
        <v>81</v>
      </c>
      <c r="K85" t="s">
        <v>53</v>
      </c>
      <c r="L85" t="s">
        <v>56</v>
      </c>
      <c r="M85" t="s">
        <v>54</v>
      </c>
      <c r="N85">
        <v>4</v>
      </c>
      <c r="O85">
        <v>-2</v>
      </c>
      <c r="P85">
        <v>0</v>
      </c>
      <c r="Q85">
        <v>37</v>
      </c>
      <c r="R85">
        <v>1</v>
      </c>
      <c r="S85">
        <v>1</v>
      </c>
      <c r="T85">
        <v>1</v>
      </c>
      <c r="U85">
        <v>0</v>
      </c>
      <c r="V85">
        <v>370</v>
      </c>
      <c r="W85">
        <v>10</v>
      </c>
      <c r="X85" t="s">
        <v>71</v>
      </c>
      <c r="Y85">
        <v>1</v>
      </c>
      <c r="Z85">
        <v>4</v>
      </c>
      <c r="AA85">
        <v>58</v>
      </c>
      <c r="AB85">
        <v>3</v>
      </c>
      <c r="AC85">
        <v>2</v>
      </c>
      <c r="AD85">
        <v>1</v>
      </c>
      <c r="AE85">
        <v>4213</v>
      </c>
      <c r="AF85">
        <v>4992</v>
      </c>
      <c r="AG85">
        <v>1</v>
      </c>
      <c r="AH85">
        <v>15</v>
      </c>
      <c r="AI85">
        <v>3</v>
      </c>
      <c r="AJ85">
        <v>2</v>
      </c>
      <c r="AK85">
        <v>80</v>
      </c>
      <c r="AL85">
        <v>0</v>
      </c>
      <c r="AM85">
        <v>10</v>
      </c>
      <c r="AN85">
        <v>1</v>
      </c>
      <c r="AO85">
        <v>10</v>
      </c>
      <c r="AP85">
        <v>3</v>
      </c>
      <c r="AQ85">
        <v>0</v>
      </c>
      <c r="AR85">
        <v>8</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44</v>
      </c>
      <c r="B94" t="s">
        <v>45</v>
      </c>
      <c r="C94" t="s">
        <v>46</v>
      </c>
      <c r="D94" t="s">
        <v>47</v>
      </c>
      <c r="E94" t="s">
        <v>60</v>
      </c>
      <c r="F94" t="s">
        <v>49</v>
      </c>
      <c r="G94" t="s">
        <v>1508</v>
      </c>
      <c r="H94">
        <v>1534</v>
      </c>
      <c r="I94" t="s">
        <v>62</v>
      </c>
      <c r="J94" t="s">
        <v>68</v>
      </c>
      <c r="K94" t="s">
        <v>53</v>
      </c>
      <c r="L94" t="s">
        <v>56</v>
      </c>
      <c r="M94" t="s">
        <v>54</v>
      </c>
      <c r="N94">
        <v>3</v>
      </c>
      <c r="O94">
        <v>-2</v>
      </c>
      <c r="P94">
        <v>0</v>
      </c>
      <c r="Q94">
        <v>40</v>
      </c>
      <c r="R94">
        <v>1</v>
      </c>
      <c r="S94">
        <v>1</v>
      </c>
      <c r="T94">
        <v>1</v>
      </c>
      <c r="U94">
        <v>0</v>
      </c>
      <c r="V94">
        <v>676</v>
      </c>
      <c r="W94">
        <v>9</v>
      </c>
      <c r="X94" t="s">
        <v>71</v>
      </c>
      <c r="Y94">
        <v>1</v>
      </c>
      <c r="Z94">
        <v>4</v>
      </c>
      <c r="AA94">
        <v>86</v>
      </c>
      <c r="AB94">
        <v>3</v>
      </c>
      <c r="AC94">
        <v>1</v>
      </c>
      <c r="AD94">
        <v>1</v>
      </c>
      <c r="AE94">
        <v>2018</v>
      </c>
      <c r="AF94">
        <v>21831</v>
      </c>
      <c r="AG94">
        <v>3</v>
      </c>
      <c r="AH94">
        <v>14</v>
      </c>
      <c r="AI94">
        <v>3</v>
      </c>
      <c r="AJ94">
        <v>2</v>
      </c>
      <c r="AK94">
        <v>80</v>
      </c>
      <c r="AL94">
        <v>0</v>
      </c>
      <c r="AM94">
        <v>15</v>
      </c>
      <c r="AN94">
        <v>1</v>
      </c>
      <c r="AO94">
        <v>5</v>
      </c>
      <c r="AP94">
        <v>4</v>
      </c>
      <c r="AQ94">
        <v>1</v>
      </c>
      <c r="AR94">
        <v>0</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44</v>
      </c>
      <c r="B97" t="s">
        <v>45</v>
      </c>
      <c r="C97" t="s">
        <v>75</v>
      </c>
      <c r="D97" t="s">
        <v>47</v>
      </c>
      <c r="E97" t="s">
        <v>60</v>
      </c>
      <c r="F97" t="s">
        <v>49</v>
      </c>
      <c r="G97" t="s">
        <v>1507</v>
      </c>
      <c r="H97">
        <v>1907</v>
      </c>
      <c r="I97" t="s">
        <v>62</v>
      </c>
      <c r="J97" t="s">
        <v>68</v>
      </c>
      <c r="K97" t="s">
        <v>53</v>
      </c>
      <c r="L97" t="s">
        <v>56</v>
      </c>
      <c r="M97" t="s">
        <v>54</v>
      </c>
      <c r="N97">
        <v>3</v>
      </c>
      <c r="O97">
        <v>-2</v>
      </c>
      <c r="P97">
        <v>0</v>
      </c>
      <c r="Q97">
        <v>56</v>
      </c>
      <c r="R97">
        <v>1</v>
      </c>
      <c r="S97">
        <v>1</v>
      </c>
      <c r="T97">
        <v>1</v>
      </c>
      <c r="U97">
        <v>0</v>
      </c>
      <c r="V97">
        <v>1162</v>
      </c>
      <c r="W97">
        <v>24</v>
      </c>
      <c r="X97" t="s">
        <v>55</v>
      </c>
      <c r="Y97">
        <v>1</v>
      </c>
      <c r="Z97">
        <v>1</v>
      </c>
      <c r="AA97">
        <v>97</v>
      </c>
      <c r="AB97">
        <v>3</v>
      </c>
      <c r="AC97">
        <v>1</v>
      </c>
      <c r="AD97">
        <v>4</v>
      </c>
      <c r="AE97">
        <v>2587</v>
      </c>
      <c r="AF97">
        <v>10261</v>
      </c>
      <c r="AG97">
        <v>1</v>
      </c>
      <c r="AH97">
        <v>16</v>
      </c>
      <c r="AI97">
        <v>3</v>
      </c>
      <c r="AJ97">
        <v>4</v>
      </c>
      <c r="AK97">
        <v>80</v>
      </c>
      <c r="AL97">
        <v>0</v>
      </c>
      <c r="AM97">
        <v>5</v>
      </c>
      <c r="AN97">
        <v>3</v>
      </c>
      <c r="AO97">
        <v>4</v>
      </c>
      <c r="AP97">
        <v>2</v>
      </c>
      <c r="AQ97">
        <v>1</v>
      </c>
      <c r="AR97">
        <v>0</v>
      </c>
    </row>
    <row r="98" spans="1:44" x14ac:dyDescent="0.25">
      <c r="A98" t="s">
        <v>44</v>
      </c>
      <c r="B98" t="s">
        <v>45</v>
      </c>
      <c r="C98" t="s">
        <v>69</v>
      </c>
      <c r="D98" t="s">
        <v>47</v>
      </c>
      <c r="E98" t="s">
        <v>60</v>
      </c>
      <c r="F98" t="s">
        <v>113</v>
      </c>
      <c r="G98" t="s">
        <v>1506</v>
      </c>
      <c r="H98">
        <v>1522</v>
      </c>
      <c r="I98" t="s">
        <v>62</v>
      </c>
      <c r="J98" t="s">
        <v>63</v>
      </c>
      <c r="K98" t="s">
        <v>53</v>
      </c>
      <c r="L98" t="s">
        <v>56</v>
      </c>
      <c r="M98" t="s">
        <v>54</v>
      </c>
      <c r="N98">
        <v>2</v>
      </c>
      <c r="O98">
        <v>-2</v>
      </c>
      <c r="P98">
        <v>0</v>
      </c>
      <c r="Q98">
        <v>29</v>
      </c>
      <c r="R98">
        <v>1</v>
      </c>
      <c r="S98">
        <v>1</v>
      </c>
      <c r="T98">
        <v>1</v>
      </c>
      <c r="U98">
        <v>0</v>
      </c>
      <c r="V98">
        <v>224</v>
      </c>
      <c r="W98">
        <v>1</v>
      </c>
      <c r="X98" t="s">
        <v>71</v>
      </c>
      <c r="Y98">
        <v>1</v>
      </c>
      <c r="Z98">
        <v>1</v>
      </c>
      <c r="AA98">
        <v>100</v>
      </c>
      <c r="AB98">
        <v>2</v>
      </c>
      <c r="AC98">
        <v>1</v>
      </c>
      <c r="AD98">
        <v>1</v>
      </c>
      <c r="AE98">
        <v>2362</v>
      </c>
      <c r="AF98">
        <v>7568</v>
      </c>
      <c r="AG98">
        <v>6</v>
      </c>
      <c r="AH98">
        <v>13</v>
      </c>
      <c r="AI98">
        <v>3</v>
      </c>
      <c r="AJ98">
        <v>3</v>
      </c>
      <c r="AK98">
        <v>80</v>
      </c>
      <c r="AL98">
        <v>0</v>
      </c>
      <c r="AM98">
        <v>11</v>
      </c>
      <c r="AN98">
        <v>1</v>
      </c>
      <c r="AO98">
        <v>9</v>
      </c>
      <c r="AP98">
        <v>7</v>
      </c>
      <c r="AQ98">
        <v>0</v>
      </c>
      <c r="AR98">
        <v>7</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45</v>
      </c>
      <c r="C104" t="s">
        <v>46</v>
      </c>
      <c r="D104" t="s">
        <v>47</v>
      </c>
      <c r="E104" t="s">
        <v>60</v>
      </c>
      <c r="F104" t="s">
        <v>72</v>
      </c>
      <c r="G104" t="s">
        <v>1505</v>
      </c>
      <c r="H104">
        <v>1573</v>
      </c>
      <c r="I104" t="s">
        <v>62</v>
      </c>
      <c r="J104" t="s">
        <v>81</v>
      </c>
      <c r="K104" t="s">
        <v>64</v>
      </c>
      <c r="L104" t="s">
        <v>56</v>
      </c>
      <c r="M104" t="s">
        <v>54</v>
      </c>
      <c r="N104">
        <v>2</v>
      </c>
      <c r="O104">
        <v>-2</v>
      </c>
      <c r="P104">
        <v>0</v>
      </c>
      <c r="Q104">
        <v>38</v>
      </c>
      <c r="R104">
        <v>1</v>
      </c>
      <c r="S104">
        <v>1</v>
      </c>
      <c r="T104">
        <v>1</v>
      </c>
      <c r="U104">
        <v>0</v>
      </c>
      <c r="V104">
        <v>903</v>
      </c>
      <c r="W104">
        <v>2</v>
      </c>
      <c r="X104" t="s">
        <v>77</v>
      </c>
      <c r="Y104">
        <v>1</v>
      </c>
      <c r="Z104">
        <v>3</v>
      </c>
      <c r="AA104">
        <v>81</v>
      </c>
      <c r="AB104">
        <v>3</v>
      </c>
      <c r="AC104">
        <v>2</v>
      </c>
      <c r="AD104">
        <v>2</v>
      </c>
      <c r="AE104">
        <v>4855</v>
      </c>
      <c r="AF104">
        <v>7653</v>
      </c>
      <c r="AG104">
        <v>4</v>
      </c>
      <c r="AH104">
        <v>11</v>
      </c>
      <c r="AI104">
        <v>3</v>
      </c>
      <c r="AJ104">
        <v>1</v>
      </c>
      <c r="AK104">
        <v>80</v>
      </c>
      <c r="AL104">
        <v>2</v>
      </c>
      <c r="AM104">
        <v>7</v>
      </c>
      <c r="AN104">
        <v>3</v>
      </c>
      <c r="AO104">
        <v>5</v>
      </c>
      <c r="AP104">
        <v>2</v>
      </c>
      <c r="AQ104">
        <v>1</v>
      </c>
      <c r="AR104">
        <v>4</v>
      </c>
    </row>
    <row r="105" spans="1:44" x14ac:dyDescent="0.25">
      <c r="A105" t="s">
        <v>44</v>
      </c>
      <c r="B105" t="s">
        <v>45</v>
      </c>
      <c r="C105" t="s">
        <v>75</v>
      </c>
      <c r="D105" t="s">
        <v>47</v>
      </c>
      <c r="E105" t="s">
        <v>60</v>
      </c>
      <c r="F105" t="s">
        <v>113</v>
      </c>
      <c r="G105" t="s">
        <v>1504</v>
      </c>
      <c r="H105">
        <v>2032</v>
      </c>
      <c r="I105" t="s">
        <v>62</v>
      </c>
      <c r="J105" t="s">
        <v>68</v>
      </c>
      <c r="K105" t="s">
        <v>64</v>
      </c>
      <c r="L105" t="s">
        <v>56</v>
      </c>
      <c r="M105" t="s">
        <v>54</v>
      </c>
      <c r="N105">
        <v>4</v>
      </c>
      <c r="O105">
        <v>-2</v>
      </c>
      <c r="P105">
        <v>0</v>
      </c>
      <c r="Q105">
        <v>56</v>
      </c>
      <c r="R105">
        <v>1</v>
      </c>
      <c r="S105">
        <v>1</v>
      </c>
      <c r="T105">
        <v>1</v>
      </c>
      <c r="U105">
        <v>0</v>
      </c>
      <c r="V105">
        <v>310</v>
      </c>
      <c r="W105">
        <v>7</v>
      </c>
      <c r="X105" t="s">
        <v>55</v>
      </c>
      <c r="Y105">
        <v>1</v>
      </c>
      <c r="Z105">
        <v>4</v>
      </c>
      <c r="AA105">
        <v>72</v>
      </c>
      <c r="AB105">
        <v>3</v>
      </c>
      <c r="AC105">
        <v>1</v>
      </c>
      <c r="AD105">
        <v>4</v>
      </c>
      <c r="AE105">
        <v>2339</v>
      </c>
      <c r="AF105">
        <v>3666</v>
      </c>
      <c r="AG105">
        <v>8</v>
      </c>
      <c r="AH105">
        <v>11</v>
      </c>
      <c r="AI105">
        <v>3</v>
      </c>
      <c r="AJ105">
        <v>4</v>
      </c>
      <c r="AK105">
        <v>80</v>
      </c>
      <c r="AL105">
        <v>1</v>
      </c>
      <c r="AM105">
        <v>14</v>
      </c>
      <c r="AN105">
        <v>1</v>
      </c>
      <c r="AO105">
        <v>10</v>
      </c>
      <c r="AP105">
        <v>9</v>
      </c>
      <c r="AQ105">
        <v>9</v>
      </c>
      <c r="AR105">
        <v>8</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44</v>
      </c>
      <c r="B107" t="s">
        <v>45</v>
      </c>
      <c r="C107" t="s">
        <v>69</v>
      </c>
      <c r="D107" t="s">
        <v>47</v>
      </c>
      <c r="E107" t="s">
        <v>60</v>
      </c>
      <c r="F107" t="s">
        <v>113</v>
      </c>
      <c r="G107" t="s">
        <v>1503</v>
      </c>
      <c r="H107">
        <v>1960</v>
      </c>
      <c r="I107" t="s">
        <v>62</v>
      </c>
      <c r="J107" t="s">
        <v>68</v>
      </c>
      <c r="K107" t="s">
        <v>79</v>
      </c>
      <c r="L107" t="s">
        <v>56</v>
      </c>
      <c r="M107" t="s">
        <v>54</v>
      </c>
      <c r="N107">
        <v>2</v>
      </c>
      <c r="O107">
        <v>-2</v>
      </c>
      <c r="P107">
        <v>0</v>
      </c>
      <c r="Q107">
        <v>28</v>
      </c>
      <c r="R107">
        <v>1</v>
      </c>
      <c r="S107">
        <v>1</v>
      </c>
      <c r="T107">
        <v>1</v>
      </c>
      <c r="U107">
        <v>0</v>
      </c>
      <c r="V107">
        <v>1404</v>
      </c>
      <c r="W107">
        <v>17</v>
      </c>
      <c r="X107" t="s">
        <v>77</v>
      </c>
      <c r="Y107">
        <v>1</v>
      </c>
      <c r="Z107">
        <v>3</v>
      </c>
      <c r="AA107">
        <v>32</v>
      </c>
      <c r="AB107">
        <v>2</v>
      </c>
      <c r="AC107">
        <v>1</v>
      </c>
      <c r="AD107">
        <v>4</v>
      </c>
      <c r="AE107">
        <v>2367</v>
      </c>
      <c r="AF107">
        <v>18779</v>
      </c>
      <c r="AG107">
        <v>5</v>
      </c>
      <c r="AH107">
        <v>12</v>
      </c>
      <c r="AI107">
        <v>3</v>
      </c>
      <c r="AJ107">
        <v>1</v>
      </c>
      <c r="AK107">
        <v>80</v>
      </c>
      <c r="AL107">
        <v>1</v>
      </c>
      <c r="AM107">
        <v>6</v>
      </c>
      <c r="AN107">
        <v>2</v>
      </c>
      <c r="AO107">
        <v>4</v>
      </c>
      <c r="AP107">
        <v>1</v>
      </c>
      <c r="AQ107">
        <v>0</v>
      </c>
      <c r="AR107">
        <v>3</v>
      </c>
    </row>
    <row r="108" spans="1:44" x14ac:dyDescent="0.25">
      <c r="A108" t="s">
        <v>44</v>
      </c>
      <c r="B108" t="s">
        <v>45</v>
      </c>
      <c r="C108" t="s">
        <v>92</v>
      </c>
      <c r="D108" t="s">
        <v>47</v>
      </c>
      <c r="E108" t="s">
        <v>161</v>
      </c>
      <c r="F108" t="s">
        <v>163</v>
      </c>
      <c r="G108" t="s">
        <v>1502</v>
      </c>
      <c r="H108">
        <v>1714</v>
      </c>
      <c r="I108" t="s">
        <v>62</v>
      </c>
      <c r="J108" t="s">
        <v>163</v>
      </c>
      <c r="K108" t="s">
        <v>64</v>
      </c>
      <c r="L108" t="s">
        <v>56</v>
      </c>
      <c r="M108" t="s">
        <v>54</v>
      </c>
      <c r="N108">
        <v>2</v>
      </c>
      <c r="O108">
        <v>-2</v>
      </c>
      <c r="P108">
        <v>0</v>
      </c>
      <c r="Q108">
        <v>24</v>
      </c>
      <c r="R108">
        <v>1</v>
      </c>
      <c r="S108">
        <v>1</v>
      </c>
      <c r="T108">
        <v>1</v>
      </c>
      <c r="U108">
        <v>0</v>
      </c>
      <c r="V108">
        <v>240</v>
      </c>
      <c r="W108">
        <v>22</v>
      </c>
      <c r="X108" t="s">
        <v>65</v>
      </c>
      <c r="Y108">
        <v>1</v>
      </c>
      <c r="Z108">
        <v>4</v>
      </c>
      <c r="AA108">
        <v>58</v>
      </c>
      <c r="AB108">
        <v>1</v>
      </c>
      <c r="AC108">
        <v>1</v>
      </c>
      <c r="AD108">
        <v>3</v>
      </c>
      <c r="AE108">
        <v>1555</v>
      </c>
      <c r="AF108">
        <v>11585</v>
      </c>
      <c r="AG108">
        <v>1</v>
      </c>
      <c r="AH108">
        <v>11</v>
      </c>
      <c r="AI108">
        <v>3</v>
      </c>
      <c r="AJ108">
        <v>3</v>
      </c>
      <c r="AK108">
        <v>80</v>
      </c>
      <c r="AL108">
        <v>1</v>
      </c>
      <c r="AM108">
        <v>1</v>
      </c>
      <c r="AN108">
        <v>3</v>
      </c>
      <c r="AO108">
        <v>1</v>
      </c>
      <c r="AP108">
        <v>0</v>
      </c>
      <c r="AQ108">
        <v>0</v>
      </c>
      <c r="AR108">
        <v>0</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44</v>
      </c>
      <c r="B111" t="s">
        <v>45</v>
      </c>
      <c r="C111" t="s">
        <v>69</v>
      </c>
      <c r="D111" t="s">
        <v>47</v>
      </c>
      <c r="E111" t="s">
        <v>161</v>
      </c>
      <c r="F111" t="s">
        <v>163</v>
      </c>
      <c r="G111" t="s">
        <v>1501</v>
      </c>
      <c r="H111">
        <v>1842</v>
      </c>
      <c r="I111" t="s">
        <v>62</v>
      </c>
      <c r="J111" t="s">
        <v>163</v>
      </c>
      <c r="K111" t="s">
        <v>64</v>
      </c>
      <c r="L111" t="s">
        <v>56</v>
      </c>
      <c r="M111" t="s">
        <v>54</v>
      </c>
      <c r="N111">
        <v>4</v>
      </c>
      <c r="O111">
        <v>-2</v>
      </c>
      <c r="P111">
        <v>0</v>
      </c>
      <c r="Q111">
        <v>31</v>
      </c>
      <c r="R111">
        <v>1</v>
      </c>
      <c r="S111">
        <v>1</v>
      </c>
      <c r="T111">
        <v>1</v>
      </c>
      <c r="U111">
        <v>0</v>
      </c>
      <c r="V111">
        <v>359</v>
      </c>
      <c r="W111">
        <v>18</v>
      </c>
      <c r="X111" t="s">
        <v>134</v>
      </c>
      <c r="Y111">
        <v>1</v>
      </c>
      <c r="Z111">
        <v>4</v>
      </c>
      <c r="AA111">
        <v>89</v>
      </c>
      <c r="AB111">
        <v>4</v>
      </c>
      <c r="AC111">
        <v>1</v>
      </c>
      <c r="AD111">
        <v>1</v>
      </c>
      <c r="AE111">
        <v>2956</v>
      </c>
      <c r="AF111">
        <v>21495</v>
      </c>
      <c r="AG111">
        <v>0</v>
      </c>
      <c r="AH111">
        <v>17</v>
      </c>
      <c r="AI111">
        <v>3</v>
      </c>
      <c r="AJ111">
        <v>3</v>
      </c>
      <c r="AK111">
        <v>80</v>
      </c>
      <c r="AL111">
        <v>0</v>
      </c>
      <c r="AM111">
        <v>2</v>
      </c>
      <c r="AN111">
        <v>3</v>
      </c>
      <c r="AO111">
        <v>1</v>
      </c>
      <c r="AP111">
        <v>0</v>
      </c>
      <c r="AQ111">
        <v>0</v>
      </c>
      <c r="AR111">
        <v>0</v>
      </c>
    </row>
    <row r="112" spans="1:44" x14ac:dyDescent="0.25">
      <c r="A112" t="s">
        <v>44</v>
      </c>
      <c r="B112" t="s">
        <v>57</v>
      </c>
      <c r="C112" t="s">
        <v>69</v>
      </c>
      <c r="D112" t="s">
        <v>47</v>
      </c>
      <c r="E112" t="s">
        <v>48</v>
      </c>
      <c r="F112" t="s">
        <v>113</v>
      </c>
      <c r="G112" t="s">
        <v>1500</v>
      </c>
      <c r="H112">
        <v>1928</v>
      </c>
      <c r="I112" t="s">
        <v>62</v>
      </c>
      <c r="J112" t="s">
        <v>99</v>
      </c>
      <c r="K112" t="s">
        <v>53</v>
      </c>
      <c r="L112" t="s">
        <v>56</v>
      </c>
      <c r="M112" t="s">
        <v>54</v>
      </c>
      <c r="N112">
        <v>3</v>
      </c>
      <c r="O112">
        <v>-2</v>
      </c>
      <c r="P112">
        <v>0</v>
      </c>
      <c r="Q112">
        <v>29</v>
      </c>
      <c r="R112">
        <v>1</v>
      </c>
      <c r="S112">
        <v>1</v>
      </c>
      <c r="T112">
        <v>1</v>
      </c>
      <c r="U112">
        <v>0</v>
      </c>
      <c r="V112">
        <v>746</v>
      </c>
      <c r="W112">
        <v>24</v>
      </c>
      <c r="X112" t="s">
        <v>77</v>
      </c>
      <c r="Y112">
        <v>1</v>
      </c>
      <c r="Z112">
        <v>3</v>
      </c>
      <c r="AA112">
        <v>45</v>
      </c>
      <c r="AB112">
        <v>4</v>
      </c>
      <c r="AC112">
        <v>1</v>
      </c>
      <c r="AD112">
        <v>4</v>
      </c>
      <c r="AE112">
        <v>1091</v>
      </c>
      <c r="AF112">
        <v>10642</v>
      </c>
      <c r="AG112">
        <v>1</v>
      </c>
      <c r="AH112">
        <v>17</v>
      </c>
      <c r="AI112">
        <v>3</v>
      </c>
      <c r="AJ112">
        <v>4</v>
      </c>
      <c r="AK112">
        <v>80</v>
      </c>
      <c r="AL112">
        <v>0</v>
      </c>
      <c r="AM112">
        <v>1</v>
      </c>
      <c r="AN112">
        <v>3</v>
      </c>
      <c r="AO112">
        <v>1</v>
      </c>
      <c r="AP112">
        <v>0</v>
      </c>
      <c r="AQ112">
        <v>0</v>
      </c>
      <c r="AR112">
        <v>0</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44</v>
      </c>
      <c r="B114" t="s">
        <v>57</v>
      </c>
      <c r="C114" t="s">
        <v>92</v>
      </c>
      <c r="D114" t="s">
        <v>47</v>
      </c>
      <c r="E114" t="s">
        <v>48</v>
      </c>
      <c r="F114" t="s">
        <v>106</v>
      </c>
      <c r="G114" t="s">
        <v>1499</v>
      </c>
      <c r="H114">
        <v>2023</v>
      </c>
      <c r="I114" t="s">
        <v>62</v>
      </c>
      <c r="J114" t="s">
        <v>99</v>
      </c>
      <c r="K114" t="s">
        <v>64</v>
      </c>
      <c r="L114" t="s">
        <v>56</v>
      </c>
      <c r="M114" t="s">
        <v>54</v>
      </c>
      <c r="N114">
        <v>3</v>
      </c>
      <c r="O114">
        <v>-2</v>
      </c>
      <c r="P114">
        <v>0</v>
      </c>
      <c r="Q114">
        <v>23</v>
      </c>
      <c r="R114">
        <v>1</v>
      </c>
      <c r="S114">
        <v>1</v>
      </c>
      <c r="T114">
        <v>1</v>
      </c>
      <c r="U114">
        <v>0</v>
      </c>
      <c r="V114">
        <v>638</v>
      </c>
      <c r="W114">
        <v>9</v>
      </c>
      <c r="X114" t="s">
        <v>77</v>
      </c>
      <c r="Y114">
        <v>1</v>
      </c>
      <c r="Z114">
        <v>4</v>
      </c>
      <c r="AA114">
        <v>33</v>
      </c>
      <c r="AB114">
        <v>3</v>
      </c>
      <c r="AC114">
        <v>1</v>
      </c>
      <c r="AD114">
        <v>1</v>
      </c>
      <c r="AE114">
        <v>1790</v>
      </c>
      <c r="AF114">
        <v>26956</v>
      </c>
      <c r="AG114">
        <v>1</v>
      </c>
      <c r="AH114">
        <v>19</v>
      </c>
      <c r="AI114">
        <v>3</v>
      </c>
      <c r="AJ114">
        <v>1</v>
      </c>
      <c r="AK114">
        <v>80</v>
      </c>
      <c r="AL114">
        <v>1</v>
      </c>
      <c r="AM114">
        <v>1</v>
      </c>
      <c r="AN114">
        <v>2</v>
      </c>
      <c r="AO114">
        <v>1</v>
      </c>
      <c r="AP114">
        <v>0</v>
      </c>
      <c r="AQ114">
        <v>1</v>
      </c>
      <c r="AR114">
        <v>0</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44</v>
      </c>
      <c r="B116" t="s">
        <v>57</v>
      </c>
      <c r="C116" t="s">
        <v>69</v>
      </c>
      <c r="D116" t="s">
        <v>47</v>
      </c>
      <c r="E116" t="s">
        <v>48</v>
      </c>
      <c r="F116" t="s">
        <v>113</v>
      </c>
      <c r="G116" t="s">
        <v>1498</v>
      </c>
      <c r="H116">
        <v>1486</v>
      </c>
      <c r="I116" t="s">
        <v>62</v>
      </c>
      <c r="J116" t="s">
        <v>99</v>
      </c>
      <c r="K116" t="s">
        <v>64</v>
      </c>
      <c r="L116" t="s">
        <v>56</v>
      </c>
      <c r="M116" t="s">
        <v>54</v>
      </c>
      <c r="N116">
        <v>3</v>
      </c>
      <c r="O116">
        <v>-2</v>
      </c>
      <c r="P116">
        <v>0</v>
      </c>
      <c r="Q116">
        <v>28</v>
      </c>
      <c r="R116">
        <v>1</v>
      </c>
      <c r="S116">
        <v>1</v>
      </c>
      <c r="T116">
        <v>1</v>
      </c>
      <c r="U116">
        <v>0</v>
      </c>
      <c r="V116">
        <v>1496</v>
      </c>
      <c r="W116">
        <v>1</v>
      </c>
      <c r="X116" t="s">
        <v>77</v>
      </c>
      <c r="Y116">
        <v>1</v>
      </c>
      <c r="Z116">
        <v>1</v>
      </c>
      <c r="AA116">
        <v>92</v>
      </c>
      <c r="AB116">
        <v>3</v>
      </c>
      <c r="AC116">
        <v>1</v>
      </c>
      <c r="AD116">
        <v>4</v>
      </c>
      <c r="AE116">
        <v>2909</v>
      </c>
      <c r="AF116">
        <v>15747</v>
      </c>
      <c r="AG116">
        <v>3</v>
      </c>
      <c r="AH116">
        <v>15</v>
      </c>
      <c r="AI116">
        <v>3</v>
      </c>
      <c r="AJ116">
        <v>4</v>
      </c>
      <c r="AK116">
        <v>80</v>
      </c>
      <c r="AL116">
        <v>1</v>
      </c>
      <c r="AM116">
        <v>5</v>
      </c>
      <c r="AN116">
        <v>4</v>
      </c>
      <c r="AO116">
        <v>3</v>
      </c>
      <c r="AP116">
        <v>2</v>
      </c>
      <c r="AQ116">
        <v>1</v>
      </c>
      <c r="AR116">
        <v>2</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44</v>
      </c>
      <c r="B118" t="s">
        <v>57</v>
      </c>
      <c r="C118" t="s">
        <v>58</v>
      </c>
      <c r="D118" t="s">
        <v>47</v>
      </c>
      <c r="E118" t="s">
        <v>48</v>
      </c>
      <c r="F118" t="s">
        <v>49</v>
      </c>
      <c r="G118" t="s">
        <v>1497</v>
      </c>
      <c r="H118">
        <v>1716</v>
      </c>
      <c r="I118" t="s">
        <v>62</v>
      </c>
      <c r="J118" t="s">
        <v>52</v>
      </c>
      <c r="K118" t="s">
        <v>64</v>
      </c>
      <c r="L118" t="s">
        <v>56</v>
      </c>
      <c r="M118" t="s">
        <v>54</v>
      </c>
      <c r="N118">
        <v>3</v>
      </c>
      <c r="O118">
        <v>-2</v>
      </c>
      <c r="P118">
        <v>0</v>
      </c>
      <c r="Q118">
        <v>47</v>
      </c>
      <c r="R118">
        <v>1</v>
      </c>
      <c r="S118">
        <v>1</v>
      </c>
      <c r="T118">
        <v>1</v>
      </c>
      <c r="U118">
        <v>0</v>
      </c>
      <c r="V118">
        <v>1093</v>
      </c>
      <c r="W118">
        <v>9</v>
      </c>
      <c r="X118" t="s">
        <v>77</v>
      </c>
      <c r="Y118">
        <v>1</v>
      </c>
      <c r="Z118">
        <v>3</v>
      </c>
      <c r="AA118">
        <v>82</v>
      </c>
      <c r="AB118">
        <v>1</v>
      </c>
      <c r="AC118">
        <v>4</v>
      </c>
      <c r="AD118">
        <v>3</v>
      </c>
      <c r="AE118">
        <v>12936</v>
      </c>
      <c r="AF118">
        <v>24164</v>
      </c>
      <c r="AG118">
        <v>7</v>
      </c>
      <c r="AH118">
        <v>11</v>
      </c>
      <c r="AI118">
        <v>3</v>
      </c>
      <c r="AJ118">
        <v>3</v>
      </c>
      <c r="AK118">
        <v>80</v>
      </c>
      <c r="AL118">
        <v>0</v>
      </c>
      <c r="AM118">
        <v>25</v>
      </c>
      <c r="AN118">
        <v>1</v>
      </c>
      <c r="AO118">
        <v>23</v>
      </c>
      <c r="AP118">
        <v>5</v>
      </c>
      <c r="AQ118">
        <v>14</v>
      </c>
      <c r="AR118">
        <v>10</v>
      </c>
    </row>
    <row r="119" spans="1:44" x14ac:dyDescent="0.25">
      <c r="A119" t="s">
        <v>44</v>
      </c>
      <c r="B119" t="s">
        <v>57</v>
      </c>
      <c r="C119" t="s">
        <v>58</v>
      </c>
      <c r="D119" t="s">
        <v>47</v>
      </c>
      <c r="E119" t="s">
        <v>48</v>
      </c>
      <c r="F119" t="s">
        <v>49</v>
      </c>
      <c r="G119" t="s">
        <v>1496</v>
      </c>
      <c r="H119">
        <v>2044</v>
      </c>
      <c r="I119" t="s">
        <v>62</v>
      </c>
      <c r="J119" t="s">
        <v>52</v>
      </c>
      <c r="K119" t="s">
        <v>79</v>
      </c>
      <c r="L119" t="s">
        <v>56</v>
      </c>
      <c r="M119" t="s">
        <v>54</v>
      </c>
      <c r="N119">
        <v>3</v>
      </c>
      <c r="O119">
        <v>-2</v>
      </c>
      <c r="P119">
        <v>0</v>
      </c>
      <c r="Q119">
        <v>50</v>
      </c>
      <c r="R119">
        <v>1</v>
      </c>
      <c r="S119">
        <v>1</v>
      </c>
      <c r="T119">
        <v>1</v>
      </c>
      <c r="U119">
        <v>0</v>
      </c>
      <c r="V119">
        <v>878</v>
      </c>
      <c r="W119">
        <v>1</v>
      </c>
      <c r="X119" t="s">
        <v>71</v>
      </c>
      <c r="Y119">
        <v>1</v>
      </c>
      <c r="Z119">
        <v>2</v>
      </c>
      <c r="AA119">
        <v>94</v>
      </c>
      <c r="AB119">
        <v>3</v>
      </c>
      <c r="AC119">
        <v>2</v>
      </c>
      <c r="AD119">
        <v>3</v>
      </c>
      <c r="AE119">
        <v>6728</v>
      </c>
      <c r="AF119">
        <v>14255</v>
      </c>
      <c r="AG119">
        <v>7</v>
      </c>
      <c r="AH119">
        <v>12</v>
      </c>
      <c r="AI119">
        <v>3</v>
      </c>
      <c r="AJ119">
        <v>4</v>
      </c>
      <c r="AK119">
        <v>80</v>
      </c>
      <c r="AL119">
        <v>2</v>
      </c>
      <c r="AM119">
        <v>12</v>
      </c>
      <c r="AN119">
        <v>3</v>
      </c>
      <c r="AO119">
        <v>6</v>
      </c>
      <c r="AP119">
        <v>3</v>
      </c>
      <c r="AQ119">
        <v>0</v>
      </c>
      <c r="AR119">
        <v>1</v>
      </c>
    </row>
    <row r="120" spans="1:44" x14ac:dyDescent="0.25">
      <c r="A120" t="s">
        <v>44</v>
      </c>
      <c r="B120" t="s">
        <v>57</v>
      </c>
      <c r="C120" t="s">
        <v>69</v>
      </c>
      <c r="D120" t="s">
        <v>47</v>
      </c>
      <c r="E120" t="s">
        <v>60</v>
      </c>
      <c r="F120" t="s">
        <v>72</v>
      </c>
      <c r="G120" t="s">
        <v>1495</v>
      </c>
      <c r="H120">
        <v>1504</v>
      </c>
      <c r="I120" t="s">
        <v>62</v>
      </c>
      <c r="J120" t="s">
        <v>68</v>
      </c>
      <c r="K120" t="s">
        <v>53</v>
      </c>
      <c r="L120" t="s">
        <v>56</v>
      </c>
      <c r="M120" t="s">
        <v>54</v>
      </c>
      <c r="N120">
        <v>2</v>
      </c>
      <c r="O120">
        <v>-2</v>
      </c>
      <c r="P120">
        <v>0</v>
      </c>
      <c r="Q120">
        <v>28</v>
      </c>
      <c r="R120">
        <v>1</v>
      </c>
      <c r="S120">
        <v>1</v>
      </c>
      <c r="T120">
        <v>1</v>
      </c>
      <c r="U120">
        <v>0</v>
      </c>
      <c r="V120">
        <v>289</v>
      </c>
      <c r="W120">
        <v>2</v>
      </c>
      <c r="X120" t="s">
        <v>55</v>
      </c>
      <c r="Y120">
        <v>1</v>
      </c>
      <c r="Z120">
        <v>3</v>
      </c>
      <c r="AA120">
        <v>38</v>
      </c>
      <c r="AB120">
        <v>2</v>
      </c>
      <c r="AC120">
        <v>1</v>
      </c>
      <c r="AD120">
        <v>1</v>
      </c>
      <c r="AE120">
        <v>2561</v>
      </c>
      <c r="AF120">
        <v>5355</v>
      </c>
      <c r="AG120">
        <v>7</v>
      </c>
      <c r="AH120">
        <v>11</v>
      </c>
      <c r="AI120">
        <v>3</v>
      </c>
      <c r="AJ120">
        <v>3</v>
      </c>
      <c r="AK120">
        <v>80</v>
      </c>
      <c r="AL120">
        <v>0</v>
      </c>
      <c r="AM120">
        <v>8</v>
      </c>
      <c r="AN120">
        <v>2</v>
      </c>
      <c r="AO120">
        <v>0</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57</v>
      </c>
      <c r="C124" t="s">
        <v>69</v>
      </c>
      <c r="D124" t="s">
        <v>47</v>
      </c>
      <c r="E124" t="s">
        <v>60</v>
      </c>
      <c r="F124" t="s">
        <v>49</v>
      </c>
      <c r="G124" t="s">
        <v>1494</v>
      </c>
      <c r="H124">
        <v>1807</v>
      </c>
      <c r="I124" t="s">
        <v>62</v>
      </c>
      <c r="J124" t="s">
        <v>68</v>
      </c>
      <c r="K124" t="s">
        <v>64</v>
      </c>
      <c r="L124" t="s">
        <v>56</v>
      </c>
      <c r="M124" t="s">
        <v>54</v>
      </c>
      <c r="N124">
        <v>3</v>
      </c>
      <c r="O124">
        <v>-2</v>
      </c>
      <c r="P124">
        <v>0</v>
      </c>
      <c r="Q124">
        <v>34</v>
      </c>
      <c r="R124">
        <v>1</v>
      </c>
      <c r="S124">
        <v>1</v>
      </c>
      <c r="T124">
        <v>1</v>
      </c>
      <c r="U124">
        <v>0</v>
      </c>
      <c r="V124">
        <v>234</v>
      </c>
      <c r="W124">
        <v>9</v>
      </c>
      <c r="X124" t="s">
        <v>71</v>
      </c>
      <c r="Y124">
        <v>1</v>
      </c>
      <c r="Z124">
        <v>4</v>
      </c>
      <c r="AA124">
        <v>93</v>
      </c>
      <c r="AB124">
        <v>3</v>
      </c>
      <c r="AC124">
        <v>2</v>
      </c>
      <c r="AD124">
        <v>1</v>
      </c>
      <c r="AE124">
        <v>5346</v>
      </c>
      <c r="AF124">
        <v>6208</v>
      </c>
      <c r="AG124">
        <v>4</v>
      </c>
      <c r="AH124">
        <v>17</v>
      </c>
      <c r="AI124">
        <v>3</v>
      </c>
      <c r="AJ124">
        <v>3</v>
      </c>
      <c r="AK124">
        <v>80</v>
      </c>
      <c r="AL124">
        <v>1</v>
      </c>
      <c r="AM124">
        <v>11</v>
      </c>
      <c r="AN124">
        <v>2</v>
      </c>
      <c r="AO124">
        <v>7</v>
      </c>
      <c r="AP124">
        <v>1</v>
      </c>
      <c r="AQ124">
        <v>0</v>
      </c>
      <c r="AR124">
        <v>7</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46</v>
      </c>
      <c r="D127" t="s">
        <v>59</v>
      </c>
      <c r="E127" t="s">
        <v>48</v>
      </c>
      <c r="F127" t="s">
        <v>49</v>
      </c>
      <c r="G127" t="s">
        <v>1483</v>
      </c>
      <c r="H127">
        <v>1556</v>
      </c>
      <c r="I127" t="s">
        <v>62</v>
      </c>
      <c r="J127" t="s">
        <v>99</v>
      </c>
      <c r="K127" t="s">
        <v>53</v>
      </c>
      <c r="L127" t="s">
        <v>44</v>
      </c>
      <c r="M127" t="s">
        <v>54</v>
      </c>
      <c r="N127">
        <v>3</v>
      </c>
      <c r="O127">
        <v>-2</v>
      </c>
      <c r="P127">
        <v>0</v>
      </c>
      <c r="Q127">
        <v>36</v>
      </c>
      <c r="R127">
        <v>0</v>
      </c>
      <c r="T127">
        <v>0</v>
      </c>
      <c r="U127">
        <v>1</v>
      </c>
      <c r="V127">
        <v>1157</v>
      </c>
      <c r="W127">
        <v>2</v>
      </c>
      <c r="X127" t="s">
        <v>71</v>
      </c>
      <c r="Y127">
        <v>1</v>
      </c>
      <c r="Z127">
        <v>3</v>
      </c>
      <c r="AA127">
        <v>70</v>
      </c>
      <c r="AB127">
        <v>3</v>
      </c>
      <c r="AC127">
        <v>1</v>
      </c>
      <c r="AD127">
        <v>4</v>
      </c>
      <c r="AE127">
        <v>2644</v>
      </c>
      <c r="AF127">
        <v>17001</v>
      </c>
      <c r="AG127">
        <v>3</v>
      </c>
      <c r="AH127">
        <v>21</v>
      </c>
      <c r="AI127">
        <v>4</v>
      </c>
      <c r="AJ127">
        <v>4</v>
      </c>
      <c r="AK127">
        <v>80</v>
      </c>
      <c r="AL127">
        <v>0</v>
      </c>
      <c r="AM127">
        <v>7</v>
      </c>
      <c r="AN127">
        <v>2</v>
      </c>
      <c r="AO127">
        <v>3</v>
      </c>
      <c r="AP127">
        <v>2</v>
      </c>
      <c r="AQ127">
        <v>1</v>
      </c>
      <c r="AR127">
        <v>2</v>
      </c>
    </row>
    <row r="128" spans="1:44" x14ac:dyDescent="0.25">
      <c r="A128" t="s">
        <v>56</v>
      </c>
      <c r="B128" t="s">
        <v>45</v>
      </c>
      <c r="C128" t="s">
        <v>69</v>
      </c>
      <c r="D128" t="s">
        <v>59</v>
      </c>
      <c r="E128" t="s">
        <v>48</v>
      </c>
      <c r="F128" t="s">
        <v>113</v>
      </c>
      <c r="G128" t="s">
        <v>1482</v>
      </c>
      <c r="H128">
        <v>1541</v>
      </c>
      <c r="I128" t="s">
        <v>62</v>
      </c>
      <c r="J128" t="s">
        <v>99</v>
      </c>
      <c r="K128" t="s">
        <v>64</v>
      </c>
      <c r="L128" t="s">
        <v>44</v>
      </c>
      <c r="M128" t="s">
        <v>54</v>
      </c>
      <c r="N128">
        <v>4</v>
      </c>
      <c r="O128">
        <v>-2</v>
      </c>
      <c r="P128">
        <v>0</v>
      </c>
      <c r="Q128">
        <v>34</v>
      </c>
      <c r="R128">
        <v>0</v>
      </c>
      <c r="T128">
        <v>0</v>
      </c>
      <c r="U128">
        <v>1</v>
      </c>
      <c r="V128">
        <v>1440</v>
      </c>
      <c r="W128">
        <v>7</v>
      </c>
      <c r="X128" t="s">
        <v>55</v>
      </c>
      <c r="Y128">
        <v>1</v>
      </c>
      <c r="Z128">
        <v>4</v>
      </c>
      <c r="AA128">
        <v>55</v>
      </c>
      <c r="AB128">
        <v>3</v>
      </c>
      <c r="AC128">
        <v>1</v>
      </c>
      <c r="AD128">
        <v>4</v>
      </c>
      <c r="AE128">
        <v>2308</v>
      </c>
      <c r="AF128">
        <v>4944</v>
      </c>
      <c r="AG128">
        <v>0</v>
      </c>
      <c r="AH128">
        <v>25</v>
      </c>
      <c r="AI128">
        <v>4</v>
      </c>
      <c r="AJ128">
        <v>2</v>
      </c>
      <c r="AK128">
        <v>80</v>
      </c>
      <c r="AL128">
        <v>1</v>
      </c>
      <c r="AM128">
        <v>12</v>
      </c>
      <c r="AN128">
        <v>3</v>
      </c>
      <c r="AO128">
        <v>11</v>
      </c>
      <c r="AP128">
        <v>10</v>
      </c>
      <c r="AQ128">
        <v>5</v>
      </c>
      <c r="AR128">
        <v>7</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46</v>
      </c>
      <c r="D131" t="s">
        <v>59</v>
      </c>
      <c r="E131" t="s">
        <v>60</v>
      </c>
      <c r="F131" t="s">
        <v>72</v>
      </c>
      <c r="G131" t="s">
        <v>1481</v>
      </c>
      <c r="H131">
        <v>1885</v>
      </c>
      <c r="I131" t="s">
        <v>62</v>
      </c>
      <c r="J131" t="s">
        <v>63</v>
      </c>
      <c r="K131" t="s">
        <v>64</v>
      </c>
      <c r="L131" t="s">
        <v>44</v>
      </c>
      <c r="M131" t="s">
        <v>54</v>
      </c>
      <c r="N131">
        <v>2</v>
      </c>
      <c r="O131">
        <v>-2</v>
      </c>
      <c r="P131">
        <v>0</v>
      </c>
      <c r="Q131">
        <v>37</v>
      </c>
      <c r="R131">
        <v>0</v>
      </c>
      <c r="T131">
        <v>0</v>
      </c>
      <c r="U131">
        <v>1</v>
      </c>
      <c r="V131">
        <v>783</v>
      </c>
      <c r="W131">
        <v>7</v>
      </c>
      <c r="X131" t="s">
        <v>71</v>
      </c>
      <c r="Y131">
        <v>1</v>
      </c>
      <c r="Z131">
        <v>4</v>
      </c>
      <c r="AA131">
        <v>78</v>
      </c>
      <c r="AB131">
        <v>3</v>
      </c>
      <c r="AC131">
        <v>2</v>
      </c>
      <c r="AD131">
        <v>1</v>
      </c>
      <c r="AE131">
        <v>4284</v>
      </c>
      <c r="AF131">
        <v>13588</v>
      </c>
      <c r="AG131">
        <v>5</v>
      </c>
      <c r="AH131">
        <v>22</v>
      </c>
      <c r="AI131">
        <v>4</v>
      </c>
      <c r="AJ131">
        <v>3</v>
      </c>
      <c r="AK131">
        <v>80</v>
      </c>
      <c r="AL131">
        <v>1</v>
      </c>
      <c r="AM131">
        <v>16</v>
      </c>
      <c r="AN131">
        <v>3</v>
      </c>
      <c r="AO131">
        <v>5</v>
      </c>
      <c r="AP131">
        <v>3</v>
      </c>
      <c r="AQ131">
        <v>0</v>
      </c>
      <c r="AR131">
        <v>4</v>
      </c>
    </row>
    <row r="132" spans="1:44" x14ac:dyDescent="0.25">
      <c r="A132" t="s">
        <v>56</v>
      </c>
      <c r="B132" t="s">
        <v>45</v>
      </c>
      <c r="C132" t="s">
        <v>69</v>
      </c>
      <c r="D132" t="s">
        <v>59</v>
      </c>
      <c r="E132" t="s">
        <v>60</v>
      </c>
      <c r="F132" t="s">
        <v>49</v>
      </c>
      <c r="G132" t="s">
        <v>1480</v>
      </c>
      <c r="H132">
        <v>2064</v>
      </c>
      <c r="I132" t="s">
        <v>62</v>
      </c>
      <c r="J132" t="s">
        <v>81</v>
      </c>
      <c r="K132" t="s">
        <v>64</v>
      </c>
      <c r="L132" t="s">
        <v>44</v>
      </c>
      <c r="M132" t="s">
        <v>54</v>
      </c>
      <c r="N132">
        <v>0</v>
      </c>
      <c r="O132">
        <v>-2</v>
      </c>
      <c r="P132">
        <v>0</v>
      </c>
      <c r="Q132">
        <v>27</v>
      </c>
      <c r="R132">
        <v>0</v>
      </c>
      <c r="T132">
        <v>0</v>
      </c>
      <c r="U132">
        <v>1</v>
      </c>
      <c r="V132">
        <v>155</v>
      </c>
      <c r="W132">
        <v>4</v>
      </c>
      <c r="X132" t="s">
        <v>77</v>
      </c>
      <c r="Y132">
        <v>1</v>
      </c>
      <c r="Z132">
        <v>2</v>
      </c>
      <c r="AA132">
        <v>87</v>
      </c>
      <c r="AB132">
        <v>4</v>
      </c>
      <c r="AC132">
        <v>2</v>
      </c>
      <c r="AD132">
        <v>2</v>
      </c>
      <c r="AE132">
        <v>6142</v>
      </c>
      <c r="AF132">
        <v>5174</v>
      </c>
      <c r="AG132">
        <v>1</v>
      </c>
      <c r="AH132">
        <v>20</v>
      </c>
      <c r="AI132">
        <v>4</v>
      </c>
      <c r="AJ132">
        <v>2</v>
      </c>
      <c r="AK132">
        <v>80</v>
      </c>
      <c r="AL132">
        <v>1</v>
      </c>
      <c r="AM132">
        <v>6</v>
      </c>
      <c r="AN132">
        <v>3</v>
      </c>
      <c r="AO132">
        <v>6</v>
      </c>
      <c r="AP132">
        <v>2</v>
      </c>
      <c r="AQ132">
        <v>0</v>
      </c>
      <c r="AR132">
        <v>3</v>
      </c>
    </row>
    <row r="133" spans="1:44" x14ac:dyDescent="0.25">
      <c r="A133" t="s">
        <v>56</v>
      </c>
      <c r="B133" t="s">
        <v>45</v>
      </c>
      <c r="C133" t="s">
        <v>46</v>
      </c>
      <c r="D133" t="s">
        <v>59</v>
      </c>
      <c r="E133" t="s">
        <v>161</v>
      </c>
      <c r="F133" t="s">
        <v>72</v>
      </c>
      <c r="G133" t="s">
        <v>1479</v>
      </c>
      <c r="H133">
        <v>1550</v>
      </c>
      <c r="I133" t="s">
        <v>62</v>
      </c>
      <c r="J133" t="s">
        <v>95</v>
      </c>
      <c r="K133" t="s">
        <v>53</v>
      </c>
      <c r="L133" t="s">
        <v>44</v>
      </c>
      <c r="M133" t="s">
        <v>54</v>
      </c>
      <c r="N133">
        <v>2</v>
      </c>
      <c r="O133">
        <v>-2</v>
      </c>
      <c r="P133">
        <v>0</v>
      </c>
      <c r="Q133">
        <v>40</v>
      </c>
      <c r="R133">
        <v>0</v>
      </c>
      <c r="T133">
        <v>0</v>
      </c>
      <c r="U133">
        <v>1</v>
      </c>
      <c r="V133">
        <v>898</v>
      </c>
      <c r="W133">
        <v>6</v>
      </c>
      <c r="X133" t="s">
        <v>55</v>
      </c>
      <c r="Y133">
        <v>1</v>
      </c>
      <c r="Z133">
        <v>3</v>
      </c>
      <c r="AA133">
        <v>38</v>
      </c>
      <c r="AB133">
        <v>3</v>
      </c>
      <c r="AC133">
        <v>4</v>
      </c>
      <c r="AD133">
        <v>4</v>
      </c>
      <c r="AE133">
        <v>16437</v>
      </c>
      <c r="AF133">
        <v>17381</v>
      </c>
      <c r="AG133">
        <v>1</v>
      </c>
      <c r="AH133">
        <v>21</v>
      </c>
      <c r="AI133">
        <v>4</v>
      </c>
      <c r="AJ133">
        <v>4</v>
      </c>
      <c r="AK133">
        <v>80</v>
      </c>
      <c r="AL133">
        <v>0</v>
      </c>
      <c r="AM133">
        <v>21</v>
      </c>
      <c r="AN133">
        <v>3</v>
      </c>
      <c r="AO133">
        <v>21</v>
      </c>
      <c r="AP133">
        <v>7</v>
      </c>
      <c r="AQ133">
        <v>7</v>
      </c>
      <c r="AR133">
        <v>7</v>
      </c>
    </row>
    <row r="134" spans="1:44" x14ac:dyDescent="0.25">
      <c r="A134" t="s">
        <v>56</v>
      </c>
      <c r="B134" t="s">
        <v>45</v>
      </c>
      <c r="C134" t="s">
        <v>69</v>
      </c>
      <c r="D134" t="s">
        <v>59</v>
      </c>
      <c r="E134" t="s">
        <v>48</v>
      </c>
      <c r="F134" t="s">
        <v>106</v>
      </c>
      <c r="G134" t="s">
        <v>1471</v>
      </c>
      <c r="H134">
        <v>1950</v>
      </c>
      <c r="I134" t="s">
        <v>62</v>
      </c>
      <c r="J134" t="s">
        <v>52</v>
      </c>
      <c r="K134" t="s">
        <v>53</v>
      </c>
      <c r="L134" t="s">
        <v>56</v>
      </c>
      <c r="M134" t="s">
        <v>54</v>
      </c>
      <c r="N134">
        <v>3</v>
      </c>
      <c r="O134">
        <v>-2</v>
      </c>
      <c r="P134">
        <v>0</v>
      </c>
      <c r="Q134">
        <v>34</v>
      </c>
      <c r="R134">
        <v>0</v>
      </c>
      <c r="T134">
        <v>0</v>
      </c>
      <c r="U134">
        <v>1</v>
      </c>
      <c r="V134">
        <v>937</v>
      </c>
      <c r="W134">
        <v>1</v>
      </c>
      <c r="X134" t="s">
        <v>77</v>
      </c>
      <c r="Y134">
        <v>1</v>
      </c>
      <c r="Z134">
        <v>1</v>
      </c>
      <c r="AA134">
        <v>32</v>
      </c>
      <c r="AB134">
        <v>3</v>
      </c>
      <c r="AC134">
        <v>3</v>
      </c>
      <c r="AD134">
        <v>1</v>
      </c>
      <c r="AE134">
        <v>9888</v>
      </c>
      <c r="AF134">
        <v>6770</v>
      </c>
      <c r="AG134">
        <v>1</v>
      </c>
      <c r="AH134">
        <v>21</v>
      </c>
      <c r="AI134">
        <v>4</v>
      </c>
      <c r="AJ134">
        <v>1</v>
      </c>
      <c r="AK134">
        <v>80</v>
      </c>
      <c r="AL134">
        <v>0</v>
      </c>
      <c r="AM134">
        <v>14</v>
      </c>
      <c r="AN134">
        <v>2</v>
      </c>
      <c r="AO134">
        <v>14</v>
      </c>
      <c r="AP134">
        <v>8</v>
      </c>
      <c r="AQ134">
        <v>2</v>
      </c>
      <c r="AR134">
        <v>1</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48</v>
      </c>
      <c r="F136" t="s">
        <v>113</v>
      </c>
      <c r="G136" t="s">
        <v>1470</v>
      </c>
      <c r="H136">
        <v>1823</v>
      </c>
      <c r="I136" t="s">
        <v>62</v>
      </c>
      <c r="J136" t="s">
        <v>52</v>
      </c>
      <c r="K136" t="s">
        <v>64</v>
      </c>
      <c r="L136" t="s">
        <v>56</v>
      </c>
      <c r="M136" t="s">
        <v>54</v>
      </c>
      <c r="N136">
        <v>5</v>
      </c>
      <c r="O136">
        <v>-2</v>
      </c>
      <c r="P136">
        <v>0</v>
      </c>
      <c r="Q136">
        <v>34</v>
      </c>
      <c r="R136">
        <v>0</v>
      </c>
      <c r="T136">
        <v>0</v>
      </c>
      <c r="U136">
        <v>1</v>
      </c>
      <c r="V136">
        <v>810</v>
      </c>
      <c r="W136">
        <v>8</v>
      </c>
      <c r="X136" t="s">
        <v>55</v>
      </c>
      <c r="Y136">
        <v>1</v>
      </c>
      <c r="Z136">
        <v>4</v>
      </c>
      <c r="AA136">
        <v>92</v>
      </c>
      <c r="AB136">
        <v>4</v>
      </c>
      <c r="AC136">
        <v>2</v>
      </c>
      <c r="AD136">
        <v>4</v>
      </c>
      <c r="AE136">
        <v>6799</v>
      </c>
      <c r="AF136">
        <v>22128</v>
      </c>
      <c r="AG136">
        <v>1</v>
      </c>
      <c r="AH136">
        <v>21</v>
      </c>
      <c r="AI136">
        <v>4</v>
      </c>
      <c r="AJ136">
        <v>3</v>
      </c>
      <c r="AK136">
        <v>80</v>
      </c>
      <c r="AL136">
        <v>2</v>
      </c>
      <c r="AM136">
        <v>10</v>
      </c>
      <c r="AN136">
        <v>3</v>
      </c>
      <c r="AO136">
        <v>10</v>
      </c>
      <c r="AP136">
        <v>8</v>
      </c>
      <c r="AQ136">
        <v>4</v>
      </c>
      <c r="AR136">
        <v>8</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75</v>
      </c>
      <c r="D139" t="s">
        <v>59</v>
      </c>
      <c r="E139" t="s">
        <v>48</v>
      </c>
      <c r="F139" t="s">
        <v>106</v>
      </c>
      <c r="G139" t="s">
        <v>1469</v>
      </c>
      <c r="H139">
        <v>1578</v>
      </c>
      <c r="I139" t="s">
        <v>62</v>
      </c>
      <c r="J139" t="s">
        <v>95</v>
      </c>
      <c r="K139" t="s">
        <v>64</v>
      </c>
      <c r="L139" t="s">
        <v>56</v>
      </c>
      <c r="M139" t="s">
        <v>54</v>
      </c>
      <c r="N139">
        <v>3</v>
      </c>
      <c r="O139">
        <v>-2</v>
      </c>
      <c r="P139">
        <v>0</v>
      </c>
      <c r="Q139">
        <v>55</v>
      </c>
      <c r="R139">
        <v>0</v>
      </c>
      <c r="T139">
        <v>0</v>
      </c>
      <c r="U139">
        <v>1</v>
      </c>
      <c r="V139">
        <v>685</v>
      </c>
      <c r="W139">
        <v>26</v>
      </c>
      <c r="X139" t="s">
        <v>134</v>
      </c>
      <c r="Y139">
        <v>1</v>
      </c>
      <c r="Z139">
        <v>3</v>
      </c>
      <c r="AA139">
        <v>60</v>
      </c>
      <c r="AB139">
        <v>2</v>
      </c>
      <c r="AC139">
        <v>5</v>
      </c>
      <c r="AD139">
        <v>1</v>
      </c>
      <c r="AE139">
        <v>19586</v>
      </c>
      <c r="AF139">
        <v>23037</v>
      </c>
      <c r="AG139">
        <v>1</v>
      </c>
      <c r="AH139">
        <v>21</v>
      </c>
      <c r="AI139">
        <v>4</v>
      </c>
      <c r="AJ139">
        <v>3</v>
      </c>
      <c r="AK139">
        <v>80</v>
      </c>
      <c r="AL139">
        <v>1</v>
      </c>
      <c r="AM139">
        <v>36</v>
      </c>
      <c r="AN139">
        <v>3</v>
      </c>
      <c r="AO139">
        <v>36</v>
      </c>
      <c r="AP139">
        <v>6</v>
      </c>
      <c r="AQ139">
        <v>2</v>
      </c>
      <c r="AR139">
        <v>13</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56</v>
      </c>
      <c r="B142" t="s">
        <v>45</v>
      </c>
      <c r="C142" t="s">
        <v>46</v>
      </c>
      <c r="D142" t="s">
        <v>59</v>
      </c>
      <c r="E142" t="s">
        <v>60</v>
      </c>
      <c r="F142" t="s">
        <v>66</v>
      </c>
      <c r="G142" t="s">
        <v>1468</v>
      </c>
      <c r="H142">
        <v>1595</v>
      </c>
      <c r="I142" t="s">
        <v>62</v>
      </c>
      <c r="J142" t="s">
        <v>95</v>
      </c>
      <c r="K142" t="s">
        <v>53</v>
      </c>
      <c r="L142" t="s">
        <v>56</v>
      </c>
      <c r="M142" t="s">
        <v>54</v>
      </c>
      <c r="N142">
        <v>2</v>
      </c>
      <c r="O142">
        <v>-2</v>
      </c>
      <c r="P142">
        <v>0</v>
      </c>
      <c r="Q142">
        <v>42</v>
      </c>
      <c r="R142">
        <v>0</v>
      </c>
      <c r="T142">
        <v>0</v>
      </c>
      <c r="U142">
        <v>1</v>
      </c>
      <c r="V142">
        <v>1059</v>
      </c>
      <c r="W142">
        <v>9</v>
      </c>
      <c r="X142" t="s">
        <v>55</v>
      </c>
      <c r="Y142">
        <v>1</v>
      </c>
      <c r="Z142">
        <v>4</v>
      </c>
      <c r="AA142">
        <v>93</v>
      </c>
      <c r="AB142">
        <v>2</v>
      </c>
      <c r="AC142">
        <v>5</v>
      </c>
      <c r="AD142">
        <v>4</v>
      </c>
      <c r="AE142">
        <v>19613</v>
      </c>
      <c r="AF142">
        <v>26362</v>
      </c>
      <c r="AG142">
        <v>8</v>
      </c>
      <c r="AH142">
        <v>22</v>
      </c>
      <c r="AI142">
        <v>4</v>
      </c>
      <c r="AJ142">
        <v>4</v>
      </c>
      <c r="AK142">
        <v>80</v>
      </c>
      <c r="AL142">
        <v>0</v>
      </c>
      <c r="AM142">
        <v>24</v>
      </c>
      <c r="AN142">
        <v>3</v>
      </c>
      <c r="AO142">
        <v>1</v>
      </c>
      <c r="AP142">
        <v>0</v>
      </c>
      <c r="AQ142">
        <v>0</v>
      </c>
      <c r="AR142">
        <v>1</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69</v>
      </c>
      <c r="D144" t="s">
        <v>59</v>
      </c>
      <c r="E144" t="s">
        <v>60</v>
      </c>
      <c r="F144" t="s">
        <v>49</v>
      </c>
      <c r="G144" t="s">
        <v>1467</v>
      </c>
      <c r="H144">
        <v>1966</v>
      </c>
      <c r="I144" t="s">
        <v>62</v>
      </c>
      <c r="J144" t="s">
        <v>81</v>
      </c>
      <c r="K144" t="s">
        <v>53</v>
      </c>
      <c r="L144" t="s">
        <v>56</v>
      </c>
      <c r="M144" t="s">
        <v>54</v>
      </c>
      <c r="N144">
        <v>1</v>
      </c>
      <c r="O144">
        <v>-2</v>
      </c>
      <c r="P144">
        <v>0</v>
      </c>
      <c r="Q144">
        <v>32</v>
      </c>
      <c r="R144">
        <v>0</v>
      </c>
      <c r="T144">
        <v>0</v>
      </c>
      <c r="U144">
        <v>1</v>
      </c>
      <c r="V144">
        <v>1373</v>
      </c>
      <c r="W144">
        <v>5</v>
      </c>
      <c r="X144" t="s">
        <v>71</v>
      </c>
      <c r="Y144">
        <v>1</v>
      </c>
      <c r="Z144">
        <v>4</v>
      </c>
      <c r="AA144">
        <v>56</v>
      </c>
      <c r="AB144">
        <v>2</v>
      </c>
      <c r="AC144">
        <v>2</v>
      </c>
      <c r="AD144">
        <v>4</v>
      </c>
      <c r="AE144">
        <v>9679</v>
      </c>
      <c r="AF144">
        <v>10138</v>
      </c>
      <c r="AG144">
        <v>8</v>
      </c>
      <c r="AH144">
        <v>24</v>
      </c>
      <c r="AI144">
        <v>4</v>
      </c>
      <c r="AJ144">
        <v>2</v>
      </c>
      <c r="AK144">
        <v>80</v>
      </c>
      <c r="AL144">
        <v>0</v>
      </c>
      <c r="AM144">
        <v>8</v>
      </c>
      <c r="AN144">
        <v>3</v>
      </c>
      <c r="AO144">
        <v>1</v>
      </c>
      <c r="AP144">
        <v>0</v>
      </c>
      <c r="AQ144">
        <v>0</v>
      </c>
      <c r="AR144">
        <v>0</v>
      </c>
    </row>
    <row r="145" spans="1:44" x14ac:dyDescent="0.25">
      <c r="A145" t="s">
        <v>56</v>
      </c>
      <c r="B145" t="s">
        <v>45</v>
      </c>
      <c r="C145" t="s">
        <v>69</v>
      </c>
      <c r="D145" t="s">
        <v>59</v>
      </c>
      <c r="E145" t="s">
        <v>60</v>
      </c>
      <c r="F145" t="s">
        <v>72</v>
      </c>
      <c r="G145" t="s">
        <v>1466</v>
      </c>
      <c r="H145">
        <v>1516</v>
      </c>
      <c r="I145" t="s">
        <v>62</v>
      </c>
      <c r="J145" t="s">
        <v>95</v>
      </c>
      <c r="K145" t="s">
        <v>53</v>
      </c>
      <c r="L145" t="s">
        <v>56</v>
      </c>
      <c r="M145" t="s">
        <v>54</v>
      </c>
      <c r="N145">
        <v>5</v>
      </c>
      <c r="O145">
        <v>-2</v>
      </c>
      <c r="P145">
        <v>0</v>
      </c>
      <c r="Q145">
        <v>32</v>
      </c>
      <c r="R145">
        <v>0</v>
      </c>
      <c r="T145">
        <v>0</v>
      </c>
      <c r="U145">
        <v>1</v>
      </c>
      <c r="V145">
        <v>495</v>
      </c>
      <c r="W145">
        <v>10</v>
      </c>
      <c r="X145" t="s">
        <v>77</v>
      </c>
      <c r="Y145">
        <v>1</v>
      </c>
      <c r="Z145">
        <v>3</v>
      </c>
      <c r="AA145">
        <v>64</v>
      </c>
      <c r="AB145">
        <v>3</v>
      </c>
      <c r="AC145">
        <v>3</v>
      </c>
      <c r="AD145">
        <v>4</v>
      </c>
      <c r="AE145">
        <v>11244</v>
      </c>
      <c r="AF145">
        <v>21072</v>
      </c>
      <c r="AG145">
        <v>2</v>
      </c>
      <c r="AH145">
        <v>25</v>
      </c>
      <c r="AI145">
        <v>4</v>
      </c>
      <c r="AJ145">
        <v>2</v>
      </c>
      <c r="AK145">
        <v>80</v>
      </c>
      <c r="AL145">
        <v>0</v>
      </c>
      <c r="AM145">
        <v>10</v>
      </c>
      <c r="AN145">
        <v>4</v>
      </c>
      <c r="AO145">
        <v>5</v>
      </c>
      <c r="AP145">
        <v>2</v>
      </c>
      <c r="AQ145">
        <v>0</v>
      </c>
      <c r="AR145">
        <v>0</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46</v>
      </c>
      <c r="D147" t="s">
        <v>59</v>
      </c>
      <c r="E147" t="s">
        <v>60</v>
      </c>
      <c r="F147" t="s">
        <v>72</v>
      </c>
      <c r="G147" t="s">
        <v>1465</v>
      </c>
      <c r="H147">
        <v>1800</v>
      </c>
      <c r="I147" t="s">
        <v>62</v>
      </c>
      <c r="J147" t="s">
        <v>101</v>
      </c>
      <c r="K147" t="s">
        <v>53</v>
      </c>
      <c r="L147" t="s">
        <v>56</v>
      </c>
      <c r="M147" t="s">
        <v>54</v>
      </c>
      <c r="N147">
        <v>3</v>
      </c>
      <c r="O147">
        <v>-2</v>
      </c>
      <c r="P147">
        <v>0</v>
      </c>
      <c r="Q147">
        <v>39</v>
      </c>
      <c r="R147">
        <v>0</v>
      </c>
      <c r="T147">
        <v>0</v>
      </c>
      <c r="U147">
        <v>1</v>
      </c>
      <c r="V147">
        <v>1253</v>
      </c>
      <c r="W147">
        <v>10</v>
      </c>
      <c r="X147" t="s">
        <v>65</v>
      </c>
      <c r="Y147">
        <v>1</v>
      </c>
      <c r="Z147">
        <v>3</v>
      </c>
      <c r="AA147">
        <v>65</v>
      </c>
      <c r="AB147">
        <v>3</v>
      </c>
      <c r="AC147">
        <v>3</v>
      </c>
      <c r="AD147">
        <v>3</v>
      </c>
      <c r="AE147">
        <v>13464</v>
      </c>
      <c r="AF147">
        <v>7914</v>
      </c>
      <c r="AG147">
        <v>7</v>
      </c>
      <c r="AH147">
        <v>21</v>
      </c>
      <c r="AI147">
        <v>4</v>
      </c>
      <c r="AJ147">
        <v>3</v>
      </c>
      <c r="AK147">
        <v>80</v>
      </c>
      <c r="AL147">
        <v>0</v>
      </c>
      <c r="AM147">
        <v>9</v>
      </c>
      <c r="AN147">
        <v>3</v>
      </c>
      <c r="AO147">
        <v>4</v>
      </c>
      <c r="AP147">
        <v>3</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58</v>
      </c>
      <c r="D151" t="s">
        <v>59</v>
      </c>
      <c r="E151" t="s">
        <v>60</v>
      </c>
      <c r="F151" t="s">
        <v>72</v>
      </c>
      <c r="G151" t="s">
        <v>1464</v>
      </c>
      <c r="H151">
        <v>1993</v>
      </c>
      <c r="I151" t="s">
        <v>62</v>
      </c>
      <c r="J151" t="s">
        <v>83</v>
      </c>
      <c r="K151" t="s">
        <v>53</v>
      </c>
      <c r="L151" t="s">
        <v>56</v>
      </c>
      <c r="M151" t="s">
        <v>54</v>
      </c>
      <c r="N151">
        <v>3</v>
      </c>
      <c r="O151">
        <v>-2</v>
      </c>
      <c r="P151">
        <v>0</v>
      </c>
      <c r="Q151">
        <v>47</v>
      </c>
      <c r="R151">
        <v>0</v>
      </c>
      <c r="T151">
        <v>0</v>
      </c>
      <c r="U151">
        <v>1</v>
      </c>
      <c r="V151">
        <v>1180</v>
      </c>
      <c r="W151">
        <v>25</v>
      </c>
      <c r="X151" t="s">
        <v>77</v>
      </c>
      <c r="Y151">
        <v>1</v>
      </c>
      <c r="Z151">
        <v>1</v>
      </c>
      <c r="AA151">
        <v>84</v>
      </c>
      <c r="AB151">
        <v>3</v>
      </c>
      <c r="AC151">
        <v>3</v>
      </c>
      <c r="AD151">
        <v>3</v>
      </c>
      <c r="AE151">
        <v>8633</v>
      </c>
      <c r="AF151">
        <v>13084</v>
      </c>
      <c r="AG151">
        <v>2</v>
      </c>
      <c r="AH151">
        <v>23</v>
      </c>
      <c r="AI151">
        <v>4</v>
      </c>
      <c r="AJ151">
        <v>2</v>
      </c>
      <c r="AK151">
        <v>80</v>
      </c>
      <c r="AL151">
        <v>0</v>
      </c>
      <c r="AM151">
        <v>25</v>
      </c>
      <c r="AN151">
        <v>3</v>
      </c>
      <c r="AO151">
        <v>17</v>
      </c>
      <c r="AP151">
        <v>14</v>
      </c>
      <c r="AQ151">
        <v>12</v>
      </c>
      <c r="AR151">
        <v>11</v>
      </c>
    </row>
    <row r="152" spans="1:44" x14ac:dyDescent="0.25">
      <c r="A152" t="s">
        <v>56</v>
      </c>
      <c r="B152" t="s">
        <v>45</v>
      </c>
      <c r="C152" t="s">
        <v>58</v>
      </c>
      <c r="D152" t="s">
        <v>59</v>
      </c>
      <c r="E152" t="s">
        <v>60</v>
      </c>
      <c r="F152" t="s">
        <v>113</v>
      </c>
      <c r="G152" t="s">
        <v>1463</v>
      </c>
      <c r="H152">
        <v>1546</v>
      </c>
      <c r="I152" t="s">
        <v>62</v>
      </c>
      <c r="J152" t="s">
        <v>63</v>
      </c>
      <c r="K152" t="s">
        <v>64</v>
      </c>
      <c r="L152" t="s">
        <v>56</v>
      </c>
      <c r="M152" t="s">
        <v>54</v>
      </c>
      <c r="N152">
        <v>3</v>
      </c>
      <c r="O152">
        <v>-2</v>
      </c>
      <c r="P152">
        <v>0</v>
      </c>
      <c r="Q152">
        <v>45</v>
      </c>
      <c r="R152">
        <v>0</v>
      </c>
      <c r="T152">
        <v>0</v>
      </c>
      <c r="U152">
        <v>1</v>
      </c>
      <c r="V152">
        <v>950</v>
      </c>
      <c r="W152">
        <v>28</v>
      </c>
      <c r="X152" t="s">
        <v>77</v>
      </c>
      <c r="Y152">
        <v>1</v>
      </c>
      <c r="Z152">
        <v>4</v>
      </c>
      <c r="AA152">
        <v>97</v>
      </c>
      <c r="AB152">
        <v>3</v>
      </c>
      <c r="AC152">
        <v>1</v>
      </c>
      <c r="AD152">
        <v>4</v>
      </c>
      <c r="AE152">
        <v>2132</v>
      </c>
      <c r="AF152">
        <v>4585</v>
      </c>
      <c r="AG152">
        <v>4</v>
      </c>
      <c r="AH152">
        <v>20</v>
      </c>
      <c r="AI152">
        <v>4</v>
      </c>
      <c r="AJ152">
        <v>4</v>
      </c>
      <c r="AK152">
        <v>80</v>
      </c>
      <c r="AL152">
        <v>1</v>
      </c>
      <c r="AM152">
        <v>8</v>
      </c>
      <c r="AN152">
        <v>3</v>
      </c>
      <c r="AO152">
        <v>5</v>
      </c>
      <c r="AP152">
        <v>4</v>
      </c>
      <c r="AQ152">
        <v>0</v>
      </c>
      <c r="AR152">
        <v>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45</v>
      </c>
      <c r="C156" t="s">
        <v>46</v>
      </c>
      <c r="D156" t="s">
        <v>59</v>
      </c>
      <c r="E156" t="s">
        <v>60</v>
      </c>
      <c r="F156" t="s">
        <v>49</v>
      </c>
      <c r="G156" t="s">
        <v>1462</v>
      </c>
      <c r="H156">
        <v>1999</v>
      </c>
      <c r="I156" t="s">
        <v>62</v>
      </c>
      <c r="J156" t="s">
        <v>63</v>
      </c>
      <c r="K156" t="s">
        <v>64</v>
      </c>
      <c r="L156" t="s">
        <v>56</v>
      </c>
      <c r="M156" t="s">
        <v>54</v>
      </c>
      <c r="N156">
        <v>3</v>
      </c>
      <c r="O156">
        <v>-2</v>
      </c>
      <c r="P156">
        <v>0</v>
      </c>
      <c r="Q156">
        <v>41</v>
      </c>
      <c r="R156">
        <v>0</v>
      </c>
      <c r="T156">
        <v>0</v>
      </c>
      <c r="U156">
        <v>1</v>
      </c>
      <c r="V156">
        <v>642</v>
      </c>
      <c r="W156">
        <v>1</v>
      </c>
      <c r="X156" t="s">
        <v>77</v>
      </c>
      <c r="Y156">
        <v>1</v>
      </c>
      <c r="Z156">
        <v>4</v>
      </c>
      <c r="AA156">
        <v>76</v>
      </c>
      <c r="AB156">
        <v>3</v>
      </c>
      <c r="AC156">
        <v>1</v>
      </c>
      <c r="AD156">
        <v>4</v>
      </c>
      <c r="AE156">
        <v>2782</v>
      </c>
      <c r="AF156">
        <v>21412</v>
      </c>
      <c r="AG156">
        <v>3</v>
      </c>
      <c r="AH156">
        <v>22</v>
      </c>
      <c r="AI156">
        <v>4</v>
      </c>
      <c r="AJ156">
        <v>1</v>
      </c>
      <c r="AK156">
        <v>80</v>
      </c>
      <c r="AL156">
        <v>1</v>
      </c>
      <c r="AM156">
        <v>12</v>
      </c>
      <c r="AN156">
        <v>3</v>
      </c>
      <c r="AO156">
        <v>5</v>
      </c>
      <c r="AP156">
        <v>3</v>
      </c>
      <c r="AQ156">
        <v>1</v>
      </c>
      <c r="AR156">
        <v>0</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46</v>
      </c>
      <c r="D159" t="s">
        <v>59</v>
      </c>
      <c r="E159" t="s">
        <v>60</v>
      </c>
      <c r="F159" t="s">
        <v>49</v>
      </c>
      <c r="G159" t="s">
        <v>1461</v>
      </c>
      <c r="H159">
        <v>1666</v>
      </c>
      <c r="I159" t="s">
        <v>62</v>
      </c>
      <c r="J159" t="s">
        <v>101</v>
      </c>
      <c r="K159" t="s">
        <v>64</v>
      </c>
      <c r="L159" t="s">
        <v>56</v>
      </c>
      <c r="M159" t="s">
        <v>54</v>
      </c>
      <c r="N159">
        <v>3</v>
      </c>
      <c r="O159">
        <v>-2</v>
      </c>
      <c r="P159">
        <v>0</v>
      </c>
      <c r="Q159">
        <v>43</v>
      </c>
      <c r="R159">
        <v>0</v>
      </c>
      <c r="T159">
        <v>0</v>
      </c>
      <c r="U159">
        <v>1</v>
      </c>
      <c r="V159">
        <v>1291</v>
      </c>
      <c r="W159">
        <v>15</v>
      </c>
      <c r="X159" t="s">
        <v>55</v>
      </c>
      <c r="Y159">
        <v>1</v>
      </c>
      <c r="Z159">
        <v>3</v>
      </c>
      <c r="AA159">
        <v>65</v>
      </c>
      <c r="AB159">
        <v>2</v>
      </c>
      <c r="AC159">
        <v>4</v>
      </c>
      <c r="AD159">
        <v>3</v>
      </c>
      <c r="AE159">
        <v>17603</v>
      </c>
      <c r="AF159">
        <v>3525</v>
      </c>
      <c r="AG159">
        <v>1</v>
      </c>
      <c r="AH159">
        <v>24</v>
      </c>
      <c r="AI159">
        <v>4</v>
      </c>
      <c r="AJ159">
        <v>1</v>
      </c>
      <c r="AK159">
        <v>80</v>
      </c>
      <c r="AL159">
        <v>1</v>
      </c>
      <c r="AM159">
        <v>14</v>
      </c>
      <c r="AN159">
        <v>3</v>
      </c>
      <c r="AO159">
        <v>14</v>
      </c>
      <c r="AP159">
        <v>10</v>
      </c>
      <c r="AQ159">
        <v>6</v>
      </c>
      <c r="AR159">
        <v>11</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45</v>
      </c>
      <c r="C161" t="s">
        <v>75</v>
      </c>
      <c r="D161" t="s">
        <v>59</v>
      </c>
      <c r="E161" t="s">
        <v>60</v>
      </c>
      <c r="F161" t="s">
        <v>49</v>
      </c>
      <c r="G161" t="s">
        <v>1460</v>
      </c>
      <c r="H161">
        <v>1483</v>
      </c>
      <c r="I161" t="s">
        <v>62</v>
      </c>
      <c r="J161" t="s">
        <v>63</v>
      </c>
      <c r="K161" t="s">
        <v>64</v>
      </c>
      <c r="L161" t="s">
        <v>56</v>
      </c>
      <c r="M161" t="s">
        <v>54</v>
      </c>
      <c r="N161">
        <v>2</v>
      </c>
      <c r="O161">
        <v>-2</v>
      </c>
      <c r="P161">
        <v>0</v>
      </c>
      <c r="Q161">
        <v>57</v>
      </c>
      <c r="R161">
        <v>0</v>
      </c>
      <c r="T161">
        <v>0</v>
      </c>
      <c r="U161">
        <v>1</v>
      </c>
      <c r="V161">
        <v>405</v>
      </c>
      <c r="W161">
        <v>1</v>
      </c>
      <c r="X161" t="s">
        <v>55</v>
      </c>
      <c r="Y161">
        <v>1</v>
      </c>
      <c r="Z161">
        <v>2</v>
      </c>
      <c r="AA161">
        <v>93</v>
      </c>
      <c r="AB161">
        <v>4</v>
      </c>
      <c r="AC161">
        <v>2</v>
      </c>
      <c r="AD161">
        <v>3</v>
      </c>
      <c r="AE161">
        <v>4900</v>
      </c>
      <c r="AF161">
        <v>2721</v>
      </c>
      <c r="AG161">
        <v>0</v>
      </c>
      <c r="AH161">
        <v>24</v>
      </c>
      <c r="AI161">
        <v>4</v>
      </c>
      <c r="AJ161">
        <v>1</v>
      </c>
      <c r="AK161">
        <v>80</v>
      </c>
      <c r="AL161">
        <v>1</v>
      </c>
      <c r="AM161">
        <v>13</v>
      </c>
      <c r="AN161">
        <v>2</v>
      </c>
      <c r="AO161">
        <v>12</v>
      </c>
      <c r="AP161">
        <v>9</v>
      </c>
      <c r="AQ161">
        <v>2</v>
      </c>
      <c r="AR161">
        <v>8</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75</v>
      </c>
      <c r="D167" t="s">
        <v>59</v>
      </c>
      <c r="E167" t="s">
        <v>60</v>
      </c>
      <c r="F167" t="s">
        <v>113</v>
      </c>
      <c r="G167" t="s">
        <v>1459</v>
      </c>
      <c r="H167">
        <v>1873</v>
      </c>
      <c r="I167" t="s">
        <v>62</v>
      </c>
      <c r="J167" t="s">
        <v>63</v>
      </c>
      <c r="K167" t="s">
        <v>64</v>
      </c>
      <c r="L167" t="s">
        <v>56</v>
      </c>
      <c r="M167" t="s">
        <v>54</v>
      </c>
      <c r="N167">
        <v>2</v>
      </c>
      <c r="O167">
        <v>-2</v>
      </c>
      <c r="P167">
        <v>0</v>
      </c>
      <c r="Q167">
        <v>55</v>
      </c>
      <c r="R167">
        <v>0</v>
      </c>
      <c r="T167">
        <v>0</v>
      </c>
      <c r="U167">
        <v>1</v>
      </c>
      <c r="V167">
        <v>836</v>
      </c>
      <c r="W167">
        <v>2</v>
      </c>
      <c r="X167" t="s">
        <v>71</v>
      </c>
      <c r="Y167">
        <v>1</v>
      </c>
      <c r="Z167">
        <v>4</v>
      </c>
      <c r="AA167">
        <v>98</v>
      </c>
      <c r="AB167">
        <v>2</v>
      </c>
      <c r="AC167">
        <v>1</v>
      </c>
      <c r="AD167">
        <v>4</v>
      </c>
      <c r="AE167">
        <v>2662</v>
      </c>
      <c r="AF167">
        <v>7975</v>
      </c>
      <c r="AG167">
        <v>8</v>
      </c>
      <c r="AH167">
        <v>20</v>
      </c>
      <c r="AI167">
        <v>4</v>
      </c>
      <c r="AJ167">
        <v>2</v>
      </c>
      <c r="AK167">
        <v>80</v>
      </c>
      <c r="AL167">
        <v>1</v>
      </c>
      <c r="AM167">
        <v>19</v>
      </c>
      <c r="AN167">
        <v>4</v>
      </c>
      <c r="AO167">
        <v>5</v>
      </c>
      <c r="AP167">
        <v>2</v>
      </c>
      <c r="AQ167">
        <v>0</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46</v>
      </c>
      <c r="D169" t="s">
        <v>59</v>
      </c>
      <c r="E169" t="s">
        <v>60</v>
      </c>
      <c r="F169" t="s">
        <v>72</v>
      </c>
      <c r="G169" t="s">
        <v>1458</v>
      </c>
      <c r="H169">
        <v>1936</v>
      </c>
      <c r="I169" t="s">
        <v>62</v>
      </c>
      <c r="J169" t="s">
        <v>81</v>
      </c>
      <c r="K169" t="s">
        <v>64</v>
      </c>
      <c r="L169" t="s">
        <v>56</v>
      </c>
      <c r="M169" t="s">
        <v>54</v>
      </c>
      <c r="N169">
        <v>3</v>
      </c>
      <c r="O169">
        <v>-2</v>
      </c>
      <c r="P169">
        <v>0</v>
      </c>
      <c r="Q169">
        <v>39</v>
      </c>
      <c r="R169">
        <v>0</v>
      </c>
      <c r="T169">
        <v>0</v>
      </c>
      <c r="U169">
        <v>1</v>
      </c>
      <c r="V169">
        <v>867</v>
      </c>
      <c r="W169">
        <v>9</v>
      </c>
      <c r="X169" t="s">
        <v>55</v>
      </c>
      <c r="Y169">
        <v>1</v>
      </c>
      <c r="Z169">
        <v>1</v>
      </c>
      <c r="AA169">
        <v>87</v>
      </c>
      <c r="AB169">
        <v>3</v>
      </c>
      <c r="AC169">
        <v>2</v>
      </c>
      <c r="AD169">
        <v>1</v>
      </c>
      <c r="AE169">
        <v>5151</v>
      </c>
      <c r="AF169">
        <v>12315</v>
      </c>
      <c r="AG169">
        <v>1</v>
      </c>
      <c r="AH169">
        <v>25</v>
      </c>
      <c r="AI169">
        <v>4</v>
      </c>
      <c r="AJ169">
        <v>4</v>
      </c>
      <c r="AK169">
        <v>80</v>
      </c>
      <c r="AL169">
        <v>1</v>
      </c>
      <c r="AM169">
        <v>10</v>
      </c>
      <c r="AN169">
        <v>3</v>
      </c>
      <c r="AO169">
        <v>10</v>
      </c>
      <c r="AP169">
        <v>0</v>
      </c>
      <c r="AQ169">
        <v>7</v>
      </c>
      <c r="AR169">
        <v>9</v>
      </c>
    </row>
    <row r="170" spans="1:44" x14ac:dyDescent="0.25">
      <c r="A170" t="s">
        <v>56</v>
      </c>
      <c r="B170" t="s">
        <v>45</v>
      </c>
      <c r="C170" t="s">
        <v>46</v>
      </c>
      <c r="D170" t="s">
        <v>59</v>
      </c>
      <c r="E170" t="s">
        <v>60</v>
      </c>
      <c r="F170" t="s">
        <v>72</v>
      </c>
      <c r="G170" t="s">
        <v>1457</v>
      </c>
      <c r="H170">
        <v>1654</v>
      </c>
      <c r="I170" t="s">
        <v>62</v>
      </c>
      <c r="J170" t="s">
        <v>81</v>
      </c>
      <c r="K170" t="s">
        <v>64</v>
      </c>
      <c r="L170" t="s">
        <v>56</v>
      </c>
      <c r="M170" t="s">
        <v>54</v>
      </c>
      <c r="N170">
        <v>3</v>
      </c>
      <c r="O170">
        <v>-2</v>
      </c>
      <c r="P170">
        <v>0</v>
      </c>
      <c r="Q170">
        <v>39</v>
      </c>
      <c r="R170">
        <v>0</v>
      </c>
      <c r="T170">
        <v>0</v>
      </c>
      <c r="U170">
        <v>1</v>
      </c>
      <c r="V170">
        <v>492</v>
      </c>
      <c r="W170">
        <v>12</v>
      </c>
      <c r="X170" t="s">
        <v>77</v>
      </c>
      <c r="Y170">
        <v>1</v>
      </c>
      <c r="Z170">
        <v>4</v>
      </c>
      <c r="AA170">
        <v>66</v>
      </c>
      <c r="AB170">
        <v>3</v>
      </c>
      <c r="AC170">
        <v>2</v>
      </c>
      <c r="AD170">
        <v>2</v>
      </c>
      <c r="AE170">
        <v>5295</v>
      </c>
      <c r="AF170">
        <v>7693</v>
      </c>
      <c r="AG170">
        <v>4</v>
      </c>
      <c r="AH170">
        <v>21</v>
      </c>
      <c r="AI170">
        <v>4</v>
      </c>
      <c r="AJ170">
        <v>3</v>
      </c>
      <c r="AK170">
        <v>80</v>
      </c>
      <c r="AL170">
        <v>0</v>
      </c>
      <c r="AM170">
        <v>7</v>
      </c>
      <c r="AN170">
        <v>3</v>
      </c>
      <c r="AO170">
        <v>5</v>
      </c>
      <c r="AP170">
        <v>4</v>
      </c>
      <c r="AQ170">
        <v>1</v>
      </c>
      <c r="AR170">
        <v>0</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56</v>
      </c>
      <c r="B173" t="s">
        <v>45</v>
      </c>
      <c r="C173" t="s">
        <v>46</v>
      </c>
      <c r="D173" t="s">
        <v>59</v>
      </c>
      <c r="E173" t="s">
        <v>60</v>
      </c>
      <c r="F173" t="s">
        <v>72</v>
      </c>
      <c r="G173" t="s">
        <v>1456</v>
      </c>
      <c r="H173">
        <v>1768</v>
      </c>
      <c r="I173" t="s">
        <v>62</v>
      </c>
      <c r="J173" t="s">
        <v>68</v>
      </c>
      <c r="K173" t="s">
        <v>79</v>
      </c>
      <c r="L173" t="s">
        <v>56</v>
      </c>
      <c r="M173" t="s">
        <v>54</v>
      </c>
      <c r="N173">
        <v>6</v>
      </c>
      <c r="O173">
        <v>-2</v>
      </c>
      <c r="P173">
        <v>0</v>
      </c>
      <c r="Q173">
        <v>42</v>
      </c>
      <c r="R173">
        <v>0</v>
      </c>
      <c r="T173">
        <v>0</v>
      </c>
      <c r="U173">
        <v>1</v>
      </c>
      <c r="V173">
        <v>855</v>
      </c>
      <c r="W173">
        <v>12</v>
      </c>
      <c r="X173" t="s">
        <v>77</v>
      </c>
      <c r="Y173">
        <v>1</v>
      </c>
      <c r="Z173">
        <v>2</v>
      </c>
      <c r="AA173">
        <v>57</v>
      </c>
      <c r="AB173">
        <v>3</v>
      </c>
      <c r="AC173">
        <v>1</v>
      </c>
      <c r="AD173">
        <v>2</v>
      </c>
      <c r="AE173">
        <v>2766</v>
      </c>
      <c r="AF173">
        <v>8952</v>
      </c>
      <c r="AG173">
        <v>8</v>
      </c>
      <c r="AH173">
        <v>22</v>
      </c>
      <c r="AI173">
        <v>4</v>
      </c>
      <c r="AJ173">
        <v>2</v>
      </c>
      <c r="AK173">
        <v>80</v>
      </c>
      <c r="AL173">
        <v>3</v>
      </c>
      <c r="AM173">
        <v>7</v>
      </c>
      <c r="AN173">
        <v>2</v>
      </c>
      <c r="AO173">
        <v>5</v>
      </c>
      <c r="AP173">
        <v>3</v>
      </c>
      <c r="AQ173">
        <v>0</v>
      </c>
      <c r="AR173">
        <v>4</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46</v>
      </c>
      <c r="D176" t="s">
        <v>59</v>
      </c>
      <c r="E176" t="s">
        <v>60</v>
      </c>
      <c r="F176" t="s">
        <v>49</v>
      </c>
      <c r="G176" t="s">
        <v>1455</v>
      </c>
      <c r="H176">
        <v>1772</v>
      </c>
      <c r="I176" t="s">
        <v>62</v>
      </c>
      <c r="J176" t="s">
        <v>68</v>
      </c>
      <c r="K176" t="s">
        <v>79</v>
      </c>
      <c r="L176" t="s">
        <v>56</v>
      </c>
      <c r="M176" t="s">
        <v>54</v>
      </c>
      <c r="N176">
        <v>2</v>
      </c>
      <c r="O176">
        <v>-2</v>
      </c>
      <c r="P176">
        <v>0</v>
      </c>
      <c r="Q176">
        <v>41</v>
      </c>
      <c r="R176">
        <v>0</v>
      </c>
      <c r="T176">
        <v>0</v>
      </c>
      <c r="U176">
        <v>1</v>
      </c>
      <c r="V176">
        <v>548</v>
      </c>
      <c r="W176">
        <v>9</v>
      </c>
      <c r="X176" t="s">
        <v>71</v>
      </c>
      <c r="Y176">
        <v>1</v>
      </c>
      <c r="Z176">
        <v>3</v>
      </c>
      <c r="AA176">
        <v>94</v>
      </c>
      <c r="AB176">
        <v>3</v>
      </c>
      <c r="AC176">
        <v>1</v>
      </c>
      <c r="AD176">
        <v>1</v>
      </c>
      <c r="AE176">
        <v>2289</v>
      </c>
      <c r="AF176">
        <v>20520</v>
      </c>
      <c r="AG176">
        <v>1</v>
      </c>
      <c r="AH176">
        <v>20</v>
      </c>
      <c r="AI176">
        <v>4</v>
      </c>
      <c r="AJ176">
        <v>2</v>
      </c>
      <c r="AK176">
        <v>80</v>
      </c>
      <c r="AL176">
        <v>2</v>
      </c>
      <c r="AM176">
        <v>5</v>
      </c>
      <c r="AN176">
        <v>3</v>
      </c>
      <c r="AO176">
        <v>5</v>
      </c>
      <c r="AP176">
        <v>3</v>
      </c>
      <c r="AQ176">
        <v>0</v>
      </c>
      <c r="AR176">
        <v>4</v>
      </c>
    </row>
    <row r="177" spans="1:44" x14ac:dyDescent="0.25">
      <c r="A177" t="s">
        <v>56</v>
      </c>
      <c r="B177" t="s">
        <v>45</v>
      </c>
      <c r="C177" t="s">
        <v>46</v>
      </c>
      <c r="D177" t="s">
        <v>59</v>
      </c>
      <c r="E177" t="s">
        <v>60</v>
      </c>
      <c r="F177" t="s">
        <v>49</v>
      </c>
      <c r="G177" t="s">
        <v>1454</v>
      </c>
      <c r="H177">
        <v>1664</v>
      </c>
      <c r="I177" t="s">
        <v>62</v>
      </c>
      <c r="J177" t="s">
        <v>83</v>
      </c>
      <c r="K177" t="s">
        <v>79</v>
      </c>
      <c r="L177" t="s">
        <v>56</v>
      </c>
      <c r="M177" t="s">
        <v>54</v>
      </c>
      <c r="N177">
        <v>3</v>
      </c>
      <c r="O177">
        <v>-2</v>
      </c>
      <c r="P177">
        <v>0</v>
      </c>
      <c r="Q177">
        <v>36</v>
      </c>
      <c r="R177">
        <v>0</v>
      </c>
      <c r="T177">
        <v>0</v>
      </c>
      <c r="U177">
        <v>1</v>
      </c>
      <c r="V177">
        <v>1040</v>
      </c>
      <c r="W177">
        <v>3</v>
      </c>
      <c r="X177" t="s">
        <v>55</v>
      </c>
      <c r="Y177">
        <v>1</v>
      </c>
      <c r="Z177">
        <v>4</v>
      </c>
      <c r="AA177">
        <v>79</v>
      </c>
      <c r="AB177">
        <v>4</v>
      </c>
      <c r="AC177">
        <v>2</v>
      </c>
      <c r="AD177">
        <v>1</v>
      </c>
      <c r="AE177">
        <v>6842</v>
      </c>
      <c r="AF177">
        <v>26308</v>
      </c>
      <c r="AG177">
        <v>6</v>
      </c>
      <c r="AH177">
        <v>20</v>
      </c>
      <c r="AI177">
        <v>4</v>
      </c>
      <c r="AJ177">
        <v>1</v>
      </c>
      <c r="AK177">
        <v>80</v>
      </c>
      <c r="AL177">
        <v>1</v>
      </c>
      <c r="AM177">
        <v>13</v>
      </c>
      <c r="AN177">
        <v>3</v>
      </c>
      <c r="AO177">
        <v>5</v>
      </c>
      <c r="AP177">
        <v>4</v>
      </c>
      <c r="AQ177">
        <v>0</v>
      </c>
      <c r="AR177">
        <v>4</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75</v>
      </c>
      <c r="D180" t="s">
        <v>59</v>
      </c>
      <c r="E180" t="s">
        <v>60</v>
      </c>
      <c r="F180" t="s">
        <v>72</v>
      </c>
      <c r="G180" t="s">
        <v>1453</v>
      </c>
      <c r="H180">
        <v>1697</v>
      </c>
      <c r="I180" t="s">
        <v>62</v>
      </c>
      <c r="J180" t="s">
        <v>83</v>
      </c>
      <c r="K180" t="s">
        <v>79</v>
      </c>
      <c r="L180" t="s">
        <v>56</v>
      </c>
      <c r="M180" t="s">
        <v>54</v>
      </c>
      <c r="N180">
        <v>2</v>
      </c>
      <c r="O180">
        <v>-2</v>
      </c>
      <c r="P180">
        <v>0</v>
      </c>
      <c r="Q180">
        <v>60</v>
      </c>
      <c r="R180">
        <v>0</v>
      </c>
      <c r="T180">
        <v>0</v>
      </c>
      <c r="U180">
        <v>1</v>
      </c>
      <c r="V180">
        <v>370</v>
      </c>
      <c r="W180">
        <v>1</v>
      </c>
      <c r="X180" t="s">
        <v>71</v>
      </c>
      <c r="Y180">
        <v>1</v>
      </c>
      <c r="Z180">
        <v>3</v>
      </c>
      <c r="AA180">
        <v>92</v>
      </c>
      <c r="AB180">
        <v>1</v>
      </c>
      <c r="AC180">
        <v>3</v>
      </c>
      <c r="AD180">
        <v>4</v>
      </c>
      <c r="AE180">
        <v>10883</v>
      </c>
      <c r="AF180">
        <v>20467</v>
      </c>
      <c r="AG180">
        <v>3</v>
      </c>
      <c r="AH180">
        <v>20</v>
      </c>
      <c r="AI180">
        <v>4</v>
      </c>
      <c r="AJ180">
        <v>3</v>
      </c>
      <c r="AK180">
        <v>80</v>
      </c>
      <c r="AL180">
        <v>1</v>
      </c>
      <c r="AM180">
        <v>19</v>
      </c>
      <c r="AN180">
        <v>4</v>
      </c>
      <c r="AO180">
        <v>1</v>
      </c>
      <c r="AP180">
        <v>0</v>
      </c>
      <c r="AQ180">
        <v>0</v>
      </c>
      <c r="AR180">
        <v>0</v>
      </c>
    </row>
    <row r="181" spans="1:44" x14ac:dyDescent="0.25">
      <c r="A181" t="s">
        <v>56</v>
      </c>
      <c r="B181" t="s">
        <v>45</v>
      </c>
      <c r="C181" t="s">
        <v>69</v>
      </c>
      <c r="D181" t="s">
        <v>59</v>
      </c>
      <c r="E181" t="s">
        <v>161</v>
      </c>
      <c r="F181" t="s">
        <v>49</v>
      </c>
      <c r="G181" t="s">
        <v>1452</v>
      </c>
      <c r="H181">
        <v>1499</v>
      </c>
      <c r="I181" t="s">
        <v>62</v>
      </c>
      <c r="J181" t="s">
        <v>163</v>
      </c>
      <c r="K181" t="s">
        <v>79</v>
      </c>
      <c r="L181" t="s">
        <v>56</v>
      </c>
      <c r="M181" t="s">
        <v>54</v>
      </c>
      <c r="N181">
        <v>3</v>
      </c>
      <c r="O181">
        <v>-2</v>
      </c>
      <c r="P181">
        <v>0</v>
      </c>
      <c r="Q181">
        <v>30</v>
      </c>
      <c r="R181">
        <v>0</v>
      </c>
      <c r="T181">
        <v>0</v>
      </c>
      <c r="U181">
        <v>1</v>
      </c>
      <c r="V181">
        <v>330</v>
      </c>
      <c r="W181">
        <v>1</v>
      </c>
      <c r="X181" t="s">
        <v>77</v>
      </c>
      <c r="Y181">
        <v>1</v>
      </c>
      <c r="Z181">
        <v>3</v>
      </c>
      <c r="AA181">
        <v>46</v>
      </c>
      <c r="AB181">
        <v>3</v>
      </c>
      <c r="AC181">
        <v>1</v>
      </c>
      <c r="AD181">
        <v>3</v>
      </c>
      <c r="AE181">
        <v>2064</v>
      </c>
      <c r="AF181">
        <v>15428</v>
      </c>
      <c r="AG181">
        <v>0</v>
      </c>
      <c r="AH181">
        <v>21</v>
      </c>
      <c r="AI181">
        <v>4</v>
      </c>
      <c r="AJ181">
        <v>1</v>
      </c>
      <c r="AK181">
        <v>80</v>
      </c>
      <c r="AL181">
        <v>1</v>
      </c>
      <c r="AM181">
        <v>6</v>
      </c>
      <c r="AN181">
        <v>4</v>
      </c>
      <c r="AO181">
        <v>5</v>
      </c>
      <c r="AP181">
        <v>3</v>
      </c>
      <c r="AQ181">
        <v>1</v>
      </c>
      <c r="AR181">
        <v>3</v>
      </c>
    </row>
    <row r="182" spans="1:44" x14ac:dyDescent="0.25">
      <c r="A182" t="s">
        <v>56</v>
      </c>
      <c r="B182" t="s">
        <v>57</v>
      </c>
      <c r="C182" t="s">
        <v>46</v>
      </c>
      <c r="D182" t="s">
        <v>59</v>
      </c>
      <c r="E182" t="s">
        <v>48</v>
      </c>
      <c r="F182" t="s">
        <v>49</v>
      </c>
      <c r="G182" t="s">
        <v>1451</v>
      </c>
      <c r="H182">
        <v>1849</v>
      </c>
      <c r="I182" t="s">
        <v>62</v>
      </c>
      <c r="J182" t="s">
        <v>52</v>
      </c>
      <c r="K182" t="s">
        <v>64</v>
      </c>
      <c r="L182" t="s">
        <v>56</v>
      </c>
      <c r="M182" t="s">
        <v>54</v>
      </c>
      <c r="N182">
        <v>5</v>
      </c>
      <c r="O182">
        <v>-2</v>
      </c>
      <c r="P182">
        <v>0</v>
      </c>
      <c r="Q182">
        <v>43</v>
      </c>
      <c r="R182">
        <v>0</v>
      </c>
      <c r="T182">
        <v>0</v>
      </c>
      <c r="U182">
        <v>1</v>
      </c>
      <c r="V182">
        <v>1422</v>
      </c>
      <c r="W182">
        <v>2</v>
      </c>
      <c r="X182" t="s">
        <v>71</v>
      </c>
      <c r="Y182">
        <v>1</v>
      </c>
      <c r="Z182">
        <v>1</v>
      </c>
      <c r="AA182">
        <v>92</v>
      </c>
      <c r="AB182">
        <v>3</v>
      </c>
      <c r="AC182">
        <v>2</v>
      </c>
      <c r="AD182">
        <v>4</v>
      </c>
      <c r="AE182">
        <v>5675</v>
      </c>
      <c r="AF182">
        <v>19246</v>
      </c>
      <c r="AG182">
        <v>1</v>
      </c>
      <c r="AH182">
        <v>20</v>
      </c>
      <c r="AI182">
        <v>4</v>
      </c>
      <c r="AJ182">
        <v>3</v>
      </c>
      <c r="AK182">
        <v>80</v>
      </c>
      <c r="AL182">
        <v>1</v>
      </c>
      <c r="AM182">
        <v>7</v>
      </c>
      <c r="AN182">
        <v>3</v>
      </c>
      <c r="AO182">
        <v>7</v>
      </c>
      <c r="AP182">
        <v>7</v>
      </c>
      <c r="AQ182">
        <v>7</v>
      </c>
      <c r="AR182">
        <v>7</v>
      </c>
    </row>
    <row r="183" spans="1:44" x14ac:dyDescent="0.25">
      <c r="A183" t="s">
        <v>56</v>
      </c>
      <c r="B183" t="s">
        <v>57</v>
      </c>
      <c r="C183" t="s">
        <v>58</v>
      </c>
      <c r="D183" t="s">
        <v>59</v>
      </c>
      <c r="E183" t="s">
        <v>60</v>
      </c>
      <c r="F183" t="s">
        <v>72</v>
      </c>
      <c r="G183" t="s">
        <v>1450</v>
      </c>
      <c r="H183">
        <v>1644</v>
      </c>
      <c r="I183" t="s">
        <v>62</v>
      </c>
      <c r="J183" t="s">
        <v>95</v>
      </c>
      <c r="K183" t="s">
        <v>64</v>
      </c>
      <c r="L183" t="s">
        <v>56</v>
      </c>
      <c r="M183" t="s">
        <v>54</v>
      </c>
      <c r="N183">
        <v>3</v>
      </c>
      <c r="O183">
        <v>-2</v>
      </c>
      <c r="P183">
        <v>0</v>
      </c>
      <c r="Q183">
        <v>48</v>
      </c>
      <c r="R183">
        <v>0</v>
      </c>
      <c r="T183">
        <v>0</v>
      </c>
      <c r="U183">
        <v>1</v>
      </c>
      <c r="V183">
        <v>365</v>
      </c>
      <c r="W183">
        <v>4</v>
      </c>
      <c r="X183" t="s">
        <v>134</v>
      </c>
      <c r="Y183">
        <v>1</v>
      </c>
      <c r="Z183">
        <v>3</v>
      </c>
      <c r="AA183">
        <v>89</v>
      </c>
      <c r="AB183">
        <v>2</v>
      </c>
      <c r="AC183">
        <v>4</v>
      </c>
      <c r="AD183">
        <v>4</v>
      </c>
      <c r="AE183">
        <v>15202</v>
      </c>
      <c r="AF183">
        <v>5602</v>
      </c>
      <c r="AG183">
        <v>2</v>
      </c>
      <c r="AH183">
        <v>25</v>
      </c>
      <c r="AI183">
        <v>4</v>
      </c>
      <c r="AJ183">
        <v>2</v>
      </c>
      <c r="AK183">
        <v>80</v>
      </c>
      <c r="AL183">
        <v>1</v>
      </c>
      <c r="AM183">
        <v>23</v>
      </c>
      <c r="AN183">
        <v>3</v>
      </c>
      <c r="AO183">
        <v>2</v>
      </c>
      <c r="AP183">
        <v>2</v>
      </c>
      <c r="AQ183">
        <v>2</v>
      </c>
      <c r="AR183">
        <v>2</v>
      </c>
    </row>
    <row r="184" spans="1:44" x14ac:dyDescent="0.25">
      <c r="A184" t="s">
        <v>56</v>
      </c>
      <c r="B184" t="s">
        <v>57</v>
      </c>
      <c r="C184" t="s">
        <v>69</v>
      </c>
      <c r="D184" t="s">
        <v>59</v>
      </c>
      <c r="E184" t="s">
        <v>60</v>
      </c>
      <c r="F184" t="s">
        <v>49</v>
      </c>
      <c r="G184" t="s">
        <v>1449</v>
      </c>
      <c r="H184">
        <v>1956</v>
      </c>
      <c r="I184" t="s">
        <v>62</v>
      </c>
      <c r="J184" t="s">
        <v>63</v>
      </c>
      <c r="K184" t="s">
        <v>64</v>
      </c>
      <c r="L184" t="s">
        <v>56</v>
      </c>
      <c r="M184" t="s">
        <v>54</v>
      </c>
      <c r="N184">
        <v>6</v>
      </c>
      <c r="O184">
        <v>-2</v>
      </c>
      <c r="P184">
        <v>0</v>
      </c>
      <c r="Q184">
        <v>31</v>
      </c>
      <c r="R184">
        <v>0</v>
      </c>
      <c r="T184">
        <v>0</v>
      </c>
      <c r="U184">
        <v>1</v>
      </c>
      <c r="V184">
        <v>1125</v>
      </c>
      <c r="W184">
        <v>1</v>
      </c>
      <c r="X184" t="s">
        <v>77</v>
      </c>
      <c r="Y184">
        <v>1</v>
      </c>
      <c r="Z184">
        <v>4</v>
      </c>
      <c r="AA184">
        <v>48</v>
      </c>
      <c r="AB184">
        <v>1</v>
      </c>
      <c r="AC184">
        <v>2</v>
      </c>
      <c r="AD184">
        <v>1</v>
      </c>
      <c r="AE184">
        <v>5003</v>
      </c>
      <c r="AF184">
        <v>5771</v>
      </c>
      <c r="AG184">
        <v>1</v>
      </c>
      <c r="AH184">
        <v>21</v>
      </c>
      <c r="AI184">
        <v>4</v>
      </c>
      <c r="AJ184">
        <v>2</v>
      </c>
      <c r="AK184">
        <v>80</v>
      </c>
      <c r="AL184">
        <v>0</v>
      </c>
      <c r="AM184">
        <v>10</v>
      </c>
      <c r="AN184">
        <v>3</v>
      </c>
      <c r="AO184">
        <v>10</v>
      </c>
      <c r="AP184">
        <v>8</v>
      </c>
      <c r="AQ184">
        <v>8</v>
      </c>
      <c r="AR184">
        <v>7</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57</v>
      </c>
      <c r="C186" t="s">
        <v>69</v>
      </c>
      <c r="D186" t="s">
        <v>59</v>
      </c>
      <c r="E186" t="s">
        <v>60</v>
      </c>
      <c r="F186" t="s">
        <v>49</v>
      </c>
      <c r="G186" t="s">
        <v>1448</v>
      </c>
      <c r="H186">
        <v>1970</v>
      </c>
      <c r="I186" t="s">
        <v>62</v>
      </c>
      <c r="J186" t="s">
        <v>83</v>
      </c>
      <c r="K186" t="s">
        <v>79</v>
      </c>
      <c r="L186" t="s">
        <v>56</v>
      </c>
      <c r="M186" t="s">
        <v>54</v>
      </c>
      <c r="N186">
        <v>2</v>
      </c>
      <c r="O186">
        <v>-2</v>
      </c>
      <c r="P186">
        <v>0</v>
      </c>
      <c r="Q186">
        <v>33</v>
      </c>
      <c r="R186">
        <v>0</v>
      </c>
      <c r="T186">
        <v>0</v>
      </c>
      <c r="U186">
        <v>1</v>
      </c>
      <c r="V186">
        <v>1303</v>
      </c>
      <c r="W186">
        <v>7</v>
      </c>
      <c r="X186" t="s">
        <v>55</v>
      </c>
      <c r="Y186">
        <v>1</v>
      </c>
      <c r="Z186">
        <v>4</v>
      </c>
      <c r="AA186">
        <v>36</v>
      </c>
      <c r="AB186">
        <v>3</v>
      </c>
      <c r="AC186">
        <v>2</v>
      </c>
      <c r="AD186">
        <v>3</v>
      </c>
      <c r="AE186">
        <v>5968</v>
      </c>
      <c r="AF186">
        <v>18079</v>
      </c>
      <c r="AG186">
        <v>1</v>
      </c>
      <c r="AH186">
        <v>20</v>
      </c>
      <c r="AI186">
        <v>4</v>
      </c>
      <c r="AJ186">
        <v>3</v>
      </c>
      <c r="AK186">
        <v>80</v>
      </c>
      <c r="AL186">
        <v>3</v>
      </c>
      <c r="AM186">
        <v>9</v>
      </c>
      <c r="AN186">
        <v>3</v>
      </c>
      <c r="AO186">
        <v>9</v>
      </c>
      <c r="AP186">
        <v>7</v>
      </c>
      <c r="AQ186">
        <v>2</v>
      </c>
      <c r="AR186">
        <v>8</v>
      </c>
    </row>
    <row r="187" spans="1:44" x14ac:dyDescent="0.25">
      <c r="A187" t="s">
        <v>56</v>
      </c>
      <c r="B187" t="s">
        <v>57</v>
      </c>
      <c r="C187" t="s">
        <v>46</v>
      </c>
      <c r="D187" t="s">
        <v>59</v>
      </c>
      <c r="E187" t="s">
        <v>161</v>
      </c>
      <c r="F187" t="s">
        <v>163</v>
      </c>
      <c r="G187" t="s">
        <v>1447</v>
      </c>
      <c r="H187">
        <v>1890</v>
      </c>
      <c r="I187" t="s">
        <v>62</v>
      </c>
      <c r="J187" t="s">
        <v>163</v>
      </c>
      <c r="K187" t="s">
        <v>53</v>
      </c>
      <c r="L187" t="s">
        <v>56</v>
      </c>
      <c r="M187" t="s">
        <v>54</v>
      </c>
      <c r="N187">
        <v>2</v>
      </c>
      <c r="O187">
        <v>-2</v>
      </c>
      <c r="P187">
        <v>0</v>
      </c>
      <c r="Q187">
        <v>36</v>
      </c>
      <c r="R187">
        <v>0</v>
      </c>
      <c r="T187">
        <v>0</v>
      </c>
      <c r="U187">
        <v>1</v>
      </c>
      <c r="V187">
        <v>1213</v>
      </c>
      <c r="W187">
        <v>2</v>
      </c>
      <c r="X187" t="s">
        <v>65</v>
      </c>
      <c r="Y187">
        <v>1</v>
      </c>
      <c r="Z187">
        <v>2</v>
      </c>
      <c r="AA187">
        <v>94</v>
      </c>
      <c r="AB187">
        <v>2</v>
      </c>
      <c r="AC187">
        <v>2</v>
      </c>
      <c r="AD187">
        <v>4</v>
      </c>
      <c r="AE187">
        <v>3886</v>
      </c>
      <c r="AF187">
        <v>4223</v>
      </c>
      <c r="AG187">
        <v>1</v>
      </c>
      <c r="AH187">
        <v>21</v>
      </c>
      <c r="AI187">
        <v>4</v>
      </c>
      <c r="AJ187">
        <v>4</v>
      </c>
      <c r="AK187">
        <v>80</v>
      </c>
      <c r="AL187">
        <v>0</v>
      </c>
      <c r="AM187">
        <v>10</v>
      </c>
      <c r="AN187">
        <v>2</v>
      </c>
      <c r="AO187">
        <v>10</v>
      </c>
      <c r="AP187">
        <v>1</v>
      </c>
      <c r="AQ187">
        <v>0</v>
      </c>
      <c r="AR187">
        <v>8</v>
      </c>
    </row>
    <row r="188" spans="1:44" x14ac:dyDescent="0.25">
      <c r="A188" t="s">
        <v>56</v>
      </c>
      <c r="B188" t="s">
        <v>91</v>
      </c>
      <c r="C188" t="s">
        <v>46</v>
      </c>
      <c r="D188" t="s">
        <v>59</v>
      </c>
      <c r="E188" t="s">
        <v>48</v>
      </c>
      <c r="F188" t="s">
        <v>106</v>
      </c>
      <c r="G188" t="s">
        <v>1446</v>
      </c>
      <c r="H188">
        <v>2036</v>
      </c>
      <c r="I188" t="s">
        <v>62</v>
      </c>
      <c r="J188" t="s">
        <v>52</v>
      </c>
      <c r="K188" t="s">
        <v>79</v>
      </c>
      <c r="L188" t="s">
        <v>56</v>
      </c>
      <c r="M188" t="s">
        <v>54</v>
      </c>
      <c r="N188">
        <v>4</v>
      </c>
      <c r="O188">
        <v>-2</v>
      </c>
      <c r="P188">
        <v>0</v>
      </c>
      <c r="Q188">
        <v>36</v>
      </c>
      <c r="R188">
        <v>0</v>
      </c>
      <c r="T188">
        <v>0</v>
      </c>
      <c r="U188">
        <v>1</v>
      </c>
      <c r="V188">
        <v>301</v>
      </c>
      <c r="W188">
        <v>15</v>
      </c>
      <c r="X188" t="s">
        <v>71</v>
      </c>
      <c r="Y188">
        <v>1</v>
      </c>
      <c r="Z188">
        <v>4</v>
      </c>
      <c r="AA188">
        <v>88</v>
      </c>
      <c r="AB188">
        <v>1</v>
      </c>
      <c r="AC188">
        <v>2</v>
      </c>
      <c r="AD188">
        <v>1</v>
      </c>
      <c r="AE188">
        <v>5406</v>
      </c>
      <c r="AF188">
        <v>10436</v>
      </c>
      <c r="AG188">
        <v>1</v>
      </c>
      <c r="AH188">
        <v>24</v>
      </c>
      <c r="AI188">
        <v>4</v>
      </c>
      <c r="AJ188">
        <v>1</v>
      </c>
      <c r="AK188">
        <v>80</v>
      </c>
      <c r="AL188">
        <v>1</v>
      </c>
      <c r="AM188">
        <v>15</v>
      </c>
      <c r="AN188">
        <v>2</v>
      </c>
      <c r="AO188">
        <v>15</v>
      </c>
      <c r="AP188">
        <v>12</v>
      </c>
      <c r="AQ188">
        <v>11</v>
      </c>
      <c r="AR188">
        <v>11</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91</v>
      </c>
      <c r="C191" t="s">
        <v>75</v>
      </c>
      <c r="D191" t="s">
        <v>59</v>
      </c>
      <c r="E191" t="s">
        <v>48</v>
      </c>
      <c r="F191" t="s">
        <v>72</v>
      </c>
      <c r="G191" t="s">
        <v>1445</v>
      </c>
      <c r="H191">
        <v>1824</v>
      </c>
      <c r="I191" t="s">
        <v>62</v>
      </c>
      <c r="J191" t="s">
        <v>95</v>
      </c>
      <c r="K191" t="s">
        <v>79</v>
      </c>
      <c r="L191" t="s">
        <v>56</v>
      </c>
      <c r="M191" t="s">
        <v>54</v>
      </c>
      <c r="N191">
        <v>0</v>
      </c>
      <c r="O191">
        <v>-2</v>
      </c>
      <c r="P191">
        <v>0</v>
      </c>
      <c r="Q191">
        <v>58</v>
      </c>
      <c r="R191">
        <v>0</v>
      </c>
      <c r="T191">
        <v>0</v>
      </c>
      <c r="U191">
        <v>1</v>
      </c>
      <c r="V191">
        <v>350</v>
      </c>
      <c r="W191">
        <v>2</v>
      </c>
      <c r="X191" t="s">
        <v>77</v>
      </c>
      <c r="Y191">
        <v>1</v>
      </c>
      <c r="Z191">
        <v>2</v>
      </c>
      <c r="AA191">
        <v>52</v>
      </c>
      <c r="AB191">
        <v>3</v>
      </c>
      <c r="AC191">
        <v>4</v>
      </c>
      <c r="AD191">
        <v>2</v>
      </c>
      <c r="AE191">
        <v>16291</v>
      </c>
      <c r="AF191">
        <v>22577</v>
      </c>
      <c r="AG191">
        <v>4</v>
      </c>
      <c r="AH191">
        <v>22</v>
      </c>
      <c r="AI191">
        <v>4</v>
      </c>
      <c r="AJ191">
        <v>4</v>
      </c>
      <c r="AK191">
        <v>80</v>
      </c>
      <c r="AL191">
        <v>1</v>
      </c>
      <c r="AM191">
        <v>37</v>
      </c>
      <c r="AN191">
        <v>2</v>
      </c>
      <c r="AO191">
        <v>16</v>
      </c>
      <c r="AP191">
        <v>9</v>
      </c>
      <c r="AQ191">
        <v>14</v>
      </c>
      <c r="AR191">
        <v>14</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91</v>
      </c>
      <c r="C193" t="s">
        <v>69</v>
      </c>
      <c r="D193" t="s">
        <v>59</v>
      </c>
      <c r="E193" t="s">
        <v>60</v>
      </c>
      <c r="F193" t="s">
        <v>72</v>
      </c>
      <c r="G193" t="s">
        <v>1444</v>
      </c>
      <c r="H193">
        <v>1693</v>
      </c>
      <c r="I193" t="s">
        <v>62</v>
      </c>
      <c r="J193" t="s">
        <v>68</v>
      </c>
      <c r="K193" t="s">
        <v>53</v>
      </c>
      <c r="L193" t="s">
        <v>56</v>
      </c>
      <c r="M193" t="s">
        <v>54</v>
      </c>
      <c r="N193">
        <v>5</v>
      </c>
      <c r="O193">
        <v>-2</v>
      </c>
      <c r="P193">
        <v>0</v>
      </c>
      <c r="Q193">
        <v>26</v>
      </c>
      <c r="R193">
        <v>0</v>
      </c>
      <c r="T193">
        <v>0</v>
      </c>
      <c r="U193">
        <v>1</v>
      </c>
      <c r="V193">
        <v>786</v>
      </c>
      <c r="W193">
        <v>7</v>
      </c>
      <c r="X193" t="s">
        <v>77</v>
      </c>
      <c r="Y193">
        <v>1</v>
      </c>
      <c r="Z193">
        <v>4</v>
      </c>
      <c r="AA193">
        <v>76</v>
      </c>
      <c r="AB193">
        <v>3</v>
      </c>
      <c r="AC193">
        <v>1</v>
      </c>
      <c r="AD193">
        <v>4</v>
      </c>
      <c r="AE193">
        <v>2570</v>
      </c>
      <c r="AF193">
        <v>11925</v>
      </c>
      <c r="AG193">
        <v>1</v>
      </c>
      <c r="AH193">
        <v>20</v>
      </c>
      <c r="AI193">
        <v>4</v>
      </c>
      <c r="AJ193">
        <v>3</v>
      </c>
      <c r="AK193">
        <v>80</v>
      </c>
      <c r="AL193">
        <v>0</v>
      </c>
      <c r="AM193">
        <v>7</v>
      </c>
      <c r="AN193">
        <v>3</v>
      </c>
      <c r="AO193">
        <v>7</v>
      </c>
      <c r="AP193">
        <v>7</v>
      </c>
      <c r="AQ193">
        <v>5</v>
      </c>
      <c r="AR193">
        <v>7</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91</v>
      </c>
      <c r="C198" t="s">
        <v>46</v>
      </c>
      <c r="D198" t="s">
        <v>59</v>
      </c>
      <c r="E198" t="s">
        <v>60</v>
      </c>
      <c r="F198" t="s">
        <v>113</v>
      </c>
      <c r="G198" t="s">
        <v>1443</v>
      </c>
      <c r="H198">
        <v>1854</v>
      </c>
      <c r="I198" t="s">
        <v>62</v>
      </c>
      <c r="J198" t="s">
        <v>63</v>
      </c>
      <c r="K198" t="s">
        <v>64</v>
      </c>
      <c r="L198" t="s">
        <v>56</v>
      </c>
      <c r="M198" t="s">
        <v>54</v>
      </c>
      <c r="N198">
        <v>1</v>
      </c>
      <c r="O198">
        <v>-2</v>
      </c>
      <c r="P198">
        <v>0</v>
      </c>
      <c r="Q198">
        <v>42</v>
      </c>
      <c r="R198">
        <v>0</v>
      </c>
      <c r="T198">
        <v>0</v>
      </c>
      <c r="U198">
        <v>1</v>
      </c>
      <c r="V198">
        <v>355</v>
      </c>
      <c r="W198">
        <v>10</v>
      </c>
      <c r="X198" t="s">
        <v>71</v>
      </c>
      <c r="Y198">
        <v>1</v>
      </c>
      <c r="Z198">
        <v>4</v>
      </c>
      <c r="AA198">
        <v>38</v>
      </c>
      <c r="AB198">
        <v>3</v>
      </c>
      <c r="AC198">
        <v>1</v>
      </c>
      <c r="AD198">
        <v>4</v>
      </c>
      <c r="AE198">
        <v>2936</v>
      </c>
      <c r="AF198">
        <v>6161</v>
      </c>
      <c r="AG198">
        <v>3</v>
      </c>
      <c r="AH198">
        <v>22</v>
      </c>
      <c r="AI198">
        <v>4</v>
      </c>
      <c r="AJ198">
        <v>2</v>
      </c>
      <c r="AK198">
        <v>80</v>
      </c>
      <c r="AL198">
        <v>2</v>
      </c>
      <c r="AM198">
        <v>10</v>
      </c>
      <c r="AN198">
        <v>2</v>
      </c>
      <c r="AO198">
        <v>6</v>
      </c>
      <c r="AP198">
        <v>3</v>
      </c>
      <c r="AQ198">
        <v>3</v>
      </c>
      <c r="AR198">
        <v>3</v>
      </c>
    </row>
    <row r="199" spans="1:44" x14ac:dyDescent="0.25">
      <c r="A199" t="s">
        <v>56</v>
      </c>
      <c r="B199" t="s">
        <v>91</v>
      </c>
      <c r="C199" t="s">
        <v>58</v>
      </c>
      <c r="D199" t="s">
        <v>59</v>
      </c>
      <c r="E199" t="s">
        <v>60</v>
      </c>
      <c r="F199" t="s">
        <v>49</v>
      </c>
      <c r="G199" t="s">
        <v>1442</v>
      </c>
      <c r="H199">
        <v>1712</v>
      </c>
      <c r="I199" t="s">
        <v>62</v>
      </c>
      <c r="J199" t="s">
        <v>83</v>
      </c>
      <c r="K199" t="s">
        <v>64</v>
      </c>
      <c r="L199" t="s">
        <v>56</v>
      </c>
      <c r="M199" t="s">
        <v>54</v>
      </c>
      <c r="N199">
        <v>3</v>
      </c>
      <c r="O199">
        <v>-2</v>
      </c>
      <c r="P199">
        <v>0</v>
      </c>
      <c r="Q199">
        <v>45</v>
      </c>
      <c r="R199">
        <v>0</v>
      </c>
      <c r="T199">
        <v>0</v>
      </c>
      <c r="U199">
        <v>1</v>
      </c>
      <c r="V199">
        <v>1238</v>
      </c>
      <c r="W199">
        <v>1</v>
      </c>
      <c r="X199" t="s">
        <v>65</v>
      </c>
      <c r="Y199">
        <v>1</v>
      </c>
      <c r="Z199">
        <v>3</v>
      </c>
      <c r="AA199">
        <v>74</v>
      </c>
      <c r="AB199">
        <v>2</v>
      </c>
      <c r="AC199">
        <v>3</v>
      </c>
      <c r="AD199">
        <v>3</v>
      </c>
      <c r="AE199">
        <v>10748</v>
      </c>
      <c r="AF199">
        <v>3395</v>
      </c>
      <c r="AG199">
        <v>3</v>
      </c>
      <c r="AH199">
        <v>23</v>
      </c>
      <c r="AI199">
        <v>4</v>
      </c>
      <c r="AJ199">
        <v>4</v>
      </c>
      <c r="AK199">
        <v>80</v>
      </c>
      <c r="AL199">
        <v>1</v>
      </c>
      <c r="AM199">
        <v>25</v>
      </c>
      <c r="AN199">
        <v>2</v>
      </c>
      <c r="AO199">
        <v>23</v>
      </c>
      <c r="AP199">
        <v>15</v>
      </c>
      <c r="AQ199">
        <v>14</v>
      </c>
      <c r="AR199">
        <v>4</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56</v>
      </c>
      <c r="B207" t="s">
        <v>91</v>
      </c>
      <c r="C207" t="s">
        <v>46</v>
      </c>
      <c r="D207" t="s">
        <v>59</v>
      </c>
      <c r="E207" t="s">
        <v>60</v>
      </c>
      <c r="F207" t="s">
        <v>49</v>
      </c>
      <c r="G207" t="s">
        <v>1441</v>
      </c>
      <c r="H207">
        <v>1949</v>
      </c>
      <c r="I207" t="s">
        <v>62</v>
      </c>
      <c r="J207" t="s">
        <v>68</v>
      </c>
      <c r="K207" t="s">
        <v>64</v>
      </c>
      <c r="L207" t="s">
        <v>56</v>
      </c>
      <c r="M207" t="s">
        <v>54</v>
      </c>
      <c r="N207">
        <v>3</v>
      </c>
      <c r="O207">
        <v>-2</v>
      </c>
      <c r="P207">
        <v>0</v>
      </c>
      <c r="Q207">
        <v>36</v>
      </c>
      <c r="R207">
        <v>0</v>
      </c>
      <c r="T207">
        <v>0</v>
      </c>
      <c r="U207">
        <v>1</v>
      </c>
      <c r="V207">
        <v>1351</v>
      </c>
      <c r="W207">
        <v>9</v>
      </c>
      <c r="X207" t="s">
        <v>71</v>
      </c>
      <c r="Y207">
        <v>1</v>
      </c>
      <c r="Z207">
        <v>1</v>
      </c>
      <c r="AA207">
        <v>66</v>
      </c>
      <c r="AB207">
        <v>4</v>
      </c>
      <c r="AC207">
        <v>1</v>
      </c>
      <c r="AD207">
        <v>2</v>
      </c>
      <c r="AE207">
        <v>2810</v>
      </c>
      <c r="AF207">
        <v>9238</v>
      </c>
      <c r="AG207">
        <v>1</v>
      </c>
      <c r="AH207">
        <v>22</v>
      </c>
      <c r="AI207">
        <v>4</v>
      </c>
      <c r="AJ207">
        <v>2</v>
      </c>
      <c r="AK207">
        <v>80</v>
      </c>
      <c r="AL207">
        <v>0</v>
      </c>
      <c r="AM207">
        <v>5</v>
      </c>
      <c r="AN207">
        <v>3</v>
      </c>
      <c r="AO207">
        <v>5</v>
      </c>
      <c r="AP207">
        <v>4</v>
      </c>
      <c r="AQ207">
        <v>0</v>
      </c>
      <c r="AR207">
        <v>2</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91</v>
      </c>
      <c r="C209" t="s">
        <v>75</v>
      </c>
      <c r="D209" t="s">
        <v>59</v>
      </c>
      <c r="E209" t="s">
        <v>60</v>
      </c>
      <c r="F209" t="s">
        <v>49</v>
      </c>
      <c r="G209" t="s">
        <v>1440</v>
      </c>
      <c r="H209">
        <v>2026</v>
      </c>
      <c r="I209" t="s">
        <v>62</v>
      </c>
      <c r="J209" t="s">
        <v>83</v>
      </c>
      <c r="K209" t="s">
        <v>79</v>
      </c>
      <c r="L209" t="s">
        <v>56</v>
      </c>
      <c r="M209" t="s">
        <v>54</v>
      </c>
      <c r="N209">
        <v>2</v>
      </c>
      <c r="O209">
        <v>-2</v>
      </c>
      <c r="P209">
        <v>0</v>
      </c>
      <c r="Q209">
        <v>56</v>
      </c>
      <c r="R209">
        <v>0</v>
      </c>
      <c r="T209">
        <v>0</v>
      </c>
      <c r="U209">
        <v>1</v>
      </c>
      <c r="V209">
        <v>667</v>
      </c>
      <c r="W209">
        <v>1</v>
      </c>
      <c r="X209" t="s">
        <v>71</v>
      </c>
      <c r="Y209">
        <v>1</v>
      </c>
      <c r="Z209">
        <v>3</v>
      </c>
      <c r="AA209">
        <v>57</v>
      </c>
      <c r="AB209">
        <v>3</v>
      </c>
      <c r="AC209">
        <v>2</v>
      </c>
      <c r="AD209">
        <v>3</v>
      </c>
      <c r="AE209">
        <v>6306</v>
      </c>
      <c r="AF209">
        <v>26236</v>
      </c>
      <c r="AG209">
        <v>1</v>
      </c>
      <c r="AH209">
        <v>21</v>
      </c>
      <c r="AI209">
        <v>4</v>
      </c>
      <c r="AJ209">
        <v>1</v>
      </c>
      <c r="AK209">
        <v>80</v>
      </c>
      <c r="AL209">
        <v>1</v>
      </c>
      <c r="AM209">
        <v>13</v>
      </c>
      <c r="AN209">
        <v>2</v>
      </c>
      <c r="AO209">
        <v>13</v>
      </c>
      <c r="AP209">
        <v>12</v>
      </c>
      <c r="AQ209">
        <v>1</v>
      </c>
      <c r="AR209">
        <v>9</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45</v>
      </c>
      <c r="C214" t="s">
        <v>46</v>
      </c>
      <c r="D214" t="s">
        <v>59</v>
      </c>
      <c r="E214" t="s">
        <v>48</v>
      </c>
      <c r="F214" t="s">
        <v>49</v>
      </c>
      <c r="G214" t="s">
        <v>1422</v>
      </c>
      <c r="H214">
        <v>1678</v>
      </c>
      <c r="I214" t="s">
        <v>62</v>
      </c>
      <c r="J214" t="s">
        <v>52</v>
      </c>
      <c r="K214" t="s">
        <v>53</v>
      </c>
      <c r="L214" t="s">
        <v>44</v>
      </c>
      <c r="M214" t="s">
        <v>54</v>
      </c>
      <c r="N214">
        <v>2</v>
      </c>
      <c r="O214">
        <v>-2</v>
      </c>
      <c r="P214">
        <v>0</v>
      </c>
      <c r="Q214">
        <v>41</v>
      </c>
      <c r="R214">
        <v>0</v>
      </c>
      <c r="T214">
        <v>0</v>
      </c>
      <c r="U214">
        <v>1</v>
      </c>
      <c r="V214">
        <v>1206</v>
      </c>
      <c r="W214">
        <v>23</v>
      </c>
      <c r="X214" t="s">
        <v>55</v>
      </c>
      <c r="Y214">
        <v>1</v>
      </c>
      <c r="Z214">
        <v>4</v>
      </c>
      <c r="AA214">
        <v>80</v>
      </c>
      <c r="AB214">
        <v>3</v>
      </c>
      <c r="AC214">
        <v>3</v>
      </c>
      <c r="AD214">
        <v>3</v>
      </c>
      <c r="AE214">
        <v>7082</v>
      </c>
      <c r="AF214">
        <v>11591</v>
      </c>
      <c r="AG214">
        <v>3</v>
      </c>
      <c r="AH214">
        <v>16</v>
      </c>
      <c r="AI214">
        <v>3</v>
      </c>
      <c r="AJ214">
        <v>4</v>
      </c>
      <c r="AK214">
        <v>80</v>
      </c>
      <c r="AL214">
        <v>0</v>
      </c>
      <c r="AM214">
        <v>21</v>
      </c>
      <c r="AN214">
        <v>3</v>
      </c>
      <c r="AO214">
        <v>2</v>
      </c>
      <c r="AP214">
        <v>0</v>
      </c>
      <c r="AQ214">
        <v>0</v>
      </c>
      <c r="AR214">
        <v>2</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56</v>
      </c>
      <c r="B216" t="s">
        <v>45</v>
      </c>
      <c r="C216" t="s">
        <v>92</v>
      </c>
      <c r="D216" t="s">
        <v>59</v>
      </c>
      <c r="E216" t="s">
        <v>48</v>
      </c>
      <c r="F216" t="s">
        <v>72</v>
      </c>
      <c r="G216" t="s">
        <v>1421</v>
      </c>
      <c r="H216">
        <v>2021</v>
      </c>
      <c r="I216" t="s">
        <v>62</v>
      </c>
      <c r="J216" t="s">
        <v>99</v>
      </c>
      <c r="K216" t="s">
        <v>53</v>
      </c>
      <c r="L216" t="s">
        <v>44</v>
      </c>
      <c r="M216" t="s">
        <v>54</v>
      </c>
      <c r="N216">
        <v>6</v>
      </c>
      <c r="O216">
        <v>-2</v>
      </c>
      <c r="P216">
        <v>0</v>
      </c>
      <c r="Q216">
        <v>21</v>
      </c>
      <c r="R216">
        <v>0</v>
      </c>
      <c r="T216">
        <v>0</v>
      </c>
      <c r="U216">
        <v>1</v>
      </c>
      <c r="V216">
        <v>501</v>
      </c>
      <c r="W216">
        <v>5</v>
      </c>
      <c r="X216" t="s">
        <v>65</v>
      </c>
      <c r="Y216">
        <v>1</v>
      </c>
      <c r="Z216">
        <v>3</v>
      </c>
      <c r="AA216">
        <v>58</v>
      </c>
      <c r="AB216">
        <v>3</v>
      </c>
      <c r="AC216">
        <v>1</v>
      </c>
      <c r="AD216">
        <v>1</v>
      </c>
      <c r="AE216">
        <v>2380</v>
      </c>
      <c r="AF216">
        <v>25479</v>
      </c>
      <c r="AG216">
        <v>1</v>
      </c>
      <c r="AH216">
        <v>11</v>
      </c>
      <c r="AI216">
        <v>3</v>
      </c>
      <c r="AJ216">
        <v>4</v>
      </c>
      <c r="AK216">
        <v>80</v>
      </c>
      <c r="AL216">
        <v>0</v>
      </c>
      <c r="AM216">
        <v>2</v>
      </c>
      <c r="AN216">
        <v>3</v>
      </c>
      <c r="AO216">
        <v>2</v>
      </c>
      <c r="AP216">
        <v>2</v>
      </c>
      <c r="AQ216">
        <v>1</v>
      </c>
      <c r="AR216">
        <v>2</v>
      </c>
    </row>
    <row r="217" spans="1:44" x14ac:dyDescent="0.25">
      <c r="A217" t="s">
        <v>56</v>
      </c>
      <c r="B217" t="s">
        <v>45</v>
      </c>
      <c r="C217" t="s">
        <v>69</v>
      </c>
      <c r="D217" t="s">
        <v>59</v>
      </c>
      <c r="E217" t="s">
        <v>48</v>
      </c>
      <c r="F217" t="s">
        <v>49</v>
      </c>
      <c r="G217" t="s">
        <v>1420</v>
      </c>
      <c r="H217">
        <v>1882</v>
      </c>
      <c r="I217" t="s">
        <v>62</v>
      </c>
      <c r="J217" t="s">
        <v>52</v>
      </c>
      <c r="K217" t="s">
        <v>64</v>
      </c>
      <c r="L217" t="s">
        <v>44</v>
      </c>
      <c r="M217" t="s">
        <v>54</v>
      </c>
      <c r="N217">
        <v>3</v>
      </c>
      <c r="O217">
        <v>-2</v>
      </c>
      <c r="P217">
        <v>0</v>
      </c>
      <c r="Q217">
        <v>34</v>
      </c>
      <c r="R217">
        <v>0</v>
      </c>
      <c r="T217">
        <v>0</v>
      </c>
      <c r="U217">
        <v>1</v>
      </c>
      <c r="V217">
        <v>1480</v>
      </c>
      <c r="W217">
        <v>4</v>
      </c>
      <c r="X217" t="s">
        <v>77</v>
      </c>
      <c r="Y217">
        <v>1</v>
      </c>
      <c r="Z217">
        <v>3</v>
      </c>
      <c r="AA217">
        <v>64</v>
      </c>
      <c r="AB217">
        <v>3</v>
      </c>
      <c r="AC217">
        <v>3</v>
      </c>
      <c r="AD217">
        <v>4</v>
      </c>
      <c r="AE217">
        <v>9713</v>
      </c>
      <c r="AF217">
        <v>24444</v>
      </c>
      <c r="AG217">
        <v>2</v>
      </c>
      <c r="AH217">
        <v>13</v>
      </c>
      <c r="AI217">
        <v>3</v>
      </c>
      <c r="AJ217">
        <v>4</v>
      </c>
      <c r="AK217">
        <v>80</v>
      </c>
      <c r="AL217">
        <v>3</v>
      </c>
      <c r="AM217">
        <v>9</v>
      </c>
      <c r="AN217">
        <v>3</v>
      </c>
      <c r="AO217">
        <v>5</v>
      </c>
      <c r="AP217">
        <v>3</v>
      </c>
      <c r="AQ217">
        <v>1</v>
      </c>
      <c r="AR217">
        <v>0</v>
      </c>
    </row>
    <row r="218" spans="1:44" x14ac:dyDescent="0.25">
      <c r="A218" t="s">
        <v>56</v>
      </c>
      <c r="B218" t="s">
        <v>45</v>
      </c>
      <c r="C218" t="s">
        <v>46</v>
      </c>
      <c r="D218" t="s">
        <v>59</v>
      </c>
      <c r="E218" t="s">
        <v>48</v>
      </c>
      <c r="F218" t="s">
        <v>72</v>
      </c>
      <c r="G218" t="s">
        <v>1419</v>
      </c>
      <c r="H218">
        <v>1706</v>
      </c>
      <c r="I218" t="s">
        <v>62</v>
      </c>
      <c r="J218" t="s">
        <v>52</v>
      </c>
      <c r="K218" t="s">
        <v>64</v>
      </c>
      <c r="L218" t="s">
        <v>44</v>
      </c>
      <c r="M218" t="s">
        <v>54</v>
      </c>
      <c r="N218">
        <v>3</v>
      </c>
      <c r="O218">
        <v>-2</v>
      </c>
      <c r="P218">
        <v>0</v>
      </c>
      <c r="Q218">
        <v>43</v>
      </c>
      <c r="R218">
        <v>0</v>
      </c>
      <c r="T218">
        <v>0</v>
      </c>
      <c r="U218">
        <v>1</v>
      </c>
      <c r="V218">
        <v>1179</v>
      </c>
      <c r="W218">
        <v>2</v>
      </c>
      <c r="X218" t="s">
        <v>77</v>
      </c>
      <c r="Y218">
        <v>1</v>
      </c>
      <c r="Z218">
        <v>4</v>
      </c>
      <c r="AA218">
        <v>73</v>
      </c>
      <c r="AB218">
        <v>3</v>
      </c>
      <c r="AC218">
        <v>2</v>
      </c>
      <c r="AD218">
        <v>4</v>
      </c>
      <c r="AE218">
        <v>7847</v>
      </c>
      <c r="AF218">
        <v>6069</v>
      </c>
      <c r="AG218">
        <v>1</v>
      </c>
      <c r="AH218">
        <v>17</v>
      </c>
      <c r="AI218">
        <v>3</v>
      </c>
      <c r="AJ218">
        <v>1</v>
      </c>
      <c r="AK218">
        <v>80</v>
      </c>
      <c r="AL218">
        <v>1</v>
      </c>
      <c r="AM218">
        <v>10</v>
      </c>
      <c r="AN218">
        <v>3</v>
      </c>
      <c r="AO218">
        <v>10</v>
      </c>
      <c r="AP218">
        <v>9</v>
      </c>
      <c r="AQ218">
        <v>8</v>
      </c>
      <c r="AR218">
        <v>8</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45</v>
      </c>
      <c r="C220" t="s">
        <v>58</v>
      </c>
      <c r="D220" t="s">
        <v>59</v>
      </c>
      <c r="E220" t="s">
        <v>48</v>
      </c>
      <c r="F220" t="s">
        <v>106</v>
      </c>
      <c r="G220" t="s">
        <v>1418</v>
      </c>
      <c r="H220">
        <v>1591</v>
      </c>
      <c r="I220" t="s">
        <v>62</v>
      </c>
      <c r="J220" t="s">
        <v>95</v>
      </c>
      <c r="K220" t="s">
        <v>64</v>
      </c>
      <c r="L220" t="s">
        <v>44</v>
      </c>
      <c r="M220" t="s">
        <v>54</v>
      </c>
      <c r="N220">
        <v>2</v>
      </c>
      <c r="O220">
        <v>-2</v>
      </c>
      <c r="P220">
        <v>0</v>
      </c>
      <c r="Q220">
        <v>50</v>
      </c>
      <c r="R220">
        <v>0</v>
      </c>
      <c r="T220">
        <v>0</v>
      </c>
      <c r="U220">
        <v>1</v>
      </c>
      <c r="V220">
        <v>264</v>
      </c>
      <c r="W220">
        <v>9</v>
      </c>
      <c r="X220" t="s">
        <v>77</v>
      </c>
      <c r="Y220">
        <v>1</v>
      </c>
      <c r="Z220">
        <v>3</v>
      </c>
      <c r="AA220">
        <v>59</v>
      </c>
      <c r="AB220">
        <v>3</v>
      </c>
      <c r="AC220">
        <v>5</v>
      </c>
      <c r="AD220">
        <v>1</v>
      </c>
      <c r="AE220">
        <v>19331</v>
      </c>
      <c r="AF220">
        <v>19519</v>
      </c>
      <c r="AG220">
        <v>4</v>
      </c>
      <c r="AH220">
        <v>16</v>
      </c>
      <c r="AI220">
        <v>3</v>
      </c>
      <c r="AJ220">
        <v>3</v>
      </c>
      <c r="AK220">
        <v>80</v>
      </c>
      <c r="AL220">
        <v>1</v>
      </c>
      <c r="AM220">
        <v>27</v>
      </c>
      <c r="AN220">
        <v>3</v>
      </c>
      <c r="AO220">
        <v>1</v>
      </c>
      <c r="AP220">
        <v>0</v>
      </c>
      <c r="AQ220">
        <v>0</v>
      </c>
      <c r="AR220">
        <v>0</v>
      </c>
    </row>
    <row r="221" spans="1:44" x14ac:dyDescent="0.25">
      <c r="A221" t="s">
        <v>56</v>
      </c>
      <c r="B221" t="s">
        <v>45</v>
      </c>
      <c r="C221" t="s">
        <v>69</v>
      </c>
      <c r="D221" t="s">
        <v>59</v>
      </c>
      <c r="E221" t="s">
        <v>48</v>
      </c>
      <c r="F221" t="s">
        <v>113</v>
      </c>
      <c r="G221" t="s">
        <v>1417</v>
      </c>
      <c r="H221">
        <v>1535</v>
      </c>
      <c r="I221" t="s">
        <v>62</v>
      </c>
      <c r="J221" t="s">
        <v>52</v>
      </c>
      <c r="K221" t="s">
        <v>64</v>
      </c>
      <c r="L221" t="s">
        <v>44</v>
      </c>
      <c r="M221" t="s">
        <v>54</v>
      </c>
      <c r="N221">
        <v>3</v>
      </c>
      <c r="O221">
        <v>-2</v>
      </c>
      <c r="P221">
        <v>0</v>
      </c>
      <c r="Q221">
        <v>34</v>
      </c>
      <c r="R221">
        <v>0</v>
      </c>
      <c r="T221">
        <v>0</v>
      </c>
      <c r="U221">
        <v>1</v>
      </c>
      <c r="V221">
        <v>971</v>
      </c>
      <c r="W221">
        <v>1</v>
      </c>
      <c r="X221" t="s">
        <v>77</v>
      </c>
      <c r="Y221">
        <v>1</v>
      </c>
      <c r="Z221">
        <v>4</v>
      </c>
      <c r="AA221">
        <v>64</v>
      </c>
      <c r="AB221">
        <v>2</v>
      </c>
      <c r="AC221">
        <v>3</v>
      </c>
      <c r="AD221">
        <v>4</v>
      </c>
      <c r="AE221">
        <v>7083</v>
      </c>
      <c r="AF221">
        <v>12288</v>
      </c>
      <c r="AG221">
        <v>1</v>
      </c>
      <c r="AH221">
        <v>14</v>
      </c>
      <c r="AI221">
        <v>3</v>
      </c>
      <c r="AJ221">
        <v>4</v>
      </c>
      <c r="AK221">
        <v>80</v>
      </c>
      <c r="AL221">
        <v>0</v>
      </c>
      <c r="AM221">
        <v>10</v>
      </c>
      <c r="AN221">
        <v>3</v>
      </c>
      <c r="AO221">
        <v>10</v>
      </c>
      <c r="AP221">
        <v>9</v>
      </c>
      <c r="AQ221">
        <v>8</v>
      </c>
      <c r="AR221">
        <v>6</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46</v>
      </c>
      <c r="D223" t="s">
        <v>59</v>
      </c>
      <c r="E223" t="s">
        <v>48</v>
      </c>
      <c r="F223" t="s">
        <v>106</v>
      </c>
      <c r="G223" t="s">
        <v>1416</v>
      </c>
      <c r="H223">
        <v>1943</v>
      </c>
      <c r="I223" t="s">
        <v>62</v>
      </c>
      <c r="J223" t="s">
        <v>52</v>
      </c>
      <c r="K223" t="s">
        <v>79</v>
      </c>
      <c r="L223" t="s">
        <v>44</v>
      </c>
      <c r="M223" t="s">
        <v>54</v>
      </c>
      <c r="N223">
        <v>4</v>
      </c>
      <c r="O223">
        <v>-2</v>
      </c>
      <c r="P223">
        <v>0</v>
      </c>
      <c r="Q223">
        <v>42</v>
      </c>
      <c r="R223">
        <v>0</v>
      </c>
      <c r="T223">
        <v>0</v>
      </c>
      <c r="U223">
        <v>1</v>
      </c>
      <c r="V223">
        <v>419</v>
      </c>
      <c r="W223">
        <v>12</v>
      </c>
      <c r="X223" t="s">
        <v>71</v>
      </c>
      <c r="Y223">
        <v>1</v>
      </c>
      <c r="Z223">
        <v>2</v>
      </c>
      <c r="AA223">
        <v>77</v>
      </c>
      <c r="AB223">
        <v>3</v>
      </c>
      <c r="AC223">
        <v>2</v>
      </c>
      <c r="AD223">
        <v>1</v>
      </c>
      <c r="AE223">
        <v>5087</v>
      </c>
      <c r="AF223">
        <v>2900</v>
      </c>
      <c r="AG223">
        <v>3</v>
      </c>
      <c r="AH223">
        <v>12</v>
      </c>
      <c r="AI223">
        <v>3</v>
      </c>
      <c r="AJ223">
        <v>3</v>
      </c>
      <c r="AK223">
        <v>80</v>
      </c>
      <c r="AL223">
        <v>2</v>
      </c>
      <c r="AM223">
        <v>14</v>
      </c>
      <c r="AN223">
        <v>3</v>
      </c>
      <c r="AO223">
        <v>0</v>
      </c>
      <c r="AP223">
        <v>0</v>
      </c>
      <c r="AQ223">
        <v>0</v>
      </c>
      <c r="AR223">
        <v>0</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45</v>
      </c>
      <c r="C229" t="s">
        <v>58</v>
      </c>
      <c r="D229" t="s">
        <v>59</v>
      </c>
      <c r="E229" t="s">
        <v>48</v>
      </c>
      <c r="F229" t="s">
        <v>49</v>
      </c>
      <c r="G229" t="s">
        <v>1415</v>
      </c>
      <c r="H229">
        <v>1732</v>
      </c>
      <c r="I229" t="s">
        <v>62</v>
      </c>
      <c r="J229" t="s">
        <v>52</v>
      </c>
      <c r="K229" t="s">
        <v>79</v>
      </c>
      <c r="L229" t="s">
        <v>44</v>
      </c>
      <c r="M229" t="s">
        <v>54</v>
      </c>
      <c r="N229">
        <v>5</v>
      </c>
      <c r="O229">
        <v>-2</v>
      </c>
      <c r="P229">
        <v>0</v>
      </c>
      <c r="Q229">
        <v>46</v>
      </c>
      <c r="R229">
        <v>0</v>
      </c>
      <c r="T229">
        <v>0</v>
      </c>
      <c r="U229">
        <v>1</v>
      </c>
      <c r="V229">
        <v>1277</v>
      </c>
      <c r="W229">
        <v>2</v>
      </c>
      <c r="X229" t="s">
        <v>77</v>
      </c>
      <c r="Y229">
        <v>1</v>
      </c>
      <c r="Z229">
        <v>3</v>
      </c>
      <c r="AA229">
        <v>74</v>
      </c>
      <c r="AB229">
        <v>3</v>
      </c>
      <c r="AC229">
        <v>3</v>
      </c>
      <c r="AD229">
        <v>4</v>
      </c>
      <c r="AE229">
        <v>10368</v>
      </c>
      <c r="AF229">
        <v>5596</v>
      </c>
      <c r="AG229">
        <v>4</v>
      </c>
      <c r="AH229">
        <v>12</v>
      </c>
      <c r="AI229">
        <v>3</v>
      </c>
      <c r="AJ229">
        <v>2</v>
      </c>
      <c r="AK229">
        <v>80</v>
      </c>
      <c r="AL229">
        <v>1</v>
      </c>
      <c r="AM229">
        <v>13</v>
      </c>
      <c r="AN229">
        <v>2</v>
      </c>
      <c r="AO229">
        <v>10</v>
      </c>
      <c r="AP229">
        <v>6</v>
      </c>
      <c r="AQ229">
        <v>0</v>
      </c>
      <c r="AR229">
        <v>3</v>
      </c>
    </row>
    <row r="230" spans="1:44" x14ac:dyDescent="0.25">
      <c r="A230" t="s">
        <v>56</v>
      </c>
      <c r="B230" t="s">
        <v>45</v>
      </c>
      <c r="C230" t="s">
        <v>69</v>
      </c>
      <c r="D230" t="s">
        <v>59</v>
      </c>
      <c r="E230" t="s">
        <v>48</v>
      </c>
      <c r="F230" t="s">
        <v>72</v>
      </c>
      <c r="G230" t="s">
        <v>1414</v>
      </c>
      <c r="H230">
        <v>1669</v>
      </c>
      <c r="I230" t="s">
        <v>62</v>
      </c>
      <c r="J230" t="s">
        <v>52</v>
      </c>
      <c r="K230" t="s">
        <v>79</v>
      </c>
      <c r="L230" t="s">
        <v>44</v>
      </c>
      <c r="M230" t="s">
        <v>54</v>
      </c>
      <c r="N230">
        <v>3</v>
      </c>
      <c r="O230">
        <v>-2</v>
      </c>
      <c r="P230">
        <v>0</v>
      </c>
      <c r="Q230">
        <v>29</v>
      </c>
      <c r="R230">
        <v>0</v>
      </c>
      <c r="T230">
        <v>0</v>
      </c>
      <c r="U230">
        <v>1</v>
      </c>
      <c r="V230">
        <v>991</v>
      </c>
      <c r="W230">
        <v>5</v>
      </c>
      <c r="X230" t="s">
        <v>77</v>
      </c>
      <c r="Y230">
        <v>1</v>
      </c>
      <c r="Z230">
        <v>1</v>
      </c>
      <c r="AA230">
        <v>43</v>
      </c>
      <c r="AB230">
        <v>2</v>
      </c>
      <c r="AC230">
        <v>2</v>
      </c>
      <c r="AD230">
        <v>2</v>
      </c>
      <c r="AE230">
        <v>4187</v>
      </c>
      <c r="AF230">
        <v>3356</v>
      </c>
      <c r="AG230">
        <v>1</v>
      </c>
      <c r="AH230">
        <v>13</v>
      </c>
      <c r="AI230">
        <v>3</v>
      </c>
      <c r="AJ230">
        <v>2</v>
      </c>
      <c r="AK230">
        <v>80</v>
      </c>
      <c r="AL230">
        <v>1</v>
      </c>
      <c r="AM230">
        <v>10</v>
      </c>
      <c r="AN230">
        <v>2</v>
      </c>
      <c r="AO230">
        <v>10</v>
      </c>
      <c r="AP230">
        <v>0</v>
      </c>
      <c r="AQ230">
        <v>0</v>
      </c>
      <c r="AR230">
        <v>9</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69</v>
      </c>
      <c r="D232" t="s">
        <v>59</v>
      </c>
      <c r="E232" t="s">
        <v>60</v>
      </c>
      <c r="F232" t="s">
        <v>49</v>
      </c>
      <c r="G232" t="s">
        <v>1413</v>
      </c>
      <c r="H232">
        <v>1515</v>
      </c>
      <c r="I232" t="s">
        <v>62</v>
      </c>
      <c r="J232" t="s">
        <v>83</v>
      </c>
      <c r="K232" t="s">
        <v>53</v>
      </c>
      <c r="L232" t="s">
        <v>44</v>
      </c>
      <c r="M232" t="s">
        <v>54</v>
      </c>
      <c r="N232">
        <v>6</v>
      </c>
      <c r="O232">
        <v>-2</v>
      </c>
      <c r="P232">
        <v>0</v>
      </c>
      <c r="Q232">
        <v>33</v>
      </c>
      <c r="R232">
        <v>0</v>
      </c>
      <c r="T232">
        <v>0</v>
      </c>
      <c r="U232">
        <v>1</v>
      </c>
      <c r="V232">
        <v>516</v>
      </c>
      <c r="W232">
        <v>8</v>
      </c>
      <c r="X232" t="s">
        <v>134</v>
      </c>
      <c r="Y232">
        <v>1</v>
      </c>
      <c r="Z232">
        <v>4</v>
      </c>
      <c r="AA232">
        <v>69</v>
      </c>
      <c r="AB232">
        <v>3</v>
      </c>
      <c r="AC232">
        <v>2</v>
      </c>
      <c r="AD232">
        <v>3</v>
      </c>
      <c r="AE232">
        <v>6388</v>
      </c>
      <c r="AF232">
        <v>22049</v>
      </c>
      <c r="AG232">
        <v>2</v>
      </c>
      <c r="AH232">
        <v>17</v>
      </c>
      <c r="AI232">
        <v>3</v>
      </c>
      <c r="AJ232">
        <v>1</v>
      </c>
      <c r="AK232">
        <v>80</v>
      </c>
      <c r="AL232">
        <v>0</v>
      </c>
      <c r="AM232">
        <v>14</v>
      </c>
      <c r="AN232">
        <v>3</v>
      </c>
      <c r="AO232">
        <v>0</v>
      </c>
      <c r="AP232">
        <v>0</v>
      </c>
      <c r="AQ232">
        <v>0</v>
      </c>
      <c r="AR232">
        <v>0</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46</v>
      </c>
      <c r="D235" t="s">
        <v>59</v>
      </c>
      <c r="E235" t="s">
        <v>60</v>
      </c>
      <c r="F235" t="s">
        <v>72</v>
      </c>
      <c r="G235" t="s">
        <v>1412</v>
      </c>
      <c r="H235">
        <v>2020</v>
      </c>
      <c r="I235" t="s">
        <v>62</v>
      </c>
      <c r="J235" t="s">
        <v>63</v>
      </c>
      <c r="K235" t="s">
        <v>53</v>
      </c>
      <c r="L235" t="s">
        <v>44</v>
      </c>
      <c r="M235" t="s">
        <v>54</v>
      </c>
      <c r="N235">
        <v>2</v>
      </c>
      <c r="O235">
        <v>-2</v>
      </c>
      <c r="P235">
        <v>0</v>
      </c>
      <c r="Q235">
        <v>44</v>
      </c>
      <c r="R235">
        <v>0</v>
      </c>
      <c r="T235">
        <v>0</v>
      </c>
      <c r="U235">
        <v>1</v>
      </c>
      <c r="V235">
        <v>1037</v>
      </c>
      <c r="W235">
        <v>1</v>
      </c>
      <c r="X235" t="s">
        <v>77</v>
      </c>
      <c r="Y235">
        <v>1</v>
      </c>
      <c r="Z235">
        <v>2</v>
      </c>
      <c r="AA235">
        <v>42</v>
      </c>
      <c r="AB235">
        <v>3</v>
      </c>
      <c r="AC235">
        <v>1</v>
      </c>
      <c r="AD235">
        <v>4</v>
      </c>
      <c r="AE235">
        <v>2436</v>
      </c>
      <c r="AF235">
        <v>13422</v>
      </c>
      <c r="AG235">
        <v>6</v>
      </c>
      <c r="AH235">
        <v>12</v>
      </c>
      <c r="AI235">
        <v>3</v>
      </c>
      <c r="AJ235">
        <v>3</v>
      </c>
      <c r="AK235">
        <v>80</v>
      </c>
      <c r="AL235">
        <v>0</v>
      </c>
      <c r="AM235">
        <v>6</v>
      </c>
      <c r="AN235">
        <v>3</v>
      </c>
      <c r="AO235">
        <v>4</v>
      </c>
      <c r="AP235">
        <v>3</v>
      </c>
      <c r="AQ235">
        <v>1</v>
      </c>
      <c r="AR235">
        <v>2</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69</v>
      </c>
      <c r="D237" t="s">
        <v>59</v>
      </c>
      <c r="E237" t="s">
        <v>60</v>
      </c>
      <c r="F237" t="s">
        <v>72</v>
      </c>
      <c r="G237" t="s">
        <v>1411</v>
      </c>
      <c r="H237">
        <v>1586</v>
      </c>
      <c r="I237" t="s">
        <v>62</v>
      </c>
      <c r="J237" t="s">
        <v>68</v>
      </c>
      <c r="K237" t="s">
        <v>53</v>
      </c>
      <c r="L237" t="s">
        <v>44</v>
      </c>
      <c r="M237" t="s">
        <v>54</v>
      </c>
      <c r="N237">
        <v>3</v>
      </c>
      <c r="O237">
        <v>-2</v>
      </c>
      <c r="P237">
        <v>0</v>
      </c>
      <c r="Q237">
        <v>29</v>
      </c>
      <c r="R237">
        <v>0</v>
      </c>
      <c r="T237">
        <v>0</v>
      </c>
      <c r="U237">
        <v>1</v>
      </c>
      <c r="V237">
        <v>1370</v>
      </c>
      <c r="W237">
        <v>3</v>
      </c>
      <c r="X237" t="s">
        <v>65</v>
      </c>
      <c r="Y237">
        <v>1</v>
      </c>
      <c r="Z237">
        <v>2</v>
      </c>
      <c r="AA237">
        <v>87</v>
      </c>
      <c r="AB237">
        <v>3</v>
      </c>
      <c r="AC237">
        <v>1</v>
      </c>
      <c r="AD237">
        <v>1</v>
      </c>
      <c r="AE237">
        <v>4723</v>
      </c>
      <c r="AF237">
        <v>16213</v>
      </c>
      <c r="AG237">
        <v>1</v>
      </c>
      <c r="AH237">
        <v>18</v>
      </c>
      <c r="AI237">
        <v>3</v>
      </c>
      <c r="AJ237">
        <v>4</v>
      </c>
      <c r="AK237">
        <v>80</v>
      </c>
      <c r="AL237">
        <v>0</v>
      </c>
      <c r="AM237">
        <v>10</v>
      </c>
      <c r="AN237">
        <v>3</v>
      </c>
      <c r="AO237">
        <v>10</v>
      </c>
      <c r="AP237">
        <v>9</v>
      </c>
      <c r="AQ237">
        <v>1</v>
      </c>
      <c r="AR237">
        <v>5</v>
      </c>
    </row>
    <row r="238" spans="1:44" x14ac:dyDescent="0.25">
      <c r="A238" t="s">
        <v>56</v>
      </c>
      <c r="B238" t="s">
        <v>45</v>
      </c>
      <c r="C238" t="s">
        <v>69</v>
      </c>
      <c r="D238" t="s">
        <v>59</v>
      </c>
      <c r="E238" t="s">
        <v>60</v>
      </c>
      <c r="F238" t="s">
        <v>72</v>
      </c>
      <c r="G238" t="s">
        <v>1410</v>
      </c>
      <c r="H238">
        <v>1755</v>
      </c>
      <c r="I238" t="s">
        <v>62</v>
      </c>
      <c r="J238" t="s">
        <v>63</v>
      </c>
      <c r="K238" t="s">
        <v>64</v>
      </c>
      <c r="L238" t="s">
        <v>44</v>
      </c>
      <c r="M238" t="s">
        <v>54</v>
      </c>
      <c r="N238">
        <v>3</v>
      </c>
      <c r="O238">
        <v>-2</v>
      </c>
      <c r="P238">
        <v>0</v>
      </c>
      <c r="Q238">
        <v>34</v>
      </c>
      <c r="R238">
        <v>0</v>
      </c>
      <c r="T238">
        <v>0</v>
      </c>
      <c r="U238">
        <v>1</v>
      </c>
      <c r="V238">
        <v>181</v>
      </c>
      <c r="W238">
        <v>2</v>
      </c>
      <c r="X238" t="s">
        <v>71</v>
      </c>
      <c r="Y238">
        <v>1</v>
      </c>
      <c r="Z238">
        <v>4</v>
      </c>
      <c r="AA238">
        <v>97</v>
      </c>
      <c r="AB238">
        <v>4</v>
      </c>
      <c r="AC238">
        <v>1</v>
      </c>
      <c r="AD238">
        <v>4</v>
      </c>
      <c r="AE238">
        <v>2932</v>
      </c>
      <c r="AF238">
        <v>5586</v>
      </c>
      <c r="AG238">
        <v>0</v>
      </c>
      <c r="AH238">
        <v>14</v>
      </c>
      <c r="AI238">
        <v>3</v>
      </c>
      <c r="AJ238">
        <v>1</v>
      </c>
      <c r="AK238">
        <v>80</v>
      </c>
      <c r="AL238">
        <v>3</v>
      </c>
      <c r="AM238">
        <v>6</v>
      </c>
      <c r="AN238">
        <v>3</v>
      </c>
      <c r="AO238">
        <v>5</v>
      </c>
      <c r="AP238">
        <v>0</v>
      </c>
      <c r="AQ238">
        <v>1</v>
      </c>
      <c r="AR238">
        <v>2</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58</v>
      </c>
      <c r="D240" t="s">
        <v>59</v>
      </c>
      <c r="E240" t="s">
        <v>60</v>
      </c>
      <c r="F240" t="s">
        <v>113</v>
      </c>
      <c r="G240" t="s">
        <v>1409</v>
      </c>
      <c r="H240">
        <v>1465</v>
      </c>
      <c r="I240" t="s">
        <v>62</v>
      </c>
      <c r="J240" t="s">
        <v>81</v>
      </c>
      <c r="K240" t="s">
        <v>64</v>
      </c>
      <c r="L240" t="s">
        <v>44</v>
      </c>
      <c r="M240" t="s">
        <v>54</v>
      </c>
      <c r="N240">
        <v>4</v>
      </c>
      <c r="O240">
        <v>-2</v>
      </c>
      <c r="P240">
        <v>0</v>
      </c>
      <c r="Q240">
        <v>45</v>
      </c>
      <c r="R240">
        <v>0</v>
      </c>
      <c r="T240">
        <v>0</v>
      </c>
      <c r="U240">
        <v>1</v>
      </c>
      <c r="V240">
        <v>1448</v>
      </c>
      <c r="W240">
        <v>29</v>
      </c>
      <c r="X240" t="s">
        <v>77</v>
      </c>
      <c r="Y240">
        <v>1</v>
      </c>
      <c r="Z240">
        <v>4</v>
      </c>
      <c r="AA240">
        <v>55</v>
      </c>
      <c r="AB240">
        <v>3</v>
      </c>
      <c r="AC240">
        <v>3</v>
      </c>
      <c r="AD240">
        <v>4</v>
      </c>
      <c r="AE240">
        <v>9380</v>
      </c>
      <c r="AF240">
        <v>14720</v>
      </c>
      <c r="AG240">
        <v>4</v>
      </c>
      <c r="AH240">
        <v>18</v>
      </c>
      <c r="AI240">
        <v>3</v>
      </c>
      <c r="AJ240">
        <v>4</v>
      </c>
      <c r="AK240">
        <v>80</v>
      </c>
      <c r="AL240">
        <v>2</v>
      </c>
      <c r="AM240">
        <v>10</v>
      </c>
      <c r="AN240">
        <v>4</v>
      </c>
      <c r="AO240">
        <v>3</v>
      </c>
      <c r="AP240">
        <v>1</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1408</v>
      </c>
      <c r="H242">
        <v>2003</v>
      </c>
      <c r="I242" t="s">
        <v>62</v>
      </c>
      <c r="J242" t="s">
        <v>68</v>
      </c>
      <c r="K242" t="s">
        <v>64</v>
      </c>
      <c r="L242" t="s">
        <v>44</v>
      </c>
      <c r="M242" t="s">
        <v>54</v>
      </c>
      <c r="N242">
        <v>3</v>
      </c>
      <c r="O242">
        <v>-2</v>
      </c>
      <c r="P242">
        <v>0</v>
      </c>
      <c r="Q242">
        <v>35</v>
      </c>
      <c r="R242">
        <v>0</v>
      </c>
      <c r="T242">
        <v>0</v>
      </c>
      <c r="U242">
        <v>1</v>
      </c>
      <c r="V242">
        <v>1490</v>
      </c>
      <c r="W242">
        <v>11</v>
      </c>
      <c r="X242" t="s">
        <v>71</v>
      </c>
      <c r="Y242">
        <v>1</v>
      </c>
      <c r="Z242">
        <v>4</v>
      </c>
      <c r="AA242">
        <v>43</v>
      </c>
      <c r="AB242">
        <v>3</v>
      </c>
      <c r="AC242">
        <v>1</v>
      </c>
      <c r="AD242">
        <v>3</v>
      </c>
      <c r="AE242">
        <v>2660</v>
      </c>
      <c r="AF242">
        <v>20232</v>
      </c>
      <c r="AG242">
        <v>7</v>
      </c>
      <c r="AH242">
        <v>11</v>
      </c>
      <c r="AI242">
        <v>3</v>
      </c>
      <c r="AJ242">
        <v>3</v>
      </c>
      <c r="AK242">
        <v>80</v>
      </c>
      <c r="AL242">
        <v>1</v>
      </c>
      <c r="AM242">
        <v>5</v>
      </c>
      <c r="AN242">
        <v>3</v>
      </c>
      <c r="AO242">
        <v>2</v>
      </c>
      <c r="AP242">
        <v>2</v>
      </c>
      <c r="AQ242">
        <v>2</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46</v>
      </c>
      <c r="D248" t="s">
        <v>59</v>
      </c>
      <c r="E248" t="s">
        <v>60</v>
      </c>
      <c r="F248" t="s">
        <v>49</v>
      </c>
      <c r="G248" t="s">
        <v>1407</v>
      </c>
      <c r="H248">
        <v>1790</v>
      </c>
      <c r="I248" t="s">
        <v>62</v>
      </c>
      <c r="J248" t="s">
        <v>83</v>
      </c>
      <c r="K248" t="s">
        <v>64</v>
      </c>
      <c r="L248" t="s">
        <v>44</v>
      </c>
      <c r="M248" t="s">
        <v>54</v>
      </c>
      <c r="N248">
        <v>1</v>
      </c>
      <c r="O248">
        <v>-2</v>
      </c>
      <c r="P248">
        <v>0</v>
      </c>
      <c r="Q248">
        <v>36</v>
      </c>
      <c r="R248">
        <v>0</v>
      </c>
      <c r="T248">
        <v>0</v>
      </c>
      <c r="U248">
        <v>1</v>
      </c>
      <c r="V248">
        <v>1383</v>
      </c>
      <c r="W248">
        <v>10</v>
      </c>
      <c r="X248" t="s">
        <v>77</v>
      </c>
      <c r="Y248">
        <v>1</v>
      </c>
      <c r="Z248">
        <v>4</v>
      </c>
      <c r="AA248">
        <v>90</v>
      </c>
      <c r="AB248">
        <v>3</v>
      </c>
      <c r="AC248">
        <v>3</v>
      </c>
      <c r="AD248">
        <v>1</v>
      </c>
      <c r="AE248">
        <v>8321</v>
      </c>
      <c r="AF248">
        <v>25949</v>
      </c>
      <c r="AG248">
        <v>7</v>
      </c>
      <c r="AH248">
        <v>13</v>
      </c>
      <c r="AI248">
        <v>3</v>
      </c>
      <c r="AJ248">
        <v>4</v>
      </c>
      <c r="AK248">
        <v>80</v>
      </c>
      <c r="AL248">
        <v>1</v>
      </c>
      <c r="AM248">
        <v>15</v>
      </c>
      <c r="AN248">
        <v>3</v>
      </c>
      <c r="AO248">
        <v>12</v>
      </c>
      <c r="AP248">
        <v>8</v>
      </c>
      <c r="AQ248">
        <v>5</v>
      </c>
      <c r="AR248">
        <v>7</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69</v>
      </c>
      <c r="D250" t="s">
        <v>59</v>
      </c>
      <c r="E250" t="s">
        <v>60</v>
      </c>
      <c r="F250" t="s">
        <v>66</v>
      </c>
      <c r="G250" t="s">
        <v>1406</v>
      </c>
      <c r="H250">
        <v>2053</v>
      </c>
      <c r="I250" t="s">
        <v>62</v>
      </c>
      <c r="J250" t="s">
        <v>68</v>
      </c>
      <c r="K250" t="s">
        <v>64</v>
      </c>
      <c r="L250" t="s">
        <v>44</v>
      </c>
      <c r="M250" t="s">
        <v>54</v>
      </c>
      <c r="N250">
        <v>2</v>
      </c>
      <c r="O250">
        <v>-2</v>
      </c>
      <c r="P250">
        <v>0</v>
      </c>
      <c r="Q250">
        <v>29</v>
      </c>
      <c r="R250">
        <v>0</v>
      </c>
      <c r="T250">
        <v>0</v>
      </c>
      <c r="U250">
        <v>1</v>
      </c>
      <c r="V250">
        <v>1378</v>
      </c>
      <c r="W250">
        <v>13</v>
      </c>
      <c r="X250" t="s">
        <v>55</v>
      </c>
      <c r="Y250">
        <v>1</v>
      </c>
      <c r="Z250">
        <v>4</v>
      </c>
      <c r="AA250">
        <v>46</v>
      </c>
      <c r="AB250">
        <v>2</v>
      </c>
      <c r="AC250">
        <v>2</v>
      </c>
      <c r="AD250">
        <v>2</v>
      </c>
      <c r="AE250">
        <v>4025</v>
      </c>
      <c r="AF250">
        <v>23679</v>
      </c>
      <c r="AG250">
        <v>4</v>
      </c>
      <c r="AH250">
        <v>13</v>
      </c>
      <c r="AI250">
        <v>3</v>
      </c>
      <c r="AJ250">
        <v>1</v>
      </c>
      <c r="AK250">
        <v>80</v>
      </c>
      <c r="AL250">
        <v>1</v>
      </c>
      <c r="AM250">
        <v>10</v>
      </c>
      <c r="AN250">
        <v>3</v>
      </c>
      <c r="AO250">
        <v>4</v>
      </c>
      <c r="AP250">
        <v>3</v>
      </c>
      <c r="AQ250">
        <v>0</v>
      </c>
      <c r="AR250">
        <v>3</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45</v>
      </c>
      <c r="C253" t="s">
        <v>69</v>
      </c>
      <c r="D253" t="s">
        <v>59</v>
      </c>
      <c r="E253" t="s">
        <v>60</v>
      </c>
      <c r="F253" t="s">
        <v>49</v>
      </c>
      <c r="G253" t="s">
        <v>1405</v>
      </c>
      <c r="H253">
        <v>1549</v>
      </c>
      <c r="I253" t="s">
        <v>62</v>
      </c>
      <c r="J253" t="s">
        <v>68</v>
      </c>
      <c r="K253" t="s">
        <v>64</v>
      </c>
      <c r="L253" t="s">
        <v>44</v>
      </c>
      <c r="M253" t="s">
        <v>54</v>
      </c>
      <c r="N253">
        <v>3</v>
      </c>
      <c r="O253">
        <v>-2</v>
      </c>
      <c r="P253">
        <v>0</v>
      </c>
      <c r="Q253">
        <v>33</v>
      </c>
      <c r="R253">
        <v>0</v>
      </c>
      <c r="T253">
        <v>0</v>
      </c>
      <c r="U253">
        <v>1</v>
      </c>
      <c r="V253">
        <v>589</v>
      </c>
      <c r="W253">
        <v>28</v>
      </c>
      <c r="X253" t="s">
        <v>71</v>
      </c>
      <c r="Y253">
        <v>1</v>
      </c>
      <c r="Z253">
        <v>2</v>
      </c>
      <c r="AA253">
        <v>79</v>
      </c>
      <c r="AB253">
        <v>3</v>
      </c>
      <c r="AC253">
        <v>2</v>
      </c>
      <c r="AD253">
        <v>3</v>
      </c>
      <c r="AE253">
        <v>5207</v>
      </c>
      <c r="AF253">
        <v>22949</v>
      </c>
      <c r="AG253">
        <v>1</v>
      </c>
      <c r="AH253">
        <v>12</v>
      </c>
      <c r="AI253">
        <v>3</v>
      </c>
      <c r="AJ253">
        <v>2</v>
      </c>
      <c r="AK253">
        <v>80</v>
      </c>
      <c r="AL253">
        <v>1</v>
      </c>
      <c r="AM253">
        <v>15</v>
      </c>
      <c r="AN253">
        <v>3</v>
      </c>
      <c r="AO253">
        <v>15</v>
      </c>
      <c r="AP253">
        <v>14</v>
      </c>
      <c r="AQ253">
        <v>5</v>
      </c>
      <c r="AR253">
        <v>7</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72</v>
      </c>
      <c r="G255" t="s">
        <v>1404</v>
      </c>
      <c r="H255">
        <v>1766</v>
      </c>
      <c r="I255" t="s">
        <v>62</v>
      </c>
      <c r="J255" t="s">
        <v>83</v>
      </c>
      <c r="K255" t="s">
        <v>64</v>
      </c>
      <c r="L255" t="s">
        <v>44</v>
      </c>
      <c r="M255" t="s">
        <v>54</v>
      </c>
      <c r="N255">
        <v>2</v>
      </c>
      <c r="O255">
        <v>-2</v>
      </c>
      <c r="P255">
        <v>0</v>
      </c>
      <c r="Q255">
        <v>38</v>
      </c>
      <c r="R255">
        <v>0</v>
      </c>
      <c r="T255">
        <v>0</v>
      </c>
      <c r="U255">
        <v>1</v>
      </c>
      <c r="V255">
        <v>833</v>
      </c>
      <c r="W255">
        <v>18</v>
      </c>
      <c r="X255" t="s">
        <v>77</v>
      </c>
      <c r="Y255">
        <v>1</v>
      </c>
      <c r="Z255">
        <v>2</v>
      </c>
      <c r="AA255">
        <v>60</v>
      </c>
      <c r="AB255">
        <v>1</v>
      </c>
      <c r="AC255">
        <v>2</v>
      </c>
      <c r="AD255">
        <v>4</v>
      </c>
      <c r="AE255">
        <v>5811</v>
      </c>
      <c r="AF255">
        <v>24539</v>
      </c>
      <c r="AG255">
        <v>3</v>
      </c>
      <c r="AH255">
        <v>16</v>
      </c>
      <c r="AI255">
        <v>3</v>
      </c>
      <c r="AJ255">
        <v>3</v>
      </c>
      <c r="AK255">
        <v>80</v>
      </c>
      <c r="AL255">
        <v>1</v>
      </c>
      <c r="AM255">
        <v>15</v>
      </c>
      <c r="AN255">
        <v>3</v>
      </c>
      <c r="AO255">
        <v>1</v>
      </c>
      <c r="AP255">
        <v>0</v>
      </c>
      <c r="AQ255">
        <v>1</v>
      </c>
      <c r="AR255">
        <v>0</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75</v>
      </c>
      <c r="D257" t="s">
        <v>59</v>
      </c>
      <c r="E257" t="s">
        <v>60</v>
      </c>
      <c r="F257" t="s">
        <v>49</v>
      </c>
      <c r="G257" t="s">
        <v>1403</v>
      </c>
      <c r="H257">
        <v>1501</v>
      </c>
      <c r="I257" t="s">
        <v>62</v>
      </c>
      <c r="J257" t="s">
        <v>83</v>
      </c>
      <c r="K257" t="s">
        <v>64</v>
      </c>
      <c r="L257" t="s">
        <v>44</v>
      </c>
      <c r="M257" t="s">
        <v>54</v>
      </c>
      <c r="N257">
        <v>2</v>
      </c>
      <c r="O257">
        <v>-2</v>
      </c>
      <c r="P257">
        <v>0</v>
      </c>
      <c r="Q257">
        <v>55</v>
      </c>
      <c r="R257">
        <v>0</v>
      </c>
      <c r="T257">
        <v>0</v>
      </c>
      <c r="U257">
        <v>1</v>
      </c>
      <c r="V257">
        <v>1229</v>
      </c>
      <c r="W257">
        <v>4</v>
      </c>
      <c r="X257" t="s">
        <v>71</v>
      </c>
      <c r="Y257">
        <v>1</v>
      </c>
      <c r="Z257">
        <v>4</v>
      </c>
      <c r="AA257">
        <v>30</v>
      </c>
      <c r="AB257">
        <v>3</v>
      </c>
      <c r="AC257">
        <v>2</v>
      </c>
      <c r="AD257">
        <v>3</v>
      </c>
      <c r="AE257">
        <v>4035</v>
      </c>
      <c r="AF257">
        <v>16143</v>
      </c>
      <c r="AG257">
        <v>0</v>
      </c>
      <c r="AH257">
        <v>16</v>
      </c>
      <c r="AI257">
        <v>3</v>
      </c>
      <c r="AJ257">
        <v>2</v>
      </c>
      <c r="AK257">
        <v>80</v>
      </c>
      <c r="AL257">
        <v>0</v>
      </c>
      <c r="AM257">
        <v>4</v>
      </c>
      <c r="AN257">
        <v>3</v>
      </c>
      <c r="AO257">
        <v>3</v>
      </c>
      <c r="AP257">
        <v>2</v>
      </c>
      <c r="AQ257">
        <v>1</v>
      </c>
      <c r="AR257">
        <v>2</v>
      </c>
    </row>
    <row r="258" spans="1:44" x14ac:dyDescent="0.25">
      <c r="A258" t="s">
        <v>56</v>
      </c>
      <c r="B258" t="s">
        <v>45</v>
      </c>
      <c r="C258" t="s">
        <v>46</v>
      </c>
      <c r="D258" t="s">
        <v>59</v>
      </c>
      <c r="E258" t="s">
        <v>60</v>
      </c>
      <c r="F258" t="s">
        <v>72</v>
      </c>
      <c r="G258" t="s">
        <v>1402</v>
      </c>
      <c r="H258">
        <v>1448</v>
      </c>
      <c r="I258" t="s">
        <v>62</v>
      </c>
      <c r="J258" t="s">
        <v>63</v>
      </c>
      <c r="K258" t="s">
        <v>64</v>
      </c>
      <c r="L258" t="s">
        <v>44</v>
      </c>
      <c r="M258" t="s">
        <v>54</v>
      </c>
      <c r="N258">
        <v>5</v>
      </c>
      <c r="O258">
        <v>-2</v>
      </c>
      <c r="P258">
        <v>0</v>
      </c>
      <c r="Q258">
        <v>41</v>
      </c>
      <c r="R258">
        <v>0</v>
      </c>
      <c r="T258">
        <v>0</v>
      </c>
      <c r="U258">
        <v>1</v>
      </c>
      <c r="V258">
        <v>1283</v>
      </c>
      <c r="W258">
        <v>5</v>
      </c>
      <c r="X258" t="s">
        <v>134</v>
      </c>
      <c r="Y258">
        <v>1</v>
      </c>
      <c r="Z258">
        <v>2</v>
      </c>
      <c r="AA258">
        <v>90</v>
      </c>
      <c r="AB258">
        <v>4</v>
      </c>
      <c r="AC258">
        <v>1</v>
      </c>
      <c r="AD258">
        <v>3</v>
      </c>
      <c r="AE258">
        <v>2127</v>
      </c>
      <c r="AF258">
        <v>5561</v>
      </c>
      <c r="AG258">
        <v>2</v>
      </c>
      <c r="AH258">
        <v>12</v>
      </c>
      <c r="AI258">
        <v>3</v>
      </c>
      <c r="AJ258">
        <v>1</v>
      </c>
      <c r="AK258">
        <v>80</v>
      </c>
      <c r="AL258">
        <v>0</v>
      </c>
      <c r="AM258">
        <v>7</v>
      </c>
      <c r="AN258">
        <v>2</v>
      </c>
      <c r="AO258">
        <v>4</v>
      </c>
      <c r="AP258">
        <v>2</v>
      </c>
      <c r="AQ258">
        <v>0</v>
      </c>
      <c r="AR258">
        <v>3</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69</v>
      </c>
      <c r="D265" t="s">
        <v>59</v>
      </c>
      <c r="E265" t="s">
        <v>60</v>
      </c>
      <c r="F265" t="s">
        <v>66</v>
      </c>
      <c r="G265" t="s">
        <v>1401</v>
      </c>
      <c r="H265">
        <v>1992</v>
      </c>
      <c r="I265" t="s">
        <v>62</v>
      </c>
      <c r="J265" t="s">
        <v>68</v>
      </c>
      <c r="K265" t="s">
        <v>79</v>
      </c>
      <c r="L265" t="s">
        <v>44</v>
      </c>
      <c r="M265" t="s">
        <v>54</v>
      </c>
      <c r="N265">
        <v>2</v>
      </c>
      <c r="O265">
        <v>-2</v>
      </c>
      <c r="P265">
        <v>0</v>
      </c>
      <c r="Q265">
        <v>25</v>
      </c>
      <c r="R265">
        <v>0</v>
      </c>
      <c r="T265">
        <v>0</v>
      </c>
      <c r="U265">
        <v>1</v>
      </c>
      <c r="V265">
        <v>977</v>
      </c>
      <c r="W265">
        <v>2</v>
      </c>
      <c r="X265" t="s">
        <v>65</v>
      </c>
      <c r="Y265">
        <v>1</v>
      </c>
      <c r="Z265">
        <v>4</v>
      </c>
      <c r="AA265">
        <v>57</v>
      </c>
      <c r="AB265">
        <v>3</v>
      </c>
      <c r="AC265">
        <v>1</v>
      </c>
      <c r="AD265">
        <v>3</v>
      </c>
      <c r="AE265">
        <v>3977</v>
      </c>
      <c r="AF265">
        <v>7298</v>
      </c>
      <c r="AG265">
        <v>6</v>
      </c>
      <c r="AH265">
        <v>19</v>
      </c>
      <c r="AI265">
        <v>3</v>
      </c>
      <c r="AJ265">
        <v>3</v>
      </c>
      <c r="AK265">
        <v>80</v>
      </c>
      <c r="AL265">
        <v>1</v>
      </c>
      <c r="AM265">
        <v>7</v>
      </c>
      <c r="AN265">
        <v>2</v>
      </c>
      <c r="AO265">
        <v>2</v>
      </c>
      <c r="AP265">
        <v>2</v>
      </c>
      <c r="AQ265">
        <v>0</v>
      </c>
      <c r="AR265">
        <v>2</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45</v>
      </c>
      <c r="C277" t="s">
        <v>46</v>
      </c>
      <c r="D277" t="s">
        <v>59</v>
      </c>
      <c r="E277" t="s">
        <v>60</v>
      </c>
      <c r="F277" t="s">
        <v>49</v>
      </c>
      <c r="G277" t="s">
        <v>1400</v>
      </c>
      <c r="H277">
        <v>1998</v>
      </c>
      <c r="I277" t="s">
        <v>62</v>
      </c>
      <c r="J277" t="s">
        <v>63</v>
      </c>
      <c r="K277" t="s">
        <v>79</v>
      </c>
      <c r="L277" t="s">
        <v>44</v>
      </c>
      <c r="M277" t="s">
        <v>54</v>
      </c>
      <c r="N277">
        <v>3</v>
      </c>
      <c r="O277">
        <v>-2</v>
      </c>
      <c r="P277">
        <v>0</v>
      </c>
      <c r="Q277">
        <v>42</v>
      </c>
      <c r="R277">
        <v>0</v>
      </c>
      <c r="T277">
        <v>0</v>
      </c>
      <c r="U277">
        <v>1</v>
      </c>
      <c r="V277">
        <v>557</v>
      </c>
      <c r="W277">
        <v>18</v>
      </c>
      <c r="X277" t="s">
        <v>71</v>
      </c>
      <c r="Y277">
        <v>1</v>
      </c>
      <c r="Z277">
        <v>4</v>
      </c>
      <c r="AA277">
        <v>35</v>
      </c>
      <c r="AB277">
        <v>3</v>
      </c>
      <c r="AC277">
        <v>2</v>
      </c>
      <c r="AD277">
        <v>1</v>
      </c>
      <c r="AE277">
        <v>5410</v>
      </c>
      <c r="AF277">
        <v>11189</v>
      </c>
      <c r="AG277">
        <v>6</v>
      </c>
      <c r="AH277">
        <v>17</v>
      </c>
      <c r="AI277">
        <v>3</v>
      </c>
      <c r="AJ277">
        <v>3</v>
      </c>
      <c r="AK277">
        <v>80</v>
      </c>
      <c r="AL277">
        <v>1</v>
      </c>
      <c r="AM277">
        <v>9</v>
      </c>
      <c r="AN277">
        <v>2</v>
      </c>
      <c r="AO277">
        <v>4</v>
      </c>
      <c r="AP277">
        <v>3</v>
      </c>
      <c r="AQ277">
        <v>1</v>
      </c>
      <c r="AR277">
        <v>2</v>
      </c>
    </row>
    <row r="278" spans="1:44" x14ac:dyDescent="0.25">
      <c r="A278" t="s">
        <v>56</v>
      </c>
      <c r="B278" t="s">
        <v>45</v>
      </c>
      <c r="C278" t="s">
        <v>58</v>
      </c>
      <c r="D278" t="s">
        <v>59</v>
      </c>
      <c r="E278" t="s">
        <v>60</v>
      </c>
      <c r="F278" t="s">
        <v>72</v>
      </c>
      <c r="G278" t="s">
        <v>1399</v>
      </c>
      <c r="H278">
        <v>1789</v>
      </c>
      <c r="I278" t="s">
        <v>62</v>
      </c>
      <c r="J278" t="s">
        <v>101</v>
      </c>
      <c r="K278" t="s">
        <v>79</v>
      </c>
      <c r="L278" t="s">
        <v>44</v>
      </c>
      <c r="M278" t="s">
        <v>54</v>
      </c>
      <c r="N278">
        <v>3</v>
      </c>
      <c r="O278">
        <v>-2</v>
      </c>
      <c r="P278">
        <v>0</v>
      </c>
      <c r="Q278">
        <v>46</v>
      </c>
      <c r="R278">
        <v>0</v>
      </c>
      <c r="T278">
        <v>0</v>
      </c>
      <c r="U278">
        <v>1</v>
      </c>
      <c r="V278">
        <v>734</v>
      </c>
      <c r="W278">
        <v>2</v>
      </c>
      <c r="X278" t="s">
        <v>71</v>
      </c>
      <c r="Y278">
        <v>1</v>
      </c>
      <c r="Z278">
        <v>3</v>
      </c>
      <c r="AA278">
        <v>46</v>
      </c>
      <c r="AB278">
        <v>3</v>
      </c>
      <c r="AC278">
        <v>5</v>
      </c>
      <c r="AD278">
        <v>4</v>
      </c>
      <c r="AE278">
        <v>19328</v>
      </c>
      <c r="AF278">
        <v>14218</v>
      </c>
      <c r="AG278">
        <v>7</v>
      </c>
      <c r="AH278">
        <v>17</v>
      </c>
      <c r="AI278">
        <v>3</v>
      </c>
      <c r="AJ278">
        <v>3</v>
      </c>
      <c r="AK278">
        <v>80</v>
      </c>
      <c r="AL278">
        <v>1</v>
      </c>
      <c r="AM278">
        <v>24</v>
      </c>
      <c r="AN278">
        <v>3</v>
      </c>
      <c r="AO278">
        <v>2</v>
      </c>
      <c r="AP278">
        <v>1</v>
      </c>
      <c r="AQ278">
        <v>2</v>
      </c>
      <c r="AR278">
        <v>2</v>
      </c>
    </row>
    <row r="279" spans="1:44" x14ac:dyDescent="0.25">
      <c r="A279" t="s">
        <v>56</v>
      </c>
      <c r="B279" t="s">
        <v>45</v>
      </c>
      <c r="C279" t="s">
        <v>58</v>
      </c>
      <c r="D279" t="s">
        <v>59</v>
      </c>
      <c r="E279" t="s">
        <v>60</v>
      </c>
      <c r="F279" t="s">
        <v>72</v>
      </c>
      <c r="G279" t="s">
        <v>1398</v>
      </c>
      <c r="H279">
        <v>1460</v>
      </c>
      <c r="I279" t="s">
        <v>62</v>
      </c>
      <c r="J279" t="s">
        <v>83</v>
      </c>
      <c r="K279" t="s">
        <v>79</v>
      </c>
      <c r="L279" t="s">
        <v>44</v>
      </c>
      <c r="M279" t="s">
        <v>54</v>
      </c>
      <c r="N279">
        <v>2</v>
      </c>
      <c r="O279">
        <v>-2</v>
      </c>
      <c r="P279">
        <v>0</v>
      </c>
      <c r="Q279">
        <v>45</v>
      </c>
      <c r="R279">
        <v>0</v>
      </c>
      <c r="T279">
        <v>0</v>
      </c>
      <c r="U279">
        <v>1</v>
      </c>
      <c r="V279">
        <v>1038</v>
      </c>
      <c r="W279">
        <v>20</v>
      </c>
      <c r="X279" t="s">
        <v>77</v>
      </c>
      <c r="Y279">
        <v>1</v>
      </c>
      <c r="Z279">
        <v>2</v>
      </c>
      <c r="AA279">
        <v>95</v>
      </c>
      <c r="AB279">
        <v>1</v>
      </c>
      <c r="AC279">
        <v>3</v>
      </c>
      <c r="AD279">
        <v>1</v>
      </c>
      <c r="AE279">
        <v>10851</v>
      </c>
      <c r="AF279">
        <v>19863</v>
      </c>
      <c r="AG279">
        <v>2</v>
      </c>
      <c r="AH279">
        <v>18</v>
      </c>
      <c r="AI279">
        <v>3</v>
      </c>
      <c r="AJ279">
        <v>2</v>
      </c>
      <c r="AK279">
        <v>80</v>
      </c>
      <c r="AL279">
        <v>1</v>
      </c>
      <c r="AM279">
        <v>24</v>
      </c>
      <c r="AN279">
        <v>3</v>
      </c>
      <c r="AO279">
        <v>7</v>
      </c>
      <c r="AP279">
        <v>7</v>
      </c>
      <c r="AQ279">
        <v>0</v>
      </c>
      <c r="AR279">
        <v>7</v>
      </c>
    </row>
    <row r="280" spans="1:44" x14ac:dyDescent="0.25">
      <c r="A280" t="s">
        <v>56</v>
      </c>
      <c r="B280" t="s">
        <v>45</v>
      </c>
      <c r="C280" t="s">
        <v>75</v>
      </c>
      <c r="D280" t="s">
        <v>59</v>
      </c>
      <c r="E280" t="s">
        <v>161</v>
      </c>
      <c r="F280" t="s">
        <v>163</v>
      </c>
      <c r="G280" t="s">
        <v>1397</v>
      </c>
      <c r="H280">
        <v>1973</v>
      </c>
      <c r="I280" t="s">
        <v>62</v>
      </c>
      <c r="J280" t="s">
        <v>95</v>
      </c>
      <c r="K280" t="s">
        <v>64</v>
      </c>
      <c r="L280" t="s">
        <v>44</v>
      </c>
      <c r="M280" t="s">
        <v>54</v>
      </c>
      <c r="N280">
        <v>0</v>
      </c>
      <c r="O280">
        <v>-2</v>
      </c>
      <c r="P280">
        <v>0</v>
      </c>
      <c r="Q280">
        <v>55</v>
      </c>
      <c r="R280">
        <v>0</v>
      </c>
      <c r="T280">
        <v>0</v>
      </c>
      <c r="U280">
        <v>1</v>
      </c>
      <c r="V280">
        <v>189</v>
      </c>
      <c r="W280">
        <v>26</v>
      </c>
      <c r="X280" t="s">
        <v>71</v>
      </c>
      <c r="Y280">
        <v>1</v>
      </c>
      <c r="Z280">
        <v>3</v>
      </c>
      <c r="AA280">
        <v>71</v>
      </c>
      <c r="AB280">
        <v>4</v>
      </c>
      <c r="AC280">
        <v>5</v>
      </c>
      <c r="AD280">
        <v>2</v>
      </c>
      <c r="AE280">
        <v>19636</v>
      </c>
      <c r="AF280">
        <v>25811</v>
      </c>
      <c r="AG280">
        <v>4</v>
      </c>
      <c r="AH280">
        <v>18</v>
      </c>
      <c r="AI280">
        <v>3</v>
      </c>
      <c r="AJ280">
        <v>1</v>
      </c>
      <c r="AK280">
        <v>80</v>
      </c>
      <c r="AL280">
        <v>1</v>
      </c>
      <c r="AM280">
        <v>35</v>
      </c>
      <c r="AN280">
        <v>3</v>
      </c>
      <c r="AO280">
        <v>10</v>
      </c>
      <c r="AP280">
        <v>9</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57</v>
      </c>
      <c r="C287" t="s">
        <v>69</v>
      </c>
      <c r="D287" t="s">
        <v>59</v>
      </c>
      <c r="E287" t="s">
        <v>48</v>
      </c>
      <c r="F287" t="s">
        <v>49</v>
      </c>
      <c r="G287" t="s">
        <v>1396</v>
      </c>
      <c r="H287">
        <v>1927</v>
      </c>
      <c r="I287" t="s">
        <v>62</v>
      </c>
      <c r="J287" t="s">
        <v>52</v>
      </c>
      <c r="K287" t="s">
        <v>64</v>
      </c>
      <c r="L287" t="s">
        <v>44</v>
      </c>
      <c r="M287" t="s">
        <v>54</v>
      </c>
      <c r="N287">
        <v>2</v>
      </c>
      <c r="O287">
        <v>-2</v>
      </c>
      <c r="P287">
        <v>0</v>
      </c>
      <c r="Q287">
        <v>28</v>
      </c>
      <c r="R287">
        <v>0</v>
      </c>
      <c r="T287">
        <v>0</v>
      </c>
      <c r="U287">
        <v>1</v>
      </c>
      <c r="V287">
        <v>783</v>
      </c>
      <c r="W287">
        <v>1</v>
      </c>
      <c r="X287" t="s">
        <v>55</v>
      </c>
      <c r="Y287">
        <v>1</v>
      </c>
      <c r="Z287">
        <v>3</v>
      </c>
      <c r="AA287">
        <v>42</v>
      </c>
      <c r="AB287">
        <v>2</v>
      </c>
      <c r="AC287">
        <v>2</v>
      </c>
      <c r="AD287">
        <v>4</v>
      </c>
      <c r="AE287">
        <v>6834</v>
      </c>
      <c r="AF287">
        <v>19255</v>
      </c>
      <c r="AG287">
        <v>1</v>
      </c>
      <c r="AH287">
        <v>12</v>
      </c>
      <c r="AI287">
        <v>3</v>
      </c>
      <c r="AJ287">
        <v>3</v>
      </c>
      <c r="AK287">
        <v>80</v>
      </c>
      <c r="AL287">
        <v>1</v>
      </c>
      <c r="AM287">
        <v>7</v>
      </c>
      <c r="AN287">
        <v>3</v>
      </c>
      <c r="AO287">
        <v>7</v>
      </c>
      <c r="AP287">
        <v>7</v>
      </c>
      <c r="AQ287">
        <v>0</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57</v>
      </c>
      <c r="C291" t="s">
        <v>69</v>
      </c>
      <c r="D291" t="s">
        <v>59</v>
      </c>
      <c r="E291" t="s">
        <v>60</v>
      </c>
      <c r="F291" t="s">
        <v>49</v>
      </c>
      <c r="G291" t="s">
        <v>1395</v>
      </c>
      <c r="H291">
        <v>1753</v>
      </c>
      <c r="I291" t="s">
        <v>62</v>
      </c>
      <c r="J291" t="s">
        <v>83</v>
      </c>
      <c r="K291" t="s">
        <v>53</v>
      </c>
      <c r="L291" t="s">
        <v>44</v>
      </c>
      <c r="M291" t="s">
        <v>54</v>
      </c>
      <c r="N291">
        <v>5</v>
      </c>
      <c r="O291">
        <v>-2</v>
      </c>
      <c r="P291">
        <v>0</v>
      </c>
      <c r="Q291">
        <v>29</v>
      </c>
      <c r="R291">
        <v>0</v>
      </c>
      <c r="T291">
        <v>0</v>
      </c>
      <c r="U291">
        <v>1</v>
      </c>
      <c r="V291">
        <v>461</v>
      </c>
      <c r="W291">
        <v>1</v>
      </c>
      <c r="X291" t="s">
        <v>77</v>
      </c>
      <c r="Y291">
        <v>1</v>
      </c>
      <c r="Z291">
        <v>4</v>
      </c>
      <c r="AA291">
        <v>70</v>
      </c>
      <c r="AB291">
        <v>4</v>
      </c>
      <c r="AC291">
        <v>2</v>
      </c>
      <c r="AD291">
        <v>3</v>
      </c>
      <c r="AE291">
        <v>6294</v>
      </c>
      <c r="AF291">
        <v>23060</v>
      </c>
      <c r="AG291">
        <v>8</v>
      </c>
      <c r="AH291">
        <v>12</v>
      </c>
      <c r="AI291">
        <v>3</v>
      </c>
      <c r="AJ291">
        <v>4</v>
      </c>
      <c r="AK291">
        <v>80</v>
      </c>
      <c r="AL291">
        <v>0</v>
      </c>
      <c r="AM291">
        <v>10</v>
      </c>
      <c r="AN291">
        <v>4</v>
      </c>
      <c r="AO291">
        <v>3</v>
      </c>
      <c r="AP291">
        <v>2</v>
      </c>
      <c r="AQ291">
        <v>0</v>
      </c>
      <c r="AR291">
        <v>2</v>
      </c>
    </row>
    <row r="292" spans="1:44" x14ac:dyDescent="0.25">
      <c r="A292" t="s">
        <v>56</v>
      </c>
      <c r="B292" t="s">
        <v>57</v>
      </c>
      <c r="C292" t="s">
        <v>58</v>
      </c>
      <c r="D292" t="s">
        <v>59</v>
      </c>
      <c r="E292" t="s">
        <v>60</v>
      </c>
      <c r="F292" t="s">
        <v>72</v>
      </c>
      <c r="G292" t="s">
        <v>1394</v>
      </c>
      <c r="H292">
        <v>1539</v>
      </c>
      <c r="I292" t="s">
        <v>62</v>
      </c>
      <c r="J292" t="s">
        <v>101</v>
      </c>
      <c r="K292" t="s">
        <v>53</v>
      </c>
      <c r="L292" t="s">
        <v>44</v>
      </c>
      <c r="M292" t="s">
        <v>54</v>
      </c>
      <c r="N292">
        <v>2</v>
      </c>
      <c r="O292">
        <v>-2</v>
      </c>
      <c r="P292">
        <v>0</v>
      </c>
      <c r="Q292">
        <v>50</v>
      </c>
      <c r="R292">
        <v>0</v>
      </c>
      <c r="T292">
        <v>0</v>
      </c>
      <c r="U292">
        <v>1</v>
      </c>
      <c r="V292">
        <v>333</v>
      </c>
      <c r="W292">
        <v>22</v>
      </c>
      <c r="X292" t="s">
        <v>134</v>
      </c>
      <c r="Y292">
        <v>1</v>
      </c>
      <c r="Z292">
        <v>3</v>
      </c>
      <c r="AA292">
        <v>88</v>
      </c>
      <c r="AB292">
        <v>1</v>
      </c>
      <c r="AC292">
        <v>4</v>
      </c>
      <c r="AD292">
        <v>4</v>
      </c>
      <c r="AE292">
        <v>14411</v>
      </c>
      <c r="AF292">
        <v>24450</v>
      </c>
      <c r="AG292">
        <v>1</v>
      </c>
      <c r="AH292">
        <v>13</v>
      </c>
      <c r="AI292">
        <v>3</v>
      </c>
      <c r="AJ292">
        <v>4</v>
      </c>
      <c r="AK292">
        <v>80</v>
      </c>
      <c r="AL292">
        <v>0</v>
      </c>
      <c r="AM292">
        <v>32</v>
      </c>
      <c r="AN292">
        <v>3</v>
      </c>
      <c r="AO292">
        <v>32</v>
      </c>
      <c r="AP292">
        <v>6</v>
      </c>
      <c r="AQ292">
        <v>13</v>
      </c>
      <c r="AR292">
        <v>9</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46</v>
      </c>
      <c r="D294" t="s">
        <v>59</v>
      </c>
      <c r="E294" t="s">
        <v>60</v>
      </c>
      <c r="F294" t="s">
        <v>72</v>
      </c>
      <c r="G294" t="s">
        <v>1393</v>
      </c>
      <c r="H294">
        <v>1496</v>
      </c>
      <c r="I294" t="s">
        <v>62</v>
      </c>
      <c r="J294" t="s">
        <v>81</v>
      </c>
      <c r="K294" t="s">
        <v>53</v>
      </c>
      <c r="L294" t="s">
        <v>44</v>
      </c>
      <c r="M294" t="s">
        <v>54</v>
      </c>
      <c r="N294">
        <v>2</v>
      </c>
      <c r="O294">
        <v>-2</v>
      </c>
      <c r="P294">
        <v>0</v>
      </c>
      <c r="Q294">
        <v>44</v>
      </c>
      <c r="R294">
        <v>0</v>
      </c>
      <c r="T294">
        <v>0</v>
      </c>
      <c r="U294">
        <v>1</v>
      </c>
      <c r="V294">
        <v>1193</v>
      </c>
      <c r="W294">
        <v>2</v>
      </c>
      <c r="X294" t="s">
        <v>65</v>
      </c>
      <c r="Y294">
        <v>1</v>
      </c>
      <c r="Z294">
        <v>2</v>
      </c>
      <c r="AA294">
        <v>86</v>
      </c>
      <c r="AB294">
        <v>3</v>
      </c>
      <c r="AC294">
        <v>3</v>
      </c>
      <c r="AD294">
        <v>3</v>
      </c>
      <c r="AE294">
        <v>10209</v>
      </c>
      <c r="AF294">
        <v>19719</v>
      </c>
      <c r="AG294">
        <v>5</v>
      </c>
      <c r="AH294">
        <v>18</v>
      </c>
      <c r="AI294">
        <v>3</v>
      </c>
      <c r="AJ294">
        <v>2</v>
      </c>
      <c r="AK294">
        <v>80</v>
      </c>
      <c r="AL294">
        <v>0</v>
      </c>
      <c r="AM294">
        <v>16</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60</v>
      </c>
      <c r="F297" t="s">
        <v>72</v>
      </c>
      <c r="G297" t="s">
        <v>1392</v>
      </c>
      <c r="H297">
        <v>1704</v>
      </c>
      <c r="I297" t="s">
        <v>62</v>
      </c>
      <c r="J297" t="s">
        <v>63</v>
      </c>
      <c r="K297" t="s">
        <v>53</v>
      </c>
      <c r="L297" t="s">
        <v>44</v>
      </c>
      <c r="M297" t="s">
        <v>54</v>
      </c>
      <c r="N297">
        <v>2</v>
      </c>
      <c r="O297">
        <v>-2</v>
      </c>
      <c r="P297">
        <v>0</v>
      </c>
      <c r="Q297">
        <v>35</v>
      </c>
      <c r="R297">
        <v>0</v>
      </c>
      <c r="T297">
        <v>0</v>
      </c>
      <c r="U297">
        <v>1</v>
      </c>
      <c r="V297">
        <v>146</v>
      </c>
      <c r="W297">
        <v>2</v>
      </c>
      <c r="X297" t="s">
        <v>71</v>
      </c>
      <c r="Y297">
        <v>1</v>
      </c>
      <c r="Z297">
        <v>1</v>
      </c>
      <c r="AA297">
        <v>79</v>
      </c>
      <c r="AB297">
        <v>2</v>
      </c>
      <c r="AC297">
        <v>1</v>
      </c>
      <c r="AD297">
        <v>4</v>
      </c>
      <c r="AE297">
        <v>4930</v>
      </c>
      <c r="AF297">
        <v>13970</v>
      </c>
      <c r="AG297">
        <v>0</v>
      </c>
      <c r="AH297">
        <v>14</v>
      </c>
      <c r="AI297">
        <v>3</v>
      </c>
      <c r="AJ297">
        <v>3</v>
      </c>
      <c r="AK297">
        <v>80</v>
      </c>
      <c r="AL297">
        <v>0</v>
      </c>
      <c r="AM297">
        <v>6</v>
      </c>
      <c r="AN297">
        <v>4</v>
      </c>
      <c r="AO297">
        <v>5</v>
      </c>
      <c r="AP297">
        <v>4</v>
      </c>
      <c r="AQ297">
        <v>1</v>
      </c>
      <c r="AR297">
        <v>4</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57</v>
      </c>
      <c r="C303" t="s">
        <v>46</v>
      </c>
      <c r="D303" t="s">
        <v>59</v>
      </c>
      <c r="E303" t="s">
        <v>60</v>
      </c>
      <c r="F303" t="s">
        <v>49</v>
      </c>
      <c r="G303" t="s">
        <v>1391</v>
      </c>
      <c r="H303">
        <v>2049</v>
      </c>
      <c r="I303" t="s">
        <v>62</v>
      </c>
      <c r="J303" t="s">
        <v>83</v>
      </c>
      <c r="K303" t="s">
        <v>64</v>
      </c>
      <c r="L303" t="s">
        <v>44</v>
      </c>
      <c r="M303" t="s">
        <v>54</v>
      </c>
      <c r="N303">
        <v>2</v>
      </c>
      <c r="O303">
        <v>-2</v>
      </c>
      <c r="P303">
        <v>0</v>
      </c>
      <c r="Q303">
        <v>35</v>
      </c>
      <c r="R303">
        <v>0</v>
      </c>
      <c r="T303">
        <v>0</v>
      </c>
      <c r="U303">
        <v>1</v>
      </c>
      <c r="V303">
        <v>1199</v>
      </c>
      <c r="W303">
        <v>18</v>
      </c>
      <c r="X303" t="s">
        <v>71</v>
      </c>
      <c r="Y303">
        <v>1</v>
      </c>
      <c r="Z303">
        <v>3</v>
      </c>
      <c r="AA303">
        <v>80</v>
      </c>
      <c r="AB303">
        <v>3</v>
      </c>
      <c r="AC303">
        <v>2</v>
      </c>
      <c r="AD303">
        <v>3</v>
      </c>
      <c r="AE303">
        <v>5689</v>
      </c>
      <c r="AF303">
        <v>24594</v>
      </c>
      <c r="AG303">
        <v>1</v>
      </c>
      <c r="AH303">
        <v>14</v>
      </c>
      <c r="AI303">
        <v>3</v>
      </c>
      <c r="AJ303">
        <v>4</v>
      </c>
      <c r="AK303">
        <v>80</v>
      </c>
      <c r="AL303">
        <v>2</v>
      </c>
      <c r="AM303">
        <v>10</v>
      </c>
      <c r="AN303">
        <v>4</v>
      </c>
      <c r="AO303">
        <v>10</v>
      </c>
      <c r="AP303">
        <v>2</v>
      </c>
      <c r="AQ303">
        <v>0</v>
      </c>
      <c r="AR303">
        <v>2</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57</v>
      </c>
      <c r="C307" t="s">
        <v>46</v>
      </c>
      <c r="D307" t="s">
        <v>59</v>
      </c>
      <c r="E307" t="s">
        <v>60</v>
      </c>
      <c r="F307" t="s">
        <v>49</v>
      </c>
      <c r="G307" t="s">
        <v>1390</v>
      </c>
      <c r="H307">
        <v>1547</v>
      </c>
      <c r="I307" t="s">
        <v>62</v>
      </c>
      <c r="J307" t="s">
        <v>83</v>
      </c>
      <c r="K307" t="s">
        <v>64</v>
      </c>
      <c r="L307" t="s">
        <v>44</v>
      </c>
      <c r="M307" t="s">
        <v>54</v>
      </c>
      <c r="N307">
        <v>3</v>
      </c>
      <c r="O307">
        <v>-2</v>
      </c>
      <c r="P307">
        <v>0</v>
      </c>
      <c r="Q307">
        <v>42</v>
      </c>
      <c r="R307">
        <v>0</v>
      </c>
      <c r="T307">
        <v>0</v>
      </c>
      <c r="U307">
        <v>1</v>
      </c>
      <c r="V307">
        <v>288</v>
      </c>
      <c r="W307">
        <v>2</v>
      </c>
      <c r="X307" t="s">
        <v>77</v>
      </c>
      <c r="Y307">
        <v>1</v>
      </c>
      <c r="Z307">
        <v>4</v>
      </c>
      <c r="AA307">
        <v>40</v>
      </c>
      <c r="AB307">
        <v>3</v>
      </c>
      <c r="AC307">
        <v>3</v>
      </c>
      <c r="AD307">
        <v>4</v>
      </c>
      <c r="AE307">
        <v>10124</v>
      </c>
      <c r="AF307">
        <v>18611</v>
      </c>
      <c r="AG307">
        <v>2</v>
      </c>
      <c r="AH307">
        <v>14</v>
      </c>
      <c r="AI307">
        <v>3</v>
      </c>
      <c r="AJ307">
        <v>3</v>
      </c>
      <c r="AK307">
        <v>80</v>
      </c>
      <c r="AL307">
        <v>1</v>
      </c>
      <c r="AM307">
        <v>24</v>
      </c>
      <c r="AN307">
        <v>1</v>
      </c>
      <c r="AO307">
        <v>20</v>
      </c>
      <c r="AP307">
        <v>8</v>
      </c>
      <c r="AQ307">
        <v>13</v>
      </c>
      <c r="AR307">
        <v>9</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57</v>
      </c>
      <c r="C309" t="s">
        <v>58</v>
      </c>
      <c r="D309" t="s">
        <v>59</v>
      </c>
      <c r="E309" t="s">
        <v>60</v>
      </c>
      <c r="F309" t="s">
        <v>72</v>
      </c>
      <c r="G309" t="s">
        <v>1389</v>
      </c>
      <c r="H309">
        <v>1606</v>
      </c>
      <c r="I309" t="s">
        <v>62</v>
      </c>
      <c r="J309" t="s">
        <v>83</v>
      </c>
      <c r="K309" t="s">
        <v>64</v>
      </c>
      <c r="L309" t="s">
        <v>44</v>
      </c>
      <c r="M309" t="s">
        <v>54</v>
      </c>
      <c r="N309">
        <v>3</v>
      </c>
      <c r="O309">
        <v>-2</v>
      </c>
      <c r="P309">
        <v>0</v>
      </c>
      <c r="Q309">
        <v>50</v>
      </c>
      <c r="R309">
        <v>0</v>
      </c>
      <c r="T309">
        <v>0</v>
      </c>
      <c r="U309">
        <v>1</v>
      </c>
      <c r="V309">
        <v>1234</v>
      </c>
      <c r="W309">
        <v>20</v>
      </c>
      <c r="X309" t="s">
        <v>134</v>
      </c>
      <c r="Y309">
        <v>1</v>
      </c>
      <c r="Z309">
        <v>2</v>
      </c>
      <c r="AA309">
        <v>41</v>
      </c>
      <c r="AB309">
        <v>3</v>
      </c>
      <c r="AC309">
        <v>4</v>
      </c>
      <c r="AD309">
        <v>3</v>
      </c>
      <c r="AE309">
        <v>11245</v>
      </c>
      <c r="AF309">
        <v>20689</v>
      </c>
      <c r="AG309">
        <v>2</v>
      </c>
      <c r="AH309">
        <v>15</v>
      </c>
      <c r="AI309">
        <v>3</v>
      </c>
      <c r="AJ309">
        <v>3</v>
      </c>
      <c r="AK309">
        <v>80</v>
      </c>
      <c r="AL309">
        <v>1</v>
      </c>
      <c r="AM309">
        <v>32</v>
      </c>
      <c r="AN309">
        <v>3</v>
      </c>
      <c r="AO309">
        <v>30</v>
      </c>
      <c r="AP309">
        <v>8</v>
      </c>
      <c r="AQ309">
        <v>12</v>
      </c>
      <c r="AR309">
        <v>13</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46</v>
      </c>
      <c r="D315" t="s">
        <v>59</v>
      </c>
      <c r="E315" t="s">
        <v>60</v>
      </c>
      <c r="F315" t="s">
        <v>49</v>
      </c>
      <c r="G315" t="s">
        <v>1388</v>
      </c>
      <c r="H315">
        <v>1594</v>
      </c>
      <c r="I315" t="s">
        <v>62</v>
      </c>
      <c r="J315" t="s">
        <v>68</v>
      </c>
      <c r="K315" t="s">
        <v>64</v>
      </c>
      <c r="L315" t="s">
        <v>44</v>
      </c>
      <c r="M315" t="s">
        <v>54</v>
      </c>
      <c r="N315">
        <v>3</v>
      </c>
      <c r="O315">
        <v>-2</v>
      </c>
      <c r="P315">
        <v>0</v>
      </c>
      <c r="Q315">
        <v>36</v>
      </c>
      <c r="R315">
        <v>0</v>
      </c>
      <c r="T315">
        <v>0</v>
      </c>
      <c r="U315">
        <v>1</v>
      </c>
      <c r="V315">
        <v>1302</v>
      </c>
      <c r="W315">
        <v>6</v>
      </c>
      <c r="X315" t="s">
        <v>71</v>
      </c>
      <c r="Y315">
        <v>1</v>
      </c>
      <c r="Z315">
        <v>1</v>
      </c>
      <c r="AA315">
        <v>80</v>
      </c>
      <c r="AB315">
        <v>4</v>
      </c>
      <c r="AC315">
        <v>2</v>
      </c>
      <c r="AD315">
        <v>1</v>
      </c>
      <c r="AE315">
        <v>5562</v>
      </c>
      <c r="AF315">
        <v>19711</v>
      </c>
      <c r="AG315">
        <v>3</v>
      </c>
      <c r="AH315">
        <v>13</v>
      </c>
      <c r="AI315">
        <v>3</v>
      </c>
      <c r="AJ315">
        <v>4</v>
      </c>
      <c r="AK315">
        <v>80</v>
      </c>
      <c r="AL315">
        <v>1</v>
      </c>
      <c r="AM315">
        <v>9</v>
      </c>
      <c r="AN315">
        <v>3</v>
      </c>
      <c r="AO315">
        <v>3</v>
      </c>
      <c r="AP315">
        <v>2</v>
      </c>
      <c r="AQ315">
        <v>0</v>
      </c>
      <c r="AR315">
        <v>2</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69</v>
      </c>
      <c r="D317" t="s">
        <v>59</v>
      </c>
      <c r="E317" t="s">
        <v>60</v>
      </c>
      <c r="F317" t="s">
        <v>66</v>
      </c>
      <c r="G317" t="s">
        <v>1387</v>
      </c>
      <c r="H317">
        <v>1932</v>
      </c>
      <c r="I317" t="s">
        <v>62</v>
      </c>
      <c r="J317" t="s">
        <v>63</v>
      </c>
      <c r="K317" t="s">
        <v>64</v>
      </c>
      <c r="L317" t="s">
        <v>44</v>
      </c>
      <c r="M317" t="s">
        <v>54</v>
      </c>
      <c r="N317">
        <v>3</v>
      </c>
      <c r="O317">
        <v>-2</v>
      </c>
      <c r="P317">
        <v>0</v>
      </c>
      <c r="Q317">
        <v>34</v>
      </c>
      <c r="R317">
        <v>0</v>
      </c>
      <c r="T317">
        <v>0</v>
      </c>
      <c r="U317">
        <v>1</v>
      </c>
      <c r="V317">
        <v>735</v>
      </c>
      <c r="W317">
        <v>22</v>
      </c>
      <c r="X317" t="s">
        <v>71</v>
      </c>
      <c r="Y317">
        <v>1</v>
      </c>
      <c r="Z317">
        <v>3</v>
      </c>
      <c r="AA317">
        <v>86</v>
      </c>
      <c r="AB317">
        <v>2</v>
      </c>
      <c r="AC317">
        <v>2</v>
      </c>
      <c r="AD317">
        <v>4</v>
      </c>
      <c r="AE317">
        <v>5747</v>
      </c>
      <c r="AF317">
        <v>26496</v>
      </c>
      <c r="AG317">
        <v>1</v>
      </c>
      <c r="AH317">
        <v>15</v>
      </c>
      <c r="AI317">
        <v>3</v>
      </c>
      <c r="AJ317">
        <v>2</v>
      </c>
      <c r="AK317">
        <v>80</v>
      </c>
      <c r="AL317">
        <v>0</v>
      </c>
      <c r="AM317">
        <v>16</v>
      </c>
      <c r="AN317">
        <v>3</v>
      </c>
      <c r="AO317">
        <v>15</v>
      </c>
      <c r="AP317">
        <v>10</v>
      </c>
      <c r="AQ317">
        <v>6</v>
      </c>
      <c r="AR317">
        <v>11</v>
      </c>
    </row>
    <row r="318" spans="1:44" x14ac:dyDescent="0.25">
      <c r="A318" t="s">
        <v>56</v>
      </c>
      <c r="B318" t="s">
        <v>57</v>
      </c>
      <c r="C318" t="s">
        <v>75</v>
      </c>
      <c r="D318" t="s">
        <v>59</v>
      </c>
      <c r="E318" t="s">
        <v>60</v>
      </c>
      <c r="F318" t="s">
        <v>49</v>
      </c>
      <c r="G318" t="s">
        <v>1386</v>
      </c>
      <c r="H318">
        <v>1837</v>
      </c>
      <c r="I318" t="s">
        <v>62</v>
      </c>
      <c r="J318" t="s">
        <v>101</v>
      </c>
      <c r="K318" t="s">
        <v>64</v>
      </c>
      <c r="L318" t="s">
        <v>44</v>
      </c>
      <c r="M318" t="s">
        <v>54</v>
      </c>
      <c r="N318">
        <v>3</v>
      </c>
      <c r="O318">
        <v>-2</v>
      </c>
      <c r="P318">
        <v>0</v>
      </c>
      <c r="Q318">
        <v>58</v>
      </c>
      <c r="R318">
        <v>0</v>
      </c>
      <c r="T318">
        <v>0</v>
      </c>
      <c r="U318">
        <v>1</v>
      </c>
      <c r="V318">
        <v>1216</v>
      </c>
      <c r="W318">
        <v>15</v>
      </c>
      <c r="X318" t="s">
        <v>71</v>
      </c>
      <c r="Y318">
        <v>1</v>
      </c>
      <c r="Z318">
        <v>1</v>
      </c>
      <c r="AA318">
        <v>87</v>
      </c>
      <c r="AB318">
        <v>3</v>
      </c>
      <c r="AC318">
        <v>4</v>
      </c>
      <c r="AD318">
        <v>3</v>
      </c>
      <c r="AE318">
        <v>15787</v>
      </c>
      <c r="AF318">
        <v>21624</v>
      </c>
      <c r="AG318">
        <v>2</v>
      </c>
      <c r="AH318">
        <v>14</v>
      </c>
      <c r="AI318">
        <v>3</v>
      </c>
      <c r="AJ318">
        <v>2</v>
      </c>
      <c r="AK318">
        <v>80</v>
      </c>
      <c r="AL318">
        <v>0</v>
      </c>
      <c r="AM318">
        <v>23</v>
      </c>
      <c r="AN318">
        <v>3</v>
      </c>
      <c r="AO318">
        <v>2</v>
      </c>
      <c r="AP318">
        <v>2</v>
      </c>
      <c r="AQ318">
        <v>2</v>
      </c>
      <c r="AR318">
        <v>2</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57</v>
      </c>
      <c r="C320" t="s">
        <v>46</v>
      </c>
      <c r="D320" t="s">
        <v>59</v>
      </c>
      <c r="E320" t="s">
        <v>161</v>
      </c>
      <c r="F320" t="s">
        <v>66</v>
      </c>
      <c r="G320" t="s">
        <v>1385</v>
      </c>
      <c r="H320">
        <v>1972</v>
      </c>
      <c r="I320" t="s">
        <v>62</v>
      </c>
      <c r="J320" t="s">
        <v>163</v>
      </c>
      <c r="K320" t="s">
        <v>64</v>
      </c>
      <c r="L320" t="s">
        <v>44</v>
      </c>
      <c r="M320" t="s">
        <v>54</v>
      </c>
      <c r="N320">
        <v>2</v>
      </c>
      <c r="O320">
        <v>-2</v>
      </c>
      <c r="P320">
        <v>0</v>
      </c>
      <c r="Q320">
        <v>38</v>
      </c>
      <c r="R320">
        <v>0</v>
      </c>
      <c r="T320">
        <v>0</v>
      </c>
      <c r="U320">
        <v>1</v>
      </c>
      <c r="V320">
        <v>1444</v>
      </c>
      <c r="W320">
        <v>1</v>
      </c>
      <c r="X320" t="s">
        <v>71</v>
      </c>
      <c r="Y320">
        <v>1</v>
      </c>
      <c r="Z320">
        <v>4</v>
      </c>
      <c r="AA320">
        <v>88</v>
      </c>
      <c r="AB320">
        <v>3</v>
      </c>
      <c r="AC320">
        <v>1</v>
      </c>
      <c r="AD320">
        <v>2</v>
      </c>
      <c r="AE320">
        <v>2991</v>
      </c>
      <c r="AF320">
        <v>5224</v>
      </c>
      <c r="AG320">
        <v>0</v>
      </c>
      <c r="AH320">
        <v>11</v>
      </c>
      <c r="AI320">
        <v>3</v>
      </c>
      <c r="AJ320">
        <v>2</v>
      </c>
      <c r="AK320">
        <v>80</v>
      </c>
      <c r="AL320">
        <v>1</v>
      </c>
      <c r="AM320">
        <v>7</v>
      </c>
      <c r="AN320">
        <v>3</v>
      </c>
      <c r="AO320">
        <v>6</v>
      </c>
      <c r="AP320">
        <v>2</v>
      </c>
      <c r="AQ320">
        <v>1</v>
      </c>
      <c r="AR320">
        <v>2</v>
      </c>
    </row>
    <row r="321" spans="1:44" x14ac:dyDescent="0.25">
      <c r="A321" t="s">
        <v>56</v>
      </c>
      <c r="B321" t="s">
        <v>57</v>
      </c>
      <c r="C321" t="s">
        <v>46</v>
      </c>
      <c r="D321" t="s">
        <v>59</v>
      </c>
      <c r="E321" t="s">
        <v>161</v>
      </c>
      <c r="F321" t="s">
        <v>163</v>
      </c>
      <c r="G321" t="s">
        <v>1384</v>
      </c>
      <c r="H321">
        <v>1642</v>
      </c>
      <c r="I321" t="s">
        <v>62</v>
      </c>
      <c r="J321" t="s">
        <v>163</v>
      </c>
      <c r="K321" t="s">
        <v>64</v>
      </c>
      <c r="L321" t="s">
        <v>44</v>
      </c>
      <c r="M321" t="s">
        <v>54</v>
      </c>
      <c r="N321">
        <v>3</v>
      </c>
      <c r="O321">
        <v>-2</v>
      </c>
      <c r="P321">
        <v>0</v>
      </c>
      <c r="Q321">
        <v>44</v>
      </c>
      <c r="R321">
        <v>0</v>
      </c>
      <c r="T321">
        <v>0</v>
      </c>
      <c r="U321">
        <v>1</v>
      </c>
      <c r="V321">
        <v>602</v>
      </c>
      <c r="W321">
        <v>1</v>
      </c>
      <c r="X321" t="s">
        <v>134</v>
      </c>
      <c r="Y321">
        <v>1</v>
      </c>
      <c r="Z321">
        <v>1</v>
      </c>
      <c r="AA321">
        <v>37</v>
      </c>
      <c r="AB321">
        <v>3</v>
      </c>
      <c r="AC321">
        <v>2</v>
      </c>
      <c r="AD321">
        <v>4</v>
      </c>
      <c r="AE321">
        <v>5743</v>
      </c>
      <c r="AF321">
        <v>10503</v>
      </c>
      <c r="AG321">
        <v>4</v>
      </c>
      <c r="AH321">
        <v>11</v>
      </c>
      <c r="AI321">
        <v>3</v>
      </c>
      <c r="AJ321">
        <v>3</v>
      </c>
      <c r="AK321">
        <v>80</v>
      </c>
      <c r="AL321">
        <v>0</v>
      </c>
      <c r="AM321">
        <v>14</v>
      </c>
      <c r="AN321">
        <v>3</v>
      </c>
      <c r="AO321">
        <v>10</v>
      </c>
      <c r="AP321">
        <v>7</v>
      </c>
      <c r="AQ321">
        <v>0</v>
      </c>
      <c r="AR321">
        <v>2</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91</v>
      </c>
      <c r="C324" t="s">
        <v>69</v>
      </c>
      <c r="D324" t="s">
        <v>59</v>
      </c>
      <c r="E324" t="s">
        <v>48</v>
      </c>
      <c r="F324" t="s">
        <v>49</v>
      </c>
      <c r="G324" t="s">
        <v>1383</v>
      </c>
      <c r="H324">
        <v>1774</v>
      </c>
      <c r="I324" t="s">
        <v>62</v>
      </c>
      <c r="J324" t="s">
        <v>52</v>
      </c>
      <c r="K324" t="s">
        <v>79</v>
      </c>
      <c r="L324" t="s">
        <v>44</v>
      </c>
      <c r="M324" t="s">
        <v>54</v>
      </c>
      <c r="N324">
        <v>3</v>
      </c>
      <c r="O324">
        <v>-2</v>
      </c>
      <c r="P324">
        <v>0</v>
      </c>
      <c r="Q324">
        <v>34</v>
      </c>
      <c r="R324">
        <v>0</v>
      </c>
      <c r="T324">
        <v>0</v>
      </c>
      <c r="U324">
        <v>1</v>
      </c>
      <c r="V324">
        <v>1375</v>
      </c>
      <c r="W324">
        <v>10</v>
      </c>
      <c r="X324" t="s">
        <v>77</v>
      </c>
      <c r="Y324">
        <v>1</v>
      </c>
      <c r="Z324">
        <v>4</v>
      </c>
      <c r="AA324">
        <v>87</v>
      </c>
      <c r="AB324">
        <v>3</v>
      </c>
      <c r="AC324">
        <v>2</v>
      </c>
      <c r="AD324">
        <v>3</v>
      </c>
      <c r="AE324">
        <v>4001</v>
      </c>
      <c r="AF324">
        <v>12313</v>
      </c>
      <c r="AG324">
        <v>1</v>
      </c>
      <c r="AH324">
        <v>14</v>
      </c>
      <c r="AI324">
        <v>3</v>
      </c>
      <c r="AJ324">
        <v>3</v>
      </c>
      <c r="AK324">
        <v>80</v>
      </c>
      <c r="AL324">
        <v>1</v>
      </c>
      <c r="AM324">
        <v>15</v>
      </c>
      <c r="AN324">
        <v>3</v>
      </c>
      <c r="AO324">
        <v>15</v>
      </c>
      <c r="AP324">
        <v>14</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91</v>
      </c>
      <c r="C326" t="s">
        <v>46</v>
      </c>
      <c r="D326" t="s">
        <v>59</v>
      </c>
      <c r="E326" t="s">
        <v>60</v>
      </c>
      <c r="F326" t="s">
        <v>49</v>
      </c>
      <c r="G326" t="s">
        <v>1382</v>
      </c>
      <c r="H326">
        <v>1737</v>
      </c>
      <c r="I326" t="s">
        <v>62</v>
      </c>
      <c r="J326" t="s">
        <v>68</v>
      </c>
      <c r="K326" t="s">
        <v>64</v>
      </c>
      <c r="L326" t="s">
        <v>44</v>
      </c>
      <c r="M326" t="s">
        <v>54</v>
      </c>
      <c r="N326">
        <v>2</v>
      </c>
      <c r="O326">
        <v>-2</v>
      </c>
      <c r="P326">
        <v>0</v>
      </c>
      <c r="Q326">
        <v>39</v>
      </c>
      <c r="R326">
        <v>0</v>
      </c>
      <c r="T326">
        <v>0</v>
      </c>
      <c r="U326">
        <v>1</v>
      </c>
      <c r="V326">
        <v>792</v>
      </c>
      <c r="W326">
        <v>1</v>
      </c>
      <c r="X326" t="s">
        <v>77</v>
      </c>
      <c r="Y326">
        <v>1</v>
      </c>
      <c r="Z326">
        <v>4</v>
      </c>
      <c r="AA326">
        <v>77</v>
      </c>
      <c r="AB326">
        <v>3</v>
      </c>
      <c r="AC326">
        <v>2</v>
      </c>
      <c r="AD326">
        <v>4</v>
      </c>
      <c r="AE326">
        <v>6472</v>
      </c>
      <c r="AF326">
        <v>8989</v>
      </c>
      <c r="AG326">
        <v>1</v>
      </c>
      <c r="AH326">
        <v>15</v>
      </c>
      <c r="AI326">
        <v>3</v>
      </c>
      <c r="AJ326">
        <v>4</v>
      </c>
      <c r="AK326">
        <v>80</v>
      </c>
      <c r="AL326">
        <v>1</v>
      </c>
      <c r="AM326">
        <v>9</v>
      </c>
      <c r="AN326">
        <v>3</v>
      </c>
      <c r="AO326">
        <v>9</v>
      </c>
      <c r="AP326">
        <v>8</v>
      </c>
      <c r="AQ326">
        <v>5</v>
      </c>
      <c r="AR326">
        <v>8</v>
      </c>
    </row>
    <row r="327" spans="1:44" x14ac:dyDescent="0.25">
      <c r="A327" t="s">
        <v>56</v>
      </c>
      <c r="B327" t="s">
        <v>91</v>
      </c>
      <c r="C327" t="s">
        <v>69</v>
      </c>
      <c r="D327" t="s">
        <v>59</v>
      </c>
      <c r="E327" t="s">
        <v>60</v>
      </c>
      <c r="F327" t="s">
        <v>72</v>
      </c>
      <c r="G327" t="s">
        <v>1381</v>
      </c>
      <c r="H327">
        <v>1948</v>
      </c>
      <c r="I327" t="s">
        <v>62</v>
      </c>
      <c r="J327" t="s">
        <v>63</v>
      </c>
      <c r="K327" t="s">
        <v>79</v>
      </c>
      <c r="L327" t="s">
        <v>44</v>
      </c>
      <c r="M327" t="s">
        <v>54</v>
      </c>
      <c r="N327">
        <v>3</v>
      </c>
      <c r="O327">
        <v>-2</v>
      </c>
      <c r="P327">
        <v>0</v>
      </c>
      <c r="Q327">
        <v>31</v>
      </c>
      <c r="R327">
        <v>0</v>
      </c>
      <c r="T327">
        <v>0</v>
      </c>
      <c r="U327">
        <v>1</v>
      </c>
      <c r="V327">
        <v>976</v>
      </c>
      <c r="W327">
        <v>3</v>
      </c>
      <c r="X327" t="s">
        <v>55</v>
      </c>
      <c r="Y327">
        <v>1</v>
      </c>
      <c r="Z327">
        <v>3</v>
      </c>
      <c r="AA327">
        <v>48</v>
      </c>
      <c r="AB327">
        <v>3</v>
      </c>
      <c r="AC327">
        <v>1</v>
      </c>
      <c r="AD327">
        <v>1</v>
      </c>
      <c r="AE327">
        <v>3065</v>
      </c>
      <c r="AF327">
        <v>3995</v>
      </c>
      <c r="AG327">
        <v>1</v>
      </c>
      <c r="AH327">
        <v>13</v>
      </c>
      <c r="AI327">
        <v>3</v>
      </c>
      <c r="AJ327">
        <v>4</v>
      </c>
      <c r="AK327">
        <v>80</v>
      </c>
      <c r="AL327">
        <v>1</v>
      </c>
      <c r="AM327">
        <v>4</v>
      </c>
      <c r="AN327">
        <v>4</v>
      </c>
      <c r="AO327">
        <v>4</v>
      </c>
      <c r="AP327">
        <v>2</v>
      </c>
      <c r="AQ327">
        <v>2</v>
      </c>
      <c r="AR327">
        <v>3</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56</v>
      </c>
      <c r="B329" t="s">
        <v>91</v>
      </c>
      <c r="C329" t="s">
        <v>46</v>
      </c>
      <c r="D329" t="s">
        <v>59</v>
      </c>
      <c r="E329" t="s">
        <v>60</v>
      </c>
      <c r="F329" t="s">
        <v>49</v>
      </c>
      <c r="G329" t="s">
        <v>1380</v>
      </c>
      <c r="H329">
        <v>1552</v>
      </c>
      <c r="I329" t="s">
        <v>62</v>
      </c>
      <c r="J329" t="s">
        <v>83</v>
      </c>
      <c r="K329" t="s">
        <v>79</v>
      </c>
      <c r="L329" t="s">
        <v>44</v>
      </c>
      <c r="M329" t="s">
        <v>54</v>
      </c>
      <c r="N329">
        <v>2</v>
      </c>
      <c r="O329">
        <v>-2</v>
      </c>
      <c r="P329">
        <v>0</v>
      </c>
      <c r="Q329">
        <v>40</v>
      </c>
      <c r="R329">
        <v>0</v>
      </c>
      <c r="T329">
        <v>0</v>
      </c>
      <c r="U329">
        <v>1</v>
      </c>
      <c r="V329">
        <v>1142</v>
      </c>
      <c r="W329">
        <v>8</v>
      </c>
      <c r="X329" t="s">
        <v>55</v>
      </c>
      <c r="Y329">
        <v>1</v>
      </c>
      <c r="Z329">
        <v>4</v>
      </c>
      <c r="AA329">
        <v>72</v>
      </c>
      <c r="AB329">
        <v>3</v>
      </c>
      <c r="AC329">
        <v>2</v>
      </c>
      <c r="AD329">
        <v>4</v>
      </c>
      <c r="AE329">
        <v>4069</v>
      </c>
      <c r="AF329">
        <v>8841</v>
      </c>
      <c r="AG329">
        <v>3</v>
      </c>
      <c r="AH329">
        <v>18</v>
      </c>
      <c r="AI329">
        <v>3</v>
      </c>
      <c r="AJ329">
        <v>3</v>
      </c>
      <c r="AK329">
        <v>80</v>
      </c>
      <c r="AL329">
        <v>0</v>
      </c>
      <c r="AM329">
        <v>8</v>
      </c>
      <c r="AN329">
        <v>3</v>
      </c>
      <c r="AO329">
        <v>2</v>
      </c>
      <c r="AP329">
        <v>2</v>
      </c>
      <c r="AQ329">
        <v>2</v>
      </c>
      <c r="AR329">
        <v>2</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45</v>
      </c>
      <c r="C332" t="s">
        <v>58</v>
      </c>
      <c r="D332" t="s">
        <v>59</v>
      </c>
      <c r="E332" t="s">
        <v>48</v>
      </c>
      <c r="F332" t="s">
        <v>49</v>
      </c>
      <c r="G332" t="s">
        <v>1348</v>
      </c>
      <c r="H332">
        <v>1602</v>
      </c>
      <c r="I332" t="s">
        <v>62</v>
      </c>
      <c r="J332" t="s">
        <v>95</v>
      </c>
      <c r="K332" t="s">
        <v>53</v>
      </c>
      <c r="L332" t="s">
        <v>56</v>
      </c>
      <c r="M332" t="s">
        <v>54</v>
      </c>
      <c r="N332">
        <v>5</v>
      </c>
      <c r="O332">
        <v>-2</v>
      </c>
      <c r="P332">
        <v>0</v>
      </c>
      <c r="Q332">
        <v>46</v>
      </c>
      <c r="R332">
        <v>0</v>
      </c>
      <c r="T332">
        <v>0</v>
      </c>
      <c r="U332">
        <v>1</v>
      </c>
      <c r="V332">
        <v>563</v>
      </c>
      <c r="W332">
        <v>1</v>
      </c>
      <c r="X332" t="s">
        <v>71</v>
      </c>
      <c r="Y332">
        <v>1</v>
      </c>
      <c r="Z332">
        <v>4</v>
      </c>
      <c r="AA332">
        <v>56</v>
      </c>
      <c r="AB332">
        <v>4</v>
      </c>
      <c r="AC332">
        <v>4</v>
      </c>
      <c r="AD332">
        <v>1</v>
      </c>
      <c r="AE332">
        <v>17567</v>
      </c>
      <c r="AF332">
        <v>3156</v>
      </c>
      <c r="AG332">
        <v>1</v>
      </c>
      <c r="AH332">
        <v>15</v>
      </c>
      <c r="AI332">
        <v>3</v>
      </c>
      <c r="AJ332">
        <v>2</v>
      </c>
      <c r="AK332">
        <v>80</v>
      </c>
      <c r="AL332">
        <v>0</v>
      </c>
      <c r="AM332">
        <v>27</v>
      </c>
      <c r="AN332">
        <v>1</v>
      </c>
      <c r="AO332">
        <v>26</v>
      </c>
      <c r="AP332">
        <v>0</v>
      </c>
      <c r="AQ332">
        <v>0</v>
      </c>
      <c r="AR332">
        <v>12</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45</v>
      </c>
      <c r="C334" t="s">
        <v>69</v>
      </c>
      <c r="D334" t="s">
        <v>59</v>
      </c>
      <c r="E334" t="s">
        <v>48</v>
      </c>
      <c r="F334" t="s">
        <v>106</v>
      </c>
      <c r="G334" t="s">
        <v>1347</v>
      </c>
      <c r="H334">
        <v>1965</v>
      </c>
      <c r="I334" t="s">
        <v>62</v>
      </c>
      <c r="J334" t="s">
        <v>52</v>
      </c>
      <c r="K334" t="s">
        <v>53</v>
      </c>
      <c r="L334" t="s">
        <v>56</v>
      </c>
      <c r="M334" t="s">
        <v>54</v>
      </c>
      <c r="N334">
        <v>5</v>
      </c>
      <c r="O334">
        <v>-2</v>
      </c>
      <c r="P334">
        <v>0</v>
      </c>
      <c r="Q334">
        <v>27</v>
      </c>
      <c r="R334">
        <v>0</v>
      </c>
      <c r="T334">
        <v>0</v>
      </c>
      <c r="U334">
        <v>1</v>
      </c>
      <c r="V334">
        <v>954</v>
      </c>
      <c r="W334">
        <v>9</v>
      </c>
      <c r="X334" t="s">
        <v>77</v>
      </c>
      <c r="Y334">
        <v>1</v>
      </c>
      <c r="Z334">
        <v>4</v>
      </c>
      <c r="AA334">
        <v>44</v>
      </c>
      <c r="AB334">
        <v>3</v>
      </c>
      <c r="AC334">
        <v>2</v>
      </c>
      <c r="AD334">
        <v>1</v>
      </c>
      <c r="AE334">
        <v>4105</v>
      </c>
      <c r="AF334">
        <v>5099</v>
      </c>
      <c r="AG334">
        <v>1</v>
      </c>
      <c r="AH334">
        <v>14</v>
      </c>
      <c r="AI334">
        <v>3</v>
      </c>
      <c r="AJ334">
        <v>1</v>
      </c>
      <c r="AK334">
        <v>80</v>
      </c>
      <c r="AL334">
        <v>0</v>
      </c>
      <c r="AM334">
        <v>7</v>
      </c>
      <c r="AN334">
        <v>3</v>
      </c>
      <c r="AO334">
        <v>7</v>
      </c>
      <c r="AP334">
        <v>7</v>
      </c>
      <c r="AQ334">
        <v>0</v>
      </c>
      <c r="AR334">
        <v>7</v>
      </c>
    </row>
    <row r="335" spans="1:44" x14ac:dyDescent="0.25">
      <c r="A335" t="s">
        <v>56</v>
      </c>
      <c r="B335" t="s">
        <v>45</v>
      </c>
      <c r="C335" t="s">
        <v>46</v>
      </c>
      <c r="D335" t="s">
        <v>59</v>
      </c>
      <c r="E335" t="s">
        <v>48</v>
      </c>
      <c r="F335" t="s">
        <v>106</v>
      </c>
      <c r="G335" t="s">
        <v>1346</v>
      </c>
      <c r="H335">
        <v>1708</v>
      </c>
      <c r="I335" t="s">
        <v>62</v>
      </c>
      <c r="J335" t="s">
        <v>52</v>
      </c>
      <c r="K335" t="s">
        <v>53</v>
      </c>
      <c r="L335" t="s">
        <v>56</v>
      </c>
      <c r="M335" t="s">
        <v>54</v>
      </c>
      <c r="N335">
        <v>3</v>
      </c>
      <c r="O335">
        <v>-2</v>
      </c>
      <c r="P335">
        <v>0</v>
      </c>
      <c r="Q335">
        <v>41</v>
      </c>
      <c r="R335">
        <v>0</v>
      </c>
      <c r="T335">
        <v>0</v>
      </c>
      <c r="U335">
        <v>1</v>
      </c>
      <c r="V335">
        <v>918</v>
      </c>
      <c r="W335">
        <v>6</v>
      </c>
      <c r="X335" t="s">
        <v>77</v>
      </c>
      <c r="Y335">
        <v>1</v>
      </c>
      <c r="Z335">
        <v>4</v>
      </c>
      <c r="AA335">
        <v>35</v>
      </c>
      <c r="AB335">
        <v>3</v>
      </c>
      <c r="AC335">
        <v>3</v>
      </c>
      <c r="AD335">
        <v>1</v>
      </c>
      <c r="AE335">
        <v>9241</v>
      </c>
      <c r="AF335">
        <v>15869</v>
      </c>
      <c r="AG335">
        <v>1</v>
      </c>
      <c r="AH335">
        <v>12</v>
      </c>
      <c r="AI335">
        <v>3</v>
      </c>
      <c r="AJ335">
        <v>2</v>
      </c>
      <c r="AK335">
        <v>80</v>
      </c>
      <c r="AL335">
        <v>0</v>
      </c>
      <c r="AM335">
        <v>10</v>
      </c>
      <c r="AN335">
        <v>3</v>
      </c>
      <c r="AO335">
        <v>10</v>
      </c>
      <c r="AP335">
        <v>8</v>
      </c>
      <c r="AQ335">
        <v>8</v>
      </c>
      <c r="AR335">
        <v>7</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72</v>
      </c>
      <c r="G340" t="s">
        <v>1345</v>
      </c>
      <c r="H340">
        <v>1469</v>
      </c>
      <c r="I340" t="s">
        <v>62</v>
      </c>
      <c r="J340" t="s">
        <v>52</v>
      </c>
      <c r="K340" t="s">
        <v>53</v>
      </c>
      <c r="L340" t="s">
        <v>56</v>
      </c>
      <c r="M340" t="s">
        <v>54</v>
      </c>
      <c r="N340">
        <v>4</v>
      </c>
      <c r="O340">
        <v>-2</v>
      </c>
      <c r="P340">
        <v>0</v>
      </c>
      <c r="Q340">
        <v>28</v>
      </c>
      <c r="R340">
        <v>0</v>
      </c>
      <c r="T340">
        <v>0</v>
      </c>
      <c r="U340">
        <v>1</v>
      </c>
      <c r="V340">
        <v>866</v>
      </c>
      <c r="W340">
        <v>5</v>
      </c>
      <c r="X340" t="s">
        <v>77</v>
      </c>
      <c r="Y340">
        <v>1</v>
      </c>
      <c r="Z340">
        <v>4</v>
      </c>
      <c r="AA340">
        <v>84</v>
      </c>
      <c r="AB340">
        <v>3</v>
      </c>
      <c r="AC340">
        <v>2</v>
      </c>
      <c r="AD340">
        <v>1</v>
      </c>
      <c r="AE340">
        <v>8463</v>
      </c>
      <c r="AF340">
        <v>23490</v>
      </c>
      <c r="AG340">
        <v>0</v>
      </c>
      <c r="AH340">
        <v>18</v>
      </c>
      <c r="AI340">
        <v>3</v>
      </c>
      <c r="AJ340">
        <v>4</v>
      </c>
      <c r="AK340">
        <v>80</v>
      </c>
      <c r="AL340">
        <v>0</v>
      </c>
      <c r="AM340">
        <v>6</v>
      </c>
      <c r="AN340">
        <v>3</v>
      </c>
      <c r="AO340">
        <v>5</v>
      </c>
      <c r="AP340">
        <v>4</v>
      </c>
      <c r="AQ340">
        <v>1</v>
      </c>
      <c r="AR340">
        <v>3</v>
      </c>
    </row>
    <row r="341" spans="1:44" x14ac:dyDescent="0.25">
      <c r="A341" t="s">
        <v>56</v>
      </c>
      <c r="B341" t="s">
        <v>45</v>
      </c>
      <c r="C341" t="s">
        <v>92</v>
      </c>
      <c r="D341" t="s">
        <v>59</v>
      </c>
      <c r="E341" t="s">
        <v>48</v>
      </c>
      <c r="F341" t="s">
        <v>49</v>
      </c>
      <c r="G341" t="s">
        <v>1344</v>
      </c>
      <c r="H341">
        <v>1680</v>
      </c>
      <c r="I341" t="s">
        <v>62</v>
      </c>
      <c r="J341" t="s">
        <v>99</v>
      </c>
      <c r="K341" t="s">
        <v>53</v>
      </c>
      <c r="L341" t="s">
        <v>56</v>
      </c>
      <c r="M341" t="s">
        <v>54</v>
      </c>
      <c r="N341">
        <v>3</v>
      </c>
      <c r="O341">
        <v>-2</v>
      </c>
      <c r="P341">
        <v>0</v>
      </c>
      <c r="Q341">
        <v>20</v>
      </c>
      <c r="R341">
        <v>0</v>
      </c>
      <c r="T341">
        <v>0</v>
      </c>
      <c r="U341">
        <v>1</v>
      </c>
      <c r="V341">
        <v>727</v>
      </c>
      <c r="W341">
        <v>9</v>
      </c>
      <c r="X341" t="s">
        <v>65</v>
      </c>
      <c r="Y341">
        <v>1</v>
      </c>
      <c r="Z341">
        <v>4</v>
      </c>
      <c r="AA341">
        <v>54</v>
      </c>
      <c r="AB341">
        <v>3</v>
      </c>
      <c r="AC341">
        <v>1</v>
      </c>
      <c r="AD341">
        <v>1</v>
      </c>
      <c r="AE341">
        <v>2728</v>
      </c>
      <c r="AF341">
        <v>21082</v>
      </c>
      <c r="AG341">
        <v>1</v>
      </c>
      <c r="AH341">
        <v>11</v>
      </c>
      <c r="AI341">
        <v>3</v>
      </c>
      <c r="AJ341">
        <v>1</v>
      </c>
      <c r="AK341">
        <v>80</v>
      </c>
      <c r="AL341">
        <v>0</v>
      </c>
      <c r="AM341">
        <v>2</v>
      </c>
      <c r="AN341">
        <v>3</v>
      </c>
      <c r="AO341">
        <v>2</v>
      </c>
      <c r="AP341">
        <v>2</v>
      </c>
      <c r="AQ341">
        <v>0</v>
      </c>
      <c r="AR341">
        <v>2</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48</v>
      </c>
      <c r="F344" t="s">
        <v>66</v>
      </c>
      <c r="G344" t="s">
        <v>1343</v>
      </c>
      <c r="H344">
        <v>1478</v>
      </c>
      <c r="I344" t="s">
        <v>62</v>
      </c>
      <c r="J344" t="s">
        <v>52</v>
      </c>
      <c r="K344" t="s">
        <v>53</v>
      </c>
      <c r="L344" t="s">
        <v>56</v>
      </c>
      <c r="M344" t="s">
        <v>54</v>
      </c>
      <c r="N344">
        <v>2</v>
      </c>
      <c r="O344">
        <v>-2</v>
      </c>
      <c r="P344">
        <v>0</v>
      </c>
      <c r="Q344">
        <v>34</v>
      </c>
      <c r="R344">
        <v>0</v>
      </c>
      <c r="T344">
        <v>0</v>
      </c>
      <c r="U344">
        <v>1</v>
      </c>
      <c r="V344">
        <v>1326</v>
      </c>
      <c r="W344">
        <v>3</v>
      </c>
      <c r="X344" t="s">
        <v>77</v>
      </c>
      <c r="Y344">
        <v>1</v>
      </c>
      <c r="Z344">
        <v>4</v>
      </c>
      <c r="AA344">
        <v>81</v>
      </c>
      <c r="AB344">
        <v>1</v>
      </c>
      <c r="AC344">
        <v>2</v>
      </c>
      <c r="AD344">
        <v>1</v>
      </c>
      <c r="AE344">
        <v>4759</v>
      </c>
      <c r="AF344">
        <v>15891</v>
      </c>
      <c r="AG344">
        <v>3</v>
      </c>
      <c r="AH344">
        <v>18</v>
      </c>
      <c r="AI344">
        <v>3</v>
      </c>
      <c r="AJ344">
        <v>4</v>
      </c>
      <c r="AK344">
        <v>80</v>
      </c>
      <c r="AL344">
        <v>0</v>
      </c>
      <c r="AM344">
        <v>15</v>
      </c>
      <c r="AN344">
        <v>3</v>
      </c>
      <c r="AO344">
        <v>13</v>
      </c>
      <c r="AP344">
        <v>9</v>
      </c>
      <c r="AQ344">
        <v>3</v>
      </c>
      <c r="AR344">
        <v>12</v>
      </c>
    </row>
    <row r="345" spans="1:44" x14ac:dyDescent="0.25">
      <c r="A345" t="s">
        <v>56</v>
      </c>
      <c r="B345" t="s">
        <v>45</v>
      </c>
      <c r="C345" t="s">
        <v>69</v>
      </c>
      <c r="D345" t="s">
        <v>59</v>
      </c>
      <c r="E345" t="s">
        <v>48</v>
      </c>
      <c r="F345" t="s">
        <v>72</v>
      </c>
      <c r="G345" t="s">
        <v>1342</v>
      </c>
      <c r="H345">
        <v>1836</v>
      </c>
      <c r="I345" t="s">
        <v>62</v>
      </c>
      <c r="J345" t="s">
        <v>52</v>
      </c>
      <c r="K345" t="s">
        <v>53</v>
      </c>
      <c r="L345" t="s">
        <v>56</v>
      </c>
      <c r="M345" t="s">
        <v>54</v>
      </c>
      <c r="N345">
        <v>4</v>
      </c>
      <c r="O345">
        <v>-2</v>
      </c>
      <c r="P345">
        <v>0</v>
      </c>
      <c r="Q345">
        <v>26</v>
      </c>
      <c r="R345">
        <v>0</v>
      </c>
      <c r="T345">
        <v>0</v>
      </c>
      <c r="U345">
        <v>1</v>
      </c>
      <c r="V345">
        <v>572</v>
      </c>
      <c r="W345">
        <v>10</v>
      </c>
      <c r="X345" t="s">
        <v>77</v>
      </c>
      <c r="Y345">
        <v>1</v>
      </c>
      <c r="Z345">
        <v>3</v>
      </c>
      <c r="AA345">
        <v>46</v>
      </c>
      <c r="AB345">
        <v>3</v>
      </c>
      <c r="AC345">
        <v>2</v>
      </c>
      <c r="AD345">
        <v>4</v>
      </c>
      <c r="AE345">
        <v>4684</v>
      </c>
      <c r="AF345">
        <v>9125</v>
      </c>
      <c r="AG345">
        <v>1</v>
      </c>
      <c r="AH345">
        <v>13</v>
      </c>
      <c r="AI345">
        <v>3</v>
      </c>
      <c r="AJ345">
        <v>1</v>
      </c>
      <c r="AK345">
        <v>80</v>
      </c>
      <c r="AL345">
        <v>0</v>
      </c>
      <c r="AM345">
        <v>5</v>
      </c>
      <c r="AN345">
        <v>3</v>
      </c>
      <c r="AO345">
        <v>5</v>
      </c>
      <c r="AP345">
        <v>3</v>
      </c>
      <c r="AQ345">
        <v>1</v>
      </c>
      <c r="AR345">
        <v>2</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69</v>
      </c>
      <c r="D350" t="s">
        <v>59</v>
      </c>
      <c r="E350" t="s">
        <v>48</v>
      </c>
      <c r="F350" t="s">
        <v>72</v>
      </c>
      <c r="G350" t="s">
        <v>1341</v>
      </c>
      <c r="H350">
        <v>1650</v>
      </c>
      <c r="I350" t="s">
        <v>62</v>
      </c>
      <c r="J350" t="s">
        <v>52</v>
      </c>
      <c r="K350" t="s">
        <v>53</v>
      </c>
      <c r="L350" t="s">
        <v>56</v>
      </c>
      <c r="M350" t="s">
        <v>54</v>
      </c>
      <c r="N350">
        <v>2</v>
      </c>
      <c r="O350">
        <v>-2</v>
      </c>
      <c r="P350">
        <v>0</v>
      </c>
      <c r="Q350">
        <v>29</v>
      </c>
      <c r="R350">
        <v>0</v>
      </c>
      <c r="T350">
        <v>0</v>
      </c>
      <c r="U350">
        <v>1</v>
      </c>
      <c r="V350">
        <v>469</v>
      </c>
      <c r="W350">
        <v>10</v>
      </c>
      <c r="X350" t="s">
        <v>77</v>
      </c>
      <c r="Y350">
        <v>1</v>
      </c>
      <c r="Z350">
        <v>3</v>
      </c>
      <c r="AA350">
        <v>42</v>
      </c>
      <c r="AB350">
        <v>2</v>
      </c>
      <c r="AC350">
        <v>2</v>
      </c>
      <c r="AD350">
        <v>3</v>
      </c>
      <c r="AE350">
        <v>5869</v>
      </c>
      <c r="AF350">
        <v>23413</v>
      </c>
      <c r="AG350">
        <v>9</v>
      </c>
      <c r="AH350">
        <v>11</v>
      </c>
      <c r="AI350">
        <v>3</v>
      </c>
      <c r="AJ350">
        <v>3</v>
      </c>
      <c r="AK350">
        <v>80</v>
      </c>
      <c r="AL350">
        <v>0</v>
      </c>
      <c r="AM350">
        <v>8</v>
      </c>
      <c r="AN350">
        <v>3</v>
      </c>
      <c r="AO350">
        <v>5</v>
      </c>
      <c r="AP350">
        <v>2</v>
      </c>
      <c r="AQ350">
        <v>1</v>
      </c>
      <c r="AR350">
        <v>4</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48</v>
      </c>
      <c r="F353" t="s">
        <v>106</v>
      </c>
      <c r="G353" t="s">
        <v>1340</v>
      </c>
      <c r="H353">
        <v>1924</v>
      </c>
      <c r="I353" t="s">
        <v>62</v>
      </c>
      <c r="J353" t="s">
        <v>52</v>
      </c>
      <c r="K353" t="s">
        <v>53</v>
      </c>
      <c r="L353" t="s">
        <v>56</v>
      </c>
      <c r="M353" t="s">
        <v>54</v>
      </c>
      <c r="N353">
        <v>2</v>
      </c>
      <c r="O353">
        <v>-2</v>
      </c>
      <c r="P353">
        <v>0</v>
      </c>
      <c r="Q353">
        <v>33</v>
      </c>
      <c r="R353">
        <v>0</v>
      </c>
      <c r="T353">
        <v>0</v>
      </c>
      <c r="U353">
        <v>1</v>
      </c>
      <c r="V353">
        <v>217</v>
      </c>
      <c r="W353">
        <v>10</v>
      </c>
      <c r="X353" t="s">
        <v>71</v>
      </c>
      <c r="Y353">
        <v>1</v>
      </c>
      <c r="Z353">
        <v>2</v>
      </c>
      <c r="AA353">
        <v>43</v>
      </c>
      <c r="AB353">
        <v>3</v>
      </c>
      <c r="AC353">
        <v>2</v>
      </c>
      <c r="AD353">
        <v>1</v>
      </c>
      <c r="AE353">
        <v>5487</v>
      </c>
      <c r="AF353">
        <v>10410</v>
      </c>
      <c r="AG353">
        <v>1</v>
      </c>
      <c r="AH353">
        <v>14</v>
      </c>
      <c r="AI353">
        <v>3</v>
      </c>
      <c r="AJ353">
        <v>2</v>
      </c>
      <c r="AK353">
        <v>80</v>
      </c>
      <c r="AL353">
        <v>0</v>
      </c>
      <c r="AM353">
        <v>10</v>
      </c>
      <c r="AN353">
        <v>2</v>
      </c>
      <c r="AO353">
        <v>10</v>
      </c>
      <c r="AP353">
        <v>4</v>
      </c>
      <c r="AQ353">
        <v>0</v>
      </c>
      <c r="AR353">
        <v>9</v>
      </c>
    </row>
    <row r="354" spans="1:44" x14ac:dyDescent="0.25">
      <c r="A354" t="s">
        <v>56</v>
      </c>
      <c r="B354" t="s">
        <v>45</v>
      </c>
      <c r="C354" t="s">
        <v>46</v>
      </c>
      <c r="D354" t="s">
        <v>59</v>
      </c>
      <c r="E354" t="s">
        <v>48</v>
      </c>
      <c r="F354" t="s">
        <v>72</v>
      </c>
      <c r="G354" t="s">
        <v>1339</v>
      </c>
      <c r="H354">
        <v>1740</v>
      </c>
      <c r="I354" t="s">
        <v>62</v>
      </c>
      <c r="J354" t="s">
        <v>95</v>
      </c>
      <c r="K354" t="s">
        <v>53</v>
      </c>
      <c r="L354" t="s">
        <v>56</v>
      </c>
      <c r="M354" t="s">
        <v>54</v>
      </c>
      <c r="N354">
        <v>3</v>
      </c>
      <c r="O354">
        <v>-2</v>
      </c>
      <c r="P354">
        <v>0</v>
      </c>
      <c r="Q354">
        <v>40</v>
      </c>
      <c r="R354">
        <v>0</v>
      </c>
      <c r="T354">
        <v>0</v>
      </c>
      <c r="U354">
        <v>1</v>
      </c>
      <c r="V354">
        <v>611</v>
      </c>
      <c r="W354">
        <v>7</v>
      </c>
      <c r="X354" t="s">
        <v>71</v>
      </c>
      <c r="Y354">
        <v>1</v>
      </c>
      <c r="Z354">
        <v>2</v>
      </c>
      <c r="AA354">
        <v>88</v>
      </c>
      <c r="AB354">
        <v>3</v>
      </c>
      <c r="AC354">
        <v>5</v>
      </c>
      <c r="AD354">
        <v>2</v>
      </c>
      <c r="AE354">
        <v>19833</v>
      </c>
      <c r="AF354">
        <v>4349</v>
      </c>
      <c r="AG354">
        <v>1</v>
      </c>
      <c r="AH354">
        <v>14</v>
      </c>
      <c r="AI354">
        <v>3</v>
      </c>
      <c r="AJ354">
        <v>2</v>
      </c>
      <c r="AK354">
        <v>80</v>
      </c>
      <c r="AL354">
        <v>0</v>
      </c>
      <c r="AM354">
        <v>21</v>
      </c>
      <c r="AN354">
        <v>2</v>
      </c>
      <c r="AO354">
        <v>21</v>
      </c>
      <c r="AP354">
        <v>8</v>
      </c>
      <c r="AQ354">
        <v>12</v>
      </c>
      <c r="AR354">
        <v>8</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45</v>
      </c>
      <c r="C356" t="s">
        <v>46</v>
      </c>
      <c r="D356" t="s">
        <v>59</v>
      </c>
      <c r="E356" t="s">
        <v>48</v>
      </c>
      <c r="F356" t="s">
        <v>106</v>
      </c>
      <c r="G356" t="s">
        <v>1338</v>
      </c>
      <c r="H356">
        <v>1975</v>
      </c>
      <c r="I356" t="s">
        <v>62</v>
      </c>
      <c r="J356" t="s">
        <v>52</v>
      </c>
      <c r="K356" t="s">
        <v>53</v>
      </c>
      <c r="L356" t="s">
        <v>56</v>
      </c>
      <c r="M356" t="s">
        <v>54</v>
      </c>
      <c r="N356">
        <v>3</v>
      </c>
      <c r="O356">
        <v>-2</v>
      </c>
      <c r="P356">
        <v>0</v>
      </c>
      <c r="Q356">
        <v>39</v>
      </c>
      <c r="R356">
        <v>0</v>
      </c>
      <c r="T356">
        <v>0</v>
      </c>
      <c r="U356">
        <v>1</v>
      </c>
      <c r="V356">
        <v>119</v>
      </c>
      <c r="W356">
        <v>15</v>
      </c>
      <c r="X356" t="s">
        <v>71</v>
      </c>
      <c r="Y356">
        <v>1</v>
      </c>
      <c r="Z356">
        <v>2</v>
      </c>
      <c r="AA356">
        <v>77</v>
      </c>
      <c r="AB356">
        <v>3</v>
      </c>
      <c r="AC356">
        <v>4</v>
      </c>
      <c r="AD356">
        <v>1</v>
      </c>
      <c r="AE356">
        <v>13341</v>
      </c>
      <c r="AF356">
        <v>25098</v>
      </c>
      <c r="AG356">
        <v>0</v>
      </c>
      <c r="AH356">
        <v>12</v>
      </c>
      <c r="AI356">
        <v>3</v>
      </c>
      <c r="AJ356">
        <v>1</v>
      </c>
      <c r="AK356">
        <v>80</v>
      </c>
      <c r="AL356">
        <v>0</v>
      </c>
      <c r="AM356">
        <v>21</v>
      </c>
      <c r="AN356">
        <v>3</v>
      </c>
      <c r="AO356">
        <v>20</v>
      </c>
      <c r="AP356">
        <v>8</v>
      </c>
      <c r="AQ356">
        <v>11</v>
      </c>
      <c r="AR356">
        <v>10</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56</v>
      </c>
      <c r="B359" t="s">
        <v>45</v>
      </c>
      <c r="C359" t="s">
        <v>46</v>
      </c>
      <c r="D359" t="s">
        <v>59</v>
      </c>
      <c r="E359" t="s">
        <v>48</v>
      </c>
      <c r="F359" t="s">
        <v>49</v>
      </c>
      <c r="G359" t="s">
        <v>1337</v>
      </c>
      <c r="H359">
        <v>1961</v>
      </c>
      <c r="I359" t="s">
        <v>62</v>
      </c>
      <c r="J359" t="s">
        <v>99</v>
      </c>
      <c r="K359" t="s">
        <v>53</v>
      </c>
      <c r="L359" t="s">
        <v>56</v>
      </c>
      <c r="M359" t="s">
        <v>54</v>
      </c>
      <c r="N359">
        <v>3</v>
      </c>
      <c r="O359">
        <v>-2</v>
      </c>
      <c r="P359">
        <v>0</v>
      </c>
      <c r="Q359">
        <v>38</v>
      </c>
      <c r="R359">
        <v>0</v>
      </c>
      <c r="T359">
        <v>0</v>
      </c>
      <c r="U359">
        <v>1</v>
      </c>
      <c r="V359">
        <v>1404</v>
      </c>
      <c r="W359">
        <v>1</v>
      </c>
      <c r="X359" t="s">
        <v>77</v>
      </c>
      <c r="Y359">
        <v>1</v>
      </c>
      <c r="Z359">
        <v>1</v>
      </c>
      <c r="AA359">
        <v>59</v>
      </c>
      <c r="AB359">
        <v>2</v>
      </c>
      <c r="AC359">
        <v>1</v>
      </c>
      <c r="AD359">
        <v>1</v>
      </c>
      <c r="AE359">
        <v>2858</v>
      </c>
      <c r="AF359">
        <v>11473</v>
      </c>
      <c r="AG359">
        <v>4</v>
      </c>
      <c r="AH359">
        <v>14</v>
      </c>
      <c r="AI359">
        <v>3</v>
      </c>
      <c r="AJ359">
        <v>1</v>
      </c>
      <c r="AK359">
        <v>80</v>
      </c>
      <c r="AL359">
        <v>0</v>
      </c>
      <c r="AM359">
        <v>20</v>
      </c>
      <c r="AN359">
        <v>2</v>
      </c>
      <c r="AO359">
        <v>1</v>
      </c>
      <c r="AP359">
        <v>0</v>
      </c>
      <c r="AQ359">
        <v>0</v>
      </c>
      <c r="AR359">
        <v>0</v>
      </c>
    </row>
    <row r="360" spans="1:44" x14ac:dyDescent="0.25">
      <c r="A360" t="s">
        <v>56</v>
      </c>
      <c r="B360" t="s">
        <v>45</v>
      </c>
      <c r="C360" t="s">
        <v>69</v>
      </c>
      <c r="D360" t="s">
        <v>59</v>
      </c>
      <c r="E360" t="s">
        <v>48</v>
      </c>
      <c r="F360" t="s">
        <v>49</v>
      </c>
      <c r="G360" t="s">
        <v>1336</v>
      </c>
      <c r="H360">
        <v>1479</v>
      </c>
      <c r="I360" t="s">
        <v>62</v>
      </c>
      <c r="J360" t="s">
        <v>52</v>
      </c>
      <c r="K360" t="s">
        <v>64</v>
      </c>
      <c r="L360" t="s">
        <v>56</v>
      </c>
      <c r="M360" t="s">
        <v>54</v>
      </c>
      <c r="N360">
        <v>2</v>
      </c>
      <c r="O360">
        <v>-2</v>
      </c>
      <c r="P360">
        <v>0</v>
      </c>
      <c r="Q360">
        <v>30</v>
      </c>
      <c r="R360">
        <v>0</v>
      </c>
      <c r="T360">
        <v>0</v>
      </c>
      <c r="U360">
        <v>1</v>
      </c>
      <c r="V360">
        <v>1358</v>
      </c>
      <c r="W360">
        <v>16</v>
      </c>
      <c r="X360" t="s">
        <v>65</v>
      </c>
      <c r="Y360">
        <v>1</v>
      </c>
      <c r="Z360">
        <v>4</v>
      </c>
      <c r="AA360">
        <v>96</v>
      </c>
      <c r="AB360">
        <v>3</v>
      </c>
      <c r="AC360">
        <v>2</v>
      </c>
      <c r="AD360">
        <v>3</v>
      </c>
      <c r="AE360">
        <v>5301</v>
      </c>
      <c r="AF360">
        <v>2939</v>
      </c>
      <c r="AG360">
        <v>8</v>
      </c>
      <c r="AH360">
        <v>15</v>
      </c>
      <c r="AI360">
        <v>3</v>
      </c>
      <c r="AJ360">
        <v>3</v>
      </c>
      <c r="AK360">
        <v>80</v>
      </c>
      <c r="AL360">
        <v>2</v>
      </c>
      <c r="AM360">
        <v>4</v>
      </c>
      <c r="AN360">
        <v>2</v>
      </c>
      <c r="AO360">
        <v>2</v>
      </c>
      <c r="AP360">
        <v>1</v>
      </c>
      <c r="AQ360">
        <v>2</v>
      </c>
      <c r="AR360">
        <v>2</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48</v>
      </c>
      <c r="F363" t="s">
        <v>49</v>
      </c>
      <c r="G363" t="s">
        <v>1335</v>
      </c>
      <c r="H363">
        <v>1995</v>
      </c>
      <c r="I363" t="s">
        <v>62</v>
      </c>
      <c r="J363" t="s">
        <v>52</v>
      </c>
      <c r="K363" t="s">
        <v>64</v>
      </c>
      <c r="L363" t="s">
        <v>56</v>
      </c>
      <c r="M363" t="s">
        <v>54</v>
      </c>
      <c r="N363">
        <v>3</v>
      </c>
      <c r="O363">
        <v>-2</v>
      </c>
      <c r="P363">
        <v>0</v>
      </c>
      <c r="Q363">
        <v>38</v>
      </c>
      <c r="R363">
        <v>0</v>
      </c>
      <c r="T363">
        <v>0</v>
      </c>
      <c r="U363">
        <v>1</v>
      </c>
      <c r="V363">
        <v>1321</v>
      </c>
      <c r="W363">
        <v>1</v>
      </c>
      <c r="X363" t="s">
        <v>71</v>
      </c>
      <c r="Y363">
        <v>1</v>
      </c>
      <c r="Z363">
        <v>4</v>
      </c>
      <c r="AA363">
        <v>86</v>
      </c>
      <c r="AB363">
        <v>3</v>
      </c>
      <c r="AC363">
        <v>2</v>
      </c>
      <c r="AD363">
        <v>2</v>
      </c>
      <c r="AE363">
        <v>4440</v>
      </c>
      <c r="AF363">
        <v>7636</v>
      </c>
      <c r="AG363">
        <v>0</v>
      </c>
      <c r="AH363">
        <v>15</v>
      </c>
      <c r="AI363">
        <v>3</v>
      </c>
      <c r="AJ363">
        <v>1</v>
      </c>
      <c r="AK363">
        <v>80</v>
      </c>
      <c r="AL363">
        <v>2</v>
      </c>
      <c r="AM363">
        <v>16</v>
      </c>
      <c r="AN363">
        <v>3</v>
      </c>
      <c r="AO363">
        <v>15</v>
      </c>
      <c r="AP363">
        <v>13</v>
      </c>
      <c r="AQ363">
        <v>5</v>
      </c>
      <c r="AR363">
        <v>8</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56</v>
      </c>
      <c r="B365" t="s">
        <v>45</v>
      </c>
      <c r="C365" t="s">
        <v>46</v>
      </c>
      <c r="D365" t="s">
        <v>59</v>
      </c>
      <c r="E365" t="s">
        <v>48</v>
      </c>
      <c r="F365" t="s">
        <v>106</v>
      </c>
      <c r="G365" t="s">
        <v>1334</v>
      </c>
      <c r="H365">
        <v>1908</v>
      </c>
      <c r="I365" t="s">
        <v>62</v>
      </c>
      <c r="J365" t="s">
        <v>52</v>
      </c>
      <c r="K365" t="s">
        <v>64</v>
      </c>
      <c r="L365" t="s">
        <v>56</v>
      </c>
      <c r="M365" t="s">
        <v>54</v>
      </c>
      <c r="N365">
        <v>1</v>
      </c>
      <c r="O365">
        <v>-2</v>
      </c>
      <c r="P365">
        <v>0</v>
      </c>
      <c r="Q365">
        <v>36</v>
      </c>
      <c r="R365">
        <v>0</v>
      </c>
      <c r="T365">
        <v>0</v>
      </c>
      <c r="U365">
        <v>1</v>
      </c>
      <c r="V365">
        <v>335</v>
      </c>
      <c r="W365">
        <v>17</v>
      </c>
      <c r="X365" t="s">
        <v>55</v>
      </c>
      <c r="Y365">
        <v>1</v>
      </c>
      <c r="Z365">
        <v>3</v>
      </c>
      <c r="AA365">
        <v>33</v>
      </c>
      <c r="AB365">
        <v>2</v>
      </c>
      <c r="AC365">
        <v>2</v>
      </c>
      <c r="AD365">
        <v>2</v>
      </c>
      <c r="AE365">
        <v>5507</v>
      </c>
      <c r="AF365">
        <v>16822</v>
      </c>
      <c r="AG365">
        <v>2</v>
      </c>
      <c r="AH365">
        <v>16</v>
      </c>
      <c r="AI365">
        <v>3</v>
      </c>
      <c r="AJ365">
        <v>3</v>
      </c>
      <c r="AK365">
        <v>80</v>
      </c>
      <c r="AL365">
        <v>2</v>
      </c>
      <c r="AM365">
        <v>12</v>
      </c>
      <c r="AN365">
        <v>1</v>
      </c>
      <c r="AO365">
        <v>4</v>
      </c>
      <c r="AP365">
        <v>2</v>
      </c>
      <c r="AQ365">
        <v>1</v>
      </c>
      <c r="AR365">
        <v>3</v>
      </c>
    </row>
    <row r="366" spans="1:44" x14ac:dyDescent="0.25">
      <c r="A366" t="s">
        <v>56</v>
      </c>
      <c r="B366" t="s">
        <v>45</v>
      </c>
      <c r="C366" t="s">
        <v>46</v>
      </c>
      <c r="D366" t="s">
        <v>59</v>
      </c>
      <c r="E366" t="s">
        <v>48</v>
      </c>
      <c r="F366" t="s">
        <v>106</v>
      </c>
      <c r="G366" t="s">
        <v>1333</v>
      </c>
      <c r="H366">
        <v>1787</v>
      </c>
      <c r="I366" t="s">
        <v>62</v>
      </c>
      <c r="J366" t="s">
        <v>52</v>
      </c>
      <c r="K366" t="s">
        <v>64</v>
      </c>
      <c r="L366" t="s">
        <v>56</v>
      </c>
      <c r="M366" t="s">
        <v>54</v>
      </c>
      <c r="N366">
        <v>2</v>
      </c>
      <c r="O366">
        <v>-2</v>
      </c>
      <c r="P366">
        <v>0</v>
      </c>
      <c r="Q366">
        <v>37</v>
      </c>
      <c r="R366">
        <v>0</v>
      </c>
      <c r="T366">
        <v>0</v>
      </c>
      <c r="U366">
        <v>1</v>
      </c>
      <c r="V366">
        <v>589</v>
      </c>
      <c r="W366">
        <v>9</v>
      </c>
      <c r="X366" t="s">
        <v>55</v>
      </c>
      <c r="Y366">
        <v>1</v>
      </c>
      <c r="Z366">
        <v>2</v>
      </c>
      <c r="AA366">
        <v>46</v>
      </c>
      <c r="AB366">
        <v>2</v>
      </c>
      <c r="AC366">
        <v>2</v>
      </c>
      <c r="AD366">
        <v>2</v>
      </c>
      <c r="AE366">
        <v>4189</v>
      </c>
      <c r="AF366">
        <v>8800</v>
      </c>
      <c r="AG366">
        <v>1</v>
      </c>
      <c r="AH366">
        <v>14</v>
      </c>
      <c r="AI366">
        <v>3</v>
      </c>
      <c r="AJ366">
        <v>1</v>
      </c>
      <c r="AK366">
        <v>80</v>
      </c>
      <c r="AL366">
        <v>2</v>
      </c>
      <c r="AM366">
        <v>5</v>
      </c>
      <c r="AN366">
        <v>3</v>
      </c>
      <c r="AO366">
        <v>5</v>
      </c>
      <c r="AP366">
        <v>2</v>
      </c>
      <c r="AQ366">
        <v>0</v>
      </c>
      <c r="AR366">
        <v>3</v>
      </c>
    </row>
    <row r="367" spans="1:44" x14ac:dyDescent="0.25">
      <c r="A367" t="s">
        <v>56</v>
      </c>
      <c r="B367" t="s">
        <v>45</v>
      </c>
      <c r="C367" t="s">
        <v>46</v>
      </c>
      <c r="D367" t="s">
        <v>59</v>
      </c>
      <c r="E367" t="s">
        <v>48</v>
      </c>
      <c r="F367" t="s">
        <v>72</v>
      </c>
      <c r="G367" t="s">
        <v>1332</v>
      </c>
      <c r="H367">
        <v>1588</v>
      </c>
      <c r="I367" t="s">
        <v>62</v>
      </c>
      <c r="J367" t="s">
        <v>52</v>
      </c>
      <c r="K367" t="s">
        <v>64</v>
      </c>
      <c r="L367" t="s">
        <v>56</v>
      </c>
      <c r="M367" t="s">
        <v>54</v>
      </c>
      <c r="N367">
        <v>3</v>
      </c>
      <c r="O367">
        <v>-2</v>
      </c>
      <c r="P367">
        <v>0</v>
      </c>
      <c r="Q367">
        <v>39</v>
      </c>
      <c r="R367">
        <v>0</v>
      </c>
      <c r="T367">
        <v>0</v>
      </c>
      <c r="U367">
        <v>1</v>
      </c>
      <c r="V367">
        <v>1462</v>
      </c>
      <c r="W367">
        <v>6</v>
      </c>
      <c r="X367" t="s">
        <v>77</v>
      </c>
      <c r="Y367">
        <v>1</v>
      </c>
      <c r="Z367">
        <v>4</v>
      </c>
      <c r="AA367">
        <v>38</v>
      </c>
      <c r="AB367">
        <v>4</v>
      </c>
      <c r="AC367">
        <v>3</v>
      </c>
      <c r="AD367">
        <v>3</v>
      </c>
      <c r="AE367">
        <v>8237</v>
      </c>
      <c r="AF367">
        <v>4658</v>
      </c>
      <c r="AG367">
        <v>2</v>
      </c>
      <c r="AH367">
        <v>11</v>
      </c>
      <c r="AI367">
        <v>3</v>
      </c>
      <c r="AJ367">
        <v>1</v>
      </c>
      <c r="AK367">
        <v>80</v>
      </c>
      <c r="AL367">
        <v>1</v>
      </c>
      <c r="AM367">
        <v>11</v>
      </c>
      <c r="AN367">
        <v>3</v>
      </c>
      <c r="AO367">
        <v>7</v>
      </c>
      <c r="AP367">
        <v>6</v>
      </c>
      <c r="AQ367">
        <v>7</v>
      </c>
      <c r="AR367">
        <v>6</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56</v>
      </c>
      <c r="B372" t="s">
        <v>45</v>
      </c>
      <c r="C372" t="s">
        <v>69</v>
      </c>
      <c r="D372" t="s">
        <v>59</v>
      </c>
      <c r="E372" t="s">
        <v>48</v>
      </c>
      <c r="F372" t="s">
        <v>106</v>
      </c>
      <c r="G372" t="s">
        <v>1331</v>
      </c>
      <c r="H372">
        <v>1446</v>
      </c>
      <c r="I372" t="s">
        <v>62</v>
      </c>
      <c r="J372" t="s">
        <v>52</v>
      </c>
      <c r="K372" t="s">
        <v>64</v>
      </c>
      <c r="L372" t="s">
        <v>56</v>
      </c>
      <c r="M372" t="s">
        <v>54</v>
      </c>
      <c r="N372">
        <v>3</v>
      </c>
      <c r="O372">
        <v>-2</v>
      </c>
      <c r="P372">
        <v>0</v>
      </c>
      <c r="Q372">
        <v>32</v>
      </c>
      <c r="R372">
        <v>0</v>
      </c>
      <c r="T372">
        <v>0</v>
      </c>
      <c r="U372">
        <v>1</v>
      </c>
      <c r="V372">
        <v>601</v>
      </c>
      <c r="W372">
        <v>7</v>
      </c>
      <c r="X372" t="s">
        <v>134</v>
      </c>
      <c r="Y372">
        <v>1</v>
      </c>
      <c r="Z372">
        <v>4</v>
      </c>
      <c r="AA372">
        <v>97</v>
      </c>
      <c r="AB372">
        <v>3</v>
      </c>
      <c r="AC372">
        <v>2</v>
      </c>
      <c r="AD372">
        <v>2</v>
      </c>
      <c r="AE372">
        <v>9204</v>
      </c>
      <c r="AF372">
        <v>23343</v>
      </c>
      <c r="AG372">
        <v>4</v>
      </c>
      <c r="AH372">
        <v>12</v>
      </c>
      <c r="AI372">
        <v>3</v>
      </c>
      <c r="AJ372">
        <v>3</v>
      </c>
      <c r="AK372">
        <v>80</v>
      </c>
      <c r="AL372">
        <v>1</v>
      </c>
      <c r="AM372">
        <v>7</v>
      </c>
      <c r="AN372">
        <v>2</v>
      </c>
      <c r="AO372">
        <v>4</v>
      </c>
      <c r="AP372">
        <v>3</v>
      </c>
      <c r="AQ372">
        <v>0</v>
      </c>
      <c r="AR372">
        <v>3</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46</v>
      </c>
      <c r="D378" t="s">
        <v>59</v>
      </c>
      <c r="E378" t="s">
        <v>48</v>
      </c>
      <c r="F378" t="s">
        <v>49</v>
      </c>
      <c r="G378" t="s">
        <v>1330</v>
      </c>
      <c r="H378">
        <v>1492</v>
      </c>
      <c r="I378" t="s">
        <v>62</v>
      </c>
      <c r="J378" t="s">
        <v>99</v>
      </c>
      <c r="K378" t="s">
        <v>64</v>
      </c>
      <c r="L378" t="s">
        <v>56</v>
      </c>
      <c r="M378" t="s">
        <v>54</v>
      </c>
      <c r="N378">
        <v>3</v>
      </c>
      <c r="O378">
        <v>-2</v>
      </c>
      <c r="P378">
        <v>0</v>
      </c>
      <c r="Q378">
        <v>35</v>
      </c>
      <c r="R378">
        <v>0</v>
      </c>
      <c r="T378">
        <v>0</v>
      </c>
      <c r="U378">
        <v>1</v>
      </c>
      <c r="V378">
        <v>660</v>
      </c>
      <c r="W378">
        <v>7</v>
      </c>
      <c r="X378" t="s">
        <v>65</v>
      </c>
      <c r="Y378">
        <v>1</v>
      </c>
      <c r="Z378">
        <v>4</v>
      </c>
      <c r="AA378">
        <v>76</v>
      </c>
      <c r="AB378">
        <v>3</v>
      </c>
      <c r="AC378">
        <v>1</v>
      </c>
      <c r="AD378">
        <v>3</v>
      </c>
      <c r="AE378">
        <v>2404</v>
      </c>
      <c r="AF378">
        <v>16192</v>
      </c>
      <c r="AG378">
        <v>1</v>
      </c>
      <c r="AH378">
        <v>13</v>
      </c>
      <c r="AI378">
        <v>3</v>
      </c>
      <c r="AJ378">
        <v>1</v>
      </c>
      <c r="AK378">
        <v>80</v>
      </c>
      <c r="AL378">
        <v>1</v>
      </c>
      <c r="AM378">
        <v>1</v>
      </c>
      <c r="AN378">
        <v>3</v>
      </c>
      <c r="AO378">
        <v>1</v>
      </c>
      <c r="AP378">
        <v>0</v>
      </c>
      <c r="AQ378">
        <v>0</v>
      </c>
      <c r="AR378">
        <v>0</v>
      </c>
    </row>
    <row r="379" spans="1:44" x14ac:dyDescent="0.25">
      <c r="A379" t="s">
        <v>56</v>
      </c>
      <c r="B379" t="s">
        <v>45</v>
      </c>
      <c r="C379" t="s">
        <v>69</v>
      </c>
      <c r="D379" t="s">
        <v>59</v>
      </c>
      <c r="E379" t="s">
        <v>48</v>
      </c>
      <c r="F379" t="s">
        <v>49</v>
      </c>
      <c r="G379" t="s">
        <v>1329</v>
      </c>
      <c r="H379">
        <v>1739</v>
      </c>
      <c r="I379" t="s">
        <v>62</v>
      </c>
      <c r="J379" t="s">
        <v>52</v>
      </c>
      <c r="K379" t="s">
        <v>64</v>
      </c>
      <c r="L379" t="s">
        <v>56</v>
      </c>
      <c r="M379" t="s">
        <v>54</v>
      </c>
      <c r="N379">
        <v>2</v>
      </c>
      <c r="O379">
        <v>-2</v>
      </c>
      <c r="P379">
        <v>0</v>
      </c>
      <c r="Q379">
        <v>32</v>
      </c>
      <c r="R379">
        <v>0</v>
      </c>
      <c r="T379">
        <v>0</v>
      </c>
      <c r="U379">
        <v>1</v>
      </c>
      <c r="V379">
        <v>371</v>
      </c>
      <c r="W379">
        <v>19</v>
      </c>
      <c r="X379" t="s">
        <v>77</v>
      </c>
      <c r="Y379">
        <v>1</v>
      </c>
      <c r="Z379">
        <v>4</v>
      </c>
      <c r="AA379">
        <v>80</v>
      </c>
      <c r="AB379">
        <v>1</v>
      </c>
      <c r="AC379">
        <v>3</v>
      </c>
      <c r="AD379">
        <v>3</v>
      </c>
      <c r="AE379">
        <v>9610</v>
      </c>
      <c r="AF379">
        <v>3840</v>
      </c>
      <c r="AG379">
        <v>3</v>
      </c>
      <c r="AH379">
        <v>13</v>
      </c>
      <c r="AI379">
        <v>3</v>
      </c>
      <c r="AJ379">
        <v>3</v>
      </c>
      <c r="AK379">
        <v>80</v>
      </c>
      <c r="AL379">
        <v>1</v>
      </c>
      <c r="AM379">
        <v>10</v>
      </c>
      <c r="AN379">
        <v>1</v>
      </c>
      <c r="AO379">
        <v>4</v>
      </c>
      <c r="AP379">
        <v>3</v>
      </c>
      <c r="AQ379">
        <v>0</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46</v>
      </c>
      <c r="D381" t="s">
        <v>59</v>
      </c>
      <c r="E381" t="s">
        <v>48</v>
      </c>
      <c r="F381" t="s">
        <v>49</v>
      </c>
      <c r="G381" t="s">
        <v>1328</v>
      </c>
      <c r="H381">
        <v>1582</v>
      </c>
      <c r="I381" t="s">
        <v>62</v>
      </c>
      <c r="J381" t="s">
        <v>52</v>
      </c>
      <c r="K381" t="s">
        <v>64</v>
      </c>
      <c r="L381" t="s">
        <v>56</v>
      </c>
      <c r="M381" t="s">
        <v>54</v>
      </c>
      <c r="N381">
        <v>3</v>
      </c>
      <c r="O381">
        <v>-2</v>
      </c>
      <c r="P381">
        <v>0</v>
      </c>
      <c r="Q381">
        <v>38</v>
      </c>
      <c r="R381">
        <v>0</v>
      </c>
      <c r="T381">
        <v>0</v>
      </c>
      <c r="U381">
        <v>1</v>
      </c>
      <c r="V381">
        <v>1245</v>
      </c>
      <c r="W381">
        <v>14</v>
      </c>
      <c r="X381" t="s">
        <v>77</v>
      </c>
      <c r="Y381">
        <v>1</v>
      </c>
      <c r="Z381">
        <v>3</v>
      </c>
      <c r="AA381">
        <v>80</v>
      </c>
      <c r="AB381">
        <v>3</v>
      </c>
      <c r="AC381">
        <v>2</v>
      </c>
      <c r="AD381">
        <v>2</v>
      </c>
      <c r="AE381">
        <v>9924</v>
      </c>
      <c r="AF381">
        <v>12355</v>
      </c>
      <c r="AG381">
        <v>0</v>
      </c>
      <c r="AH381">
        <v>11</v>
      </c>
      <c r="AI381">
        <v>3</v>
      </c>
      <c r="AJ381">
        <v>4</v>
      </c>
      <c r="AK381">
        <v>80</v>
      </c>
      <c r="AL381">
        <v>1</v>
      </c>
      <c r="AM381">
        <v>10</v>
      </c>
      <c r="AN381">
        <v>3</v>
      </c>
      <c r="AO381">
        <v>9</v>
      </c>
      <c r="AP381">
        <v>8</v>
      </c>
      <c r="AQ381">
        <v>7</v>
      </c>
      <c r="AR381">
        <v>7</v>
      </c>
    </row>
    <row r="382" spans="1:44" x14ac:dyDescent="0.25">
      <c r="A382" t="s">
        <v>56</v>
      </c>
      <c r="B382" t="s">
        <v>45</v>
      </c>
      <c r="C382" t="s">
        <v>69</v>
      </c>
      <c r="D382" t="s">
        <v>59</v>
      </c>
      <c r="E382" t="s">
        <v>48</v>
      </c>
      <c r="F382" t="s">
        <v>113</v>
      </c>
      <c r="G382" t="s">
        <v>1327</v>
      </c>
      <c r="H382">
        <v>1568</v>
      </c>
      <c r="I382" t="s">
        <v>62</v>
      </c>
      <c r="J382" t="s">
        <v>52</v>
      </c>
      <c r="K382" t="s">
        <v>64</v>
      </c>
      <c r="L382" t="s">
        <v>56</v>
      </c>
      <c r="M382" t="s">
        <v>54</v>
      </c>
      <c r="N382">
        <v>3</v>
      </c>
      <c r="O382">
        <v>-2</v>
      </c>
      <c r="P382">
        <v>0</v>
      </c>
      <c r="Q382">
        <v>30</v>
      </c>
      <c r="R382">
        <v>0</v>
      </c>
      <c r="T382">
        <v>0</v>
      </c>
      <c r="U382">
        <v>1</v>
      </c>
      <c r="V382">
        <v>1288</v>
      </c>
      <c r="W382">
        <v>29</v>
      </c>
      <c r="X382" t="s">
        <v>71</v>
      </c>
      <c r="Y382">
        <v>1</v>
      </c>
      <c r="Z382">
        <v>4</v>
      </c>
      <c r="AA382">
        <v>33</v>
      </c>
      <c r="AB382">
        <v>3</v>
      </c>
      <c r="AC382">
        <v>3</v>
      </c>
      <c r="AD382">
        <v>4</v>
      </c>
      <c r="AE382">
        <v>9250</v>
      </c>
      <c r="AF382">
        <v>17799</v>
      </c>
      <c r="AG382">
        <v>3</v>
      </c>
      <c r="AH382">
        <v>12</v>
      </c>
      <c r="AI382">
        <v>3</v>
      </c>
      <c r="AJ382">
        <v>2</v>
      </c>
      <c r="AK382">
        <v>80</v>
      </c>
      <c r="AL382">
        <v>1</v>
      </c>
      <c r="AM382">
        <v>9</v>
      </c>
      <c r="AN382">
        <v>3</v>
      </c>
      <c r="AO382">
        <v>4</v>
      </c>
      <c r="AP382">
        <v>2</v>
      </c>
      <c r="AQ382">
        <v>1</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46</v>
      </c>
      <c r="D385" t="s">
        <v>59</v>
      </c>
      <c r="E385" t="s">
        <v>48</v>
      </c>
      <c r="F385" t="s">
        <v>72</v>
      </c>
      <c r="G385" t="s">
        <v>1326</v>
      </c>
      <c r="H385">
        <v>1945</v>
      </c>
      <c r="I385" t="s">
        <v>62</v>
      </c>
      <c r="J385" t="s">
        <v>52</v>
      </c>
      <c r="K385" t="s">
        <v>64</v>
      </c>
      <c r="L385" t="s">
        <v>56</v>
      </c>
      <c r="M385" t="s">
        <v>54</v>
      </c>
      <c r="N385">
        <v>2</v>
      </c>
      <c r="O385">
        <v>-2</v>
      </c>
      <c r="P385">
        <v>0</v>
      </c>
      <c r="Q385">
        <v>35</v>
      </c>
      <c r="R385">
        <v>0</v>
      </c>
      <c r="T385">
        <v>0</v>
      </c>
      <c r="U385">
        <v>1</v>
      </c>
      <c r="V385">
        <v>682</v>
      </c>
      <c r="W385">
        <v>18</v>
      </c>
      <c r="X385" t="s">
        <v>71</v>
      </c>
      <c r="Y385">
        <v>1</v>
      </c>
      <c r="Z385">
        <v>2</v>
      </c>
      <c r="AA385">
        <v>71</v>
      </c>
      <c r="AB385">
        <v>3</v>
      </c>
      <c r="AC385">
        <v>2</v>
      </c>
      <c r="AD385">
        <v>1</v>
      </c>
      <c r="AE385">
        <v>5561</v>
      </c>
      <c r="AF385">
        <v>15975</v>
      </c>
      <c r="AG385">
        <v>0</v>
      </c>
      <c r="AH385">
        <v>16</v>
      </c>
      <c r="AI385">
        <v>3</v>
      </c>
      <c r="AJ385">
        <v>4</v>
      </c>
      <c r="AK385">
        <v>80</v>
      </c>
      <c r="AL385">
        <v>1</v>
      </c>
      <c r="AM385">
        <v>6</v>
      </c>
      <c r="AN385">
        <v>1</v>
      </c>
      <c r="AO385">
        <v>5</v>
      </c>
      <c r="AP385">
        <v>3</v>
      </c>
      <c r="AQ385">
        <v>0</v>
      </c>
      <c r="AR385">
        <v>4</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69</v>
      </c>
      <c r="D388" t="s">
        <v>59</v>
      </c>
      <c r="E388" t="s">
        <v>48</v>
      </c>
      <c r="F388" t="s">
        <v>72</v>
      </c>
      <c r="G388" t="s">
        <v>1325</v>
      </c>
      <c r="H388">
        <v>2013</v>
      </c>
      <c r="I388" t="s">
        <v>62</v>
      </c>
      <c r="J388" t="s">
        <v>99</v>
      </c>
      <c r="K388" t="s">
        <v>64</v>
      </c>
      <c r="L388" t="s">
        <v>56</v>
      </c>
      <c r="M388" t="s">
        <v>54</v>
      </c>
      <c r="N388">
        <v>2</v>
      </c>
      <c r="O388">
        <v>-2</v>
      </c>
      <c r="P388">
        <v>0</v>
      </c>
      <c r="Q388">
        <v>32</v>
      </c>
      <c r="R388">
        <v>0</v>
      </c>
      <c r="T388">
        <v>0</v>
      </c>
      <c r="U388">
        <v>1</v>
      </c>
      <c r="V388">
        <v>234</v>
      </c>
      <c r="W388">
        <v>1</v>
      </c>
      <c r="X388" t="s">
        <v>71</v>
      </c>
      <c r="Y388">
        <v>1</v>
      </c>
      <c r="Z388">
        <v>2</v>
      </c>
      <c r="AA388">
        <v>68</v>
      </c>
      <c r="AB388">
        <v>2</v>
      </c>
      <c r="AC388">
        <v>1</v>
      </c>
      <c r="AD388">
        <v>2</v>
      </c>
      <c r="AE388">
        <v>2269</v>
      </c>
      <c r="AF388">
        <v>18024</v>
      </c>
      <c r="AG388">
        <v>0</v>
      </c>
      <c r="AH388">
        <v>14</v>
      </c>
      <c r="AI388">
        <v>3</v>
      </c>
      <c r="AJ388">
        <v>2</v>
      </c>
      <c r="AK388">
        <v>80</v>
      </c>
      <c r="AL388">
        <v>1</v>
      </c>
      <c r="AM388">
        <v>3</v>
      </c>
      <c r="AN388">
        <v>3</v>
      </c>
      <c r="AO388">
        <v>2</v>
      </c>
      <c r="AP388">
        <v>2</v>
      </c>
      <c r="AQ388">
        <v>2</v>
      </c>
      <c r="AR388">
        <v>2</v>
      </c>
    </row>
    <row r="389" spans="1:44" x14ac:dyDescent="0.25">
      <c r="A389" t="s">
        <v>56</v>
      </c>
      <c r="B389" t="s">
        <v>45</v>
      </c>
      <c r="C389" t="s">
        <v>69</v>
      </c>
      <c r="D389" t="s">
        <v>59</v>
      </c>
      <c r="E389" t="s">
        <v>48</v>
      </c>
      <c r="F389" t="s">
        <v>113</v>
      </c>
      <c r="G389" t="s">
        <v>1324</v>
      </c>
      <c r="H389">
        <v>1749</v>
      </c>
      <c r="I389" t="s">
        <v>62</v>
      </c>
      <c r="J389" t="s">
        <v>52</v>
      </c>
      <c r="K389" t="s">
        <v>64</v>
      </c>
      <c r="L389" t="s">
        <v>56</v>
      </c>
      <c r="M389" t="s">
        <v>54</v>
      </c>
      <c r="N389">
        <v>3</v>
      </c>
      <c r="O389">
        <v>-2</v>
      </c>
      <c r="P389">
        <v>0</v>
      </c>
      <c r="Q389">
        <v>31</v>
      </c>
      <c r="R389">
        <v>0</v>
      </c>
      <c r="T389">
        <v>0</v>
      </c>
      <c r="U389">
        <v>1</v>
      </c>
      <c r="V389">
        <v>1003</v>
      </c>
      <c r="W389">
        <v>5</v>
      </c>
      <c r="X389" t="s">
        <v>77</v>
      </c>
      <c r="Y389">
        <v>1</v>
      </c>
      <c r="Z389">
        <v>4</v>
      </c>
      <c r="AA389">
        <v>51</v>
      </c>
      <c r="AB389">
        <v>3</v>
      </c>
      <c r="AC389">
        <v>2</v>
      </c>
      <c r="AD389">
        <v>4</v>
      </c>
      <c r="AE389">
        <v>8346</v>
      </c>
      <c r="AF389">
        <v>20943</v>
      </c>
      <c r="AG389">
        <v>1</v>
      </c>
      <c r="AH389">
        <v>19</v>
      </c>
      <c r="AI389">
        <v>3</v>
      </c>
      <c r="AJ389">
        <v>3</v>
      </c>
      <c r="AK389">
        <v>80</v>
      </c>
      <c r="AL389">
        <v>1</v>
      </c>
      <c r="AM389">
        <v>6</v>
      </c>
      <c r="AN389">
        <v>3</v>
      </c>
      <c r="AO389">
        <v>5</v>
      </c>
      <c r="AP389">
        <v>2</v>
      </c>
      <c r="AQ389">
        <v>0</v>
      </c>
      <c r="AR389">
        <v>2</v>
      </c>
    </row>
    <row r="390" spans="1:44" x14ac:dyDescent="0.25">
      <c r="A390" t="s">
        <v>56</v>
      </c>
      <c r="B390" t="s">
        <v>45</v>
      </c>
      <c r="C390" t="s">
        <v>69</v>
      </c>
      <c r="D390" t="s">
        <v>59</v>
      </c>
      <c r="E390" t="s">
        <v>48</v>
      </c>
      <c r="F390" t="s">
        <v>49</v>
      </c>
      <c r="G390" t="s">
        <v>1323</v>
      </c>
      <c r="H390">
        <v>1996</v>
      </c>
      <c r="I390" t="s">
        <v>62</v>
      </c>
      <c r="J390" t="s">
        <v>99</v>
      </c>
      <c r="K390" t="s">
        <v>64</v>
      </c>
      <c r="L390" t="s">
        <v>56</v>
      </c>
      <c r="M390" t="s">
        <v>54</v>
      </c>
      <c r="N390">
        <v>1</v>
      </c>
      <c r="O390">
        <v>-2</v>
      </c>
      <c r="P390">
        <v>0</v>
      </c>
      <c r="Q390">
        <v>31</v>
      </c>
      <c r="R390">
        <v>0</v>
      </c>
      <c r="T390">
        <v>0</v>
      </c>
      <c r="U390">
        <v>1</v>
      </c>
      <c r="V390">
        <v>1154</v>
      </c>
      <c r="W390">
        <v>2</v>
      </c>
      <c r="X390" t="s">
        <v>55</v>
      </c>
      <c r="Y390">
        <v>1</v>
      </c>
      <c r="Z390">
        <v>1</v>
      </c>
      <c r="AA390">
        <v>54</v>
      </c>
      <c r="AB390">
        <v>3</v>
      </c>
      <c r="AC390">
        <v>1</v>
      </c>
      <c r="AD390">
        <v>3</v>
      </c>
      <c r="AE390">
        <v>3067</v>
      </c>
      <c r="AF390">
        <v>6393</v>
      </c>
      <c r="AG390">
        <v>0</v>
      </c>
      <c r="AH390">
        <v>19</v>
      </c>
      <c r="AI390">
        <v>3</v>
      </c>
      <c r="AJ390">
        <v>3</v>
      </c>
      <c r="AK390">
        <v>80</v>
      </c>
      <c r="AL390">
        <v>1</v>
      </c>
      <c r="AM390">
        <v>3</v>
      </c>
      <c r="AN390">
        <v>3</v>
      </c>
      <c r="AO390">
        <v>2</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69</v>
      </c>
      <c r="D393" t="s">
        <v>59</v>
      </c>
      <c r="E393" t="s">
        <v>48</v>
      </c>
      <c r="F393" t="s">
        <v>49</v>
      </c>
      <c r="G393" t="s">
        <v>1322</v>
      </c>
      <c r="H393">
        <v>1560</v>
      </c>
      <c r="I393" t="s">
        <v>62</v>
      </c>
      <c r="J393" t="s">
        <v>52</v>
      </c>
      <c r="K393" t="s">
        <v>64</v>
      </c>
      <c r="L393" t="s">
        <v>56</v>
      </c>
      <c r="M393" t="s">
        <v>54</v>
      </c>
      <c r="N393">
        <v>6</v>
      </c>
      <c r="O393">
        <v>-2</v>
      </c>
      <c r="P393">
        <v>0</v>
      </c>
      <c r="Q393">
        <v>33</v>
      </c>
      <c r="R393">
        <v>0</v>
      </c>
      <c r="T393">
        <v>0</v>
      </c>
      <c r="U393">
        <v>1</v>
      </c>
      <c r="V393">
        <v>1242</v>
      </c>
      <c r="W393">
        <v>8</v>
      </c>
      <c r="X393" t="s">
        <v>71</v>
      </c>
      <c r="Y393">
        <v>1</v>
      </c>
      <c r="Z393">
        <v>1</v>
      </c>
      <c r="AA393">
        <v>46</v>
      </c>
      <c r="AB393">
        <v>3</v>
      </c>
      <c r="AC393">
        <v>2</v>
      </c>
      <c r="AD393">
        <v>1</v>
      </c>
      <c r="AE393">
        <v>6392</v>
      </c>
      <c r="AF393">
        <v>10589</v>
      </c>
      <c r="AG393">
        <v>2</v>
      </c>
      <c r="AH393">
        <v>13</v>
      </c>
      <c r="AI393">
        <v>3</v>
      </c>
      <c r="AJ393">
        <v>4</v>
      </c>
      <c r="AK393">
        <v>80</v>
      </c>
      <c r="AL393">
        <v>1</v>
      </c>
      <c r="AM393">
        <v>8</v>
      </c>
      <c r="AN393">
        <v>1</v>
      </c>
      <c r="AO393">
        <v>2</v>
      </c>
      <c r="AP393">
        <v>2</v>
      </c>
      <c r="AQ393">
        <v>2</v>
      </c>
      <c r="AR393">
        <v>2</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45</v>
      </c>
      <c r="C395" t="s">
        <v>46</v>
      </c>
      <c r="D395" t="s">
        <v>59</v>
      </c>
      <c r="E395" t="s">
        <v>48</v>
      </c>
      <c r="F395" t="s">
        <v>72</v>
      </c>
      <c r="G395" t="s">
        <v>1321</v>
      </c>
      <c r="H395">
        <v>1548</v>
      </c>
      <c r="I395" t="s">
        <v>62</v>
      </c>
      <c r="J395" t="s">
        <v>52</v>
      </c>
      <c r="K395" t="s">
        <v>64</v>
      </c>
      <c r="L395" t="s">
        <v>56</v>
      </c>
      <c r="M395" t="s">
        <v>54</v>
      </c>
      <c r="N395">
        <v>5</v>
      </c>
      <c r="O395">
        <v>-2</v>
      </c>
      <c r="P395">
        <v>0</v>
      </c>
      <c r="Q395">
        <v>40</v>
      </c>
      <c r="R395">
        <v>0</v>
      </c>
      <c r="T395">
        <v>0</v>
      </c>
      <c r="U395">
        <v>1</v>
      </c>
      <c r="V395">
        <v>1342</v>
      </c>
      <c r="W395">
        <v>9</v>
      </c>
      <c r="X395" t="s">
        <v>55</v>
      </c>
      <c r="Y395">
        <v>1</v>
      </c>
      <c r="Z395">
        <v>1</v>
      </c>
      <c r="AA395">
        <v>47</v>
      </c>
      <c r="AB395">
        <v>3</v>
      </c>
      <c r="AC395">
        <v>2</v>
      </c>
      <c r="AD395">
        <v>1</v>
      </c>
      <c r="AE395">
        <v>5473</v>
      </c>
      <c r="AF395">
        <v>19345</v>
      </c>
      <c r="AG395">
        <v>0</v>
      </c>
      <c r="AH395">
        <v>12</v>
      </c>
      <c r="AI395">
        <v>3</v>
      </c>
      <c r="AJ395">
        <v>4</v>
      </c>
      <c r="AK395">
        <v>80</v>
      </c>
      <c r="AL395">
        <v>0</v>
      </c>
      <c r="AM395">
        <v>9</v>
      </c>
      <c r="AN395">
        <v>4</v>
      </c>
      <c r="AO395">
        <v>8</v>
      </c>
      <c r="AP395">
        <v>4</v>
      </c>
      <c r="AQ395">
        <v>7</v>
      </c>
      <c r="AR395">
        <v>1</v>
      </c>
    </row>
    <row r="396" spans="1:44" x14ac:dyDescent="0.25">
      <c r="A396" t="s">
        <v>56</v>
      </c>
      <c r="B396" t="s">
        <v>45</v>
      </c>
      <c r="C396" t="s">
        <v>58</v>
      </c>
      <c r="D396" t="s">
        <v>59</v>
      </c>
      <c r="E396" t="s">
        <v>48</v>
      </c>
      <c r="F396" t="s">
        <v>106</v>
      </c>
      <c r="G396" t="s">
        <v>1320</v>
      </c>
      <c r="H396">
        <v>1466</v>
      </c>
      <c r="I396" t="s">
        <v>62</v>
      </c>
      <c r="J396" t="s">
        <v>52</v>
      </c>
      <c r="K396" t="s">
        <v>79</v>
      </c>
      <c r="L396" t="s">
        <v>56</v>
      </c>
      <c r="M396" t="s">
        <v>54</v>
      </c>
      <c r="N396">
        <v>3</v>
      </c>
      <c r="O396">
        <v>-2</v>
      </c>
      <c r="P396">
        <v>0</v>
      </c>
      <c r="Q396">
        <v>48</v>
      </c>
      <c r="R396">
        <v>0</v>
      </c>
      <c r="T396">
        <v>0</v>
      </c>
      <c r="U396">
        <v>1</v>
      </c>
      <c r="V396">
        <v>1221</v>
      </c>
      <c r="W396">
        <v>7</v>
      </c>
      <c r="X396" t="s">
        <v>77</v>
      </c>
      <c r="Y396">
        <v>1</v>
      </c>
      <c r="Z396">
        <v>3</v>
      </c>
      <c r="AA396">
        <v>96</v>
      </c>
      <c r="AB396">
        <v>3</v>
      </c>
      <c r="AC396">
        <v>2</v>
      </c>
      <c r="AD396">
        <v>2</v>
      </c>
      <c r="AE396">
        <v>5486</v>
      </c>
      <c r="AF396">
        <v>24795</v>
      </c>
      <c r="AG396">
        <v>4</v>
      </c>
      <c r="AH396">
        <v>11</v>
      </c>
      <c r="AI396">
        <v>3</v>
      </c>
      <c r="AJ396">
        <v>1</v>
      </c>
      <c r="AK396">
        <v>80</v>
      </c>
      <c r="AL396">
        <v>3</v>
      </c>
      <c r="AM396">
        <v>15</v>
      </c>
      <c r="AN396">
        <v>3</v>
      </c>
      <c r="AO396">
        <v>2</v>
      </c>
      <c r="AP396">
        <v>2</v>
      </c>
      <c r="AQ396">
        <v>2</v>
      </c>
      <c r="AR396">
        <v>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69</v>
      </c>
      <c r="D398" t="s">
        <v>59</v>
      </c>
      <c r="E398" t="s">
        <v>48</v>
      </c>
      <c r="F398" t="s">
        <v>72</v>
      </c>
      <c r="G398" t="s">
        <v>1319</v>
      </c>
      <c r="H398">
        <v>1670</v>
      </c>
      <c r="I398" t="s">
        <v>62</v>
      </c>
      <c r="J398" t="s">
        <v>52</v>
      </c>
      <c r="K398" t="s">
        <v>79</v>
      </c>
      <c r="L398" t="s">
        <v>56</v>
      </c>
      <c r="M398" t="s">
        <v>54</v>
      </c>
      <c r="N398">
        <v>5</v>
      </c>
      <c r="O398">
        <v>-2</v>
      </c>
      <c r="P398">
        <v>0</v>
      </c>
      <c r="Q398">
        <v>33</v>
      </c>
      <c r="R398">
        <v>0</v>
      </c>
      <c r="T398">
        <v>0</v>
      </c>
      <c r="U398">
        <v>1</v>
      </c>
      <c r="V398">
        <v>392</v>
      </c>
      <c r="W398">
        <v>2</v>
      </c>
      <c r="X398" t="s">
        <v>71</v>
      </c>
      <c r="Y398">
        <v>1</v>
      </c>
      <c r="Z398">
        <v>4</v>
      </c>
      <c r="AA398">
        <v>93</v>
      </c>
      <c r="AB398">
        <v>3</v>
      </c>
      <c r="AC398">
        <v>2</v>
      </c>
      <c r="AD398">
        <v>4</v>
      </c>
      <c r="AE398">
        <v>5505</v>
      </c>
      <c r="AF398">
        <v>3921</v>
      </c>
      <c r="AG398">
        <v>1</v>
      </c>
      <c r="AH398">
        <v>14</v>
      </c>
      <c r="AI398">
        <v>3</v>
      </c>
      <c r="AJ398">
        <v>3</v>
      </c>
      <c r="AK398">
        <v>80</v>
      </c>
      <c r="AL398">
        <v>2</v>
      </c>
      <c r="AM398">
        <v>6</v>
      </c>
      <c r="AN398">
        <v>3</v>
      </c>
      <c r="AO398">
        <v>6</v>
      </c>
      <c r="AP398">
        <v>2</v>
      </c>
      <c r="AQ398">
        <v>0</v>
      </c>
      <c r="AR398">
        <v>4</v>
      </c>
    </row>
    <row r="399" spans="1:44" x14ac:dyDescent="0.25">
      <c r="A399" t="s">
        <v>56</v>
      </c>
      <c r="B399" t="s">
        <v>45</v>
      </c>
      <c r="C399" t="s">
        <v>69</v>
      </c>
      <c r="D399" t="s">
        <v>59</v>
      </c>
      <c r="E399" t="s">
        <v>48</v>
      </c>
      <c r="F399" t="s">
        <v>49</v>
      </c>
      <c r="G399" t="s">
        <v>1318</v>
      </c>
      <c r="H399">
        <v>1497</v>
      </c>
      <c r="I399" t="s">
        <v>62</v>
      </c>
      <c r="J399" t="s">
        <v>52</v>
      </c>
      <c r="K399" t="s">
        <v>79</v>
      </c>
      <c r="L399" t="s">
        <v>56</v>
      </c>
      <c r="M399" t="s">
        <v>54</v>
      </c>
      <c r="N399">
        <v>3</v>
      </c>
      <c r="O399">
        <v>-2</v>
      </c>
      <c r="P399">
        <v>0</v>
      </c>
      <c r="Q399">
        <v>29</v>
      </c>
      <c r="R399">
        <v>0</v>
      </c>
      <c r="T399">
        <v>0</v>
      </c>
      <c r="U399">
        <v>1</v>
      </c>
      <c r="V399">
        <v>1246</v>
      </c>
      <c r="W399">
        <v>19</v>
      </c>
      <c r="X399" t="s">
        <v>77</v>
      </c>
      <c r="Y399">
        <v>1</v>
      </c>
      <c r="Z399">
        <v>3</v>
      </c>
      <c r="AA399">
        <v>77</v>
      </c>
      <c r="AB399">
        <v>2</v>
      </c>
      <c r="AC399">
        <v>2</v>
      </c>
      <c r="AD399">
        <v>3</v>
      </c>
      <c r="AE399">
        <v>8620</v>
      </c>
      <c r="AF399">
        <v>23757</v>
      </c>
      <c r="AG399">
        <v>1</v>
      </c>
      <c r="AH399">
        <v>14</v>
      </c>
      <c r="AI399">
        <v>3</v>
      </c>
      <c r="AJ399">
        <v>3</v>
      </c>
      <c r="AK399">
        <v>80</v>
      </c>
      <c r="AL399">
        <v>2</v>
      </c>
      <c r="AM399">
        <v>10</v>
      </c>
      <c r="AN399">
        <v>3</v>
      </c>
      <c r="AO399">
        <v>10</v>
      </c>
      <c r="AP399">
        <v>7</v>
      </c>
      <c r="AQ399">
        <v>0</v>
      </c>
      <c r="AR399">
        <v>4</v>
      </c>
    </row>
    <row r="400" spans="1:44" x14ac:dyDescent="0.25">
      <c r="A400" t="s">
        <v>56</v>
      </c>
      <c r="B400" t="s">
        <v>45</v>
      </c>
      <c r="C400" t="s">
        <v>69</v>
      </c>
      <c r="D400" t="s">
        <v>59</v>
      </c>
      <c r="E400" t="s">
        <v>48</v>
      </c>
      <c r="F400" t="s">
        <v>72</v>
      </c>
      <c r="G400" t="s">
        <v>1317</v>
      </c>
      <c r="H400">
        <v>1951</v>
      </c>
      <c r="I400" t="s">
        <v>62</v>
      </c>
      <c r="J400" t="s">
        <v>52</v>
      </c>
      <c r="K400" t="s">
        <v>79</v>
      </c>
      <c r="L400" t="s">
        <v>56</v>
      </c>
      <c r="M400" t="s">
        <v>54</v>
      </c>
      <c r="N400">
        <v>2</v>
      </c>
      <c r="O400">
        <v>-2</v>
      </c>
      <c r="P400">
        <v>0</v>
      </c>
      <c r="Q400">
        <v>34</v>
      </c>
      <c r="R400">
        <v>0</v>
      </c>
      <c r="T400">
        <v>0</v>
      </c>
      <c r="U400">
        <v>1</v>
      </c>
      <c r="V400">
        <v>1239</v>
      </c>
      <c r="W400">
        <v>13</v>
      </c>
      <c r="X400" t="s">
        <v>71</v>
      </c>
      <c r="Y400">
        <v>1</v>
      </c>
      <c r="Z400">
        <v>4</v>
      </c>
      <c r="AA400">
        <v>39</v>
      </c>
      <c r="AB400">
        <v>3</v>
      </c>
      <c r="AC400">
        <v>3</v>
      </c>
      <c r="AD400">
        <v>3</v>
      </c>
      <c r="AE400">
        <v>8628</v>
      </c>
      <c r="AF400">
        <v>22914</v>
      </c>
      <c r="AG400">
        <v>1</v>
      </c>
      <c r="AH400">
        <v>18</v>
      </c>
      <c r="AI400">
        <v>3</v>
      </c>
      <c r="AJ400">
        <v>3</v>
      </c>
      <c r="AK400">
        <v>80</v>
      </c>
      <c r="AL400">
        <v>1</v>
      </c>
      <c r="AM400">
        <v>9</v>
      </c>
      <c r="AN400">
        <v>2</v>
      </c>
      <c r="AO400">
        <v>8</v>
      </c>
      <c r="AP400">
        <v>7</v>
      </c>
      <c r="AQ400">
        <v>1</v>
      </c>
      <c r="AR400">
        <v>1</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45</v>
      </c>
      <c r="C403" t="s">
        <v>46</v>
      </c>
      <c r="D403" t="s">
        <v>59</v>
      </c>
      <c r="E403" t="s">
        <v>48</v>
      </c>
      <c r="F403" t="s">
        <v>49</v>
      </c>
      <c r="G403" t="s">
        <v>1316</v>
      </c>
      <c r="H403">
        <v>2037</v>
      </c>
      <c r="I403" t="s">
        <v>62</v>
      </c>
      <c r="J403" t="s">
        <v>52</v>
      </c>
      <c r="K403" t="s">
        <v>79</v>
      </c>
      <c r="L403" t="s">
        <v>56</v>
      </c>
      <c r="M403" t="s">
        <v>54</v>
      </c>
      <c r="N403">
        <v>5</v>
      </c>
      <c r="O403">
        <v>-2</v>
      </c>
      <c r="P403">
        <v>0</v>
      </c>
      <c r="Q403">
        <v>41</v>
      </c>
      <c r="R403">
        <v>0</v>
      </c>
      <c r="T403">
        <v>0</v>
      </c>
      <c r="U403">
        <v>1</v>
      </c>
      <c r="V403">
        <v>930</v>
      </c>
      <c r="W403">
        <v>3</v>
      </c>
      <c r="X403" t="s">
        <v>77</v>
      </c>
      <c r="Y403">
        <v>1</v>
      </c>
      <c r="Z403">
        <v>3</v>
      </c>
      <c r="AA403">
        <v>57</v>
      </c>
      <c r="AB403">
        <v>2</v>
      </c>
      <c r="AC403">
        <v>2</v>
      </c>
      <c r="AD403">
        <v>2</v>
      </c>
      <c r="AE403">
        <v>8938</v>
      </c>
      <c r="AF403">
        <v>12227</v>
      </c>
      <c r="AG403">
        <v>2</v>
      </c>
      <c r="AH403">
        <v>11</v>
      </c>
      <c r="AI403">
        <v>3</v>
      </c>
      <c r="AJ403">
        <v>3</v>
      </c>
      <c r="AK403">
        <v>80</v>
      </c>
      <c r="AL403">
        <v>1</v>
      </c>
      <c r="AM403">
        <v>14</v>
      </c>
      <c r="AN403">
        <v>3</v>
      </c>
      <c r="AO403">
        <v>5</v>
      </c>
      <c r="AP403">
        <v>4</v>
      </c>
      <c r="AQ403">
        <v>0</v>
      </c>
      <c r="AR403">
        <v>4</v>
      </c>
    </row>
    <row r="404" spans="1:44" x14ac:dyDescent="0.25">
      <c r="A404" t="s">
        <v>56</v>
      </c>
      <c r="B404" t="s">
        <v>45</v>
      </c>
      <c r="C404" t="s">
        <v>69</v>
      </c>
      <c r="D404" t="s">
        <v>59</v>
      </c>
      <c r="E404" t="s">
        <v>48</v>
      </c>
      <c r="F404" t="s">
        <v>106</v>
      </c>
      <c r="G404" t="s">
        <v>1315</v>
      </c>
      <c r="H404">
        <v>1754</v>
      </c>
      <c r="I404" t="s">
        <v>62</v>
      </c>
      <c r="J404" t="s">
        <v>52</v>
      </c>
      <c r="K404" t="s">
        <v>79</v>
      </c>
      <c r="L404" t="s">
        <v>56</v>
      </c>
      <c r="M404" t="s">
        <v>54</v>
      </c>
      <c r="N404">
        <v>2</v>
      </c>
      <c r="O404">
        <v>-2</v>
      </c>
      <c r="P404">
        <v>0</v>
      </c>
      <c r="Q404">
        <v>30</v>
      </c>
      <c r="R404">
        <v>0</v>
      </c>
      <c r="T404">
        <v>0</v>
      </c>
      <c r="U404">
        <v>1</v>
      </c>
      <c r="V404">
        <v>979</v>
      </c>
      <c r="W404">
        <v>15</v>
      </c>
      <c r="X404" t="s">
        <v>55</v>
      </c>
      <c r="Y404">
        <v>1</v>
      </c>
      <c r="Z404">
        <v>3</v>
      </c>
      <c r="AA404">
        <v>94</v>
      </c>
      <c r="AB404">
        <v>2</v>
      </c>
      <c r="AC404">
        <v>3</v>
      </c>
      <c r="AD404">
        <v>2</v>
      </c>
      <c r="AE404">
        <v>7140</v>
      </c>
      <c r="AF404">
        <v>3088</v>
      </c>
      <c r="AG404">
        <v>2</v>
      </c>
      <c r="AH404">
        <v>11</v>
      </c>
      <c r="AI404">
        <v>3</v>
      </c>
      <c r="AJ404">
        <v>1</v>
      </c>
      <c r="AK404">
        <v>80</v>
      </c>
      <c r="AL404">
        <v>1</v>
      </c>
      <c r="AM404">
        <v>12</v>
      </c>
      <c r="AN404">
        <v>3</v>
      </c>
      <c r="AO404">
        <v>7</v>
      </c>
      <c r="AP404">
        <v>7</v>
      </c>
      <c r="AQ404">
        <v>1</v>
      </c>
      <c r="AR404">
        <v>7</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69</v>
      </c>
      <c r="D410" t="s">
        <v>59</v>
      </c>
      <c r="E410" t="s">
        <v>48</v>
      </c>
      <c r="F410" t="s">
        <v>49</v>
      </c>
      <c r="G410" t="s">
        <v>1314</v>
      </c>
      <c r="H410">
        <v>1453</v>
      </c>
      <c r="I410" t="s">
        <v>62</v>
      </c>
      <c r="J410" t="s">
        <v>52</v>
      </c>
      <c r="K410" t="s">
        <v>79</v>
      </c>
      <c r="L410" t="s">
        <v>56</v>
      </c>
      <c r="M410" t="s">
        <v>54</v>
      </c>
      <c r="N410">
        <v>5</v>
      </c>
      <c r="O410">
        <v>-2</v>
      </c>
      <c r="P410">
        <v>0</v>
      </c>
      <c r="Q410">
        <v>31</v>
      </c>
      <c r="R410">
        <v>0</v>
      </c>
      <c r="T410">
        <v>0</v>
      </c>
      <c r="U410">
        <v>1</v>
      </c>
      <c r="V410">
        <v>326</v>
      </c>
      <c r="W410">
        <v>8</v>
      </c>
      <c r="X410" t="s">
        <v>55</v>
      </c>
      <c r="Y410">
        <v>1</v>
      </c>
      <c r="Z410">
        <v>1</v>
      </c>
      <c r="AA410">
        <v>31</v>
      </c>
      <c r="AB410">
        <v>3</v>
      </c>
      <c r="AC410">
        <v>3</v>
      </c>
      <c r="AD410">
        <v>4</v>
      </c>
      <c r="AE410">
        <v>10793</v>
      </c>
      <c r="AF410">
        <v>8386</v>
      </c>
      <c r="AG410">
        <v>1</v>
      </c>
      <c r="AH410">
        <v>18</v>
      </c>
      <c r="AI410">
        <v>3</v>
      </c>
      <c r="AJ410">
        <v>1</v>
      </c>
      <c r="AK410">
        <v>80</v>
      </c>
      <c r="AL410">
        <v>1</v>
      </c>
      <c r="AM410">
        <v>13</v>
      </c>
      <c r="AN410">
        <v>3</v>
      </c>
      <c r="AO410">
        <v>13</v>
      </c>
      <c r="AP410">
        <v>7</v>
      </c>
      <c r="AQ410">
        <v>9</v>
      </c>
      <c r="AR410">
        <v>9</v>
      </c>
    </row>
    <row r="411" spans="1:44" x14ac:dyDescent="0.25">
      <c r="A411" t="s">
        <v>56</v>
      </c>
      <c r="B411" t="s">
        <v>45</v>
      </c>
      <c r="C411" t="s">
        <v>58</v>
      </c>
      <c r="D411" t="s">
        <v>59</v>
      </c>
      <c r="E411" t="s">
        <v>60</v>
      </c>
      <c r="F411" t="s">
        <v>72</v>
      </c>
      <c r="G411" t="s">
        <v>1313</v>
      </c>
      <c r="H411">
        <v>1472</v>
      </c>
      <c r="I411" t="s">
        <v>62</v>
      </c>
      <c r="J411" t="s">
        <v>101</v>
      </c>
      <c r="K411" t="s">
        <v>53</v>
      </c>
      <c r="L411" t="s">
        <v>56</v>
      </c>
      <c r="M411" t="s">
        <v>54</v>
      </c>
      <c r="N411">
        <v>2</v>
      </c>
      <c r="O411">
        <v>-2</v>
      </c>
      <c r="P411">
        <v>0</v>
      </c>
      <c r="Q411">
        <v>53</v>
      </c>
      <c r="R411">
        <v>0</v>
      </c>
      <c r="T411">
        <v>0</v>
      </c>
      <c r="U411">
        <v>1</v>
      </c>
      <c r="V411">
        <v>447</v>
      </c>
      <c r="W411">
        <v>2</v>
      </c>
      <c r="X411" t="s">
        <v>77</v>
      </c>
      <c r="Y411">
        <v>1</v>
      </c>
      <c r="Z411">
        <v>4</v>
      </c>
      <c r="AA411">
        <v>39</v>
      </c>
      <c r="AB411">
        <v>4</v>
      </c>
      <c r="AC411">
        <v>4</v>
      </c>
      <c r="AD411">
        <v>2</v>
      </c>
      <c r="AE411">
        <v>16598</v>
      </c>
      <c r="AF411">
        <v>19764</v>
      </c>
      <c r="AG411">
        <v>4</v>
      </c>
      <c r="AH411">
        <v>12</v>
      </c>
      <c r="AI411">
        <v>3</v>
      </c>
      <c r="AJ411">
        <v>2</v>
      </c>
      <c r="AK411">
        <v>80</v>
      </c>
      <c r="AL411">
        <v>0</v>
      </c>
      <c r="AM411">
        <v>35</v>
      </c>
      <c r="AN411">
        <v>2</v>
      </c>
      <c r="AO411">
        <v>9</v>
      </c>
      <c r="AP411">
        <v>8</v>
      </c>
      <c r="AQ411">
        <v>8</v>
      </c>
      <c r="AR411">
        <v>8</v>
      </c>
    </row>
    <row r="412" spans="1:44" x14ac:dyDescent="0.25">
      <c r="A412" t="s">
        <v>56</v>
      </c>
      <c r="B412" t="s">
        <v>45</v>
      </c>
      <c r="C412" t="s">
        <v>92</v>
      </c>
      <c r="D412" t="s">
        <v>59</v>
      </c>
      <c r="E412" t="s">
        <v>60</v>
      </c>
      <c r="F412" t="s">
        <v>66</v>
      </c>
      <c r="G412" t="s">
        <v>1312</v>
      </c>
      <c r="H412">
        <v>1982</v>
      </c>
      <c r="I412" t="s">
        <v>62</v>
      </c>
      <c r="J412" t="s">
        <v>68</v>
      </c>
      <c r="K412" t="s">
        <v>53</v>
      </c>
      <c r="L412" t="s">
        <v>56</v>
      </c>
      <c r="M412" t="s">
        <v>54</v>
      </c>
      <c r="N412">
        <v>6</v>
      </c>
      <c r="O412">
        <v>-2</v>
      </c>
      <c r="P412">
        <v>0</v>
      </c>
      <c r="Q412">
        <v>23</v>
      </c>
      <c r="R412">
        <v>0</v>
      </c>
      <c r="T412">
        <v>0</v>
      </c>
      <c r="U412">
        <v>1</v>
      </c>
      <c r="V412">
        <v>571</v>
      </c>
      <c r="W412">
        <v>12</v>
      </c>
      <c r="X412" t="s">
        <v>55</v>
      </c>
      <c r="Y412">
        <v>1</v>
      </c>
      <c r="Z412">
        <v>4</v>
      </c>
      <c r="AA412">
        <v>78</v>
      </c>
      <c r="AB412">
        <v>3</v>
      </c>
      <c r="AC412">
        <v>1</v>
      </c>
      <c r="AD412">
        <v>4</v>
      </c>
      <c r="AE412">
        <v>2647</v>
      </c>
      <c r="AF412">
        <v>13672</v>
      </c>
      <c r="AG412">
        <v>1</v>
      </c>
      <c r="AH412">
        <v>13</v>
      </c>
      <c r="AI412">
        <v>3</v>
      </c>
      <c r="AJ412">
        <v>3</v>
      </c>
      <c r="AK412">
        <v>80</v>
      </c>
      <c r="AL412">
        <v>0</v>
      </c>
      <c r="AM412">
        <v>5</v>
      </c>
      <c r="AN412">
        <v>4</v>
      </c>
      <c r="AO412">
        <v>5</v>
      </c>
      <c r="AP412">
        <v>2</v>
      </c>
      <c r="AQ412">
        <v>1</v>
      </c>
      <c r="AR412">
        <v>4</v>
      </c>
    </row>
    <row r="413" spans="1:44" x14ac:dyDescent="0.25">
      <c r="A413" t="s">
        <v>56</v>
      </c>
      <c r="B413" t="s">
        <v>45</v>
      </c>
      <c r="C413" t="s">
        <v>92</v>
      </c>
      <c r="D413" t="s">
        <v>59</v>
      </c>
      <c r="E413" t="s">
        <v>60</v>
      </c>
      <c r="F413" t="s">
        <v>49</v>
      </c>
      <c r="G413" t="s">
        <v>1311</v>
      </c>
      <c r="H413">
        <v>2007</v>
      </c>
      <c r="I413" t="s">
        <v>62</v>
      </c>
      <c r="J413" t="s">
        <v>63</v>
      </c>
      <c r="K413" t="s">
        <v>53</v>
      </c>
      <c r="L413" t="s">
        <v>56</v>
      </c>
      <c r="M413" t="s">
        <v>54</v>
      </c>
      <c r="N413">
        <v>2</v>
      </c>
      <c r="O413">
        <v>-2</v>
      </c>
      <c r="P413">
        <v>0</v>
      </c>
      <c r="Q413">
        <v>22</v>
      </c>
      <c r="R413">
        <v>0</v>
      </c>
      <c r="T413">
        <v>0</v>
      </c>
      <c r="U413">
        <v>1</v>
      </c>
      <c r="V413">
        <v>581</v>
      </c>
      <c r="W413">
        <v>1</v>
      </c>
      <c r="X413" t="s">
        <v>55</v>
      </c>
      <c r="Y413">
        <v>1</v>
      </c>
      <c r="Z413">
        <v>4</v>
      </c>
      <c r="AA413">
        <v>63</v>
      </c>
      <c r="AB413">
        <v>3</v>
      </c>
      <c r="AC413">
        <v>1</v>
      </c>
      <c r="AD413">
        <v>3</v>
      </c>
      <c r="AE413">
        <v>3375</v>
      </c>
      <c r="AF413">
        <v>17624</v>
      </c>
      <c r="AG413">
        <v>0</v>
      </c>
      <c r="AH413">
        <v>12</v>
      </c>
      <c r="AI413">
        <v>3</v>
      </c>
      <c r="AJ413">
        <v>4</v>
      </c>
      <c r="AK413">
        <v>80</v>
      </c>
      <c r="AL413">
        <v>0</v>
      </c>
      <c r="AM413">
        <v>4</v>
      </c>
      <c r="AN413">
        <v>4</v>
      </c>
      <c r="AO413">
        <v>3</v>
      </c>
      <c r="AP413">
        <v>2</v>
      </c>
      <c r="AQ413">
        <v>1</v>
      </c>
      <c r="AR413">
        <v>2</v>
      </c>
    </row>
    <row r="414" spans="1:44" x14ac:dyDescent="0.25">
      <c r="A414" t="s">
        <v>56</v>
      </c>
      <c r="B414" t="s">
        <v>45</v>
      </c>
      <c r="C414" t="s">
        <v>46</v>
      </c>
      <c r="D414" t="s">
        <v>59</v>
      </c>
      <c r="E414" t="s">
        <v>60</v>
      </c>
      <c r="F414" t="s">
        <v>49</v>
      </c>
      <c r="G414" t="s">
        <v>1310</v>
      </c>
      <c r="H414">
        <v>1860</v>
      </c>
      <c r="I414" t="s">
        <v>62</v>
      </c>
      <c r="J414" t="s">
        <v>68</v>
      </c>
      <c r="K414" t="s">
        <v>53</v>
      </c>
      <c r="L414" t="s">
        <v>56</v>
      </c>
      <c r="M414" t="s">
        <v>54</v>
      </c>
      <c r="N414">
        <v>3</v>
      </c>
      <c r="O414">
        <v>-2</v>
      </c>
      <c r="P414">
        <v>0</v>
      </c>
      <c r="Q414">
        <v>42</v>
      </c>
      <c r="R414">
        <v>0</v>
      </c>
      <c r="T414">
        <v>0</v>
      </c>
      <c r="U414">
        <v>1</v>
      </c>
      <c r="V414">
        <v>1142</v>
      </c>
      <c r="W414">
        <v>8</v>
      </c>
      <c r="X414" t="s">
        <v>77</v>
      </c>
      <c r="Y414">
        <v>1</v>
      </c>
      <c r="Z414">
        <v>4</v>
      </c>
      <c r="AA414">
        <v>81</v>
      </c>
      <c r="AB414">
        <v>3</v>
      </c>
      <c r="AC414">
        <v>1</v>
      </c>
      <c r="AD414">
        <v>3</v>
      </c>
      <c r="AE414">
        <v>3968</v>
      </c>
      <c r="AF414">
        <v>13624</v>
      </c>
      <c r="AG414">
        <v>4</v>
      </c>
      <c r="AH414">
        <v>13</v>
      </c>
      <c r="AI414">
        <v>3</v>
      </c>
      <c r="AJ414">
        <v>4</v>
      </c>
      <c r="AK414">
        <v>80</v>
      </c>
      <c r="AL414">
        <v>0</v>
      </c>
      <c r="AM414">
        <v>8</v>
      </c>
      <c r="AN414">
        <v>3</v>
      </c>
      <c r="AO414">
        <v>0</v>
      </c>
      <c r="AP414">
        <v>0</v>
      </c>
      <c r="AQ414">
        <v>0</v>
      </c>
      <c r="AR414">
        <v>0</v>
      </c>
    </row>
    <row r="415" spans="1:44" x14ac:dyDescent="0.25">
      <c r="A415" t="s">
        <v>56</v>
      </c>
      <c r="B415" t="s">
        <v>45</v>
      </c>
      <c r="C415" t="s">
        <v>46</v>
      </c>
      <c r="D415" t="s">
        <v>59</v>
      </c>
      <c r="E415" t="s">
        <v>60</v>
      </c>
      <c r="F415" t="s">
        <v>49</v>
      </c>
      <c r="G415" t="s">
        <v>1309</v>
      </c>
      <c r="H415">
        <v>1475</v>
      </c>
      <c r="I415" t="s">
        <v>62</v>
      </c>
      <c r="J415" t="s">
        <v>63</v>
      </c>
      <c r="K415" t="s">
        <v>53</v>
      </c>
      <c r="L415" t="s">
        <v>56</v>
      </c>
      <c r="M415" t="s">
        <v>54</v>
      </c>
      <c r="N415">
        <v>3</v>
      </c>
      <c r="O415">
        <v>-2</v>
      </c>
      <c r="P415">
        <v>0</v>
      </c>
      <c r="Q415">
        <v>44</v>
      </c>
      <c r="R415">
        <v>0</v>
      </c>
      <c r="T415">
        <v>0</v>
      </c>
      <c r="U415">
        <v>1</v>
      </c>
      <c r="V415">
        <v>1467</v>
      </c>
      <c r="W415">
        <v>20</v>
      </c>
      <c r="X415" t="s">
        <v>77</v>
      </c>
      <c r="Y415">
        <v>1</v>
      </c>
      <c r="Z415">
        <v>4</v>
      </c>
      <c r="AA415">
        <v>49</v>
      </c>
      <c r="AB415">
        <v>3</v>
      </c>
      <c r="AC415">
        <v>1</v>
      </c>
      <c r="AD415">
        <v>2</v>
      </c>
      <c r="AE415">
        <v>3420</v>
      </c>
      <c r="AF415">
        <v>21158</v>
      </c>
      <c r="AG415">
        <v>1</v>
      </c>
      <c r="AH415">
        <v>13</v>
      </c>
      <c r="AI415">
        <v>3</v>
      </c>
      <c r="AJ415">
        <v>3</v>
      </c>
      <c r="AK415">
        <v>80</v>
      </c>
      <c r="AL415">
        <v>0</v>
      </c>
      <c r="AM415">
        <v>6</v>
      </c>
      <c r="AN415">
        <v>2</v>
      </c>
      <c r="AO415">
        <v>5</v>
      </c>
      <c r="AP415">
        <v>2</v>
      </c>
      <c r="AQ415">
        <v>1</v>
      </c>
      <c r="AR415">
        <v>3</v>
      </c>
    </row>
    <row r="416" spans="1:44" x14ac:dyDescent="0.25">
      <c r="A416" t="s">
        <v>56</v>
      </c>
      <c r="B416" t="s">
        <v>45</v>
      </c>
      <c r="C416" t="s">
        <v>69</v>
      </c>
      <c r="D416" t="s">
        <v>59</v>
      </c>
      <c r="E416" t="s">
        <v>60</v>
      </c>
      <c r="F416" t="s">
        <v>113</v>
      </c>
      <c r="G416" t="s">
        <v>1308</v>
      </c>
      <c r="H416">
        <v>2038</v>
      </c>
      <c r="I416" t="s">
        <v>62</v>
      </c>
      <c r="J416" t="s">
        <v>63</v>
      </c>
      <c r="K416" t="s">
        <v>53</v>
      </c>
      <c r="L416" t="s">
        <v>56</v>
      </c>
      <c r="M416" t="s">
        <v>54</v>
      </c>
      <c r="N416">
        <v>4</v>
      </c>
      <c r="O416">
        <v>-2</v>
      </c>
      <c r="P416">
        <v>0</v>
      </c>
      <c r="Q416">
        <v>32</v>
      </c>
      <c r="R416">
        <v>0</v>
      </c>
      <c r="T416">
        <v>0</v>
      </c>
      <c r="U416">
        <v>1</v>
      </c>
      <c r="V416">
        <v>529</v>
      </c>
      <c r="W416">
        <v>2</v>
      </c>
      <c r="X416" t="s">
        <v>77</v>
      </c>
      <c r="Y416">
        <v>1</v>
      </c>
      <c r="Z416">
        <v>4</v>
      </c>
      <c r="AA416">
        <v>78</v>
      </c>
      <c r="AB416">
        <v>3</v>
      </c>
      <c r="AC416">
        <v>1</v>
      </c>
      <c r="AD416">
        <v>4</v>
      </c>
      <c r="AE416">
        <v>2439</v>
      </c>
      <c r="AF416">
        <v>11288</v>
      </c>
      <c r="AG416">
        <v>1</v>
      </c>
      <c r="AH416">
        <v>14</v>
      </c>
      <c r="AI416">
        <v>3</v>
      </c>
      <c r="AJ416">
        <v>4</v>
      </c>
      <c r="AK416">
        <v>80</v>
      </c>
      <c r="AL416">
        <v>0</v>
      </c>
      <c r="AM416">
        <v>4</v>
      </c>
      <c r="AN416">
        <v>3</v>
      </c>
      <c r="AO416">
        <v>4</v>
      </c>
      <c r="AP416">
        <v>2</v>
      </c>
      <c r="AQ416">
        <v>1</v>
      </c>
      <c r="AR416">
        <v>2</v>
      </c>
    </row>
    <row r="417" spans="1:44" x14ac:dyDescent="0.25">
      <c r="A417" t="s">
        <v>56</v>
      </c>
      <c r="B417" t="s">
        <v>45</v>
      </c>
      <c r="C417" t="s">
        <v>69</v>
      </c>
      <c r="D417" t="s">
        <v>59</v>
      </c>
      <c r="E417" t="s">
        <v>60</v>
      </c>
      <c r="F417" t="s">
        <v>49</v>
      </c>
      <c r="G417" t="s">
        <v>1307</v>
      </c>
      <c r="H417">
        <v>1883</v>
      </c>
      <c r="I417" t="s">
        <v>62</v>
      </c>
      <c r="J417" t="s">
        <v>68</v>
      </c>
      <c r="K417" t="s">
        <v>53</v>
      </c>
      <c r="L417" t="s">
        <v>56</v>
      </c>
      <c r="M417" t="s">
        <v>54</v>
      </c>
      <c r="N417">
        <v>2</v>
      </c>
      <c r="O417">
        <v>-2</v>
      </c>
      <c r="P417">
        <v>0</v>
      </c>
      <c r="Q417">
        <v>29</v>
      </c>
      <c r="R417">
        <v>0</v>
      </c>
      <c r="T417">
        <v>0</v>
      </c>
      <c r="U417">
        <v>1</v>
      </c>
      <c r="V417">
        <v>592</v>
      </c>
      <c r="W417">
        <v>7</v>
      </c>
      <c r="X417" t="s">
        <v>77</v>
      </c>
      <c r="Y417">
        <v>1</v>
      </c>
      <c r="Z417">
        <v>4</v>
      </c>
      <c r="AA417">
        <v>59</v>
      </c>
      <c r="AB417">
        <v>3</v>
      </c>
      <c r="AC417">
        <v>1</v>
      </c>
      <c r="AD417">
        <v>1</v>
      </c>
      <c r="AE417">
        <v>2062</v>
      </c>
      <c r="AF417">
        <v>19384</v>
      </c>
      <c r="AG417">
        <v>3</v>
      </c>
      <c r="AH417">
        <v>14</v>
      </c>
      <c r="AI417">
        <v>3</v>
      </c>
      <c r="AJ417">
        <v>2</v>
      </c>
      <c r="AK417">
        <v>80</v>
      </c>
      <c r="AL417">
        <v>0</v>
      </c>
      <c r="AM417">
        <v>11</v>
      </c>
      <c r="AN417">
        <v>3</v>
      </c>
      <c r="AO417">
        <v>3</v>
      </c>
      <c r="AP417">
        <v>2</v>
      </c>
      <c r="AQ417">
        <v>1</v>
      </c>
      <c r="AR417">
        <v>2</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69</v>
      </c>
      <c r="D419" t="s">
        <v>59</v>
      </c>
      <c r="E419" t="s">
        <v>60</v>
      </c>
      <c r="F419" t="s">
        <v>49</v>
      </c>
      <c r="G419" t="s">
        <v>1306</v>
      </c>
      <c r="H419">
        <v>1545</v>
      </c>
      <c r="I419" t="s">
        <v>62</v>
      </c>
      <c r="J419" t="s">
        <v>81</v>
      </c>
      <c r="K419" t="s">
        <v>53</v>
      </c>
      <c r="L419" t="s">
        <v>56</v>
      </c>
      <c r="M419" t="s">
        <v>54</v>
      </c>
      <c r="N419">
        <v>2</v>
      </c>
      <c r="O419">
        <v>-2</v>
      </c>
      <c r="P419">
        <v>0</v>
      </c>
      <c r="Q419">
        <v>33</v>
      </c>
      <c r="R419">
        <v>0</v>
      </c>
      <c r="T419">
        <v>0</v>
      </c>
      <c r="U419">
        <v>1</v>
      </c>
      <c r="V419">
        <v>575</v>
      </c>
      <c r="W419">
        <v>25</v>
      </c>
      <c r="X419" t="s">
        <v>77</v>
      </c>
      <c r="Y419">
        <v>1</v>
      </c>
      <c r="Z419">
        <v>4</v>
      </c>
      <c r="AA419">
        <v>44</v>
      </c>
      <c r="AB419">
        <v>2</v>
      </c>
      <c r="AC419">
        <v>2</v>
      </c>
      <c r="AD419">
        <v>2</v>
      </c>
      <c r="AE419">
        <v>4320</v>
      </c>
      <c r="AF419">
        <v>24152</v>
      </c>
      <c r="AG419">
        <v>1</v>
      </c>
      <c r="AH419">
        <v>13</v>
      </c>
      <c r="AI419">
        <v>3</v>
      </c>
      <c r="AJ419">
        <v>4</v>
      </c>
      <c r="AK419">
        <v>80</v>
      </c>
      <c r="AL419">
        <v>0</v>
      </c>
      <c r="AM419">
        <v>5</v>
      </c>
      <c r="AN419">
        <v>3</v>
      </c>
      <c r="AO419">
        <v>5</v>
      </c>
      <c r="AP419">
        <v>3</v>
      </c>
      <c r="AQ419">
        <v>0</v>
      </c>
      <c r="AR419">
        <v>2</v>
      </c>
    </row>
    <row r="420" spans="1:44" x14ac:dyDescent="0.25">
      <c r="A420" t="s">
        <v>56</v>
      </c>
      <c r="B420" t="s">
        <v>45</v>
      </c>
      <c r="C420" t="s">
        <v>46</v>
      </c>
      <c r="D420" t="s">
        <v>59</v>
      </c>
      <c r="E420" t="s">
        <v>60</v>
      </c>
      <c r="F420" t="s">
        <v>72</v>
      </c>
      <c r="G420" t="s">
        <v>1305</v>
      </c>
      <c r="H420">
        <v>1564</v>
      </c>
      <c r="I420" t="s">
        <v>62</v>
      </c>
      <c r="J420" t="s">
        <v>68</v>
      </c>
      <c r="K420" t="s">
        <v>53</v>
      </c>
      <c r="L420" t="s">
        <v>56</v>
      </c>
      <c r="M420" t="s">
        <v>54</v>
      </c>
      <c r="N420">
        <v>3</v>
      </c>
      <c r="O420">
        <v>-2</v>
      </c>
      <c r="P420">
        <v>0</v>
      </c>
      <c r="Q420">
        <v>35</v>
      </c>
      <c r="R420">
        <v>0</v>
      </c>
      <c r="T420">
        <v>0</v>
      </c>
      <c r="U420">
        <v>1</v>
      </c>
      <c r="V420">
        <v>992</v>
      </c>
      <c r="W420">
        <v>1</v>
      </c>
      <c r="X420" t="s">
        <v>77</v>
      </c>
      <c r="Y420">
        <v>1</v>
      </c>
      <c r="Z420">
        <v>4</v>
      </c>
      <c r="AA420">
        <v>68</v>
      </c>
      <c r="AB420">
        <v>2</v>
      </c>
      <c r="AC420">
        <v>1</v>
      </c>
      <c r="AD420">
        <v>1</v>
      </c>
      <c r="AE420">
        <v>2450</v>
      </c>
      <c r="AF420">
        <v>21731</v>
      </c>
      <c r="AG420">
        <v>1</v>
      </c>
      <c r="AH420">
        <v>19</v>
      </c>
      <c r="AI420">
        <v>3</v>
      </c>
      <c r="AJ420">
        <v>2</v>
      </c>
      <c r="AK420">
        <v>80</v>
      </c>
      <c r="AL420">
        <v>0</v>
      </c>
      <c r="AM420">
        <v>3</v>
      </c>
      <c r="AN420">
        <v>3</v>
      </c>
      <c r="AO420">
        <v>3</v>
      </c>
      <c r="AP420">
        <v>0</v>
      </c>
      <c r="AQ420">
        <v>1</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56</v>
      </c>
      <c r="B423" t="s">
        <v>45</v>
      </c>
      <c r="C423" t="s">
        <v>69</v>
      </c>
      <c r="D423" t="s">
        <v>59</v>
      </c>
      <c r="E423" t="s">
        <v>60</v>
      </c>
      <c r="F423" t="s">
        <v>66</v>
      </c>
      <c r="G423" t="s">
        <v>1304</v>
      </c>
      <c r="H423">
        <v>1417</v>
      </c>
      <c r="I423" t="s">
        <v>62</v>
      </c>
      <c r="J423" t="s">
        <v>68</v>
      </c>
      <c r="K423" t="s">
        <v>53</v>
      </c>
      <c r="L423" t="s">
        <v>56</v>
      </c>
      <c r="M423" t="s">
        <v>54</v>
      </c>
      <c r="N423">
        <v>2</v>
      </c>
      <c r="O423">
        <v>-2</v>
      </c>
      <c r="P423">
        <v>0</v>
      </c>
      <c r="Q423">
        <v>26</v>
      </c>
      <c r="R423">
        <v>0</v>
      </c>
      <c r="T423">
        <v>0</v>
      </c>
      <c r="U423">
        <v>1</v>
      </c>
      <c r="V423">
        <v>652</v>
      </c>
      <c r="W423">
        <v>7</v>
      </c>
      <c r="X423" t="s">
        <v>77</v>
      </c>
      <c r="Y423">
        <v>1</v>
      </c>
      <c r="Z423">
        <v>3</v>
      </c>
      <c r="AA423">
        <v>100</v>
      </c>
      <c r="AB423">
        <v>4</v>
      </c>
      <c r="AC423">
        <v>1</v>
      </c>
      <c r="AD423">
        <v>1</v>
      </c>
      <c r="AE423">
        <v>3578</v>
      </c>
      <c r="AF423">
        <v>23577</v>
      </c>
      <c r="AG423">
        <v>0</v>
      </c>
      <c r="AH423">
        <v>12</v>
      </c>
      <c r="AI423">
        <v>3</v>
      </c>
      <c r="AJ423">
        <v>4</v>
      </c>
      <c r="AK423">
        <v>80</v>
      </c>
      <c r="AL423">
        <v>0</v>
      </c>
      <c r="AM423">
        <v>8</v>
      </c>
      <c r="AN423">
        <v>3</v>
      </c>
      <c r="AO423">
        <v>7</v>
      </c>
      <c r="AP423">
        <v>7</v>
      </c>
      <c r="AQ423">
        <v>0</v>
      </c>
      <c r="AR423">
        <v>7</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45</v>
      </c>
      <c r="C425" t="s">
        <v>92</v>
      </c>
      <c r="D425" t="s">
        <v>59</v>
      </c>
      <c r="E425" t="s">
        <v>60</v>
      </c>
      <c r="F425" t="s">
        <v>72</v>
      </c>
      <c r="G425" t="s">
        <v>1303</v>
      </c>
      <c r="H425">
        <v>1623</v>
      </c>
      <c r="I425" t="s">
        <v>62</v>
      </c>
      <c r="J425" t="s">
        <v>63</v>
      </c>
      <c r="K425" t="s">
        <v>53</v>
      </c>
      <c r="L425" t="s">
        <v>56</v>
      </c>
      <c r="M425" t="s">
        <v>54</v>
      </c>
      <c r="N425">
        <v>2</v>
      </c>
      <c r="O425">
        <v>-2</v>
      </c>
      <c r="P425">
        <v>0</v>
      </c>
      <c r="Q425">
        <v>21</v>
      </c>
      <c r="R425">
        <v>0</v>
      </c>
      <c r="T425">
        <v>0</v>
      </c>
      <c r="U425">
        <v>1</v>
      </c>
      <c r="V425">
        <v>546</v>
      </c>
      <c r="W425">
        <v>5</v>
      </c>
      <c r="X425" t="s">
        <v>65</v>
      </c>
      <c r="Y425">
        <v>1</v>
      </c>
      <c r="Z425">
        <v>3</v>
      </c>
      <c r="AA425">
        <v>97</v>
      </c>
      <c r="AB425">
        <v>3</v>
      </c>
      <c r="AC425">
        <v>1</v>
      </c>
      <c r="AD425">
        <v>4</v>
      </c>
      <c r="AE425">
        <v>3117</v>
      </c>
      <c r="AF425">
        <v>26009</v>
      </c>
      <c r="AG425">
        <v>1</v>
      </c>
      <c r="AH425">
        <v>18</v>
      </c>
      <c r="AI425">
        <v>3</v>
      </c>
      <c r="AJ425">
        <v>3</v>
      </c>
      <c r="AK425">
        <v>80</v>
      </c>
      <c r="AL425">
        <v>0</v>
      </c>
      <c r="AM425">
        <v>3</v>
      </c>
      <c r="AN425">
        <v>3</v>
      </c>
      <c r="AO425">
        <v>2</v>
      </c>
      <c r="AP425">
        <v>2</v>
      </c>
      <c r="AQ425">
        <v>2</v>
      </c>
      <c r="AR425">
        <v>2</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45</v>
      </c>
      <c r="C428" t="s">
        <v>58</v>
      </c>
      <c r="D428" t="s">
        <v>59</v>
      </c>
      <c r="E428" t="s">
        <v>60</v>
      </c>
      <c r="F428" t="s">
        <v>49</v>
      </c>
      <c r="G428" t="s">
        <v>1302</v>
      </c>
      <c r="H428">
        <v>1677</v>
      </c>
      <c r="I428" t="s">
        <v>62</v>
      </c>
      <c r="J428" t="s">
        <v>95</v>
      </c>
      <c r="K428" t="s">
        <v>53</v>
      </c>
      <c r="L428" t="s">
        <v>56</v>
      </c>
      <c r="M428" t="s">
        <v>54</v>
      </c>
      <c r="N428">
        <v>2</v>
      </c>
      <c r="O428">
        <v>-2</v>
      </c>
      <c r="P428">
        <v>0</v>
      </c>
      <c r="Q428">
        <v>49</v>
      </c>
      <c r="R428">
        <v>0</v>
      </c>
      <c r="T428">
        <v>0</v>
      </c>
      <c r="U428">
        <v>1</v>
      </c>
      <c r="V428">
        <v>809</v>
      </c>
      <c r="W428">
        <v>1</v>
      </c>
      <c r="X428" t="s">
        <v>77</v>
      </c>
      <c r="Y428">
        <v>1</v>
      </c>
      <c r="Z428">
        <v>3</v>
      </c>
      <c r="AA428">
        <v>36</v>
      </c>
      <c r="AB428">
        <v>3</v>
      </c>
      <c r="AC428">
        <v>4</v>
      </c>
      <c r="AD428">
        <v>3</v>
      </c>
      <c r="AE428">
        <v>15379</v>
      </c>
      <c r="AF428">
        <v>22384</v>
      </c>
      <c r="AG428">
        <v>4</v>
      </c>
      <c r="AH428">
        <v>14</v>
      </c>
      <c r="AI428">
        <v>3</v>
      </c>
      <c r="AJ428">
        <v>1</v>
      </c>
      <c r="AK428">
        <v>80</v>
      </c>
      <c r="AL428">
        <v>0</v>
      </c>
      <c r="AM428">
        <v>23</v>
      </c>
      <c r="AN428">
        <v>3</v>
      </c>
      <c r="AO428">
        <v>8</v>
      </c>
      <c r="AP428">
        <v>7</v>
      </c>
      <c r="AQ428">
        <v>0</v>
      </c>
      <c r="AR428">
        <v>0</v>
      </c>
    </row>
    <row r="429" spans="1:44" x14ac:dyDescent="0.25">
      <c r="A429" t="s">
        <v>56</v>
      </c>
      <c r="B429" t="s">
        <v>45</v>
      </c>
      <c r="C429" t="s">
        <v>58</v>
      </c>
      <c r="D429" t="s">
        <v>59</v>
      </c>
      <c r="E429" t="s">
        <v>60</v>
      </c>
      <c r="F429" t="s">
        <v>49</v>
      </c>
      <c r="G429" t="s">
        <v>1301</v>
      </c>
      <c r="H429">
        <v>1727</v>
      </c>
      <c r="I429" t="s">
        <v>62</v>
      </c>
      <c r="J429" t="s">
        <v>83</v>
      </c>
      <c r="K429" t="s">
        <v>53</v>
      </c>
      <c r="L429" t="s">
        <v>56</v>
      </c>
      <c r="M429" t="s">
        <v>54</v>
      </c>
      <c r="N429">
        <v>3</v>
      </c>
      <c r="O429">
        <v>-2</v>
      </c>
      <c r="P429">
        <v>0</v>
      </c>
      <c r="Q429">
        <v>46</v>
      </c>
      <c r="R429">
        <v>0</v>
      </c>
      <c r="T429">
        <v>0</v>
      </c>
      <c r="U429">
        <v>1</v>
      </c>
      <c r="V429">
        <v>717</v>
      </c>
      <c r="W429">
        <v>13</v>
      </c>
      <c r="X429" t="s">
        <v>71</v>
      </c>
      <c r="Y429">
        <v>1</v>
      </c>
      <c r="Z429">
        <v>3</v>
      </c>
      <c r="AA429">
        <v>34</v>
      </c>
      <c r="AB429">
        <v>3</v>
      </c>
      <c r="AC429">
        <v>2</v>
      </c>
      <c r="AD429">
        <v>2</v>
      </c>
      <c r="AE429">
        <v>5562</v>
      </c>
      <c r="AF429">
        <v>9697</v>
      </c>
      <c r="AG429">
        <v>6</v>
      </c>
      <c r="AH429">
        <v>14</v>
      </c>
      <c r="AI429">
        <v>3</v>
      </c>
      <c r="AJ429">
        <v>4</v>
      </c>
      <c r="AK429">
        <v>80</v>
      </c>
      <c r="AL429">
        <v>0</v>
      </c>
      <c r="AM429">
        <v>19</v>
      </c>
      <c r="AN429">
        <v>3</v>
      </c>
      <c r="AO429">
        <v>10</v>
      </c>
      <c r="AP429">
        <v>7</v>
      </c>
      <c r="AQ429">
        <v>0</v>
      </c>
      <c r="AR429">
        <v>9</v>
      </c>
    </row>
    <row r="430" spans="1:44" x14ac:dyDescent="0.25">
      <c r="A430" t="s">
        <v>56</v>
      </c>
      <c r="B430" t="s">
        <v>45</v>
      </c>
      <c r="C430" t="s">
        <v>69</v>
      </c>
      <c r="D430" t="s">
        <v>59</v>
      </c>
      <c r="E430" t="s">
        <v>60</v>
      </c>
      <c r="F430" t="s">
        <v>72</v>
      </c>
      <c r="G430" t="s">
        <v>1300</v>
      </c>
      <c r="H430">
        <v>1952</v>
      </c>
      <c r="I430" t="s">
        <v>62</v>
      </c>
      <c r="J430" t="s">
        <v>68</v>
      </c>
      <c r="K430" t="s">
        <v>53</v>
      </c>
      <c r="L430" t="s">
        <v>56</v>
      </c>
      <c r="M430" t="s">
        <v>54</v>
      </c>
      <c r="N430">
        <v>6</v>
      </c>
      <c r="O430">
        <v>-2</v>
      </c>
      <c r="P430">
        <v>0</v>
      </c>
      <c r="Q430">
        <v>26</v>
      </c>
      <c r="R430">
        <v>0</v>
      </c>
      <c r="T430">
        <v>0</v>
      </c>
      <c r="U430">
        <v>1</v>
      </c>
      <c r="V430">
        <v>157</v>
      </c>
      <c r="W430">
        <v>1</v>
      </c>
      <c r="X430" t="s">
        <v>77</v>
      </c>
      <c r="Y430">
        <v>1</v>
      </c>
      <c r="Z430">
        <v>3</v>
      </c>
      <c r="AA430">
        <v>95</v>
      </c>
      <c r="AB430">
        <v>3</v>
      </c>
      <c r="AC430">
        <v>1</v>
      </c>
      <c r="AD430">
        <v>1</v>
      </c>
      <c r="AE430">
        <v>2867</v>
      </c>
      <c r="AF430">
        <v>20006</v>
      </c>
      <c r="AG430">
        <v>0</v>
      </c>
      <c r="AH430">
        <v>13</v>
      </c>
      <c r="AI430">
        <v>3</v>
      </c>
      <c r="AJ430">
        <v>4</v>
      </c>
      <c r="AK430">
        <v>80</v>
      </c>
      <c r="AL430">
        <v>0</v>
      </c>
      <c r="AM430">
        <v>8</v>
      </c>
      <c r="AN430">
        <v>2</v>
      </c>
      <c r="AO430">
        <v>7</v>
      </c>
      <c r="AP430">
        <v>7</v>
      </c>
      <c r="AQ430">
        <v>7</v>
      </c>
      <c r="AR430">
        <v>6</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46</v>
      </c>
      <c r="D433" t="s">
        <v>59</v>
      </c>
      <c r="E433" t="s">
        <v>60</v>
      </c>
      <c r="F433" t="s">
        <v>49</v>
      </c>
      <c r="G433" t="s">
        <v>1299</v>
      </c>
      <c r="H433">
        <v>2048</v>
      </c>
      <c r="I433" t="s">
        <v>62</v>
      </c>
      <c r="J433" t="s">
        <v>63</v>
      </c>
      <c r="K433" t="s">
        <v>53</v>
      </c>
      <c r="L433" t="s">
        <v>56</v>
      </c>
      <c r="M433" t="s">
        <v>54</v>
      </c>
      <c r="N433">
        <v>2</v>
      </c>
      <c r="O433">
        <v>-2</v>
      </c>
      <c r="P433">
        <v>0</v>
      </c>
      <c r="Q433">
        <v>40</v>
      </c>
      <c r="R433">
        <v>0</v>
      </c>
      <c r="T433">
        <v>0</v>
      </c>
      <c r="U433">
        <v>1</v>
      </c>
      <c r="V433">
        <v>1322</v>
      </c>
      <c r="W433">
        <v>2</v>
      </c>
      <c r="X433" t="s">
        <v>71</v>
      </c>
      <c r="Y433">
        <v>1</v>
      </c>
      <c r="Z433">
        <v>3</v>
      </c>
      <c r="AA433">
        <v>52</v>
      </c>
      <c r="AB433">
        <v>2</v>
      </c>
      <c r="AC433">
        <v>1</v>
      </c>
      <c r="AD433">
        <v>3</v>
      </c>
      <c r="AE433">
        <v>2809</v>
      </c>
      <c r="AF433">
        <v>2725</v>
      </c>
      <c r="AG433">
        <v>2</v>
      </c>
      <c r="AH433">
        <v>14</v>
      </c>
      <c r="AI433">
        <v>3</v>
      </c>
      <c r="AJ433">
        <v>4</v>
      </c>
      <c r="AK433">
        <v>80</v>
      </c>
      <c r="AL433">
        <v>0</v>
      </c>
      <c r="AM433">
        <v>8</v>
      </c>
      <c r="AN433">
        <v>3</v>
      </c>
      <c r="AO433">
        <v>2</v>
      </c>
      <c r="AP433">
        <v>2</v>
      </c>
      <c r="AQ433">
        <v>2</v>
      </c>
      <c r="AR433">
        <v>2</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46</v>
      </c>
      <c r="D435" t="s">
        <v>59</v>
      </c>
      <c r="E435" t="s">
        <v>60</v>
      </c>
      <c r="F435" t="s">
        <v>49</v>
      </c>
      <c r="G435" t="s">
        <v>1298</v>
      </c>
      <c r="H435">
        <v>1814</v>
      </c>
      <c r="I435" t="s">
        <v>62</v>
      </c>
      <c r="J435" t="s">
        <v>83</v>
      </c>
      <c r="K435" t="s">
        <v>53</v>
      </c>
      <c r="L435" t="s">
        <v>56</v>
      </c>
      <c r="M435" t="s">
        <v>54</v>
      </c>
      <c r="N435">
        <v>3</v>
      </c>
      <c r="O435">
        <v>-2</v>
      </c>
      <c r="P435">
        <v>0</v>
      </c>
      <c r="Q435">
        <v>41</v>
      </c>
      <c r="R435">
        <v>0</v>
      </c>
      <c r="T435">
        <v>0</v>
      </c>
      <c r="U435">
        <v>1</v>
      </c>
      <c r="V435">
        <v>447</v>
      </c>
      <c r="W435">
        <v>5</v>
      </c>
      <c r="X435" t="s">
        <v>77</v>
      </c>
      <c r="Y435">
        <v>1</v>
      </c>
      <c r="Z435">
        <v>2</v>
      </c>
      <c r="AA435">
        <v>85</v>
      </c>
      <c r="AB435">
        <v>4</v>
      </c>
      <c r="AC435">
        <v>2</v>
      </c>
      <c r="AD435">
        <v>2</v>
      </c>
      <c r="AE435">
        <v>6870</v>
      </c>
      <c r="AF435">
        <v>15530</v>
      </c>
      <c r="AG435">
        <v>3</v>
      </c>
      <c r="AH435">
        <v>12</v>
      </c>
      <c r="AI435">
        <v>3</v>
      </c>
      <c r="AJ435">
        <v>1</v>
      </c>
      <c r="AK435">
        <v>80</v>
      </c>
      <c r="AL435">
        <v>0</v>
      </c>
      <c r="AM435">
        <v>11</v>
      </c>
      <c r="AN435">
        <v>1</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56</v>
      </c>
      <c r="B442" t="s">
        <v>45</v>
      </c>
      <c r="C442" t="s">
        <v>46</v>
      </c>
      <c r="D442" t="s">
        <v>59</v>
      </c>
      <c r="E442" t="s">
        <v>60</v>
      </c>
      <c r="F442" t="s">
        <v>72</v>
      </c>
      <c r="G442" t="s">
        <v>1297</v>
      </c>
      <c r="H442">
        <v>2008</v>
      </c>
      <c r="I442" t="s">
        <v>62</v>
      </c>
      <c r="J442" t="s">
        <v>63</v>
      </c>
      <c r="K442" t="s">
        <v>53</v>
      </c>
      <c r="L442" t="s">
        <v>56</v>
      </c>
      <c r="M442" t="s">
        <v>54</v>
      </c>
      <c r="N442">
        <v>5</v>
      </c>
      <c r="O442">
        <v>-2</v>
      </c>
      <c r="P442">
        <v>0</v>
      </c>
      <c r="Q442">
        <v>35</v>
      </c>
      <c r="R442">
        <v>0</v>
      </c>
      <c r="T442">
        <v>0</v>
      </c>
      <c r="U442">
        <v>1</v>
      </c>
      <c r="V442">
        <v>1395</v>
      </c>
      <c r="W442">
        <v>9</v>
      </c>
      <c r="X442" t="s">
        <v>71</v>
      </c>
      <c r="Y442">
        <v>1</v>
      </c>
      <c r="Z442">
        <v>2</v>
      </c>
      <c r="AA442">
        <v>48</v>
      </c>
      <c r="AB442">
        <v>3</v>
      </c>
      <c r="AC442">
        <v>2</v>
      </c>
      <c r="AD442">
        <v>3</v>
      </c>
      <c r="AE442">
        <v>5098</v>
      </c>
      <c r="AF442">
        <v>18698</v>
      </c>
      <c r="AG442">
        <v>1</v>
      </c>
      <c r="AH442">
        <v>19</v>
      </c>
      <c r="AI442">
        <v>3</v>
      </c>
      <c r="AJ442">
        <v>2</v>
      </c>
      <c r="AK442">
        <v>80</v>
      </c>
      <c r="AL442">
        <v>0</v>
      </c>
      <c r="AM442">
        <v>10</v>
      </c>
      <c r="AN442">
        <v>3</v>
      </c>
      <c r="AO442">
        <v>10</v>
      </c>
      <c r="AP442">
        <v>7</v>
      </c>
      <c r="AQ442">
        <v>0</v>
      </c>
      <c r="AR442">
        <v>8</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92</v>
      </c>
      <c r="D446" t="s">
        <v>59</v>
      </c>
      <c r="E446" t="s">
        <v>60</v>
      </c>
      <c r="F446" t="s">
        <v>49</v>
      </c>
      <c r="G446" t="s">
        <v>1296</v>
      </c>
      <c r="H446">
        <v>1981</v>
      </c>
      <c r="I446" t="s">
        <v>62</v>
      </c>
      <c r="J446" t="s">
        <v>83</v>
      </c>
      <c r="K446" t="s">
        <v>53</v>
      </c>
      <c r="L446" t="s">
        <v>56</v>
      </c>
      <c r="M446" t="s">
        <v>54</v>
      </c>
      <c r="N446">
        <v>2</v>
      </c>
      <c r="O446">
        <v>-2</v>
      </c>
      <c r="P446">
        <v>0</v>
      </c>
      <c r="Q446">
        <v>24</v>
      </c>
      <c r="R446">
        <v>0</v>
      </c>
      <c r="T446">
        <v>0</v>
      </c>
      <c r="U446">
        <v>1</v>
      </c>
      <c r="V446">
        <v>771</v>
      </c>
      <c r="W446">
        <v>1</v>
      </c>
      <c r="X446" t="s">
        <v>55</v>
      </c>
      <c r="Y446">
        <v>1</v>
      </c>
      <c r="Z446">
        <v>2</v>
      </c>
      <c r="AA446">
        <v>45</v>
      </c>
      <c r="AB446">
        <v>2</v>
      </c>
      <c r="AC446">
        <v>2</v>
      </c>
      <c r="AD446">
        <v>3</v>
      </c>
      <c r="AE446">
        <v>4617</v>
      </c>
      <c r="AF446">
        <v>14120</v>
      </c>
      <c r="AG446">
        <v>1</v>
      </c>
      <c r="AH446">
        <v>12</v>
      </c>
      <c r="AI446">
        <v>3</v>
      </c>
      <c r="AJ446">
        <v>2</v>
      </c>
      <c r="AK446">
        <v>80</v>
      </c>
      <c r="AL446">
        <v>0</v>
      </c>
      <c r="AM446">
        <v>4</v>
      </c>
      <c r="AN446">
        <v>2</v>
      </c>
      <c r="AO446">
        <v>4</v>
      </c>
      <c r="AP446">
        <v>3</v>
      </c>
      <c r="AQ446">
        <v>1</v>
      </c>
      <c r="AR446">
        <v>2</v>
      </c>
    </row>
    <row r="447" spans="1:44" x14ac:dyDescent="0.25">
      <c r="A447" t="s">
        <v>56</v>
      </c>
      <c r="B447" t="s">
        <v>45</v>
      </c>
      <c r="C447" t="s">
        <v>46</v>
      </c>
      <c r="D447" t="s">
        <v>59</v>
      </c>
      <c r="E447" t="s">
        <v>60</v>
      </c>
      <c r="F447" t="s">
        <v>49</v>
      </c>
      <c r="G447" t="s">
        <v>1295</v>
      </c>
      <c r="H447">
        <v>2014</v>
      </c>
      <c r="I447" t="s">
        <v>62</v>
      </c>
      <c r="J447" t="s">
        <v>63</v>
      </c>
      <c r="K447" t="s">
        <v>53</v>
      </c>
      <c r="L447" t="s">
        <v>56</v>
      </c>
      <c r="M447" t="s">
        <v>54</v>
      </c>
      <c r="N447">
        <v>2</v>
      </c>
      <c r="O447">
        <v>-2</v>
      </c>
      <c r="P447">
        <v>0</v>
      </c>
      <c r="Q447">
        <v>39</v>
      </c>
      <c r="R447">
        <v>0</v>
      </c>
      <c r="T447">
        <v>0</v>
      </c>
      <c r="U447">
        <v>1</v>
      </c>
      <c r="V447">
        <v>116</v>
      </c>
      <c r="W447">
        <v>24</v>
      </c>
      <c r="X447" t="s">
        <v>65</v>
      </c>
      <c r="Y447">
        <v>1</v>
      </c>
      <c r="Z447">
        <v>1</v>
      </c>
      <c r="AA447">
        <v>52</v>
      </c>
      <c r="AB447">
        <v>3</v>
      </c>
      <c r="AC447">
        <v>2</v>
      </c>
      <c r="AD447">
        <v>4</v>
      </c>
      <c r="AE447">
        <v>4108</v>
      </c>
      <c r="AF447">
        <v>5340</v>
      </c>
      <c r="AG447">
        <v>7</v>
      </c>
      <c r="AH447">
        <v>13</v>
      </c>
      <c r="AI447">
        <v>3</v>
      </c>
      <c r="AJ447">
        <v>1</v>
      </c>
      <c r="AK447">
        <v>80</v>
      </c>
      <c r="AL447">
        <v>0</v>
      </c>
      <c r="AM447">
        <v>18</v>
      </c>
      <c r="AN447">
        <v>3</v>
      </c>
      <c r="AO447">
        <v>7</v>
      </c>
      <c r="AP447">
        <v>7</v>
      </c>
      <c r="AQ447">
        <v>1</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69</v>
      </c>
      <c r="D450" t="s">
        <v>59</v>
      </c>
      <c r="E450" t="s">
        <v>60</v>
      </c>
      <c r="F450" t="s">
        <v>72</v>
      </c>
      <c r="G450" t="s">
        <v>1294</v>
      </c>
      <c r="H450">
        <v>1577</v>
      </c>
      <c r="I450" t="s">
        <v>62</v>
      </c>
      <c r="J450" t="s">
        <v>63</v>
      </c>
      <c r="K450" t="s">
        <v>53</v>
      </c>
      <c r="L450" t="s">
        <v>56</v>
      </c>
      <c r="M450" t="s">
        <v>54</v>
      </c>
      <c r="N450">
        <v>4</v>
      </c>
      <c r="O450">
        <v>-2</v>
      </c>
      <c r="P450">
        <v>0</v>
      </c>
      <c r="Q450">
        <v>34</v>
      </c>
      <c r="R450">
        <v>0</v>
      </c>
      <c r="T450">
        <v>0</v>
      </c>
      <c r="U450">
        <v>1</v>
      </c>
      <c r="V450">
        <v>479</v>
      </c>
      <c r="W450">
        <v>7</v>
      </c>
      <c r="X450" t="s">
        <v>71</v>
      </c>
      <c r="Y450">
        <v>1</v>
      </c>
      <c r="Z450">
        <v>1</v>
      </c>
      <c r="AA450">
        <v>35</v>
      </c>
      <c r="AB450">
        <v>3</v>
      </c>
      <c r="AC450">
        <v>1</v>
      </c>
      <c r="AD450">
        <v>4</v>
      </c>
      <c r="AE450">
        <v>2972</v>
      </c>
      <c r="AF450">
        <v>22061</v>
      </c>
      <c r="AG450">
        <v>1</v>
      </c>
      <c r="AH450">
        <v>13</v>
      </c>
      <c r="AI450">
        <v>3</v>
      </c>
      <c r="AJ450">
        <v>3</v>
      </c>
      <c r="AK450">
        <v>80</v>
      </c>
      <c r="AL450">
        <v>0</v>
      </c>
      <c r="AM450">
        <v>1</v>
      </c>
      <c r="AN450">
        <v>1</v>
      </c>
      <c r="AO450">
        <v>1</v>
      </c>
      <c r="AP450">
        <v>0</v>
      </c>
      <c r="AQ450">
        <v>0</v>
      </c>
      <c r="AR450">
        <v>0</v>
      </c>
    </row>
    <row r="451" spans="1:44" x14ac:dyDescent="0.25">
      <c r="A451" t="s">
        <v>56</v>
      </c>
      <c r="B451" t="s">
        <v>45</v>
      </c>
      <c r="C451" t="s">
        <v>92</v>
      </c>
      <c r="D451" t="s">
        <v>59</v>
      </c>
      <c r="E451" t="s">
        <v>60</v>
      </c>
      <c r="F451" t="s">
        <v>49</v>
      </c>
      <c r="G451" t="s">
        <v>1293</v>
      </c>
      <c r="H451">
        <v>1533</v>
      </c>
      <c r="I451" t="s">
        <v>62</v>
      </c>
      <c r="J451" t="s">
        <v>68</v>
      </c>
      <c r="K451" t="s">
        <v>53</v>
      </c>
      <c r="L451" t="s">
        <v>56</v>
      </c>
      <c r="M451" t="s">
        <v>54</v>
      </c>
      <c r="N451">
        <v>2</v>
      </c>
      <c r="O451">
        <v>-2</v>
      </c>
      <c r="P451">
        <v>0</v>
      </c>
      <c r="Q451">
        <v>23</v>
      </c>
      <c r="R451">
        <v>0</v>
      </c>
      <c r="T451">
        <v>0</v>
      </c>
      <c r="U451">
        <v>1</v>
      </c>
      <c r="V451">
        <v>507</v>
      </c>
      <c r="W451">
        <v>20</v>
      </c>
      <c r="X451" t="s">
        <v>65</v>
      </c>
      <c r="Y451">
        <v>1</v>
      </c>
      <c r="Z451">
        <v>1</v>
      </c>
      <c r="AA451">
        <v>97</v>
      </c>
      <c r="AB451">
        <v>3</v>
      </c>
      <c r="AC451">
        <v>2</v>
      </c>
      <c r="AD451">
        <v>3</v>
      </c>
      <c r="AE451">
        <v>2272</v>
      </c>
      <c r="AF451">
        <v>24812</v>
      </c>
      <c r="AG451">
        <v>0</v>
      </c>
      <c r="AH451">
        <v>14</v>
      </c>
      <c r="AI451">
        <v>3</v>
      </c>
      <c r="AJ451">
        <v>2</v>
      </c>
      <c r="AK451">
        <v>80</v>
      </c>
      <c r="AL451">
        <v>0</v>
      </c>
      <c r="AM451">
        <v>5</v>
      </c>
      <c r="AN451">
        <v>3</v>
      </c>
      <c r="AO451">
        <v>4</v>
      </c>
      <c r="AP451">
        <v>3</v>
      </c>
      <c r="AQ451">
        <v>1</v>
      </c>
      <c r="AR451">
        <v>2</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56</v>
      </c>
      <c r="B455" t="s">
        <v>45</v>
      </c>
      <c r="C455" t="s">
        <v>46</v>
      </c>
      <c r="D455" t="s">
        <v>59</v>
      </c>
      <c r="E455" t="s">
        <v>60</v>
      </c>
      <c r="F455" t="s">
        <v>49</v>
      </c>
      <c r="G455" t="s">
        <v>1292</v>
      </c>
      <c r="H455">
        <v>1659</v>
      </c>
      <c r="I455" t="s">
        <v>62</v>
      </c>
      <c r="J455" t="s">
        <v>68</v>
      </c>
      <c r="K455" t="s">
        <v>53</v>
      </c>
      <c r="L455" t="s">
        <v>56</v>
      </c>
      <c r="M455" t="s">
        <v>54</v>
      </c>
      <c r="N455">
        <v>4</v>
      </c>
      <c r="O455">
        <v>-2</v>
      </c>
      <c r="P455">
        <v>0</v>
      </c>
      <c r="Q455">
        <v>36</v>
      </c>
      <c r="R455">
        <v>0</v>
      </c>
      <c r="T455">
        <v>0</v>
      </c>
      <c r="U455">
        <v>1</v>
      </c>
      <c r="V455">
        <v>311</v>
      </c>
      <c r="W455">
        <v>7</v>
      </c>
      <c r="X455" t="s">
        <v>77</v>
      </c>
      <c r="Y455">
        <v>1</v>
      </c>
      <c r="Z455">
        <v>1</v>
      </c>
      <c r="AA455">
        <v>77</v>
      </c>
      <c r="AB455">
        <v>3</v>
      </c>
      <c r="AC455">
        <v>1</v>
      </c>
      <c r="AD455">
        <v>2</v>
      </c>
      <c r="AE455">
        <v>2013</v>
      </c>
      <c r="AF455">
        <v>10950</v>
      </c>
      <c r="AG455">
        <v>2</v>
      </c>
      <c r="AH455">
        <v>11</v>
      </c>
      <c r="AI455">
        <v>3</v>
      </c>
      <c r="AJ455">
        <v>3</v>
      </c>
      <c r="AK455">
        <v>80</v>
      </c>
      <c r="AL455">
        <v>0</v>
      </c>
      <c r="AM455">
        <v>15</v>
      </c>
      <c r="AN455">
        <v>3</v>
      </c>
      <c r="AO455">
        <v>4</v>
      </c>
      <c r="AP455">
        <v>3</v>
      </c>
      <c r="AQ455">
        <v>1</v>
      </c>
      <c r="AR455">
        <v>3</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46</v>
      </c>
      <c r="D457" t="s">
        <v>59</v>
      </c>
      <c r="E457" t="s">
        <v>60</v>
      </c>
      <c r="F457" t="s">
        <v>49</v>
      </c>
      <c r="G457" t="s">
        <v>1291</v>
      </c>
      <c r="H457">
        <v>1435</v>
      </c>
      <c r="I457" t="s">
        <v>62</v>
      </c>
      <c r="J457" t="s">
        <v>68</v>
      </c>
      <c r="K457" t="s">
        <v>53</v>
      </c>
      <c r="L457" t="s">
        <v>56</v>
      </c>
      <c r="M457" t="s">
        <v>54</v>
      </c>
      <c r="N457">
        <v>2</v>
      </c>
      <c r="O457">
        <v>-2</v>
      </c>
      <c r="P457">
        <v>0</v>
      </c>
      <c r="Q457">
        <v>36</v>
      </c>
      <c r="R457">
        <v>0</v>
      </c>
      <c r="T457">
        <v>0</v>
      </c>
      <c r="U457">
        <v>1</v>
      </c>
      <c r="V457">
        <v>172</v>
      </c>
      <c r="W457">
        <v>4</v>
      </c>
      <c r="X457" t="s">
        <v>71</v>
      </c>
      <c r="Y457">
        <v>1</v>
      </c>
      <c r="Z457">
        <v>1</v>
      </c>
      <c r="AA457">
        <v>37</v>
      </c>
      <c r="AB457">
        <v>2</v>
      </c>
      <c r="AC457">
        <v>2</v>
      </c>
      <c r="AD457">
        <v>4</v>
      </c>
      <c r="AE457">
        <v>5810</v>
      </c>
      <c r="AF457">
        <v>22604</v>
      </c>
      <c r="AG457">
        <v>1</v>
      </c>
      <c r="AH457">
        <v>16</v>
      </c>
      <c r="AI457">
        <v>3</v>
      </c>
      <c r="AJ457">
        <v>3</v>
      </c>
      <c r="AK457">
        <v>80</v>
      </c>
      <c r="AL457">
        <v>0</v>
      </c>
      <c r="AM457">
        <v>10</v>
      </c>
      <c r="AN457">
        <v>2</v>
      </c>
      <c r="AO457">
        <v>10</v>
      </c>
      <c r="AP457">
        <v>4</v>
      </c>
      <c r="AQ457">
        <v>1</v>
      </c>
      <c r="AR457">
        <v>8</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45</v>
      </c>
      <c r="C461" t="s">
        <v>69</v>
      </c>
      <c r="D461" t="s">
        <v>59</v>
      </c>
      <c r="E461" t="s">
        <v>60</v>
      </c>
      <c r="F461" t="s">
        <v>72</v>
      </c>
      <c r="G461" t="s">
        <v>1290</v>
      </c>
      <c r="H461">
        <v>1718</v>
      </c>
      <c r="I461" t="s">
        <v>62</v>
      </c>
      <c r="J461" t="s">
        <v>68</v>
      </c>
      <c r="K461" t="s">
        <v>64</v>
      </c>
      <c r="L461" t="s">
        <v>56</v>
      </c>
      <c r="M461" t="s">
        <v>54</v>
      </c>
      <c r="N461">
        <v>3</v>
      </c>
      <c r="O461">
        <v>-2</v>
      </c>
      <c r="P461">
        <v>0</v>
      </c>
      <c r="Q461">
        <v>26</v>
      </c>
      <c r="R461">
        <v>0</v>
      </c>
      <c r="T461">
        <v>0</v>
      </c>
      <c r="U461">
        <v>1</v>
      </c>
      <c r="V461">
        <v>390</v>
      </c>
      <c r="W461">
        <v>17</v>
      </c>
      <c r="X461" t="s">
        <v>71</v>
      </c>
      <c r="Y461">
        <v>1</v>
      </c>
      <c r="Z461">
        <v>4</v>
      </c>
      <c r="AA461">
        <v>62</v>
      </c>
      <c r="AB461">
        <v>1</v>
      </c>
      <c r="AC461">
        <v>1</v>
      </c>
      <c r="AD461">
        <v>3</v>
      </c>
      <c r="AE461">
        <v>2305</v>
      </c>
      <c r="AF461">
        <v>6217</v>
      </c>
      <c r="AG461">
        <v>1</v>
      </c>
      <c r="AH461">
        <v>15</v>
      </c>
      <c r="AI461">
        <v>3</v>
      </c>
      <c r="AJ461">
        <v>3</v>
      </c>
      <c r="AK461">
        <v>80</v>
      </c>
      <c r="AL461">
        <v>3</v>
      </c>
      <c r="AM461">
        <v>3</v>
      </c>
      <c r="AN461">
        <v>4</v>
      </c>
      <c r="AO461">
        <v>3</v>
      </c>
      <c r="AP461">
        <v>2</v>
      </c>
      <c r="AQ461">
        <v>0</v>
      </c>
      <c r="AR461">
        <v>2</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60</v>
      </c>
      <c r="F463" t="s">
        <v>49</v>
      </c>
      <c r="G463" t="s">
        <v>1289</v>
      </c>
      <c r="H463">
        <v>1631</v>
      </c>
      <c r="I463" t="s">
        <v>62</v>
      </c>
      <c r="J463" t="s">
        <v>81</v>
      </c>
      <c r="K463" t="s">
        <v>64</v>
      </c>
      <c r="L463" t="s">
        <v>56</v>
      </c>
      <c r="M463" t="s">
        <v>54</v>
      </c>
      <c r="N463">
        <v>2</v>
      </c>
      <c r="O463">
        <v>-2</v>
      </c>
      <c r="P463">
        <v>0</v>
      </c>
      <c r="Q463">
        <v>37</v>
      </c>
      <c r="R463">
        <v>0</v>
      </c>
      <c r="T463">
        <v>0</v>
      </c>
      <c r="U463">
        <v>1</v>
      </c>
      <c r="V463">
        <v>671</v>
      </c>
      <c r="W463">
        <v>19</v>
      </c>
      <c r="X463" t="s">
        <v>77</v>
      </c>
      <c r="Y463">
        <v>1</v>
      </c>
      <c r="Z463">
        <v>3</v>
      </c>
      <c r="AA463">
        <v>85</v>
      </c>
      <c r="AB463">
        <v>3</v>
      </c>
      <c r="AC463">
        <v>2</v>
      </c>
      <c r="AD463">
        <v>3</v>
      </c>
      <c r="AE463">
        <v>5768</v>
      </c>
      <c r="AF463">
        <v>26493</v>
      </c>
      <c r="AG463">
        <v>3</v>
      </c>
      <c r="AH463">
        <v>17</v>
      </c>
      <c r="AI463">
        <v>3</v>
      </c>
      <c r="AJ463">
        <v>1</v>
      </c>
      <c r="AK463">
        <v>80</v>
      </c>
      <c r="AL463">
        <v>3</v>
      </c>
      <c r="AM463">
        <v>9</v>
      </c>
      <c r="AN463">
        <v>2</v>
      </c>
      <c r="AO463">
        <v>4</v>
      </c>
      <c r="AP463">
        <v>3</v>
      </c>
      <c r="AQ463">
        <v>0</v>
      </c>
      <c r="AR463">
        <v>2</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75</v>
      </c>
      <c r="D466" t="s">
        <v>59</v>
      </c>
      <c r="E466" t="s">
        <v>60</v>
      </c>
      <c r="F466" t="s">
        <v>72</v>
      </c>
      <c r="G466" t="s">
        <v>1288</v>
      </c>
      <c r="H466">
        <v>1770</v>
      </c>
      <c r="I466" t="s">
        <v>62</v>
      </c>
      <c r="J466" t="s">
        <v>101</v>
      </c>
      <c r="K466" t="s">
        <v>64</v>
      </c>
      <c r="L466" t="s">
        <v>56</v>
      </c>
      <c r="M466" t="s">
        <v>54</v>
      </c>
      <c r="N466">
        <v>2</v>
      </c>
      <c r="O466">
        <v>-2</v>
      </c>
      <c r="P466">
        <v>0</v>
      </c>
      <c r="Q466">
        <v>55</v>
      </c>
      <c r="R466">
        <v>0</v>
      </c>
      <c r="T466">
        <v>0</v>
      </c>
      <c r="U466">
        <v>1</v>
      </c>
      <c r="V466">
        <v>478</v>
      </c>
      <c r="W466">
        <v>2</v>
      </c>
      <c r="X466" t="s">
        <v>77</v>
      </c>
      <c r="Y466">
        <v>1</v>
      </c>
      <c r="Z466">
        <v>3</v>
      </c>
      <c r="AA466">
        <v>60</v>
      </c>
      <c r="AB466">
        <v>2</v>
      </c>
      <c r="AC466">
        <v>5</v>
      </c>
      <c r="AD466">
        <v>1</v>
      </c>
      <c r="AE466">
        <v>19038</v>
      </c>
      <c r="AF466">
        <v>19805</v>
      </c>
      <c r="AG466">
        <v>8</v>
      </c>
      <c r="AH466">
        <v>12</v>
      </c>
      <c r="AI466">
        <v>3</v>
      </c>
      <c r="AJ466">
        <v>2</v>
      </c>
      <c r="AK466">
        <v>80</v>
      </c>
      <c r="AL466">
        <v>3</v>
      </c>
      <c r="AM466">
        <v>34</v>
      </c>
      <c r="AN466">
        <v>3</v>
      </c>
      <c r="AO466">
        <v>1</v>
      </c>
      <c r="AP466">
        <v>0</v>
      </c>
      <c r="AQ466">
        <v>0</v>
      </c>
      <c r="AR466">
        <v>0</v>
      </c>
    </row>
    <row r="467" spans="1:44" x14ac:dyDescent="0.25">
      <c r="A467" t="s">
        <v>56</v>
      </c>
      <c r="B467" t="s">
        <v>45</v>
      </c>
      <c r="C467" t="s">
        <v>69</v>
      </c>
      <c r="D467" t="s">
        <v>59</v>
      </c>
      <c r="E467" t="s">
        <v>60</v>
      </c>
      <c r="F467" t="s">
        <v>72</v>
      </c>
      <c r="G467" t="s">
        <v>1287</v>
      </c>
      <c r="H467">
        <v>1698</v>
      </c>
      <c r="I467" t="s">
        <v>62</v>
      </c>
      <c r="J467" t="s">
        <v>68</v>
      </c>
      <c r="K467" t="s">
        <v>64</v>
      </c>
      <c r="L467" t="s">
        <v>56</v>
      </c>
      <c r="M467" t="s">
        <v>54</v>
      </c>
      <c r="N467">
        <v>6</v>
      </c>
      <c r="O467">
        <v>-2</v>
      </c>
      <c r="P467">
        <v>0</v>
      </c>
      <c r="Q467">
        <v>33</v>
      </c>
      <c r="R467">
        <v>0</v>
      </c>
      <c r="T467">
        <v>0</v>
      </c>
      <c r="U467">
        <v>1</v>
      </c>
      <c r="V467">
        <v>267</v>
      </c>
      <c r="W467">
        <v>21</v>
      </c>
      <c r="X467" t="s">
        <v>77</v>
      </c>
      <c r="Y467">
        <v>1</v>
      </c>
      <c r="Z467">
        <v>2</v>
      </c>
      <c r="AA467">
        <v>79</v>
      </c>
      <c r="AB467">
        <v>4</v>
      </c>
      <c r="AC467">
        <v>1</v>
      </c>
      <c r="AD467">
        <v>2</v>
      </c>
      <c r="AE467">
        <v>2028</v>
      </c>
      <c r="AF467">
        <v>13637</v>
      </c>
      <c r="AG467">
        <v>1</v>
      </c>
      <c r="AH467">
        <v>18</v>
      </c>
      <c r="AI467">
        <v>3</v>
      </c>
      <c r="AJ467">
        <v>4</v>
      </c>
      <c r="AK467">
        <v>80</v>
      </c>
      <c r="AL467">
        <v>3</v>
      </c>
      <c r="AM467">
        <v>14</v>
      </c>
      <c r="AN467">
        <v>3</v>
      </c>
      <c r="AO467">
        <v>14</v>
      </c>
      <c r="AP467">
        <v>11</v>
      </c>
      <c r="AQ467">
        <v>2</v>
      </c>
      <c r="AR467">
        <v>13</v>
      </c>
    </row>
    <row r="468" spans="1:44" x14ac:dyDescent="0.25">
      <c r="A468" t="s">
        <v>56</v>
      </c>
      <c r="B468" t="s">
        <v>45</v>
      </c>
      <c r="C468" t="s">
        <v>46</v>
      </c>
      <c r="D468" t="s">
        <v>59</v>
      </c>
      <c r="E468" t="s">
        <v>60</v>
      </c>
      <c r="F468" t="s">
        <v>72</v>
      </c>
      <c r="G468" t="s">
        <v>1286</v>
      </c>
      <c r="H468">
        <v>1618</v>
      </c>
      <c r="I468" t="s">
        <v>62</v>
      </c>
      <c r="J468" t="s">
        <v>81</v>
      </c>
      <c r="K468" t="s">
        <v>64</v>
      </c>
      <c r="L468" t="s">
        <v>56</v>
      </c>
      <c r="M468" t="s">
        <v>54</v>
      </c>
      <c r="N468">
        <v>3</v>
      </c>
      <c r="O468">
        <v>-2</v>
      </c>
      <c r="P468">
        <v>0</v>
      </c>
      <c r="Q468">
        <v>39</v>
      </c>
      <c r="R468">
        <v>0</v>
      </c>
      <c r="T468">
        <v>0</v>
      </c>
      <c r="U468">
        <v>1</v>
      </c>
      <c r="V468">
        <v>1387</v>
      </c>
      <c r="W468">
        <v>10</v>
      </c>
      <c r="X468" t="s">
        <v>134</v>
      </c>
      <c r="Y468">
        <v>1</v>
      </c>
      <c r="Z468">
        <v>2</v>
      </c>
      <c r="AA468">
        <v>76</v>
      </c>
      <c r="AB468">
        <v>3</v>
      </c>
      <c r="AC468">
        <v>2</v>
      </c>
      <c r="AD468">
        <v>1</v>
      </c>
      <c r="AE468">
        <v>5377</v>
      </c>
      <c r="AF468">
        <v>3835</v>
      </c>
      <c r="AG468">
        <v>2</v>
      </c>
      <c r="AH468">
        <v>13</v>
      </c>
      <c r="AI468">
        <v>3</v>
      </c>
      <c r="AJ468">
        <v>4</v>
      </c>
      <c r="AK468">
        <v>80</v>
      </c>
      <c r="AL468">
        <v>3</v>
      </c>
      <c r="AM468">
        <v>10</v>
      </c>
      <c r="AN468">
        <v>3</v>
      </c>
      <c r="AO468">
        <v>7</v>
      </c>
      <c r="AP468">
        <v>7</v>
      </c>
      <c r="AQ468">
        <v>7</v>
      </c>
      <c r="AR468">
        <v>7</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69</v>
      </c>
      <c r="D473" t="s">
        <v>59</v>
      </c>
      <c r="E473" t="s">
        <v>60</v>
      </c>
      <c r="F473" t="s">
        <v>49</v>
      </c>
      <c r="G473" t="s">
        <v>1285</v>
      </c>
      <c r="H473">
        <v>1558</v>
      </c>
      <c r="I473" t="s">
        <v>62</v>
      </c>
      <c r="J473" t="s">
        <v>63</v>
      </c>
      <c r="K473" t="s">
        <v>64</v>
      </c>
      <c r="L473" t="s">
        <v>56</v>
      </c>
      <c r="M473" t="s">
        <v>54</v>
      </c>
      <c r="N473">
        <v>2</v>
      </c>
      <c r="O473">
        <v>-2</v>
      </c>
      <c r="P473">
        <v>0</v>
      </c>
      <c r="Q473">
        <v>29</v>
      </c>
      <c r="R473">
        <v>0</v>
      </c>
      <c r="T473">
        <v>0</v>
      </c>
      <c r="U473">
        <v>1</v>
      </c>
      <c r="V473">
        <v>598</v>
      </c>
      <c r="W473">
        <v>9</v>
      </c>
      <c r="X473" t="s">
        <v>77</v>
      </c>
      <c r="Y473">
        <v>1</v>
      </c>
      <c r="Z473">
        <v>3</v>
      </c>
      <c r="AA473">
        <v>91</v>
      </c>
      <c r="AB473">
        <v>4</v>
      </c>
      <c r="AC473">
        <v>1</v>
      </c>
      <c r="AD473">
        <v>3</v>
      </c>
      <c r="AE473">
        <v>2451</v>
      </c>
      <c r="AF473">
        <v>22376</v>
      </c>
      <c r="AG473">
        <v>6</v>
      </c>
      <c r="AH473">
        <v>18</v>
      </c>
      <c r="AI473">
        <v>3</v>
      </c>
      <c r="AJ473">
        <v>1</v>
      </c>
      <c r="AK473">
        <v>80</v>
      </c>
      <c r="AL473">
        <v>2</v>
      </c>
      <c r="AM473">
        <v>5</v>
      </c>
      <c r="AN473">
        <v>2</v>
      </c>
      <c r="AO473">
        <v>1</v>
      </c>
      <c r="AP473">
        <v>0</v>
      </c>
      <c r="AQ473">
        <v>0</v>
      </c>
      <c r="AR473">
        <v>0</v>
      </c>
    </row>
    <row r="474" spans="1:44" x14ac:dyDescent="0.25">
      <c r="A474" t="s">
        <v>56</v>
      </c>
      <c r="B474" t="s">
        <v>45</v>
      </c>
      <c r="C474" t="s">
        <v>69</v>
      </c>
      <c r="D474" t="s">
        <v>59</v>
      </c>
      <c r="E474" t="s">
        <v>60</v>
      </c>
      <c r="F474" t="s">
        <v>49</v>
      </c>
      <c r="G474" t="s">
        <v>1284</v>
      </c>
      <c r="H474">
        <v>1514</v>
      </c>
      <c r="I474" t="s">
        <v>62</v>
      </c>
      <c r="J474" t="s">
        <v>81</v>
      </c>
      <c r="K474" t="s">
        <v>64</v>
      </c>
      <c r="L474" t="s">
        <v>56</v>
      </c>
      <c r="M474" t="s">
        <v>54</v>
      </c>
      <c r="N474">
        <v>2</v>
      </c>
      <c r="O474">
        <v>-2</v>
      </c>
      <c r="P474">
        <v>0</v>
      </c>
      <c r="Q474">
        <v>28</v>
      </c>
      <c r="R474">
        <v>0</v>
      </c>
      <c r="T474">
        <v>0</v>
      </c>
      <c r="U474">
        <v>1</v>
      </c>
      <c r="V474">
        <v>1083</v>
      </c>
      <c r="W474">
        <v>29</v>
      </c>
      <c r="X474" t="s">
        <v>65</v>
      </c>
      <c r="Y474">
        <v>1</v>
      </c>
      <c r="Z474">
        <v>3</v>
      </c>
      <c r="AA474">
        <v>96</v>
      </c>
      <c r="AB474">
        <v>1</v>
      </c>
      <c r="AC474">
        <v>2</v>
      </c>
      <c r="AD474">
        <v>2</v>
      </c>
      <c r="AE474">
        <v>6549</v>
      </c>
      <c r="AF474">
        <v>3173</v>
      </c>
      <c r="AG474">
        <v>1</v>
      </c>
      <c r="AH474">
        <v>14</v>
      </c>
      <c r="AI474">
        <v>3</v>
      </c>
      <c r="AJ474">
        <v>2</v>
      </c>
      <c r="AK474">
        <v>80</v>
      </c>
      <c r="AL474">
        <v>2</v>
      </c>
      <c r="AM474">
        <v>8</v>
      </c>
      <c r="AN474">
        <v>2</v>
      </c>
      <c r="AO474">
        <v>8</v>
      </c>
      <c r="AP474">
        <v>6</v>
      </c>
      <c r="AQ474">
        <v>1</v>
      </c>
      <c r="AR474">
        <v>7</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56</v>
      </c>
      <c r="B481" t="s">
        <v>45</v>
      </c>
      <c r="C481" t="s">
        <v>46</v>
      </c>
      <c r="D481" t="s">
        <v>59</v>
      </c>
      <c r="E481" t="s">
        <v>60</v>
      </c>
      <c r="F481" t="s">
        <v>49</v>
      </c>
      <c r="G481" t="s">
        <v>1283</v>
      </c>
      <c r="H481">
        <v>1596</v>
      </c>
      <c r="I481" t="s">
        <v>62</v>
      </c>
      <c r="J481" t="s">
        <v>68</v>
      </c>
      <c r="K481" t="s">
        <v>64</v>
      </c>
      <c r="L481" t="s">
        <v>56</v>
      </c>
      <c r="M481" t="s">
        <v>54</v>
      </c>
      <c r="N481">
        <v>3</v>
      </c>
      <c r="O481">
        <v>-2</v>
      </c>
      <c r="P481">
        <v>0</v>
      </c>
      <c r="Q481">
        <v>35</v>
      </c>
      <c r="R481">
        <v>0</v>
      </c>
      <c r="T481">
        <v>0</v>
      </c>
      <c r="U481">
        <v>1</v>
      </c>
      <c r="V481">
        <v>750</v>
      </c>
      <c r="W481">
        <v>28</v>
      </c>
      <c r="X481" t="s">
        <v>77</v>
      </c>
      <c r="Y481">
        <v>1</v>
      </c>
      <c r="Z481">
        <v>2</v>
      </c>
      <c r="AA481">
        <v>46</v>
      </c>
      <c r="AB481">
        <v>4</v>
      </c>
      <c r="AC481">
        <v>2</v>
      </c>
      <c r="AD481">
        <v>3</v>
      </c>
      <c r="AE481">
        <v>3407</v>
      </c>
      <c r="AF481">
        <v>25348</v>
      </c>
      <c r="AG481">
        <v>1</v>
      </c>
      <c r="AH481">
        <v>17</v>
      </c>
      <c r="AI481">
        <v>3</v>
      </c>
      <c r="AJ481">
        <v>4</v>
      </c>
      <c r="AK481">
        <v>80</v>
      </c>
      <c r="AL481">
        <v>2</v>
      </c>
      <c r="AM481">
        <v>10</v>
      </c>
      <c r="AN481">
        <v>2</v>
      </c>
      <c r="AO481">
        <v>10</v>
      </c>
      <c r="AP481">
        <v>9</v>
      </c>
      <c r="AQ481">
        <v>6</v>
      </c>
      <c r="AR481">
        <v>8</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46</v>
      </c>
      <c r="D487" t="s">
        <v>59</v>
      </c>
      <c r="E487" t="s">
        <v>60</v>
      </c>
      <c r="F487" t="s">
        <v>72</v>
      </c>
      <c r="G487" t="s">
        <v>1282</v>
      </c>
      <c r="H487">
        <v>1803</v>
      </c>
      <c r="I487" t="s">
        <v>62</v>
      </c>
      <c r="J487" t="s">
        <v>83</v>
      </c>
      <c r="K487" t="s">
        <v>64</v>
      </c>
      <c r="L487" t="s">
        <v>56</v>
      </c>
      <c r="M487" t="s">
        <v>54</v>
      </c>
      <c r="N487">
        <v>2</v>
      </c>
      <c r="O487">
        <v>-2</v>
      </c>
      <c r="P487">
        <v>0</v>
      </c>
      <c r="Q487">
        <v>42</v>
      </c>
      <c r="R487">
        <v>0</v>
      </c>
      <c r="T487">
        <v>0</v>
      </c>
      <c r="U487">
        <v>1</v>
      </c>
      <c r="V487">
        <v>1128</v>
      </c>
      <c r="W487">
        <v>13</v>
      </c>
      <c r="X487" t="s">
        <v>77</v>
      </c>
      <c r="Y487">
        <v>1</v>
      </c>
      <c r="Z487">
        <v>2</v>
      </c>
      <c r="AA487">
        <v>95</v>
      </c>
      <c r="AB487">
        <v>4</v>
      </c>
      <c r="AC487">
        <v>2</v>
      </c>
      <c r="AD487">
        <v>3</v>
      </c>
      <c r="AE487">
        <v>5538</v>
      </c>
      <c r="AF487">
        <v>5696</v>
      </c>
      <c r="AG487">
        <v>5</v>
      </c>
      <c r="AH487">
        <v>18</v>
      </c>
      <c r="AI487">
        <v>3</v>
      </c>
      <c r="AJ487">
        <v>3</v>
      </c>
      <c r="AK487">
        <v>80</v>
      </c>
      <c r="AL487">
        <v>2</v>
      </c>
      <c r="AM487">
        <v>10</v>
      </c>
      <c r="AN487">
        <v>2</v>
      </c>
      <c r="AO487">
        <v>0</v>
      </c>
      <c r="AP487">
        <v>0</v>
      </c>
      <c r="AQ487">
        <v>0</v>
      </c>
      <c r="AR487">
        <v>0</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46</v>
      </c>
      <c r="D489" t="s">
        <v>59</v>
      </c>
      <c r="E489" t="s">
        <v>60</v>
      </c>
      <c r="F489" t="s">
        <v>49</v>
      </c>
      <c r="G489" t="s">
        <v>1281</v>
      </c>
      <c r="H489">
        <v>2012</v>
      </c>
      <c r="I489" t="s">
        <v>62</v>
      </c>
      <c r="J489" t="s">
        <v>68</v>
      </c>
      <c r="K489" t="s">
        <v>64</v>
      </c>
      <c r="L489" t="s">
        <v>56</v>
      </c>
      <c r="M489" t="s">
        <v>54</v>
      </c>
      <c r="N489">
        <v>3</v>
      </c>
      <c r="O489">
        <v>-2</v>
      </c>
      <c r="P489">
        <v>0</v>
      </c>
      <c r="Q489">
        <v>40</v>
      </c>
      <c r="R489">
        <v>0</v>
      </c>
      <c r="T489">
        <v>0</v>
      </c>
      <c r="U489">
        <v>1</v>
      </c>
      <c r="V489">
        <v>543</v>
      </c>
      <c r="W489">
        <v>1</v>
      </c>
      <c r="X489" t="s">
        <v>71</v>
      </c>
      <c r="Y489">
        <v>1</v>
      </c>
      <c r="Z489">
        <v>1</v>
      </c>
      <c r="AA489">
        <v>83</v>
      </c>
      <c r="AB489">
        <v>3</v>
      </c>
      <c r="AC489">
        <v>1</v>
      </c>
      <c r="AD489">
        <v>4</v>
      </c>
      <c r="AE489">
        <v>2406</v>
      </c>
      <c r="AF489">
        <v>4060</v>
      </c>
      <c r="AG489">
        <v>8</v>
      </c>
      <c r="AH489">
        <v>19</v>
      </c>
      <c r="AI489">
        <v>3</v>
      </c>
      <c r="AJ489">
        <v>3</v>
      </c>
      <c r="AK489">
        <v>80</v>
      </c>
      <c r="AL489">
        <v>2</v>
      </c>
      <c r="AM489">
        <v>8</v>
      </c>
      <c r="AN489">
        <v>2</v>
      </c>
      <c r="AO489">
        <v>1</v>
      </c>
      <c r="AP489">
        <v>0</v>
      </c>
      <c r="AQ489">
        <v>0</v>
      </c>
      <c r="AR489">
        <v>0</v>
      </c>
    </row>
    <row r="490" spans="1:44" x14ac:dyDescent="0.25">
      <c r="A490" t="s">
        <v>56</v>
      </c>
      <c r="B490" t="s">
        <v>45</v>
      </c>
      <c r="C490" t="s">
        <v>46</v>
      </c>
      <c r="D490" t="s">
        <v>59</v>
      </c>
      <c r="E490" t="s">
        <v>60</v>
      </c>
      <c r="F490" t="s">
        <v>49</v>
      </c>
      <c r="G490" t="s">
        <v>1280</v>
      </c>
      <c r="H490">
        <v>1682</v>
      </c>
      <c r="I490" t="s">
        <v>62</v>
      </c>
      <c r="J490" t="s">
        <v>83</v>
      </c>
      <c r="K490" t="s">
        <v>64</v>
      </c>
      <c r="L490" t="s">
        <v>56</v>
      </c>
      <c r="M490" t="s">
        <v>54</v>
      </c>
      <c r="N490">
        <v>2</v>
      </c>
      <c r="O490">
        <v>-2</v>
      </c>
      <c r="P490">
        <v>0</v>
      </c>
      <c r="Q490">
        <v>36</v>
      </c>
      <c r="R490">
        <v>0</v>
      </c>
      <c r="T490">
        <v>0</v>
      </c>
      <c r="U490">
        <v>1</v>
      </c>
      <c r="V490">
        <v>1351</v>
      </c>
      <c r="W490">
        <v>26</v>
      </c>
      <c r="X490" t="s">
        <v>71</v>
      </c>
      <c r="Y490">
        <v>1</v>
      </c>
      <c r="Z490">
        <v>1</v>
      </c>
      <c r="AA490">
        <v>80</v>
      </c>
      <c r="AB490">
        <v>3</v>
      </c>
      <c r="AC490">
        <v>2</v>
      </c>
      <c r="AD490">
        <v>3</v>
      </c>
      <c r="AE490">
        <v>5347</v>
      </c>
      <c r="AF490">
        <v>7419</v>
      </c>
      <c r="AG490">
        <v>6</v>
      </c>
      <c r="AH490">
        <v>14</v>
      </c>
      <c r="AI490">
        <v>3</v>
      </c>
      <c r="AJ490">
        <v>2</v>
      </c>
      <c r="AK490">
        <v>80</v>
      </c>
      <c r="AL490">
        <v>2</v>
      </c>
      <c r="AM490">
        <v>10</v>
      </c>
      <c r="AN490">
        <v>2</v>
      </c>
      <c r="AO490">
        <v>3</v>
      </c>
      <c r="AP490">
        <v>2</v>
      </c>
      <c r="AQ490">
        <v>0</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92</v>
      </c>
      <c r="D492" t="s">
        <v>59</v>
      </c>
      <c r="E492" t="s">
        <v>60</v>
      </c>
      <c r="F492" t="s">
        <v>113</v>
      </c>
      <c r="G492" t="s">
        <v>1279</v>
      </c>
      <c r="H492">
        <v>1592</v>
      </c>
      <c r="I492" t="s">
        <v>62</v>
      </c>
      <c r="J492" t="s">
        <v>63</v>
      </c>
      <c r="K492" t="s">
        <v>64</v>
      </c>
      <c r="L492" t="s">
        <v>56</v>
      </c>
      <c r="M492" t="s">
        <v>54</v>
      </c>
      <c r="N492">
        <v>2</v>
      </c>
      <c r="O492">
        <v>-2</v>
      </c>
      <c r="P492">
        <v>0</v>
      </c>
      <c r="Q492">
        <v>23</v>
      </c>
      <c r="R492">
        <v>0</v>
      </c>
      <c r="T492">
        <v>0</v>
      </c>
      <c r="U492">
        <v>1</v>
      </c>
      <c r="V492">
        <v>977</v>
      </c>
      <c r="W492">
        <v>10</v>
      </c>
      <c r="X492" t="s">
        <v>77</v>
      </c>
      <c r="Y492">
        <v>1</v>
      </c>
      <c r="Z492">
        <v>4</v>
      </c>
      <c r="AA492">
        <v>45</v>
      </c>
      <c r="AB492">
        <v>4</v>
      </c>
      <c r="AC492">
        <v>1</v>
      </c>
      <c r="AD492">
        <v>4</v>
      </c>
      <c r="AE492">
        <v>2073</v>
      </c>
      <c r="AF492">
        <v>12826</v>
      </c>
      <c r="AG492">
        <v>2</v>
      </c>
      <c r="AH492">
        <v>16</v>
      </c>
      <c r="AI492">
        <v>3</v>
      </c>
      <c r="AJ492">
        <v>4</v>
      </c>
      <c r="AK492">
        <v>80</v>
      </c>
      <c r="AL492">
        <v>1</v>
      </c>
      <c r="AM492">
        <v>4</v>
      </c>
      <c r="AN492">
        <v>3</v>
      </c>
      <c r="AO492">
        <v>2</v>
      </c>
      <c r="AP492">
        <v>2</v>
      </c>
      <c r="AQ492">
        <v>2</v>
      </c>
      <c r="AR492">
        <v>2</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69</v>
      </c>
      <c r="D494" t="s">
        <v>59</v>
      </c>
      <c r="E494" t="s">
        <v>60</v>
      </c>
      <c r="F494" t="s">
        <v>49</v>
      </c>
      <c r="G494" t="s">
        <v>1278</v>
      </c>
      <c r="H494">
        <v>1798</v>
      </c>
      <c r="I494" t="s">
        <v>62</v>
      </c>
      <c r="J494" t="s">
        <v>63</v>
      </c>
      <c r="K494" t="s">
        <v>64</v>
      </c>
      <c r="L494" t="s">
        <v>56</v>
      </c>
      <c r="M494" t="s">
        <v>54</v>
      </c>
      <c r="N494">
        <v>1</v>
      </c>
      <c r="O494">
        <v>-2</v>
      </c>
      <c r="P494">
        <v>0</v>
      </c>
      <c r="Q494">
        <v>33</v>
      </c>
      <c r="R494">
        <v>0</v>
      </c>
      <c r="T494">
        <v>0</v>
      </c>
      <c r="U494">
        <v>1</v>
      </c>
      <c r="V494">
        <v>867</v>
      </c>
      <c r="W494">
        <v>8</v>
      </c>
      <c r="X494" t="s">
        <v>71</v>
      </c>
      <c r="Y494">
        <v>1</v>
      </c>
      <c r="Z494">
        <v>4</v>
      </c>
      <c r="AA494">
        <v>90</v>
      </c>
      <c r="AB494">
        <v>4</v>
      </c>
      <c r="AC494">
        <v>1</v>
      </c>
      <c r="AD494">
        <v>3</v>
      </c>
      <c r="AE494">
        <v>3143</v>
      </c>
      <c r="AF494">
        <v>6076</v>
      </c>
      <c r="AG494">
        <v>6</v>
      </c>
      <c r="AH494">
        <v>19</v>
      </c>
      <c r="AI494">
        <v>3</v>
      </c>
      <c r="AJ494">
        <v>2</v>
      </c>
      <c r="AK494">
        <v>80</v>
      </c>
      <c r="AL494">
        <v>1</v>
      </c>
      <c r="AM494">
        <v>14</v>
      </c>
      <c r="AN494">
        <v>3</v>
      </c>
      <c r="AO494">
        <v>10</v>
      </c>
      <c r="AP494">
        <v>8</v>
      </c>
      <c r="AQ494">
        <v>7</v>
      </c>
      <c r="AR494">
        <v>6</v>
      </c>
    </row>
    <row r="495" spans="1:44" x14ac:dyDescent="0.25">
      <c r="A495" t="s">
        <v>56</v>
      </c>
      <c r="B495" t="s">
        <v>45</v>
      </c>
      <c r="C495" t="s">
        <v>46</v>
      </c>
      <c r="D495" t="s">
        <v>59</v>
      </c>
      <c r="E495" t="s">
        <v>60</v>
      </c>
      <c r="F495" t="s">
        <v>49</v>
      </c>
      <c r="G495" t="s">
        <v>1277</v>
      </c>
      <c r="H495">
        <v>1728</v>
      </c>
      <c r="I495" t="s">
        <v>62</v>
      </c>
      <c r="J495" t="s">
        <v>81</v>
      </c>
      <c r="K495" t="s">
        <v>64</v>
      </c>
      <c r="L495" t="s">
        <v>56</v>
      </c>
      <c r="M495" t="s">
        <v>54</v>
      </c>
      <c r="N495">
        <v>3</v>
      </c>
      <c r="O495">
        <v>-2</v>
      </c>
      <c r="P495">
        <v>0</v>
      </c>
      <c r="Q495">
        <v>35</v>
      </c>
      <c r="R495">
        <v>0</v>
      </c>
      <c r="T495">
        <v>0</v>
      </c>
      <c r="U495">
        <v>1</v>
      </c>
      <c r="V495">
        <v>1370</v>
      </c>
      <c r="W495">
        <v>27</v>
      </c>
      <c r="X495" t="s">
        <v>71</v>
      </c>
      <c r="Y495">
        <v>1</v>
      </c>
      <c r="Z495">
        <v>4</v>
      </c>
      <c r="AA495">
        <v>49</v>
      </c>
      <c r="AB495">
        <v>3</v>
      </c>
      <c r="AC495">
        <v>2</v>
      </c>
      <c r="AD495">
        <v>3</v>
      </c>
      <c r="AE495">
        <v>6883</v>
      </c>
      <c r="AF495">
        <v>5151</v>
      </c>
      <c r="AG495">
        <v>2</v>
      </c>
      <c r="AH495">
        <v>16</v>
      </c>
      <c r="AI495">
        <v>3</v>
      </c>
      <c r="AJ495">
        <v>2</v>
      </c>
      <c r="AK495">
        <v>80</v>
      </c>
      <c r="AL495">
        <v>1</v>
      </c>
      <c r="AM495">
        <v>17</v>
      </c>
      <c r="AN495">
        <v>3</v>
      </c>
      <c r="AO495">
        <v>7</v>
      </c>
      <c r="AP495">
        <v>7</v>
      </c>
      <c r="AQ495">
        <v>0</v>
      </c>
      <c r="AR495">
        <v>7</v>
      </c>
    </row>
    <row r="496" spans="1:44" x14ac:dyDescent="0.25">
      <c r="A496" t="s">
        <v>56</v>
      </c>
      <c r="B496" t="s">
        <v>45</v>
      </c>
      <c r="C496" t="s">
        <v>46</v>
      </c>
      <c r="D496" t="s">
        <v>59</v>
      </c>
      <c r="E496" t="s">
        <v>60</v>
      </c>
      <c r="F496" t="s">
        <v>49</v>
      </c>
      <c r="G496" t="s">
        <v>1276</v>
      </c>
      <c r="H496">
        <v>1523</v>
      </c>
      <c r="I496" t="s">
        <v>62</v>
      </c>
      <c r="J496" t="s">
        <v>101</v>
      </c>
      <c r="K496" t="s">
        <v>64</v>
      </c>
      <c r="L496" t="s">
        <v>56</v>
      </c>
      <c r="M496" t="s">
        <v>54</v>
      </c>
      <c r="N496">
        <v>1</v>
      </c>
      <c r="O496">
        <v>-2</v>
      </c>
      <c r="P496">
        <v>0</v>
      </c>
      <c r="Q496">
        <v>44</v>
      </c>
      <c r="R496">
        <v>0</v>
      </c>
      <c r="T496">
        <v>0</v>
      </c>
      <c r="U496">
        <v>1</v>
      </c>
      <c r="V496">
        <v>136</v>
      </c>
      <c r="W496">
        <v>28</v>
      </c>
      <c r="X496" t="s">
        <v>77</v>
      </c>
      <c r="Y496">
        <v>1</v>
      </c>
      <c r="Z496">
        <v>4</v>
      </c>
      <c r="AA496">
        <v>32</v>
      </c>
      <c r="AB496">
        <v>3</v>
      </c>
      <c r="AC496">
        <v>4</v>
      </c>
      <c r="AD496">
        <v>3</v>
      </c>
      <c r="AE496">
        <v>16328</v>
      </c>
      <c r="AF496">
        <v>22074</v>
      </c>
      <c r="AG496">
        <v>3</v>
      </c>
      <c r="AH496">
        <v>13</v>
      </c>
      <c r="AI496">
        <v>3</v>
      </c>
      <c r="AJ496">
        <v>3</v>
      </c>
      <c r="AK496">
        <v>80</v>
      </c>
      <c r="AL496">
        <v>1</v>
      </c>
      <c r="AM496">
        <v>24</v>
      </c>
      <c r="AN496">
        <v>4</v>
      </c>
      <c r="AO496">
        <v>20</v>
      </c>
      <c r="AP496">
        <v>6</v>
      </c>
      <c r="AQ496">
        <v>14</v>
      </c>
      <c r="AR496">
        <v>17</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46</v>
      </c>
      <c r="D502" t="s">
        <v>59</v>
      </c>
      <c r="E502" t="s">
        <v>60</v>
      </c>
      <c r="F502" t="s">
        <v>72</v>
      </c>
      <c r="G502" t="s">
        <v>1275</v>
      </c>
      <c r="H502">
        <v>2062</v>
      </c>
      <c r="I502" t="s">
        <v>62</v>
      </c>
      <c r="J502" t="s">
        <v>83</v>
      </c>
      <c r="K502" t="s">
        <v>64</v>
      </c>
      <c r="L502" t="s">
        <v>56</v>
      </c>
      <c r="M502" t="s">
        <v>54</v>
      </c>
      <c r="N502">
        <v>5</v>
      </c>
      <c r="O502">
        <v>-2</v>
      </c>
      <c r="P502">
        <v>0</v>
      </c>
      <c r="Q502">
        <v>39</v>
      </c>
      <c r="R502">
        <v>0</v>
      </c>
      <c r="T502">
        <v>0</v>
      </c>
      <c r="U502">
        <v>1</v>
      </c>
      <c r="V502">
        <v>613</v>
      </c>
      <c r="W502">
        <v>6</v>
      </c>
      <c r="X502" t="s">
        <v>65</v>
      </c>
      <c r="Y502">
        <v>1</v>
      </c>
      <c r="Z502">
        <v>4</v>
      </c>
      <c r="AA502">
        <v>42</v>
      </c>
      <c r="AB502">
        <v>2</v>
      </c>
      <c r="AC502">
        <v>3</v>
      </c>
      <c r="AD502">
        <v>3</v>
      </c>
      <c r="AE502">
        <v>9991</v>
      </c>
      <c r="AF502">
        <v>21457</v>
      </c>
      <c r="AG502">
        <v>4</v>
      </c>
      <c r="AH502">
        <v>15</v>
      </c>
      <c r="AI502">
        <v>3</v>
      </c>
      <c r="AJ502">
        <v>1</v>
      </c>
      <c r="AK502">
        <v>80</v>
      </c>
      <c r="AL502">
        <v>1</v>
      </c>
      <c r="AM502">
        <v>9</v>
      </c>
      <c r="AN502">
        <v>3</v>
      </c>
      <c r="AO502">
        <v>7</v>
      </c>
      <c r="AP502">
        <v>7</v>
      </c>
      <c r="AQ502">
        <v>1</v>
      </c>
      <c r="AR502">
        <v>7</v>
      </c>
    </row>
    <row r="503" spans="1:44" x14ac:dyDescent="0.25">
      <c r="A503" t="s">
        <v>56</v>
      </c>
      <c r="B503" t="s">
        <v>45</v>
      </c>
      <c r="C503" t="s">
        <v>92</v>
      </c>
      <c r="D503" t="s">
        <v>59</v>
      </c>
      <c r="E503" t="s">
        <v>60</v>
      </c>
      <c r="F503" t="s">
        <v>72</v>
      </c>
      <c r="G503" t="s">
        <v>1274</v>
      </c>
      <c r="H503">
        <v>1707</v>
      </c>
      <c r="I503" t="s">
        <v>62</v>
      </c>
      <c r="J503" t="s">
        <v>63</v>
      </c>
      <c r="K503" t="s">
        <v>64</v>
      </c>
      <c r="L503" t="s">
        <v>56</v>
      </c>
      <c r="M503" t="s">
        <v>54</v>
      </c>
      <c r="N503">
        <v>1</v>
      </c>
      <c r="O503">
        <v>-2</v>
      </c>
      <c r="P503">
        <v>0</v>
      </c>
      <c r="Q503">
        <v>24</v>
      </c>
      <c r="R503">
        <v>0</v>
      </c>
      <c r="T503">
        <v>0</v>
      </c>
      <c r="U503">
        <v>1</v>
      </c>
      <c r="V503">
        <v>581</v>
      </c>
      <c r="W503">
        <v>9</v>
      </c>
      <c r="X503" t="s">
        <v>77</v>
      </c>
      <c r="Y503">
        <v>1</v>
      </c>
      <c r="Z503">
        <v>3</v>
      </c>
      <c r="AA503">
        <v>62</v>
      </c>
      <c r="AB503">
        <v>4</v>
      </c>
      <c r="AC503">
        <v>1</v>
      </c>
      <c r="AD503">
        <v>3</v>
      </c>
      <c r="AE503">
        <v>4401</v>
      </c>
      <c r="AF503">
        <v>17616</v>
      </c>
      <c r="AG503">
        <v>1</v>
      </c>
      <c r="AH503">
        <v>16</v>
      </c>
      <c r="AI503">
        <v>3</v>
      </c>
      <c r="AJ503">
        <v>4</v>
      </c>
      <c r="AK503">
        <v>80</v>
      </c>
      <c r="AL503">
        <v>1</v>
      </c>
      <c r="AM503">
        <v>5</v>
      </c>
      <c r="AN503">
        <v>3</v>
      </c>
      <c r="AO503">
        <v>5</v>
      </c>
      <c r="AP503">
        <v>3</v>
      </c>
      <c r="AQ503">
        <v>0</v>
      </c>
      <c r="AR503">
        <v>4</v>
      </c>
    </row>
    <row r="504" spans="1:44" x14ac:dyDescent="0.25">
      <c r="A504" t="s">
        <v>56</v>
      </c>
      <c r="B504" t="s">
        <v>45</v>
      </c>
      <c r="C504" t="s">
        <v>69</v>
      </c>
      <c r="D504" t="s">
        <v>59</v>
      </c>
      <c r="E504" t="s">
        <v>60</v>
      </c>
      <c r="F504" t="s">
        <v>49</v>
      </c>
      <c r="G504" t="s">
        <v>1273</v>
      </c>
      <c r="H504">
        <v>1763</v>
      </c>
      <c r="I504" t="s">
        <v>62</v>
      </c>
      <c r="J504" t="s">
        <v>83</v>
      </c>
      <c r="K504" t="s">
        <v>64</v>
      </c>
      <c r="L504" t="s">
        <v>56</v>
      </c>
      <c r="M504" t="s">
        <v>54</v>
      </c>
      <c r="N504">
        <v>3</v>
      </c>
      <c r="O504">
        <v>-2</v>
      </c>
      <c r="P504">
        <v>0</v>
      </c>
      <c r="Q504">
        <v>30</v>
      </c>
      <c r="R504">
        <v>0</v>
      </c>
      <c r="T504">
        <v>0</v>
      </c>
      <c r="U504">
        <v>1</v>
      </c>
      <c r="V504">
        <v>305</v>
      </c>
      <c r="W504">
        <v>16</v>
      </c>
      <c r="X504" t="s">
        <v>77</v>
      </c>
      <c r="Y504">
        <v>1</v>
      </c>
      <c r="Z504">
        <v>3</v>
      </c>
      <c r="AA504">
        <v>58</v>
      </c>
      <c r="AB504">
        <v>4</v>
      </c>
      <c r="AC504">
        <v>2</v>
      </c>
      <c r="AD504">
        <v>3</v>
      </c>
      <c r="AE504">
        <v>5294</v>
      </c>
      <c r="AF504">
        <v>9128</v>
      </c>
      <c r="AG504">
        <v>3</v>
      </c>
      <c r="AH504">
        <v>16</v>
      </c>
      <c r="AI504">
        <v>3</v>
      </c>
      <c r="AJ504">
        <v>3</v>
      </c>
      <c r="AK504">
        <v>80</v>
      </c>
      <c r="AL504">
        <v>1</v>
      </c>
      <c r="AM504">
        <v>10</v>
      </c>
      <c r="AN504">
        <v>3</v>
      </c>
      <c r="AO504">
        <v>7</v>
      </c>
      <c r="AP504">
        <v>0</v>
      </c>
      <c r="AQ504">
        <v>1</v>
      </c>
      <c r="AR504">
        <v>7</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56</v>
      </c>
      <c r="B506" t="s">
        <v>45</v>
      </c>
      <c r="C506" t="s">
        <v>69</v>
      </c>
      <c r="D506" t="s">
        <v>59</v>
      </c>
      <c r="E506" t="s">
        <v>60</v>
      </c>
      <c r="F506" t="s">
        <v>49</v>
      </c>
      <c r="G506" t="s">
        <v>1272</v>
      </c>
      <c r="H506">
        <v>1799</v>
      </c>
      <c r="I506" t="s">
        <v>62</v>
      </c>
      <c r="J506" t="s">
        <v>63</v>
      </c>
      <c r="K506" t="s">
        <v>64</v>
      </c>
      <c r="L506" t="s">
        <v>56</v>
      </c>
      <c r="M506" t="s">
        <v>54</v>
      </c>
      <c r="N506">
        <v>6</v>
      </c>
      <c r="O506">
        <v>-2</v>
      </c>
      <c r="P506">
        <v>0</v>
      </c>
      <c r="Q506">
        <v>28</v>
      </c>
      <c r="R506">
        <v>0</v>
      </c>
      <c r="T506">
        <v>0</v>
      </c>
      <c r="U506">
        <v>1</v>
      </c>
      <c r="V506">
        <v>1181</v>
      </c>
      <c r="W506">
        <v>1</v>
      </c>
      <c r="X506" t="s">
        <v>77</v>
      </c>
      <c r="Y506">
        <v>1</v>
      </c>
      <c r="Z506">
        <v>3</v>
      </c>
      <c r="AA506">
        <v>82</v>
      </c>
      <c r="AB506">
        <v>3</v>
      </c>
      <c r="AC506">
        <v>1</v>
      </c>
      <c r="AD506">
        <v>4</v>
      </c>
      <c r="AE506">
        <v>2044</v>
      </c>
      <c r="AF506">
        <v>5531</v>
      </c>
      <c r="AG506">
        <v>1</v>
      </c>
      <c r="AH506">
        <v>11</v>
      </c>
      <c r="AI506">
        <v>3</v>
      </c>
      <c r="AJ506">
        <v>3</v>
      </c>
      <c r="AK506">
        <v>80</v>
      </c>
      <c r="AL506">
        <v>1</v>
      </c>
      <c r="AM506">
        <v>5</v>
      </c>
      <c r="AN506">
        <v>4</v>
      </c>
      <c r="AO506">
        <v>5</v>
      </c>
      <c r="AP506">
        <v>3</v>
      </c>
      <c r="AQ506">
        <v>0</v>
      </c>
      <c r="AR506">
        <v>3</v>
      </c>
    </row>
    <row r="507" spans="1:44" x14ac:dyDescent="0.25">
      <c r="A507" t="s">
        <v>56</v>
      </c>
      <c r="B507" t="s">
        <v>45</v>
      </c>
      <c r="C507" t="s">
        <v>46</v>
      </c>
      <c r="D507" t="s">
        <v>59</v>
      </c>
      <c r="E507" t="s">
        <v>60</v>
      </c>
      <c r="F507" t="s">
        <v>72</v>
      </c>
      <c r="G507" t="s">
        <v>1271</v>
      </c>
      <c r="H507">
        <v>1911</v>
      </c>
      <c r="I507" t="s">
        <v>62</v>
      </c>
      <c r="J507" t="s">
        <v>101</v>
      </c>
      <c r="K507" t="s">
        <v>64</v>
      </c>
      <c r="L507" t="s">
        <v>56</v>
      </c>
      <c r="M507" t="s">
        <v>54</v>
      </c>
      <c r="N507">
        <v>3</v>
      </c>
      <c r="O507">
        <v>-2</v>
      </c>
      <c r="P507">
        <v>0</v>
      </c>
      <c r="Q507">
        <v>42</v>
      </c>
      <c r="R507">
        <v>0</v>
      </c>
      <c r="T507">
        <v>0</v>
      </c>
      <c r="U507">
        <v>1</v>
      </c>
      <c r="V507">
        <v>1396</v>
      </c>
      <c r="W507">
        <v>6</v>
      </c>
      <c r="X507" t="s">
        <v>77</v>
      </c>
      <c r="Y507">
        <v>1</v>
      </c>
      <c r="Z507">
        <v>3</v>
      </c>
      <c r="AA507">
        <v>83</v>
      </c>
      <c r="AB507">
        <v>3</v>
      </c>
      <c r="AC507">
        <v>3</v>
      </c>
      <c r="AD507">
        <v>3</v>
      </c>
      <c r="AE507">
        <v>13348</v>
      </c>
      <c r="AF507">
        <v>14842</v>
      </c>
      <c r="AG507">
        <v>9</v>
      </c>
      <c r="AH507">
        <v>13</v>
      </c>
      <c r="AI507">
        <v>3</v>
      </c>
      <c r="AJ507">
        <v>2</v>
      </c>
      <c r="AK507">
        <v>80</v>
      </c>
      <c r="AL507">
        <v>1</v>
      </c>
      <c r="AM507">
        <v>18</v>
      </c>
      <c r="AN507">
        <v>4</v>
      </c>
      <c r="AO507">
        <v>13</v>
      </c>
      <c r="AP507">
        <v>7</v>
      </c>
      <c r="AQ507">
        <v>5</v>
      </c>
      <c r="AR507">
        <v>7</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46</v>
      </c>
      <c r="D509" t="s">
        <v>59</v>
      </c>
      <c r="E509" t="s">
        <v>60</v>
      </c>
      <c r="F509" t="s">
        <v>49</v>
      </c>
      <c r="G509" t="s">
        <v>1270</v>
      </c>
      <c r="H509">
        <v>1601</v>
      </c>
      <c r="I509" t="s">
        <v>62</v>
      </c>
      <c r="J509" t="s">
        <v>68</v>
      </c>
      <c r="K509" t="s">
        <v>64</v>
      </c>
      <c r="L509" t="s">
        <v>56</v>
      </c>
      <c r="M509" t="s">
        <v>54</v>
      </c>
      <c r="N509">
        <v>5</v>
      </c>
      <c r="O509">
        <v>-2</v>
      </c>
      <c r="P509">
        <v>0</v>
      </c>
      <c r="Q509">
        <v>35</v>
      </c>
      <c r="R509">
        <v>0</v>
      </c>
      <c r="T509">
        <v>0</v>
      </c>
      <c r="U509">
        <v>1</v>
      </c>
      <c r="V509">
        <v>1349</v>
      </c>
      <c r="W509">
        <v>7</v>
      </c>
      <c r="X509" t="s">
        <v>55</v>
      </c>
      <c r="Y509">
        <v>1</v>
      </c>
      <c r="Z509">
        <v>3</v>
      </c>
      <c r="AA509">
        <v>63</v>
      </c>
      <c r="AB509">
        <v>2</v>
      </c>
      <c r="AC509">
        <v>1</v>
      </c>
      <c r="AD509">
        <v>4</v>
      </c>
      <c r="AE509">
        <v>2690</v>
      </c>
      <c r="AF509">
        <v>7713</v>
      </c>
      <c r="AG509">
        <v>1</v>
      </c>
      <c r="AH509">
        <v>18</v>
      </c>
      <c r="AI509">
        <v>3</v>
      </c>
      <c r="AJ509">
        <v>4</v>
      </c>
      <c r="AK509">
        <v>80</v>
      </c>
      <c r="AL509">
        <v>1</v>
      </c>
      <c r="AM509">
        <v>1</v>
      </c>
      <c r="AN509">
        <v>2</v>
      </c>
      <c r="AO509">
        <v>1</v>
      </c>
      <c r="AP509">
        <v>0</v>
      </c>
      <c r="AQ509">
        <v>0</v>
      </c>
      <c r="AR509">
        <v>1</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60</v>
      </c>
      <c r="F520" t="s">
        <v>72</v>
      </c>
      <c r="G520" t="s">
        <v>1269</v>
      </c>
      <c r="H520">
        <v>1542</v>
      </c>
      <c r="I520" t="s">
        <v>62</v>
      </c>
      <c r="J520" t="s">
        <v>68</v>
      </c>
      <c r="K520" t="s">
        <v>64</v>
      </c>
      <c r="L520" t="s">
        <v>56</v>
      </c>
      <c r="M520" t="s">
        <v>54</v>
      </c>
      <c r="N520">
        <v>3</v>
      </c>
      <c r="O520">
        <v>-2</v>
      </c>
      <c r="P520">
        <v>0</v>
      </c>
      <c r="Q520">
        <v>42</v>
      </c>
      <c r="R520">
        <v>0</v>
      </c>
      <c r="T520">
        <v>0</v>
      </c>
      <c r="U520">
        <v>1</v>
      </c>
      <c r="V520">
        <v>1210</v>
      </c>
      <c r="W520">
        <v>2</v>
      </c>
      <c r="X520" t="s">
        <v>77</v>
      </c>
      <c r="Y520">
        <v>1</v>
      </c>
      <c r="Z520">
        <v>3</v>
      </c>
      <c r="AA520">
        <v>68</v>
      </c>
      <c r="AB520">
        <v>2</v>
      </c>
      <c r="AC520">
        <v>1</v>
      </c>
      <c r="AD520">
        <v>2</v>
      </c>
      <c r="AE520">
        <v>4841</v>
      </c>
      <c r="AF520">
        <v>24052</v>
      </c>
      <c r="AG520">
        <v>4</v>
      </c>
      <c r="AH520">
        <v>14</v>
      </c>
      <c r="AI520">
        <v>3</v>
      </c>
      <c r="AJ520">
        <v>2</v>
      </c>
      <c r="AK520">
        <v>80</v>
      </c>
      <c r="AL520">
        <v>1</v>
      </c>
      <c r="AM520">
        <v>4</v>
      </c>
      <c r="AN520">
        <v>3</v>
      </c>
      <c r="AO520">
        <v>1</v>
      </c>
      <c r="AP520">
        <v>0</v>
      </c>
      <c r="AQ520">
        <v>0</v>
      </c>
      <c r="AR520">
        <v>0</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45</v>
      </c>
      <c r="C523" t="s">
        <v>46</v>
      </c>
      <c r="D523" t="s">
        <v>59</v>
      </c>
      <c r="E523" t="s">
        <v>60</v>
      </c>
      <c r="F523" t="s">
        <v>49</v>
      </c>
      <c r="G523" t="s">
        <v>1268</v>
      </c>
      <c r="H523">
        <v>1903</v>
      </c>
      <c r="I523" t="s">
        <v>62</v>
      </c>
      <c r="J523" t="s">
        <v>83</v>
      </c>
      <c r="K523" t="s">
        <v>64</v>
      </c>
      <c r="L523" t="s">
        <v>56</v>
      </c>
      <c r="M523" t="s">
        <v>54</v>
      </c>
      <c r="N523">
        <v>5</v>
      </c>
      <c r="O523">
        <v>-2</v>
      </c>
      <c r="P523">
        <v>0</v>
      </c>
      <c r="Q523">
        <v>44</v>
      </c>
      <c r="R523">
        <v>0</v>
      </c>
      <c r="T523">
        <v>0</v>
      </c>
      <c r="U523">
        <v>1</v>
      </c>
      <c r="V523">
        <v>170</v>
      </c>
      <c r="W523">
        <v>1</v>
      </c>
      <c r="X523" t="s">
        <v>71</v>
      </c>
      <c r="Y523">
        <v>1</v>
      </c>
      <c r="Z523">
        <v>2</v>
      </c>
      <c r="AA523">
        <v>78</v>
      </c>
      <c r="AB523">
        <v>4</v>
      </c>
      <c r="AC523">
        <v>2</v>
      </c>
      <c r="AD523">
        <v>3</v>
      </c>
      <c r="AE523">
        <v>5033</v>
      </c>
      <c r="AF523">
        <v>9364</v>
      </c>
      <c r="AG523">
        <v>2</v>
      </c>
      <c r="AH523">
        <v>15</v>
      </c>
      <c r="AI523">
        <v>3</v>
      </c>
      <c r="AJ523">
        <v>4</v>
      </c>
      <c r="AK523">
        <v>80</v>
      </c>
      <c r="AL523">
        <v>1</v>
      </c>
      <c r="AM523">
        <v>10</v>
      </c>
      <c r="AN523">
        <v>3</v>
      </c>
      <c r="AO523">
        <v>2</v>
      </c>
      <c r="AP523">
        <v>0</v>
      </c>
      <c r="AQ523">
        <v>2</v>
      </c>
      <c r="AR523">
        <v>2</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49</v>
      </c>
      <c r="G526" t="s">
        <v>1267</v>
      </c>
      <c r="H526">
        <v>1580</v>
      </c>
      <c r="I526" t="s">
        <v>62</v>
      </c>
      <c r="J526" t="s">
        <v>63</v>
      </c>
      <c r="K526" t="s">
        <v>64</v>
      </c>
      <c r="L526" t="s">
        <v>56</v>
      </c>
      <c r="M526" t="s">
        <v>54</v>
      </c>
      <c r="N526">
        <v>3</v>
      </c>
      <c r="O526">
        <v>-2</v>
      </c>
      <c r="P526">
        <v>0</v>
      </c>
      <c r="Q526">
        <v>34</v>
      </c>
      <c r="R526">
        <v>0</v>
      </c>
      <c r="T526">
        <v>0</v>
      </c>
      <c r="U526">
        <v>1</v>
      </c>
      <c r="V526">
        <v>1351</v>
      </c>
      <c r="W526">
        <v>1</v>
      </c>
      <c r="X526" t="s">
        <v>71</v>
      </c>
      <c r="Y526">
        <v>1</v>
      </c>
      <c r="Z526">
        <v>2</v>
      </c>
      <c r="AA526">
        <v>45</v>
      </c>
      <c r="AB526">
        <v>3</v>
      </c>
      <c r="AC526">
        <v>2</v>
      </c>
      <c r="AD526">
        <v>4</v>
      </c>
      <c r="AE526">
        <v>5484</v>
      </c>
      <c r="AF526">
        <v>13008</v>
      </c>
      <c r="AG526">
        <v>9</v>
      </c>
      <c r="AH526">
        <v>17</v>
      </c>
      <c r="AI526">
        <v>3</v>
      </c>
      <c r="AJ526">
        <v>2</v>
      </c>
      <c r="AK526">
        <v>80</v>
      </c>
      <c r="AL526">
        <v>1</v>
      </c>
      <c r="AM526">
        <v>9</v>
      </c>
      <c r="AN526">
        <v>2</v>
      </c>
      <c r="AO526">
        <v>2</v>
      </c>
      <c r="AP526">
        <v>2</v>
      </c>
      <c r="AQ526">
        <v>2</v>
      </c>
      <c r="AR526">
        <v>1</v>
      </c>
    </row>
    <row r="527" spans="1:44" x14ac:dyDescent="0.25">
      <c r="A527" t="s">
        <v>56</v>
      </c>
      <c r="B527" t="s">
        <v>45</v>
      </c>
      <c r="C527" t="s">
        <v>69</v>
      </c>
      <c r="D527" t="s">
        <v>59</v>
      </c>
      <c r="E527" t="s">
        <v>60</v>
      </c>
      <c r="F527" t="s">
        <v>49</v>
      </c>
      <c r="G527" t="s">
        <v>1266</v>
      </c>
      <c r="H527">
        <v>1729</v>
      </c>
      <c r="I527" t="s">
        <v>62</v>
      </c>
      <c r="J527" t="s">
        <v>63</v>
      </c>
      <c r="K527" t="s">
        <v>64</v>
      </c>
      <c r="L527" t="s">
        <v>56</v>
      </c>
      <c r="M527" t="s">
        <v>54</v>
      </c>
      <c r="N527">
        <v>2</v>
      </c>
      <c r="O527">
        <v>-2</v>
      </c>
      <c r="P527">
        <v>0</v>
      </c>
      <c r="Q527">
        <v>30</v>
      </c>
      <c r="R527">
        <v>0</v>
      </c>
      <c r="T527">
        <v>0</v>
      </c>
      <c r="U527">
        <v>1</v>
      </c>
      <c r="V527">
        <v>793</v>
      </c>
      <c r="W527">
        <v>16</v>
      </c>
      <c r="X527" t="s">
        <v>65</v>
      </c>
      <c r="Y527">
        <v>1</v>
      </c>
      <c r="Z527">
        <v>2</v>
      </c>
      <c r="AA527">
        <v>33</v>
      </c>
      <c r="AB527">
        <v>3</v>
      </c>
      <c r="AC527">
        <v>1</v>
      </c>
      <c r="AD527">
        <v>4</v>
      </c>
      <c r="AE527">
        <v>2862</v>
      </c>
      <c r="AF527">
        <v>3811</v>
      </c>
      <c r="AG527">
        <v>1</v>
      </c>
      <c r="AH527">
        <v>12</v>
      </c>
      <c r="AI527">
        <v>3</v>
      </c>
      <c r="AJ527">
        <v>2</v>
      </c>
      <c r="AK527">
        <v>80</v>
      </c>
      <c r="AL527">
        <v>1</v>
      </c>
      <c r="AM527">
        <v>10</v>
      </c>
      <c r="AN527">
        <v>2</v>
      </c>
      <c r="AO527">
        <v>10</v>
      </c>
      <c r="AP527">
        <v>0</v>
      </c>
      <c r="AQ527">
        <v>0</v>
      </c>
      <c r="AR527">
        <v>8</v>
      </c>
    </row>
    <row r="528" spans="1:44" x14ac:dyDescent="0.25">
      <c r="A528" t="s">
        <v>56</v>
      </c>
      <c r="B528" t="s">
        <v>45</v>
      </c>
      <c r="C528" t="s">
        <v>69</v>
      </c>
      <c r="D528" t="s">
        <v>59</v>
      </c>
      <c r="E528" t="s">
        <v>60</v>
      </c>
      <c r="F528" t="s">
        <v>49</v>
      </c>
      <c r="G528" t="s">
        <v>1265</v>
      </c>
      <c r="H528">
        <v>1721</v>
      </c>
      <c r="I528" t="s">
        <v>62</v>
      </c>
      <c r="J528" t="s">
        <v>68</v>
      </c>
      <c r="K528" t="s">
        <v>64</v>
      </c>
      <c r="L528" t="s">
        <v>56</v>
      </c>
      <c r="M528" t="s">
        <v>54</v>
      </c>
      <c r="N528">
        <v>2</v>
      </c>
      <c r="O528">
        <v>-2</v>
      </c>
      <c r="P528">
        <v>0</v>
      </c>
      <c r="Q528">
        <v>31</v>
      </c>
      <c r="R528">
        <v>0</v>
      </c>
      <c r="T528">
        <v>0</v>
      </c>
      <c r="U528">
        <v>1</v>
      </c>
      <c r="V528">
        <v>741</v>
      </c>
      <c r="W528">
        <v>2</v>
      </c>
      <c r="X528" t="s">
        <v>71</v>
      </c>
      <c r="Y528">
        <v>1</v>
      </c>
      <c r="Z528">
        <v>2</v>
      </c>
      <c r="AA528">
        <v>69</v>
      </c>
      <c r="AB528">
        <v>3</v>
      </c>
      <c r="AC528">
        <v>1</v>
      </c>
      <c r="AD528">
        <v>3</v>
      </c>
      <c r="AE528">
        <v>3477</v>
      </c>
      <c r="AF528">
        <v>18103</v>
      </c>
      <c r="AG528">
        <v>1</v>
      </c>
      <c r="AH528">
        <v>14</v>
      </c>
      <c r="AI528">
        <v>3</v>
      </c>
      <c r="AJ528">
        <v>4</v>
      </c>
      <c r="AK528">
        <v>80</v>
      </c>
      <c r="AL528">
        <v>1</v>
      </c>
      <c r="AM528">
        <v>6</v>
      </c>
      <c r="AN528">
        <v>4</v>
      </c>
      <c r="AO528">
        <v>5</v>
      </c>
      <c r="AP528">
        <v>2</v>
      </c>
      <c r="AQ528">
        <v>0</v>
      </c>
      <c r="AR528">
        <v>3</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69</v>
      </c>
      <c r="D531" t="s">
        <v>59</v>
      </c>
      <c r="E531" t="s">
        <v>60</v>
      </c>
      <c r="F531" t="s">
        <v>113</v>
      </c>
      <c r="G531" t="s">
        <v>1264</v>
      </c>
      <c r="H531">
        <v>1931</v>
      </c>
      <c r="I531" t="s">
        <v>62</v>
      </c>
      <c r="J531" t="s">
        <v>63</v>
      </c>
      <c r="K531" t="s">
        <v>64</v>
      </c>
      <c r="L531" t="s">
        <v>56</v>
      </c>
      <c r="M531" t="s">
        <v>54</v>
      </c>
      <c r="N531">
        <v>3</v>
      </c>
      <c r="O531">
        <v>-2</v>
      </c>
      <c r="P531">
        <v>0</v>
      </c>
      <c r="Q531">
        <v>27</v>
      </c>
      <c r="R531">
        <v>0</v>
      </c>
      <c r="T531">
        <v>0</v>
      </c>
      <c r="U531">
        <v>1</v>
      </c>
      <c r="V531">
        <v>1354</v>
      </c>
      <c r="W531">
        <v>2</v>
      </c>
      <c r="X531" t="s">
        <v>71</v>
      </c>
      <c r="Y531">
        <v>1</v>
      </c>
      <c r="Z531">
        <v>4</v>
      </c>
      <c r="AA531">
        <v>41</v>
      </c>
      <c r="AB531">
        <v>3</v>
      </c>
      <c r="AC531">
        <v>1</v>
      </c>
      <c r="AD531">
        <v>4</v>
      </c>
      <c r="AE531">
        <v>2226</v>
      </c>
      <c r="AF531">
        <v>6073</v>
      </c>
      <c r="AG531">
        <v>1</v>
      </c>
      <c r="AH531">
        <v>11</v>
      </c>
      <c r="AI531">
        <v>3</v>
      </c>
      <c r="AJ531">
        <v>3</v>
      </c>
      <c r="AK531">
        <v>80</v>
      </c>
      <c r="AL531">
        <v>1</v>
      </c>
      <c r="AM531">
        <v>6</v>
      </c>
      <c r="AN531">
        <v>2</v>
      </c>
      <c r="AO531">
        <v>5</v>
      </c>
      <c r="AP531">
        <v>3</v>
      </c>
      <c r="AQ531">
        <v>1</v>
      </c>
      <c r="AR531">
        <v>2</v>
      </c>
    </row>
    <row r="532" spans="1:44" x14ac:dyDescent="0.25">
      <c r="A532" t="s">
        <v>56</v>
      </c>
      <c r="B532" t="s">
        <v>45</v>
      </c>
      <c r="C532" t="s">
        <v>69</v>
      </c>
      <c r="D532" t="s">
        <v>59</v>
      </c>
      <c r="E532" t="s">
        <v>60</v>
      </c>
      <c r="F532" t="s">
        <v>72</v>
      </c>
      <c r="G532" t="s">
        <v>1263</v>
      </c>
      <c r="H532">
        <v>1696</v>
      </c>
      <c r="I532" t="s">
        <v>62</v>
      </c>
      <c r="J532" t="s">
        <v>68</v>
      </c>
      <c r="K532" t="s">
        <v>64</v>
      </c>
      <c r="L532" t="s">
        <v>56</v>
      </c>
      <c r="M532" t="s">
        <v>54</v>
      </c>
      <c r="N532">
        <v>3</v>
      </c>
      <c r="O532">
        <v>-2</v>
      </c>
      <c r="P532">
        <v>0</v>
      </c>
      <c r="Q532">
        <v>34</v>
      </c>
      <c r="R532">
        <v>0</v>
      </c>
      <c r="T532">
        <v>0</v>
      </c>
      <c r="U532">
        <v>1</v>
      </c>
      <c r="V532">
        <v>1157</v>
      </c>
      <c r="W532">
        <v>5</v>
      </c>
      <c r="X532" t="s">
        <v>55</v>
      </c>
      <c r="Y532">
        <v>1</v>
      </c>
      <c r="Z532">
        <v>2</v>
      </c>
      <c r="AA532">
        <v>57</v>
      </c>
      <c r="AB532">
        <v>2</v>
      </c>
      <c r="AC532">
        <v>2</v>
      </c>
      <c r="AD532">
        <v>4</v>
      </c>
      <c r="AE532">
        <v>3986</v>
      </c>
      <c r="AF532">
        <v>11912</v>
      </c>
      <c r="AG532">
        <v>1</v>
      </c>
      <c r="AH532">
        <v>14</v>
      </c>
      <c r="AI532">
        <v>3</v>
      </c>
      <c r="AJ532">
        <v>3</v>
      </c>
      <c r="AK532">
        <v>80</v>
      </c>
      <c r="AL532">
        <v>1</v>
      </c>
      <c r="AM532">
        <v>15</v>
      </c>
      <c r="AN532">
        <v>4</v>
      </c>
      <c r="AO532">
        <v>15</v>
      </c>
      <c r="AP532">
        <v>10</v>
      </c>
      <c r="AQ532">
        <v>4</v>
      </c>
      <c r="AR532">
        <v>13</v>
      </c>
    </row>
    <row r="533" spans="1:44" x14ac:dyDescent="0.25">
      <c r="A533" t="s">
        <v>56</v>
      </c>
      <c r="B533" t="s">
        <v>45</v>
      </c>
      <c r="C533" t="s">
        <v>69</v>
      </c>
      <c r="D533" t="s">
        <v>59</v>
      </c>
      <c r="E533" t="s">
        <v>60</v>
      </c>
      <c r="F533" t="s">
        <v>72</v>
      </c>
      <c r="G533" t="s">
        <v>1262</v>
      </c>
      <c r="H533">
        <v>1609</v>
      </c>
      <c r="I533" t="s">
        <v>62</v>
      </c>
      <c r="J533" t="s">
        <v>63</v>
      </c>
      <c r="K533" t="s">
        <v>64</v>
      </c>
      <c r="L533" t="s">
        <v>56</v>
      </c>
      <c r="M533" t="s">
        <v>54</v>
      </c>
      <c r="N533">
        <v>3</v>
      </c>
      <c r="O533">
        <v>-2</v>
      </c>
      <c r="P533">
        <v>0</v>
      </c>
      <c r="Q533">
        <v>30</v>
      </c>
      <c r="R533">
        <v>0</v>
      </c>
      <c r="T533">
        <v>0</v>
      </c>
      <c r="U533">
        <v>1</v>
      </c>
      <c r="V533">
        <v>241</v>
      </c>
      <c r="W533">
        <v>7</v>
      </c>
      <c r="X533" t="s">
        <v>77</v>
      </c>
      <c r="Y533">
        <v>1</v>
      </c>
      <c r="Z533">
        <v>2</v>
      </c>
      <c r="AA533">
        <v>48</v>
      </c>
      <c r="AB533">
        <v>2</v>
      </c>
      <c r="AC533">
        <v>1</v>
      </c>
      <c r="AD533">
        <v>2</v>
      </c>
      <c r="AE533">
        <v>2141</v>
      </c>
      <c r="AF533">
        <v>5348</v>
      </c>
      <c r="AG533">
        <v>1</v>
      </c>
      <c r="AH533">
        <v>12</v>
      </c>
      <c r="AI533">
        <v>3</v>
      </c>
      <c r="AJ533">
        <v>2</v>
      </c>
      <c r="AK533">
        <v>80</v>
      </c>
      <c r="AL533">
        <v>1</v>
      </c>
      <c r="AM533">
        <v>6</v>
      </c>
      <c r="AN533">
        <v>2</v>
      </c>
      <c r="AO533">
        <v>6</v>
      </c>
      <c r="AP533">
        <v>4</v>
      </c>
      <c r="AQ533">
        <v>1</v>
      </c>
      <c r="AR533">
        <v>1</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56</v>
      </c>
      <c r="B542" t="s">
        <v>45</v>
      </c>
      <c r="C542" t="s">
        <v>46</v>
      </c>
      <c r="D542" t="s">
        <v>59</v>
      </c>
      <c r="E542" t="s">
        <v>60</v>
      </c>
      <c r="F542" t="s">
        <v>72</v>
      </c>
      <c r="G542" t="s">
        <v>1261</v>
      </c>
      <c r="H542">
        <v>1826</v>
      </c>
      <c r="I542" t="s">
        <v>62</v>
      </c>
      <c r="J542" t="s">
        <v>68</v>
      </c>
      <c r="K542" t="s">
        <v>64</v>
      </c>
      <c r="L542" t="s">
        <v>56</v>
      </c>
      <c r="M542" t="s">
        <v>54</v>
      </c>
      <c r="N542">
        <v>2</v>
      </c>
      <c r="O542">
        <v>-2</v>
      </c>
      <c r="P542">
        <v>0</v>
      </c>
      <c r="Q542">
        <v>35</v>
      </c>
      <c r="R542">
        <v>0</v>
      </c>
      <c r="T542">
        <v>0</v>
      </c>
      <c r="U542">
        <v>1</v>
      </c>
      <c r="V542">
        <v>185</v>
      </c>
      <c r="W542">
        <v>23</v>
      </c>
      <c r="X542" t="s">
        <v>71</v>
      </c>
      <c r="Y542">
        <v>1</v>
      </c>
      <c r="Z542">
        <v>2</v>
      </c>
      <c r="AA542">
        <v>91</v>
      </c>
      <c r="AB542">
        <v>1</v>
      </c>
      <c r="AC542">
        <v>1</v>
      </c>
      <c r="AD542">
        <v>3</v>
      </c>
      <c r="AE542">
        <v>2705</v>
      </c>
      <c r="AF542">
        <v>9696</v>
      </c>
      <c r="AG542">
        <v>0</v>
      </c>
      <c r="AH542">
        <v>16</v>
      </c>
      <c r="AI542">
        <v>3</v>
      </c>
      <c r="AJ542">
        <v>2</v>
      </c>
      <c r="AK542">
        <v>80</v>
      </c>
      <c r="AL542">
        <v>1</v>
      </c>
      <c r="AM542">
        <v>6</v>
      </c>
      <c r="AN542">
        <v>4</v>
      </c>
      <c r="AO542">
        <v>5</v>
      </c>
      <c r="AP542">
        <v>4</v>
      </c>
      <c r="AQ542">
        <v>0</v>
      </c>
      <c r="AR542">
        <v>3</v>
      </c>
    </row>
    <row r="543" spans="1:44" x14ac:dyDescent="0.25">
      <c r="A543" t="s">
        <v>56</v>
      </c>
      <c r="B543" t="s">
        <v>45</v>
      </c>
      <c r="C543" t="s">
        <v>58</v>
      </c>
      <c r="D543" t="s">
        <v>59</v>
      </c>
      <c r="E543" t="s">
        <v>60</v>
      </c>
      <c r="F543" t="s">
        <v>113</v>
      </c>
      <c r="G543" t="s">
        <v>1260</v>
      </c>
      <c r="H543">
        <v>1438</v>
      </c>
      <c r="I543" t="s">
        <v>62</v>
      </c>
      <c r="J543" t="s">
        <v>63</v>
      </c>
      <c r="K543" t="s">
        <v>64</v>
      </c>
      <c r="L543" t="s">
        <v>56</v>
      </c>
      <c r="M543" t="s">
        <v>54</v>
      </c>
      <c r="N543">
        <v>2</v>
      </c>
      <c r="O543">
        <v>-2</v>
      </c>
      <c r="P543">
        <v>0</v>
      </c>
      <c r="Q543">
        <v>47</v>
      </c>
      <c r="R543">
        <v>0</v>
      </c>
      <c r="T543">
        <v>0</v>
      </c>
      <c r="U543">
        <v>1</v>
      </c>
      <c r="V543">
        <v>465</v>
      </c>
      <c r="W543">
        <v>1</v>
      </c>
      <c r="X543" t="s">
        <v>77</v>
      </c>
      <c r="Y543">
        <v>1</v>
      </c>
      <c r="Z543">
        <v>4</v>
      </c>
      <c r="AA543">
        <v>74</v>
      </c>
      <c r="AB543">
        <v>3</v>
      </c>
      <c r="AC543">
        <v>1</v>
      </c>
      <c r="AD543">
        <v>4</v>
      </c>
      <c r="AE543">
        <v>3420</v>
      </c>
      <c r="AF543">
        <v>10205</v>
      </c>
      <c r="AG543">
        <v>7</v>
      </c>
      <c r="AH543">
        <v>12</v>
      </c>
      <c r="AI543">
        <v>3</v>
      </c>
      <c r="AJ543">
        <v>3</v>
      </c>
      <c r="AK543">
        <v>80</v>
      </c>
      <c r="AL543">
        <v>1</v>
      </c>
      <c r="AM543">
        <v>17</v>
      </c>
      <c r="AN543">
        <v>2</v>
      </c>
      <c r="AO543">
        <v>6</v>
      </c>
      <c r="AP543">
        <v>5</v>
      </c>
      <c r="AQ543">
        <v>1</v>
      </c>
      <c r="AR543">
        <v>2</v>
      </c>
    </row>
    <row r="544" spans="1:44" x14ac:dyDescent="0.25">
      <c r="A544" t="s">
        <v>56</v>
      </c>
      <c r="B544" t="s">
        <v>45</v>
      </c>
      <c r="C544" t="s">
        <v>69</v>
      </c>
      <c r="D544" t="s">
        <v>59</v>
      </c>
      <c r="E544" t="s">
        <v>60</v>
      </c>
      <c r="F544" t="s">
        <v>113</v>
      </c>
      <c r="G544" t="s">
        <v>1259</v>
      </c>
      <c r="H544">
        <v>1415</v>
      </c>
      <c r="I544" t="s">
        <v>62</v>
      </c>
      <c r="J544" t="s">
        <v>68</v>
      </c>
      <c r="K544" t="s">
        <v>64</v>
      </c>
      <c r="L544" t="s">
        <v>56</v>
      </c>
      <c r="M544" t="s">
        <v>54</v>
      </c>
      <c r="N544">
        <v>2</v>
      </c>
      <c r="O544">
        <v>-2</v>
      </c>
      <c r="P544">
        <v>0</v>
      </c>
      <c r="Q544">
        <v>25</v>
      </c>
      <c r="R544">
        <v>0</v>
      </c>
      <c r="T544">
        <v>0</v>
      </c>
      <c r="U544">
        <v>1</v>
      </c>
      <c r="V544">
        <v>949</v>
      </c>
      <c r="W544">
        <v>1</v>
      </c>
      <c r="X544" t="s">
        <v>77</v>
      </c>
      <c r="Y544">
        <v>1</v>
      </c>
      <c r="Z544">
        <v>4</v>
      </c>
      <c r="AA544">
        <v>81</v>
      </c>
      <c r="AB544">
        <v>3</v>
      </c>
      <c r="AC544">
        <v>1</v>
      </c>
      <c r="AD544">
        <v>4</v>
      </c>
      <c r="AE544">
        <v>3229</v>
      </c>
      <c r="AF544">
        <v>4910</v>
      </c>
      <c r="AG544">
        <v>4</v>
      </c>
      <c r="AH544">
        <v>11</v>
      </c>
      <c r="AI544">
        <v>3</v>
      </c>
      <c r="AJ544">
        <v>2</v>
      </c>
      <c r="AK544">
        <v>80</v>
      </c>
      <c r="AL544">
        <v>1</v>
      </c>
      <c r="AM544">
        <v>7</v>
      </c>
      <c r="AN544">
        <v>2</v>
      </c>
      <c r="AO544">
        <v>3</v>
      </c>
      <c r="AP544">
        <v>2</v>
      </c>
      <c r="AQ544">
        <v>0</v>
      </c>
      <c r="AR544">
        <v>2</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45</v>
      </c>
      <c r="C546" t="s">
        <v>46</v>
      </c>
      <c r="D546" t="s">
        <v>59</v>
      </c>
      <c r="E546" t="s">
        <v>60</v>
      </c>
      <c r="F546" t="s">
        <v>49</v>
      </c>
      <c r="G546" t="s">
        <v>1258</v>
      </c>
      <c r="H546">
        <v>1971</v>
      </c>
      <c r="I546" t="s">
        <v>62</v>
      </c>
      <c r="J546" t="s">
        <v>83</v>
      </c>
      <c r="K546" t="s">
        <v>64</v>
      </c>
      <c r="L546" t="s">
        <v>56</v>
      </c>
      <c r="M546" t="s">
        <v>54</v>
      </c>
      <c r="N546">
        <v>1</v>
      </c>
      <c r="O546">
        <v>-2</v>
      </c>
      <c r="P546">
        <v>0</v>
      </c>
      <c r="Q546">
        <v>43</v>
      </c>
      <c r="R546">
        <v>0</v>
      </c>
      <c r="T546">
        <v>0</v>
      </c>
      <c r="U546">
        <v>1</v>
      </c>
      <c r="V546">
        <v>574</v>
      </c>
      <c r="W546">
        <v>11</v>
      </c>
      <c r="X546" t="s">
        <v>77</v>
      </c>
      <c r="Y546">
        <v>1</v>
      </c>
      <c r="Z546">
        <v>1</v>
      </c>
      <c r="AA546">
        <v>30</v>
      </c>
      <c r="AB546">
        <v>3</v>
      </c>
      <c r="AC546">
        <v>3</v>
      </c>
      <c r="AD546">
        <v>3</v>
      </c>
      <c r="AE546">
        <v>7510</v>
      </c>
      <c r="AF546">
        <v>16873</v>
      </c>
      <c r="AG546">
        <v>1</v>
      </c>
      <c r="AH546">
        <v>17</v>
      </c>
      <c r="AI546">
        <v>3</v>
      </c>
      <c r="AJ546">
        <v>2</v>
      </c>
      <c r="AK546">
        <v>80</v>
      </c>
      <c r="AL546">
        <v>1</v>
      </c>
      <c r="AM546">
        <v>10</v>
      </c>
      <c r="AN546">
        <v>3</v>
      </c>
      <c r="AO546">
        <v>10</v>
      </c>
      <c r="AP546">
        <v>9</v>
      </c>
      <c r="AQ546">
        <v>0</v>
      </c>
      <c r="AR546">
        <v>9</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58</v>
      </c>
      <c r="D551" t="s">
        <v>59</v>
      </c>
      <c r="E551" t="s">
        <v>60</v>
      </c>
      <c r="F551" t="s">
        <v>113</v>
      </c>
      <c r="G551" t="s">
        <v>1257</v>
      </c>
      <c r="H551">
        <v>1473</v>
      </c>
      <c r="I551" t="s">
        <v>62</v>
      </c>
      <c r="J551" t="s">
        <v>83</v>
      </c>
      <c r="K551" t="s">
        <v>64</v>
      </c>
      <c r="L551" t="s">
        <v>56</v>
      </c>
      <c r="M551" t="s">
        <v>54</v>
      </c>
      <c r="N551">
        <v>0</v>
      </c>
      <c r="O551">
        <v>-2</v>
      </c>
      <c r="P551">
        <v>0</v>
      </c>
      <c r="Q551">
        <v>49</v>
      </c>
      <c r="R551">
        <v>0</v>
      </c>
      <c r="T551">
        <v>0</v>
      </c>
      <c r="U551">
        <v>1</v>
      </c>
      <c r="V551">
        <v>1495</v>
      </c>
      <c r="W551">
        <v>5</v>
      </c>
      <c r="X551" t="s">
        <v>71</v>
      </c>
      <c r="Y551">
        <v>1</v>
      </c>
      <c r="Z551">
        <v>4</v>
      </c>
      <c r="AA551">
        <v>96</v>
      </c>
      <c r="AB551">
        <v>3</v>
      </c>
      <c r="AC551">
        <v>2</v>
      </c>
      <c r="AD551">
        <v>4</v>
      </c>
      <c r="AE551">
        <v>6651</v>
      </c>
      <c r="AF551">
        <v>21534</v>
      </c>
      <c r="AG551">
        <v>2</v>
      </c>
      <c r="AH551">
        <v>14</v>
      </c>
      <c r="AI551">
        <v>3</v>
      </c>
      <c r="AJ551">
        <v>2</v>
      </c>
      <c r="AK551">
        <v>80</v>
      </c>
      <c r="AL551">
        <v>1</v>
      </c>
      <c r="AM551">
        <v>20</v>
      </c>
      <c r="AN551">
        <v>2</v>
      </c>
      <c r="AO551">
        <v>3</v>
      </c>
      <c r="AP551">
        <v>2</v>
      </c>
      <c r="AQ551">
        <v>1</v>
      </c>
      <c r="AR551">
        <v>2</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69</v>
      </c>
      <c r="D553" t="s">
        <v>59</v>
      </c>
      <c r="E553" t="s">
        <v>60</v>
      </c>
      <c r="F553" t="s">
        <v>49</v>
      </c>
      <c r="G553" t="s">
        <v>1256</v>
      </c>
      <c r="H553">
        <v>1954</v>
      </c>
      <c r="I553" t="s">
        <v>62</v>
      </c>
      <c r="J553" t="s">
        <v>83</v>
      </c>
      <c r="K553" t="s">
        <v>64</v>
      </c>
      <c r="L553" t="s">
        <v>56</v>
      </c>
      <c r="M553" t="s">
        <v>54</v>
      </c>
      <c r="N553">
        <v>5</v>
      </c>
      <c r="O553">
        <v>-2</v>
      </c>
      <c r="P553">
        <v>0</v>
      </c>
      <c r="Q553">
        <v>29</v>
      </c>
      <c r="R553">
        <v>0</v>
      </c>
      <c r="T553">
        <v>0</v>
      </c>
      <c r="U553">
        <v>1</v>
      </c>
      <c r="V553">
        <v>136</v>
      </c>
      <c r="W553">
        <v>1</v>
      </c>
      <c r="X553" t="s">
        <v>77</v>
      </c>
      <c r="Y553">
        <v>1</v>
      </c>
      <c r="Z553">
        <v>1</v>
      </c>
      <c r="AA553">
        <v>89</v>
      </c>
      <c r="AB553">
        <v>3</v>
      </c>
      <c r="AC553">
        <v>2</v>
      </c>
      <c r="AD553">
        <v>3</v>
      </c>
      <c r="AE553">
        <v>5373</v>
      </c>
      <c r="AF553">
        <v>6225</v>
      </c>
      <c r="AG553">
        <v>0</v>
      </c>
      <c r="AH553">
        <v>12</v>
      </c>
      <c r="AI553">
        <v>3</v>
      </c>
      <c r="AJ553">
        <v>1</v>
      </c>
      <c r="AK553">
        <v>80</v>
      </c>
      <c r="AL553">
        <v>1</v>
      </c>
      <c r="AM553">
        <v>6</v>
      </c>
      <c r="AN553">
        <v>2</v>
      </c>
      <c r="AO553">
        <v>5</v>
      </c>
      <c r="AP553">
        <v>3</v>
      </c>
      <c r="AQ553">
        <v>0</v>
      </c>
      <c r="AR553">
        <v>2</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69</v>
      </c>
      <c r="D555" t="s">
        <v>59</v>
      </c>
      <c r="E555" t="s">
        <v>60</v>
      </c>
      <c r="F555" t="s">
        <v>72</v>
      </c>
      <c r="G555" t="s">
        <v>1255</v>
      </c>
      <c r="H555">
        <v>1989</v>
      </c>
      <c r="I555" t="s">
        <v>62</v>
      </c>
      <c r="J555" t="s">
        <v>68</v>
      </c>
      <c r="K555" t="s">
        <v>64</v>
      </c>
      <c r="L555" t="s">
        <v>56</v>
      </c>
      <c r="M555" t="s">
        <v>54</v>
      </c>
      <c r="N555">
        <v>6</v>
      </c>
      <c r="O555">
        <v>-2</v>
      </c>
      <c r="P555">
        <v>0</v>
      </c>
      <c r="Q555">
        <v>30</v>
      </c>
      <c r="R555">
        <v>0</v>
      </c>
      <c r="T555">
        <v>0</v>
      </c>
      <c r="U555">
        <v>1</v>
      </c>
      <c r="V555">
        <v>911</v>
      </c>
      <c r="W555">
        <v>1</v>
      </c>
      <c r="X555" t="s">
        <v>55</v>
      </c>
      <c r="Y555">
        <v>1</v>
      </c>
      <c r="Z555">
        <v>4</v>
      </c>
      <c r="AA555">
        <v>76</v>
      </c>
      <c r="AB555">
        <v>3</v>
      </c>
      <c r="AC555">
        <v>1</v>
      </c>
      <c r="AD555">
        <v>2</v>
      </c>
      <c r="AE555">
        <v>3748</v>
      </c>
      <c r="AF555">
        <v>4077</v>
      </c>
      <c r="AG555">
        <v>1</v>
      </c>
      <c r="AH555">
        <v>13</v>
      </c>
      <c r="AI555">
        <v>3</v>
      </c>
      <c r="AJ555">
        <v>3</v>
      </c>
      <c r="AK555">
        <v>80</v>
      </c>
      <c r="AL555">
        <v>0</v>
      </c>
      <c r="AM555">
        <v>12</v>
      </c>
      <c r="AN555">
        <v>2</v>
      </c>
      <c r="AO555">
        <v>12</v>
      </c>
      <c r="AP555">
        <v>8</v>
      </c>
      <c r="AQ555">
        <v>1</v>
      </c>
      <c r="AR555">
        <v>7</v>
      </c>
    </row>
    <row r="556" spans="1:44" x14ac:dyDescent="0.25">
      <c r="A556" t="s">
        <v>56</v>
      </c>
      <c r="B556" t="s">
        <v>45</v>
      </c>
      <c r="C556" t="s">
        <v>58</v>
      </c>
      <c r="D556" t="s">
        <v>59</v>
      </c>
      <c r="E556" t="s">
        <v>60</v>
      </c>
      <c r="F556" t="s">
        <v>49</v>
      </c>
      <c r="G556" t="s">
        <v>1254</v>
      </c>
      <c r="H556">
        <v>1867</v>
      </c>
      <c r="I556" t="s">
        <v>62</v>
      </c>
      <c r="J556" t="s">
        <v>101</v>
      </c>
      <c r="K556" t="s">
        <v>64</v>
      </c>
      <c r="L556" t="s">
        <v>56</v>
      </c>
      <c r="M556" t="s">
        <v>54</v>
      </c>
      <c r="N556">
        <v>3</v>
      </c>
      <c r="O556">
        <v>-2</v>
      </c>
      <c r="P556">
        <v>0</v>
      </c>
      <c r="Q556">
        <v>48</v>
      </c>
      <c r="R556">
        <v>0</v>
      </c>
      <c r="T556">
        <v>0</v>
      </c>
      <c r="U556">
        <v>1</v>
      </c>
      <c r="V556">
        <v>1224</v>
      </c>
      <c r="W556">
        <v>10</v>
      </c>
      <c r="X556" t="s">
        <v>77</v>
      </c>
      <c r="Y556">
        <v>1</v>
      </c>
      <c r="Z556">
        <v>4</v>
      </c>
      <c r="AA556">
        <v>91</v>
      </c>
      <c r="AB556">
        <v>2</v>
      </c>
      <c r="AC556">
        <v>5</v>
      </c>
      <c r="AD556">
        <v>2</v>
      </c>
      <c r="AE556">
        <v>19665</v>
      </c>
      <c r="AF556">
        <v>13583</v>
      </c>
      <c r="AG556">
        <v>4</v>
      </c>
      <c r="AH556">
        <v>12</v>
      </c>
      <c r="AI556">
        <v>3</v>
      </c>
      <c r="AJ556">
        <v>4</v>
      </c>
      <c r="AK556">
        <v>80</v>
      </c>
      <c r="AL556">
        <v>0</v>
      </c>
      <c r="AM556">
        <v>29</v>
      </c>
      <c r="AN556">
        <v>3</v>
      </c>
      <c r="AO556">
        <v>22</v>
      </c>
      <c r="AP556">
        <v>10</v>
      </c>
      <c r="AQ556">
        <v>12</v>
      </c>
      <c r="AR556">
        <v>9</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45</v>
      </c>
      <c r="C559" t="s">
        <v>58</v>
      </c>
      <c r="D559" t="s">
        <v>59</v>
      </c>
      <c r="E559" t="s">
        <v>60</v>
      </c>
      <c r="F559" t="s">
        <v>72</v>
      </c>
      <c r="G559" t="s">
        <v>1253</v>
      </c>
      <c r="H559">
        <v>1689</v>
      </c>
      <c r="I559" t="s">
        <v>62</v>
      </c>
      <c r="J559" t="s">
        <v>83</v>
      </c>
      <c r="K559" t="s">
        <v>64</v>
      </c>
      <c r="L559" t="s">
        <v>56</v>
      </c>
      <c r="M559" t="s">
        <v>54</v>
      </c>
      <c r="N559">
        <v>2</v>
      </c>
      <c r="O559">
        <v>-2</v>
      </c>
      <c r="P559">
        <v>0</v>
      </c>
      <c r="Q559">
        <v>53</v>
      </c>
      <c r="R559">
        <v>0</v>
      </c>
      <c r="T559">
        <v>0</v>
      </c>
      <c r="U559">
        <v>1</v>
      </c>
      <c r="V559">
        <v>1395</v>
      </c>
      <c r="W559">
        <v>24</v>
      </c>
      <c r="X559" t="s">
        <v>71</v>
      </c>
      <c r="Y559">
        <v>1</v>
      </c>
      <c r="Z559">
        <v>2</v>
      </c>
      <c r="AA559">
        <v>48</v>
      </c>
      <c r="AB559">
        <v>4</v>
      </c>
      <c r="AC559">
        <v>3</v>
      </c>
      <c r="AD559">
        <v>4</v>
      </c>
      <c r="AE559">
        <v>7005</v>
      </c>
      <c r="AF559">
        <v>3458</v>
      </c>
      <c r="AG559">
        <v>3</v>
      </c>
      <c r="AH559">
        <v>15</v>
      </c>
      <c r="AI559">
        <v>3</v>
      </c>
      <c r="AJ559">
        <v>3</v>
      </c>
      <c r="AK559">
        <v>80</v>
      </c>
      <c r="AL559">
        <v>0</v>
      </c>
      <c r="AM559">
        <v>11</v>
      </c>
      <c r="AN559">
        <v>3</v>
      </c>
      <c r="AO559">
        <v>4</v>
      </c>
      <c r="AP559">
        <v>3</v>
      </c>
      <c r="AQ559">
        <v>1</v>
      </c>
      <c r="AR559">
        <v>2</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72</v>
      </c>
      <c r="G562" t="s">
        <v>1252</v>
      </c>
      <c r="H562">
        <v>2068</v>
      </c>
      <c r="I562" t="s">
        <v>62</v>
      </c>
      <c r="J562" t="s">
        <v>68</v>
      </c>
      <c r="K562" t="s">
        <v>64</v>
      </c>
      <c r="L562" t="s">
        <v>56</v>
      </c>
      <c r="M562" t="s">
        <v>54</v>
      </c>
      <c r="N562">
        <v>3</v>
      </c>
      <c r="O562">
        <v>-2</v>
      </c>
      <c r="P562">
        <v>0</v>
      </c>
      <c r="Q562">
        <v>34</v>
      </c>
      <c r="R562">
        <v>0</v>
      </c>
      <c r="T562">
        <v>0</v>
      </c>
      <c r="U562">
        <v>1</v>
      </c>
      <c r="V562">
        <v>628</v>
      </c>
      <c r="W562">
        <v>8</v>
      </c>
      <c r="X562" t="s">
        <v>77</v>
      </c>
      <c r="Y562">
        <v>1</v>
      </c>
      <c r="Z562">
        <v>2</v>
      </c>
      <c r="AA562">
        <v>82</v>
      </c>
      <c r="AB562">
        <v>4</v>
      </c>
      <c r="AC562">
        <v>2</v>
      </c>
      <c r="AD562">
        <v>3</v>
      </c>
      <c r="AE562">
        <v>4404</v>
      </c>
      <c r="AF562">
        <v>10228</v>
      </c>
      <c r="AG562">
        <v>2</v>
      </c>
      <c r="AH562">
        <v>12</v>
      </c>
      <c r="AI562">
        <v>3</v>
      </c>
      <c r="AJ562">
        <v>1</v>
      </c>
      <c r="AK562">
        <v>80</v>
      </c>
      <c r="AL562">
        <v>0</v>
      </c>
      <c r="AM562">
        <v>6</v>
      </c>
      <c r="AN562">
        <v>4</v>
      </c>
      <c r="AO562">
        <v>4</v>
      </c>
      <c r="AP562">
        <v>3</v>
      </c>
      <c r="AQ562">
        <v>1</v>
      </c>
      <c r="AR562">
        <v>2</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46</v>
      </c>
      <c r="D565" t="s">
        <v>59</v>
      </c>
      <c r="E565" t="s">
        <v>60</v>
      </c>
      <c r="F565" t="s">
        <v>49</v>
      </c>
      <c r="G565" t="s">
        <v>1251</v>
      </c>
      <c r="H565">
        <v>1621</v>
      </c>
      <c r="I565" t="s">
        <v>62</v>
      </c>
      <c r="J565" t="s">
        <v>63</v>
      </c>
      <c r="K565" t="s">
        <v>64</v>
      </c>
      <c r="L565" t="s">
        <v>56</v>
      </c>
      <c r="M565" t="s">
        <v>54</v>
      </c>
      <c r="N565">
        <v>2</v>
      </c>
      <c r="O565">
        <v>-2</v>
      </c>
      <c r="P565">
        <v>0</v>
      </c>
      <c r="Q565">
        <v>35</v>
      </c>
      <c r="R565">
        <v>0</v>
      </c>
      <c r="T565">
        <v>0</v>
      </c>
      <c r="U565">
        <v>1</v>
      </c>
      <c r="V565">
        <v>819</v>
      </c>
      <c r="W565">
        <v>18</v>
      </c>
      <c r="X565" t="s">
        <v>134</v>
      </c>
      <c r="Y565">
        <v>1</v>
      </c>
      <c r="Z565">
        <v>2</v>
      </c>
      <c r="AA565">
        <v>48</v>
      </c>
      <c r="AB565">
        <v>4</v>
      </c>
      <c r="AC565">
        <v>2</v>
      </c>
      <c r="AD565">
        <v>3</v>
      </c>
      <c r="AE565">
        <v>5208</v>
      </c>
      <c r="AF565">
        <v>26312</v>
      </c>
      <c r="AG565">
        <v>1</v>
      </c>
      <c r="AH565">
        <v>11</v>
      </c>
      <c r="AI565">
        <v>3</v>
      </c>
      <c r="AJ565">
        <v>4</v>
      </c>
      <c r="AK565">
        <v>80</v>
      </c>
      <c r="AL565">
        <v>0</v>
      </c>
      <c r="AM565">
        <v>16</v>
      </c>
      <c r="AN565">
        <v>3</v>
      </c>
      <c r="AO565">
        <v>16</v>
      </c>
      <c r="AP565">
        <v>15</v>
      </c>
      <c r="AQ565">
        <v>1</v>
      </c>
      <c r="AR565">
        <v>10</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56</v>
      </c>
      <c r="B568" t="s">
        <v>45</v>
      </c>
      <c r="C568" t="s">
        <v>69</v>
      </c>
      <c r="D568" t="s">
        <v>59</v>
      </c>
      <c r="E568" t="s">
        <v>60</v>
      </c>
      <c r="F568" t="s">
        <v>49</v>
      </c>
      <c r="G568" t="s">
        <v>1250</v>
      </c>
      <c r="H568">
        <v>1434</v>
      </c>
      <c r="I568" t="s">
        <v>62</v>
      </c>
      <c r="J568" t="s">
        <v>68</v>
      </c>
      <c r="K568" t="s">
        <v>64</v>
      </c>
      <c r="L568" t="s">
        <v>56</v>
      </c>
      <c r="M568" t="s">
        <v>54</v>
      </c>
      <c r="N568">
        <v>3</v>
      </c>
      <c r="O568">
        <v>-2</v>
      </c>
      <c r="P568">
        <v>0</v>
      </c>
      <c r="Q568">
        <v>27</v>
      </c>
      <c r="R568">
        <v>0</v>
      </c>
      <c r="T568">
        <v>0</v>
      </c>
      <c r="U568">
        <v>1</v>
      </c>
      <c r="V568">
        <v>1377</v>
      </c>
      <c r="W568">
        <v>11</v>
      </c>
      <c r="X568" t="s">
        <v>65</v>
      </c>
      <c r="Y568">
        <v>1</v>
      </c>
      <c r="Z568">
        <v>2</v>
      </c>
      <c r="AA568">
        <v>91</v>
      </c>
      <c r="AB568">
        <v>3</v>
      </c>
      <c r="AC568">
        <v>1</v>
      </c>
      <c r="AD568">
        <v>3</v>
      </c>
      <c r="AE568">
        <v>2099</v>
      </c>
      <c r="AF568">
        <v>7679</v>
      </c>
      <c r="AG568">
        <v>0</v>
      </c>
      <c r="AH568">
        <v>14</v>
      </c>
      <c r="AI568">
        <v>3</v>
      </c>
      <c r="AJ568">
        <v>2</v>
      </c>
      <c r="AK568">
        <v>80</v>
      </c>
      <c r="AL568">
        <v>0</v>
      </c>
      <c r="AM568">
        <v>6</v>
      </c>
      <c r="AN568">
        <v>4</v>
      </c>
      <c r="AO568">
        <v>5</v>
      </c>
      <c r="AP568">
        <v>0</v>
      </c>
      <c r="AQ568">
        <v>1</v>
      </c>
      <c r="AR568">
        <v>4</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45</v>
      </c>
      <c r="C573" t="s">
        <v>46</v>
      </c>
      <c r="D573" t="s">
        <v>59</v>
      </c>
      <c r="E573" t="s">
        <v>60</v>
      </c>
      <c r="F573" t="s">
        <v>72</v>
      </c>
      <c r="G573" t="s">
        <v>1249</v>
      </c>
      <c r="H573">
        <v>1543</v>
      </c>
      <c r="I573" t="s">
        <v>62</v>
      </c>
      <c r="J573" t="s">
        <v>63</v>
      </c>
      <c r="K573" t="s">
        <v>64</v>
      </c>
      <c r="L573" t="s">
        <v>56</v>
      </c>
      <c r="M573" t="s">
        <v>54</v>
      </c>
      <c r="N573">
        <v>2</v>
      </c>
      <c r="O573">
        <v>-2</v>
      </c>
      <c r="P573">
        <v>0</v>
      </c>
      <c r="Q573">
        <v>37</v>
      </c>
      <c r="R573">
        <v>0</v>
      </c>
      <c r="T573">
        <v>0</v>
      </c>
      <c r="U573">
        <v>1</v>
      </c>
      <c r="V573">
        <v>674</v>
      </c>
      <c r="W573">
        <v>13</v>
      </c>
      <c r="X573" t="s">
        <v>77</v>
      </c>
      <c r="Y573">
        <v>1</v>
      </c>
      <c r="Z573">
        <v>1</v>
      </c>
      <c r="AA573">
        <v>47</v>
      </c>
      <c r="AB573">
        <v>3</v>
      </c>
      <c r="AC573">
        <v>2</v>
      </c>
      <c r="AD573">
        <v>4</v>
      </c>
      <c r="AE573">
        <v>4285</v>
      </c>
      <c r="AF573">
        <v>3031</v>
      </c>
      <c r="AG573">
        <v>1</v>
      </c>
      <c r="AH573">
        <v>17</v>
      </c>
      <c r="AI573">
        <v>3</v>
      </c>
      <c r="AJ573">
        <v>1</v>
      </c>
      <c r="AK573">
        <v>80</v>
      </c>
      <c r="AL573">
        <v>0</v>
      </c>
      <c r="AM573">
        <v>10</v>
      </c>
      <c r="AN573">
        <v>3</v>
      </c>
      <c r="AO573">
        <v>10</v>
      </c>
      <c r="AP573">
        <v>8</v>
      </c>
      <c r="AQ573">
        <v>3</v>
      </c>
      <c r="AR573">
        <v>7</v>
      </c>
    </row>
    <row r="574" spans="1:44" x14ac:dyDescent="0.25">
      <c r="A574" t="s">
        <v>56</v>
      </c>
      <c r="B574" t="s">
        <v>45</v>
      </c>
      <c r="C574" t="s">
        <v>46</v>
      </c>
      <c r="D574" t="s">
        <v>59</v>
      </c>
      <c r="E574" t="s">
        <v>60</v>
      </c>
      <c r="F574" t="s">
        <v>49</v>
      </c>
      <c r="G574" t="s">
        <v>1248</v>
      </c>
      <c r="H574">
        <v>2031</v>
      </c>
      <c r="I574" t="s">
        <v>62</v>
      </c>
      <c r="J574" t="s">
        <v>95</v>
      </c>
      <c r="K574" t="s">
        <v>64</v>
      </c>
      <c r="L574" t="s">
        <v>56</v>
      </c>
      <c r="M574" t="s">
        <v>54</v>
      </c>
      <c r="N574">
        <v>2</v>
      </c>
      <c r="O574">
        <v>-2</v>
      </c>
      <c r="P574">
        <v>0</v>
      </c>
      <c r="Q574">
        <v>42</v>
      </c>
      <c r="R574">
        <v>0</v>
      </c>
      <c r="T574">
        <v>0</v>
      </c>
      <c r="U574">
        <v>1</v>
      </c>
      <c r="V574">
        <v>300</v>
      </c>
      <c r="W574">
        <v>2</v>
      </c>
      <c r="X574" t="s">
        <v>77</v>
      </c>
      <c r="Y574">
        <v>1</v>
      </c>
      <c r="Z574">
        <v>1</v>
      </c>
      <c r="AA574">
        <v>56</v>
      </c>
      <c r="AB574">
        <v>3</v>
      </c>
      <c r="AC574">
        <v>5</v>
      </c>
      <c r="AD574">
        <v>3</v>
      </c>
      <c r="AE574">
        <v>18880</v>
      </c>
      <c r="AF574">
        <v>17312</v>
      </c>
      <c r="AG574">
        <v>5</v>
      </c>
      <c r="AH574">
        <v>11</v>
      </c>
      <c r="AI574">
        <v>3</v>
      </c>
      <c r="AJ574">
        <v>1</v>
      </c>
      <c r="AK574">
        <v>80</v>
      </c>
      <c r="AL574">
        <v>0</v>
      </c>
      <c r="AM574">
        <v>24</v>
      </c>
      <c r="AN574">
        <v>2</v>
      </c>
      <c r="AO574">
        <v>22</v>
      </c>
      <c r="AP574">
        <v>6</v>
      </c>
      <c r="AQ574">
        <v>4</v>
      </c>
      <c r="AR574">
        <v>14</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46</v>
      </c>
      <c r="D576" t="s">
        <v>59</v>
      </c>
      <c r="E576" t="s">
        <v>60</v>
      </c>
      <c r="F576" t="s">
        <v>66</v>
      </c>
      <c r="G576" t="s">
        <v>1247</v>
      </c>
      <c r="H576">
        <v>1871</v>
      </c>
      <c r="I576" t="s">
        <v>62</v>
      </c>
      <c r="J576" t="s">
        <v>63</v>
      </c>
      <c r="K576" t="s">
        <v>79</v>
      </c>
      <c r="L576" t="s">
        <v>56</v>
      </c>
      <c r="M576" t="s">
        <v>54</v>
      </c>
      <c r="N576">
        <v>2</v>
      </c>
      <c r="O576">
        <v>-2</v>
      </c>
      <c r="P576">
        <v>0</v>
      </c>
      <c r="Q576">
        <v>39</v>
      </c>
      <c r="R576">
        <v>0</v>
      </c>
      <c r="T576">
        <v>0</v>
      </c>
      <c r="U576">
        <v>1</v>
      </c>
      <c r="V576">
        <v>835</v>
      </c>
      <c r="W576">
        <v>19</v>
      </c>
      <c r="X576" t="s">
        <v>71</v>
      </c>
      <c r="Y576">
        <v>1</v>
      </c>
      <c r="Z576">
        <v>4</v>
      </c>
      <c r="AA576">
        <v>41</v>
      </c>
      <c r="AB576">
        <v>3</v>
      </c>
      <c r="AC576">
        <v>2</v>
      </c>
      <c r="AD576">
        <v>4</v>
      </c>
      <c r="AE576">
        <v>3902</v>
      </c>
      <c r="AF576">
        <v>5141</v>
      </c>
      <c r="AG576">
        <v>8</v>
      </c>
      <c r="AH576">
        <v>14</v>
      </c>
      <c r="AI576">
        <v>3</v>
      </c>
      <c r="AJ576">
        <v>2</v>
      </c>
      <c r="AK576">
        <v>80</v>
      </c>
      <c r="AL576">
        <v>3</v>
      </c>
      <c r="AM576">
        <v>7</v>
      </c>
      <c r="AN576">
        <v>3</v>
      </c>
      <c r="AO576">
        <v>2</v>
      </c>
      <c r="AP576">
        <v>2</v>
      </c>
      <c r="AQ576">
        <v>2</v>
      </c>
      <c r="AR576">
        <v>2</v>
      </c>
    </row>
    <row r="577" spans="1:44" x14ac:dyDescent="0.25">
      <c r="A577" t="s">
        <v>56</v>
      </c>
      <c r="B577" t="s">
        <v>45</v>
      </c>
      <c r="C577" t="s">
        <v>92</v>
      </c>
      <c r="D577" t="s">
        <v>59</v>
      </c>
      <c r="E577" t="s">
        <v>60</v>
      </c>
      <c r="F577" t="s">
        <v>113</v>
      </c>
      <c r="G577" t="s">
        <v>1246</v>
      </c>
      <c r="H577">
        <v>1551</v>
      </c>
      <c r="I577" t="s">
        <v>62</v>
      </c>
      <c r="J577" t="s">
        <v>68</v>
      </c>
      <c r="K577" t="s">
        <v>79</v>
      </c>
      <c r="L577" t="s">
        <v>56</v>
      </c>
      <c r="M577" t="s">
        <v>54</v>
      </c>
      <c r="N577">
        <v>3</v>
      </c>
      <c r="O577">
        <v>-2</v>
      </c>
      <c r="P577">
        <v>0</v>
      </c>
      <c r="Q577">
        <v>24</v>
      </c>
      <c r="R577">
        <v>0</v>
      </c>
      <c r="T577">
        <v>0</v>
      </c>
      <c r="U577">
        <v>1</v>
      </c>
      <c r="V577">
        <v>350</v>
      </c>
      <c r="W577">
        <v>21</v>
      </c>
      <c r="X577" t="s">
        <v>55</v>
      </c>
      <c r="Y577">
        <v>1</v>
      </c>
      <c r="Z577">
        <v>4</v>
      </c>
      <c r="AA577">
        <v>57</v>
      </c>
      <c r="AB577">
        <v>2</v>
      </c>
      <c r="AC577">
        <v>1</v>
      </c>
      <c r="AD577">
        <v>4</v>
      </c>
      <c r="AE577">
        <v>2296</v>
      </c>
      <c r="AF577">
        <v>10036</v>
      </c>
      <c r="AG577">
        <v>0</v>
      </c>
      <c r="AH577">
        <v>14</v>
      </c>
      <c r="AI577">
        <v>3</v>
      </c>
      <c r="AJ577">
        <v>2</v>
      </c>
      <c r="AK577">
        <v>80</v>
      </c>
      <c r="AL577">
        <v>3</v>
      </c>
      <c r="AM577">
        <v>2</v>
      </c>
      <c r="AN577">
        <v>3</v>
      </c>
      <c r="AO577">
        <v>1</v>
      </c>
      <c r="AP577">
        <v>1</v>
      </c>
      <c r="AQ577">
        <v>0</v>
      </c>
      <c r="AR577">
        <v>0</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92</v>
      </c>
      <c r="D579" t="s">
        <v>59</v>
      </c>
      <c r="E579" t="s">
        <v>60</v>
      </c>
      <c r="F579" t="s">
        <v>72</v>
      </c>
      <c r="G579" t="s">
        <v>1245</v>
      </c>
      <c r="H579">
        <v>1725</v>
      </c>
      <c r="I579" t="s">
        <v>62</v>
      </c>
      <c r="J579" t="s">
        <v>68</v>
      </c>
      <c r="K579" t="s">
        <v>79</v>
      </c>
      <c r="L579" t="s">
        <v>56</v>
      </c>
      <c r="M579" t="s">
        <v>54</v>
      </c>
      <c r="N579">
        <v>2</v>
      </c>
      <c r="O579">
        <v>-2</v>
      </c>
      <c r="P579">
        <v>0</v>
      </c>
      <c r="Q579">
        <v>24</v>
      </c>
      <c r="R579">
        <v>0</v>
      </c>
      <c r="T579">
        <v>0</v>
      </c>
      <c r="U579">
        <v>1</v>
      </c>
      <c r="V579">
        <v>506</v>
      </c>
      <c r="W579">
        <v>29</v>
      </c>
      <c r="X579" t="s">
        <v>65</v>
      </c>
      <c r="Y579">
        <v>1</v>
      </c>
      <c r="Z579">
        <v>2</v>
      </c>
      <c r="AA579">
        <v>91</v>
      </c>
      <c r="AB579">
        <v>3</v>
      </c>
      <c r="AC579">
        <v>1</v>
      </c>
      <c r="AD579">
        <v>3</v>
      </c>
      <c r="AE579">
        <v>3907</v>
      </c>
      <c r="AF579">
        <v>3622</v>
      </c>
      <c r="AG579">
        <v>1</v>
      </c>
      <c r="AH579">
        <v>13</v>
      </c>
      <c r="AI579">
        <v>3</v>
      </c>
      <c r="AJ579">
        <v>2</v>
      </c>
      <c r="AK579">
        <v>80</v>
      </c>
      <c r="AL579">
        <v>3</v>
      </c>
      <c r="AM579">
        <v>6</v>
      </c>
      <c r="AN579">
        <v>4</v>
      </c>
      <c r="AO579">
        <v>6</v>
      </c>
      <c r="AP579">
        <v>2</v>
      </c>
      <c r="AQ579">
        <v>1</v>
      </c>
      <c r="AR579">
        <v>2</v>
      </c>
    </row>
    <row r="580" spans="1:44" x14ac:dyDescent="0.25">
      <c r="A580" t="s">
        <v>56</v>
      </c>
      <c r="B580" t="s">
        <v>45</v>
      </c>
      <c r="C580" t="s">
        <v>58</v>
      </c>
      <c r="D580" t="s">
        <v>59</v>
      </c>
      <c r="E580" t="s">
        <v>60</v>
      </c>
      <c r="F580" t="s">
        <v>113</v>
      </c>
      <c r="G580" t="s">
        <v>1244</v>
      </c>
      <c r="H580">
        <v>1553</v>
      </c>
      <c r="I580" t="s">
        <v>62</v>
      </c>
      <c r="J580" t="s">
        <v>83</v>
      </c>
      <c r="K580" t="s">
        <v>79</v>
      </c>
      <c r="L580" t="s">
        <v>56</v>
      </c>
      <c r="M580" t="s">
        <v>54</v>
      </c>
      <c r="N580">
        <v>4</v>
      </c>
      <c r="O580">
        <v>-2</v>
      </c>
      <c r="P580">
        <v>0</v>
      </c>
      <c r="Q580">
        <v>45</v>
      </c>
      <c r="R580">
        <v>0</v>
      </c>
      <c r="T580">
        <v>0</v>
      </c>
      <c r="U580">
        <v>1</v>
      </c>
      <c r="V580">
        <v>538</v>
      </c>
      <c r="W580">
        <v>1</v>
      </c>
      <c r="X580" t="s">
        <v>71</v>
      </c>
      <c r="Y580">
        <v>1</v>
      </c>
      <c r="Z580">
        <v>4</v>
      </c>
      <c r="AA580">
        <v>66</v>
      </c>
      <c r="AB580">
        <v>3</v>
      </c>
      <c r="AC580">
        <v>3</v>
      </c>
      <c r="AD580">
        <v>4</v>
      </c>
      <c r="AE580">
        <v>7441</v>
      </c>
      <c r="AF580">
        <v>20933</v>
      </c>
      <c r="AG580">
        <v>1</v>
      </c>
      <c r="AH580">
        <v>12</v>
      </c>
      <c r="AI580">
        <v>3</v>
      </c>
      <c r="AJ580">
        <v>1</v>
      </c>
      <c r="AK580">
        <v>80</v>
      </c>
      <c r="AL580">
        <v>3</v>
      </c>
      <c r="AM580">
        <v>10</v>
      </c>
      <c r="AN580">
        <v>3</v>
      </c>
      <c r="AO580">
        <v>10</v>
      </c>
      <c r="AP580">
        <v>8</v>
      </c>
      <c r="AQ580">
        <v>7</v>
      </c>
      <c r="AR580">
        <v>7</v>
      </c>
    </row>
    <row r="581" spans="1:44" x14ac:dyDescent="0.25">
      <c r="A581" t="s">
        <v>56</v>
      </c>
      <c r="B581" t="s">
        <v>45</v>
      </c>
      <c r="C581" t="s">
        <v>69</v>
      </c>
      <c r="D581" t="s">
        <v>59</v>
      </c>
      <c r="E581" t="s">
        <v>60</v>
      </c>
      <c r="F581" t="s">
        <v>72</v>
      </c>
      <c r="G581" t="s">
        <v>1243</v>
      </c>
      <c r="H581">
        <v>1671</v>
      </c>
      <c r="I581" t="s">
        <v>62</v>
      </c>
      <c r="J581" t="s">
        <v>63</v>
      </c>
      <c r="K581" t="s">
        <v>79</v>
      </c>
      <c r="L581" t="s">
        <v>56</v>
      </c>
      <c r="M581" t="s">
        <v>54</v>
      </c>
      <c r="N581">
        <v>4</v>
      </c>
      <c r="O581">
        <v>-2</v>
      </c>
      <c r="P581">
        <v>0</v>
      </c>
      <c r="Q581">
        <v>32</v>
      </c>
      <c r="R581">
        <v>0</v>
      </c>
      <c r="T581">
        <v>0</v>
      </c>
      <c r="U581">
        <v>1</v>
      </c>
      <c r="V581">
        <v>977</v>
      </c>
      <c r="W581">
        <v>2</v>
      </c>
      <c r="X581" t="s">
        <v>77</v>
      </c>
      <c r="Y581">
        <v>1</v>
      </c>
      <c r="Z581">
        <v>4</v>
      </c>
      <c r="AA581">
        <v>45</v>
      </c>
      <c r="AB581">
        <v>3</v>
      </c>
      <c r="AC581">
        <v>2</v>
      </c>
      <c r="AD581">
        <v>2</v>
      </c>
      <c r="AE581">
        <v>5470</v>
      </c>
      <c r="AF581">
        <v>25518</v>
      </c>
      <c r="AG581">
        <v>0</v>
      </c>
      <c r="AH581">
        <v>13</v>
      </c>
      <c r="AI581">
        <v>3</v>
      </c>
      <c r="AJ581">
        <v>3</v>
      </c>
      <c r="AK581">
        <v>80</v>
      </c>
      <c r="AL581">
        <v>2</v>
      </c>
      <c r="AM581">
        <v>10</v>
      </c>
      <c r="AN581">
        <v>2</v>
      </c>
      <c r="AO581">
        <v>9</v>
      </c>
      <c r="AP581">
        <v>5</v>
      </c>
      <c r="AQ581">
        <v>1</v>
      </c>
      <c r="AR581">
        <v>6</v>
      </c>
    </row>
    <row r="582" spans="1:44" x14ac:dyDescent="0.25">
      <c r="A582" t="s">
        <v>56</v>
      </c>
      <c r="B582" t="s">
        <v>45</v>
      </c>
      <c r="C582" t="s">
        <v>69</v>
      </c>
      <c r="D582" t="s">
        <v>59</v>
      </c>
      <c r="E582" t="s">
        <v>60</v>
      </c>
      <c r="F582" t="s">
        <v>66</v>
      </c>
      <c r="G582" t="s">
        <v>1242</v>
      </c>
      <c r="H582">
        <v>1619</v>
      </c>
      <c r="I582" t="s">
        <v>62</v>
      </c>
      <c r="J582" t="s">
        <v>68</v>
      </c>
      <c r="K582" t="s">
        <v>79</v>
      </c>
      <c r="L582" t="s">
        <v>56</v>
      </c>
      <c r="M582" t="s">
        <v>54</v>
      </c>
      <c r="N582">
        <v>3</v>
      </c>
      <c r="O582">
        <v>-2</v>
      </c>
      <c r="P582">
        <v>0</v>
      </c>
      <c r="Q582">
        <v>27</v>
      </c>
      <c r="R582">
        <v>0</v>
      </c>
      <c r="T582">
        <v>0</v>
      </c>
      <c r="U582">
        <v>1</v>
      </c>
      <c r="V582">
        <v>1302</v>
      </c>
      <c r="W582">
        <v>19</v>
      </c>
      <c r="X582" t="s">
        <v>77</v>
      </c>
      <c r="Y582">
        <v>1</v>
      </c>
      <c r="Z582">
        <v>4</v>
      </c>
      <c r="AA582">
        <v>67</v>
      </c>
      <c r="AB582">
        <v>2</v>
      </c>
      <c r="AC582">
        <v>1</v>
      </c>
      <c r="AD582">
        <v>3</v>
      </c>
      <c r="AE582">
        <v>4066</v>
      </c>
      <c r="AF582">
        <v>16290</v>
      </c>
      <c r="AG582">
        <v>1</v>
      </c>
      <c r="AH582">
        <v>11</v>
      </c>
      <c r="AI582">
        <v>3</v>
      </c>
      <c r="AJ582">
        <v>1</v>
      </c>
      <c r="AK582">
        <v>80</v>
      </c>
      <c r="AL582">
        <v>2</v>
      </c>
      <c r="AM582">
        <v>7</v>
      </c>
      <c r="AN582">
        <v>3</v>
      </c>
      <c r="AO582">
        <v>7</v>
      </c>
      <c r="AP582">
        <v>7</v>
      </c>
      <c r="AQ582">
        <v>0</v>
      </c>
      <c r="AR582">
        <v>7</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45</v>
      </c>
      <c r="C584" t="s">
        <v>69</v>
      </c>
      <c r="D584" t="s">
        <v>59</v>
      </c>
      <c r="E584" t="s">
        <v>60</v>
      </c>
      <c r="F584" t="s">
        <v>49</v>
      </c>
      <c r="G584" t="s">
        <v>1241</v>
      </c>
      <c r="H584">
        <v>1859</v>
      </c>
      <c r="I584" t="s">
        <v>62</v>
      </c>
      <c r="J584" t="s">
        <v>83</v>
      </c>
      <c r="K584" t="s">
        <v>79</v>
      </c>
      <c r="L584" t="s">
        <v>56</v>
      </c>
      <c r="M584" t="s">
        <v>54</v>
      </c>
      <c r="N584">
        <v>3</v>
      </c>
      <c r="O584">
        <v>-2</v>
      </c>
      <c r="P584">
        <v>0</v>
      </c>
      <c r="Q584">
        <v>29</v>
      </c>
      <c r="R584">
        <v>0</v>
      </c>
      <c r="T584">
        <v>0</v>
      </c>
      <c r="U584">
        <v>1</v>
      </c>
      <c r="V584">
        <v>726</v>
      </c>
      <c r="W584">
        <v>29</v>
      </c>
      <c r="X584" t="s">
        <v>65</v>
      </c>
      <c r="Y584">
        <v>1</v>
      </c>
      <c r="Z584">
        <v>4</v>
      </c>
      <c r="AA584">
        <v>93</v>
      </c>
      <c r="AB584">
        <v>1</v>
      </c>
      <c r="AC584">
        <v>2</v>
      </c>
      <c r="AD584">
        <v>3</v>
      </c>
      <c r="AE584">
        <v>6384</v>
      </c>
      <c r="AF584">
        <v>21143</v>
      </c>
      <c r="AG584">
        <v>8</v>
      </c>
      <c r="AH584">
        <v>17</v>
      </c>
      <c r="AI584">
        <v>3</v>
      </c>
      <c r="AJ584">
        <v>4</v>
      </c>
      <c r="AK584">
        <v>80</v>
      </c>
      <c r="AL584">
        <v>2</v>
      </c>
      <c r="AM584">
        <v>11</v>
      </c>
      <c r="AN584">
        <v>3</v>
      </c>
      <c r="AO584">
        <v>7</v>
      </c>
      <c r="AP584">
        <v>0</v>
      </c>
      <c r="AQ584">
        <v>1</v>
      </c>
      <c r="AR584">
        <v>6</v>
      </c>
    </row>
    <row r="585" spans="1:44" x14ac:dyDescent="0.25">
      <c r="A585" t="s">
        <v>56</v>
      </c>
      <c r="B585" t="s">
        <v>45</v>
      </c>
      <c r="C585" t="s">
        <v>58</v>
      </c>
      <c r="D585" t="s">
        <v>59</v>
      </c>
      <c r="E585" t="s">
        <v>60</v>
      </c>
      <c r="F585" t="s">
        <v>49</v>
      </c>
      <c r="G585" t="s">
        <v>1240</v>
      </c>
      <c r="H585">
        <v>1484</v>
      </c>
      <c r="I585" t="s">
        <v>62</v>
      </c>
      <c r="J585" t="s">
        <v>83</v>
      </c>
      <c r="K585" t="s">
        <v>79</v>
      </c>
      <c r="L585" t="s">
        <v>56</v>
      </c>
      <c r="M585" t="s">
        <v>54</v>
      </c>
      <c r="N585">
        <v>3</v>
      </c>
      <c r="O585">
        <v>-2</v>
      </c>
      <c r="P585">
        <v>0</v>
      </c>
      <c r="Q585">
        <v>49</v>
      </c>
      <c r="R585">
        <v>0</v>
      </c>
      <c r="T585">
        <v>0</v>
      </c>
      <c r="U585">
        <v>1</v>
      </c>
      <c r="V585">
        <v>1490</v>
      </c>
      <c r="W585">
        <v>7</v>
      </c>
      <c r="X585" t="s">
        <v>71</v>
      </c>
      <c r="Y585">
        <v>1</v>
      </c>
      <c r="Z585">
        <v>3</v>
      </c>
      <c r="AA585">
        <v>35</v>
      </c>
      <c r="AB585">
        <v>3</v>
      </c>
      <c r="AC585">
        <v>3</v>
      </c>
      <c r="AD585">
        <v>2</v>
      </c>
      <c r="AE585">
        <v>10466</v>
      </c>
      <c r="AF585">
        <v>20948</v>
      </c>
      <c r="AG585">
        <v>3</v>
      </c>
      <c r="AH585">
        <v>14</v>
      </c>
      <c r="AI585">
        <v>3</v>
      </c>
      <c r="AJ585">
        <v>2</v>
      </c>
      <c r="AK585">
        <v>80</v>
      </c>
      <c r="AL585">
        <v>2</v>
      </c>
      <c r="AM585">
        <v>29</v>
      </c>
      <c r="AN585">
        <v>3</v>
      </c>
      <c r="AO585">
        <v>8</v>
      </c>
      <c r="AP585">
        <v>7</v>
      </c>
      <c r="AQ585">
        <v>0</v>
      </c>
      <c r="AR585">
        <v>7</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75</v>
      </c>
      <c r="D589" t="s">
        <v>59</v>
      </c>
      <c r="E589" t="s">
        <v>60</v>
      </c>
      <c r="F589" t="s">
        <v>72</v>
      </c>
      <c r="G589" t="s">
        <v>1239</v>
      </c>
      <c r="H589">
        <v>1424</v>
      </c>
      <c r="I589" t="s">
        <v>62</v>
      </c>
      <c r="J589" t="s">
        <v>101</v>
      </c>
      <c r="K589" t="s">
        <v>79</v>
      </c>
      <c r="L589" t="s">
        <v>56</v>
      </c>
      <c r="M589" t="s">
        <v>54</v>
      </c>
      <c r="N589">
        <v>4</v>
      </c>
      <c r="O589">
        <v>-2</v>
      </c>
      <c r="P589">
        <v>0</v>
      </c>
      <c r="Q589">
        <v>55</v>
      </c>
      <c r="R589">
        <v>0</v>
      </c>
      <c r="T589">
        <v>0</v>
      </c>
      <c r="U589">
        <v>1</v>
      </c>
      <c r="V589">
        <v>1136</v>
      </c>
      <c r="W589">
        <v>1</v>
      </c>
      <c r="X589" t="s">
        <v>71</v>
      </c>
      <c r="Y589">
        <v>1</v>
      </c>
      <c r="Z589">
        <v>2</v>
      </c>
      <c r="AA589">
        <v>81</v>
      </c>
      <c r="AB589">
        <v>4</v>
      </c>
      <c r="AC589">
        <v>4</v>
      </c>
      <c r="AD589">
        <v>4</v>
      </c>
      <c r="AE589">
        <v>14732</v>
      </c>
      <c r="AF589">
        <v>12414</v>
      </c>
      <c r="AG589">
        <v>2</v>
      </c>
      <c r="AH589">
        <v>13</v>
      </c>
      <c r="AI589">
        <v>3</v>
      </c>
      <c r="AJ589">
        <v>4</v>
      </c>
      <c r="AK589">
        <v>80</v>
      </c>
      <c r="AL589">
        <v>2</v>
      </c>
      <c r="AM589">
        <v>31</v>
      </c>
      <c r="AN589">
        <v>4</v>
      </c>
      <c r="AO589">
        <v>7</v>
      </c>
      <c r="AP589">
        <v>7</v>
      </c>
      <c r="AQ589">
        <v>0</v>
      </c>
      <c r="AR589">
        <v>0</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56</v>
      </c>
      <c r="B591" t="s">
        <v>45</v>
      </c>
      <c r="C591" t="s">
        <v>46</v>
      </c>
      <c r="D591" t="s">
        <v>59</v>
      </c>
      <c r="E591" t="s">
        <v>60</v>
      </c>
      <c r="F591" t="s">
        <v>49</v>
      </c>
      <c r="G591" t="s">
        <v>1238</v>
      </c>
      <c r="H591">
        <v>1940</v>
      </c>
      <c r="I591" t="s">
        <v>62</v>
      </c>
      <c r="J591" t="s">
        <v>63</v>
      </c>
      <c r="K591" t="s">
        <v>79</v>
      </c>
      <c r="L591" t="s">
        <v>56</v>
      </c>
      <c r="M591" t="s">
        <v>54</v>
      </c>
      <c r="N591">
        <v>0</v>
      </c>
      <c r="O591">
        <v>-2</v>
      </c>
      <c r="P591">
        <v>0</v>
      </c>
      <c r="Q591">
        <v>38</v>
      </c>
      <c r="R591">
        <v>0</v>
      </c>
      <c r="T591">
        <v>0</v>
      </c>
      <c r="U591">
        <v>1</v>
      </c>
      <c r="V591">
        <v>1206</v>
      </c>
      <c r="W591">
        <v>9</v>
      </c>
      <c r="X591" t="s">
        <v>55</v>
      </c>
      <c r="Y591">
        <v>1</v>
      </c>
      <c r="Z591">
        <v>2</v>
      </c>
      <c r="AA591">
        <v>71</v>
      </c>
      <c r="AB591">
        <v>3</v>
      </c>
      <c r="AC591">
        <v>1</v>
      </c>
      <c r="AD591">
        <v>4</v>
      </c>
      <c r="AE591">
        <v>4771</v>
      </c>
      <c r="AF591">
        <v>14293</v>
      </c>
      <c r="AG591">
        <v>2</v>
      </c>
      <c r="AH591">
        <v>19</v>
      </c>
      <c r="AI591">
        <v>3</v>
      </c>
      <c r="AJ591">
        <v>4</v>
      </c>
      <c r="AK591">
        <v>80</v>
      </c>
      <c r="AL591">
        <v>2</v>
      </c>
      <c r="AM591">
        <v>10</v>
      </c>
      <c r="AN591">
        <v>4</v>
      </c>
      <c r="AO591">
        <v>5</v>
      </c>
      <c r="AP591">
        <v>2</v>
      </c>
      <c r="AQ591">
        <v>0</v>
      </c>
      <c r="AR591">
        <v>3</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56</v>
      </c>
      <c r="B593" t="s">
        <v>45</v>
      </c>
      <c r="C593" t="s">
        <v>46</v>
      </c>
      <c r="D593" t="s">
        <v>59</v>
      </c>
      <c r="E593" t="s">
        <v>60</v>
      </c>
      <c r="F593" t="s">
        <v>113</v>
      </c>
      <c r="G593" t="s">
        <v>1237</v>
      </c>
      <c r="H593">
        <v>1599</v>
      </c>
      <c r="I593" t="s">
        <v>62</v>
      </c>
      <c r="J593" t="s">
        <v>68</v>
      </c>
      <c r="K593" t="s">
        <v>79</v>
      </c>
      <c r="L593" t="s">
        <v>56</v>
      </c>
      <c r="M593" t="s">
        <v>54</v>
      </c>
      <c r="N593">
        <v>0</v>
      </c>
      <c r="O593">
        <v>-2</v>
      </c>
      <c r="P593">
        <v>0</v>
      </c>
      <c r="Q593">
        <v>43</v>
      </c>
      <c r="R593">
        <v>0</v>
      </c>
      <c r="T593">
        <v>0</v>
      </c>
      <c r="U593">
        <v>1</v>
      </c>
      <c r="V593">
        <v>990</v>
      </c>
      <c r="W593">
        <v>27</v>
      </c>
      <c r="X593" t="s">
        <v>77</v>
      </c>
      <c r="Y593">
        <v>1</v>
      </c>
      <c r="Z593">
        <v>4</v>
      </c>
      <c r="AA593">
        <v>87</v>
      </c>
      <c r="AB593">
        <v>4</v>
      </c>
      <c r="AC593">
        <v>1</v>
      </c>
      <c r="AD593">
        <v>4</v>
      </c>
      <c r="AE593">
        <v>4876</v>
      </c>
      <c r="AF593">
        <v>5855</v>
      </c>
      <c r="AG593">
        <v>5</v>
      </c>
      <c r="AH593">
        <v>12</v>
      </c>
      <c r="AI593">
        <v>3</v>
      </c>
      <c r="AJ593">
        <v>3</v>
      </c>
      <c r="AK593">
        <v>80</v>
      </c>
      <c r="AL593">
        <v>1</v>
      </c>
      <c r="AM593">
        <v>8</v>
      </c>
      <c r="AN593">
        <v>3</v>
      </c>
      <c r="AO593">
        <v>6</v>
      </c>
      <c r="AP593">
        <v>4</v>
      </c>
      <c r="AQ593">
        <v>0</v>
      </c>
      <c r="AR593">
        <v>2</v>
      </c>
    </row>
    <row r="594" spans="1:44" x14ac:dyDescent="0.25">
      <c r="A594" t="s">
        <v>56</v>
      </c>
      <c r="B594" t="s">
        <v>45</v>
      </c>
      <c r="C594" t="s">
        <v>58</v>
      </c>
      <c r="D594" t="s">
        <v>59</v>
      </c>
      <c r="E594" t="s">
        <v>60</v>
      </c>
      <c r="F594" t="s">
        <v>49</v>
      </c>
      <c r="G594" t="s">
        <v>1236</v>
      </c>
      <c r="H594">
        <v>1857</v>
      </c>
      <c r="I594" t="s">
        <v>62</v>
      </c>
      <c r="J594" t="s">
        <v>81</v>
      </c>
      <c r="K594" t="s">
        <v>79</v>
      </c>
      <c r="L594" t="s">
        <v>56</v>
      </c>
      <c r="M594" t="s">
        <v>54</v>
      </c>
      <c r="N594">
        <v>4</v>
      </c>
      <c r="O594">
        <v>-2</v>
      </c>
      <c r="P594">
        <v>0</v>
      </c>
      <c r="Q594">
        <v>46</v>
      </c>
      <c r="R594">
        <v>0</v>
      </c>
      <c r="T594">
        <v>0</v>
      </c>
      <c r="U594">
        <v>1</v>
      </c>
      <c r="V594">
        <v>706</v>
      </c>
      <c r="W594">
        <v>2</v>
      </c>
      <c r="X594" t="s">
        <v>55</v>
      </c>
      <c r="Y594">
        <v>1</v>
      </c>
      <c r="Z594">
        <v>4</v>
      </c>
      <c r="AA594">
        <v>82</v>
      </c>
      <c r="AB594">
        <v>3</v>
      </c>
      <c r="AC594">
        <v>3</v>
      </c>
      <c r="AD594">
        <v>4</v>
      </c>
      <c r="AE594">
        <v>8578</v>
      </c>
      <c r="AF594">
        <v>19989</v>
      </c>
      <c r="AG594">
        <v>3</v>
      </c>
      <c r="AH594">
        <v>14</v>
      </c>
      <c r="AI594">
        <v>3</v>
      </c>
      <c r="AJ594">
        <v>3</v>
      </c>
      <c r="AK594">
        <v>80</v>
      </c>
      <c r="AL594">
        <v>1</v>
      </c>
      <c r="AM594">
        <v>12</v>
      </c>
      <c r="AN594">
        <v>2</v>
      </c>
      <c r="AO594">
        <v>9</v>
      </c>
      <c r="AP594">
        <v>8</v>
      </c>
      <c r="AQ594">
        <v>4</v>
      </c>
      <c r="AR594">
        <v>7</v>
      </c>
    </row>
    <row r="595" spans="1:44" x14ac:dyDescent="0.25">
      <c r="A595" t="s">
        <v>56</v>
      </c>
      <c r="B595" t="s">
        <v>45</v>
      </c>
      <c r="C595" t="s">
        <v>46</v>
      </c>
      <c r="D595" t="s">
        <v>59</v>
      </c>
      <c r="E595" t="s">
        <v>60</v>
      </c>
      <c r="F595" t="s">
        <v>72</v>
      </c>
      <c r="G595" t="s">
        <v>1235</v>
      </c>
      <c r="H595">
        <v>1474</v>
      </c>
      <c r="I595" t="s">
        <v>62</v>
      </c>
      <c r="J595" t="s">
        <v>63</v>
      </c>
      <c r="K595" t="s">
        <v>79</v>
      </c>
      <c r="L595" t="s">
        <v>56</v>
      </c>
      <c r="M595" t="s">
        <v>54</v>
      </c>
      <c r="N595">
        <v>3</v>
      </c>
      <c r="O595">
        <v>-2</v>
      </c>
      <c r="P595">
        <v>0</v>
      </c>
      <c r="Q595">
        <v>40</v>
      </c>
      <c r="R595">
        <v>0</v>
      </c>
      <c r="T595">
        <v>0</v>
      </c>
      <c r="U595">
        <v>1</v>
      </c>
      <c r="V595">
        <v>896</v>
      </c>
      <c r="W595">
        <v>2</v>
      </c>
      <c r="X595" t="s">
        <v>77</v>
      </c>
      <c r="Y595">
        <v>1</v>
      </c>
      <c r="Z595">
        <v>3</v>
      </c>
      <c r="AA595">
        <v>68</v>
      </c>
      <c r="AB595">
        <v>3</v>
      </c>
      <c r="AC595">
        <v>1</v>
      </c>
      <c r="AD595">
        <v>3</v>
      </c>
      <c r="AE595">
        <v>2345</v>
      </c>
      <c r="AF595">
        <v>8045</v>
      </c>
      <c r="AG595">
        <v>2</v>
      </c>
      <c r="AH595">
        <v>14</v>
      </c>
      <c r="AI595">
        <v>3</v>
      </c>
      <c r="AJ595">
        <v>3</v>
      </c>
      <c r="AK595">
        <v>80</v>
      </c>
      <c r="AL595">
        <v>1</v>
      </c>
      <c r="AM595">
        <v>8</v>
      </c>
      <c r="AN595">
        <v>4</v>
      </c>
      <c r="AO595">
        <v>3</v>
      </c>
      <c r="AP595">
        <v>1</v>
      </c>
      <c r="AQ595">
        <v>1</v>
      </c>
      <c r="AR595">
        <v>2</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72</v>
      </c>
      <c r="G598" t="s">
        <v>1234</v>
      </c>
      <c r="H598">
        <v>1627</v>
      </c>
      <c r="I598" t="s">
        <v>62</v>
      </c>
      <c r="J598" t="s">
        <v>68</v>
      </c>
      <c r="K598" t="s">
        <v>79</v>
      </c>
      <c r="L598" t="s">
        <v>56</v>
      </c>
      <c r="M598" t="s">
        <v>54</v>
      </c>
      <c r="N598">
        <v>3</v>
      </c>
      <c r="O598">
        <v>-2</v>
      </c>
      <c r="P598">
        <v>0</v>
      </c>
      <c r="Q598">
        <v>39</v>
      </c>
      <c r="R598">
        <v>0</v>
      </c>
      <c r="T598">
        <v>0</v>
      </c>
      <c r="U598">
        <v>1</v>
      </c>
      <c r="V598">
        <v>170</v>
      </c>
      <c r="W598">
        <v>3</v>
      </c>
      <c r="X598" t="s">
        <v>55</v>
      </c>
      <c r="Y598">
        <v>1</v>
      </c>
      <c r="Z598">
        <v>3</v>
      </c>
      <c r="AA598">
        <v>76</v>
      </c>
      <c r="AB598">
        <v>2</v>
      </c>
      <c r="AC598">
        <v>2</v>
      </c>
      <c r="AD598">
        <v>3</v>
      </c>
      <c r="AE598">
        <v>3069</v>
      </c>
      <c r="AF598">
        <v>10302</v>
      </c>
      <c r="AG598">
        <v>0</v>
      </c>
      <c r="AH598">
        <v>15</v>
      </c>
      <c r="AI598">
        <v>3</v>
      </c>
      <c r="AJ598">
        <v>4</v>
      </c>
      <c r="AK598">
        <v>80</v>
      </c>
      <c r="AL598">
        <v>1</v>
      </c>
      <c r="AM598">
        <v>11</v>
      </c>
      <c r="AN598">
        <v>3</v>
      </c>
      <c r="AO598">
        <v>10</v>
      </c>
      <c r="AP598">
        <v>8</v>
      </c>
      <c r="AQ598">
        <v>0</v>
      </c>
      <c r="AR598">
        <v>7</v>
      </c>
    </row>
    <row r="599" spans="1:44" x14ac:dyDescent="0.25">
      <c r="A599" t="s">
        <v>56</v>
      </c>
      <c r="B599" t="s">
        <v>45</v>
      </c>
      <c r="C599" t="s">
        <v>69</v>
      </c>
      <c r="D599" t="s">
        <v>59</v>
      </c>
      <c r="E599" t="s">
        <v>60</v>
      </c>
      <c r="F599" t="s">
        <v>49</v>
      </c>
      <c r="G599" t="s">
        <v>1233</v>
      </c>
      <c r="H599">
        <v>1881</v>
      </c>
      <c r="I599" t="s">
        <v>62</v>
      </c>
      <c r="J599" t="s">
        <v>68</v>
      </c>
      <c r="K599" t="s">
        <v>79</v>
      </c>
      <c r="L599" t="s">
        <v>56</v>
      </c>
      <c r="M599" t="s">
        <v>54</v>
      </c>
      <c r="N599">
        <v>2</v>
      </c>
      <c r="O599">
        <v>-2</v>
      </c>
      <c r="P599">
        <v>0</v>
      </c>
      <c r="Q599">
        <v>31</v>
      </c>
      <c r="R599">
        <v>0</v>
      </c>
      <c r="T599">
        <v>0</v>
      </c>
      <c r="U599">
        <v>1</v>
      </c>
      <c r="V599">
        <v>311</v>
      </c>
      <c r="W599">
        <v>20</v>
      </c>
      <c r="X599" t="s">
        <v>77</v>
      </c>
      <c r="Y599">
        <v>1</v>
      </c>
      <c r="Z599">
        <v>2</v>
      </c>
      <c r="AA599">
        <v>89</v>
      </c>
      <c r="AB599">
        <v>3</v>
      </c>
      <c r="AC599">
        <v>2</v>
      </c>
      <c r="AD599">
        <v>3</v>
      </c>
      <c r="AE599">
        <v>4197</v>
      </c>
      <c r="AF599">
        <v>18624</v>
      </c>
      <c r="AG599">
        <v>1</v>
      </c>
      <c r="AH599">
        <v>11</v>
      </c>
      <c r="AI599">
        <v>3</v>
      </c>
      <c r="AJ599">
        <v>1</v>
      </c>
      <c r="AK599">
        <v>80</v>
      </c>
      <c r="AL599">
        <v>1</v>
      </c>
      <c r="AM599">
        <v>10</v>
      </c>
      <c r="AN599">
        <v>3</v>
      </c>
      <c r="AO599">
        <v>10</v>
      </c>
      <c r="AP599">
        <v>8</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46</v>
      </c>
      <c r="D602" t="s">
        <v>59</v>
      </c>
      <c r="E602" t="s">
        <v>60</v>
      </c>
      <c r="F602" t="s">
        <v>49</v>
      </c>
      <c r="G602" t="s">
        <v>1232</v>
      </c>
      <c r="H602">
        <v>1892</v>
      </c>
      <c r="I602" t="s">
        <v>62</v>
      </c>
      <c r="J602" t="s">
        <v>95</v>
      </c>
      <c r="K602" t="s">
        <v>79</v>
      </c>
      <c r="L602" t="s">
        <v>56</v>
      </c>
      <c r="M602" t="s">
        <v>54</v>
      </c>
      <c r="N602">
        <v>3</v>
      </c>
      <c r="O602">
        <v>-2</v>
      </c>
      <c r="P602">
        <v>0</v>
      </c>
      <c r="Q602">
        <v>40</v>
      </c>
      <c r="R602">
        <v>0</v>
      </c>
      <c r="T602">
        <v>0</v>
      </c>
      <c r="U602">
        <v>1</v>
      </c>
      <c r="V602">
        <v>1137</v>
      </c>
      <c r="W602">
        <v>1</v>
      </c>
      <c r="X602" t="s">
        <v>71</v>
      </c>
      <c r="Y602">
        <v>1</v>
      </c>
      <c r="Z602">
        <v>1</v>
      </c>
      <c r="AA602">
        <v>98</v>
      </c>
      <c r="AB602">
        <v>3</v>
      </c>
      <c r="AC602">
        <v>4</v>
      </c>
      <c r="AD602">
        <v>3</v>
      </c>
      <c r="AE602">
        <v>16823</v>
      </c>
      <c r="AF602">
        <v>18991</v>
      </c>
      <c r="AG602">
        <v>2</v>
      </c>
      <c r="AH602">
        <v>11</v>
      </c>
      <c r="AI602">
        <v>3</v>
      </c>
      <c r="AJ602">
        <v>1</v>
      </c>
      <c r="AK602">
        <v>80</v>
      </c>
      <c r="AL602">
        <v>1</v>
      </c>
      <c r="AM602">
        <v>22</v>
      </c>
      <c r="AN602">
        <v>3</v>
      </c>
      <c r="AO602">
        <v>19</v>
      </c>
      <c r="AP602">
        <v>7</v>
      </c>
      <c r="AQ602">
        <v>11</v>
      </c>
      <c r="AR602">
        <v>16</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49</v>
      </c>
      <c r="G604" t="s">
        <v>1231</v>
      </c>
      <c r="H604">
        <v>1506</v>
      </c>
      <c r="I604" t="s">
        <v>62</v>
      </c>
      <c r="J604" t="s">
        <v>63</v>
      </c>
      <c r="K604" t="s">
        <v>79</v>
      </c>
      <c r="L604" t="s">
        <v>56</v>
      </c>
      <c r="M604" t="s">
        <v>54</v>
      </c>
      <c r="N604">
        <v>2</v>
      </c>
      <c r="O604">
        <v>-2</v>
      </c>
      <c r="P604">
        <v>0</v>
      </c>
      <c r="Q604">
        <v>28</v>
      </c>
      <c r="R604">
        <v>0</v>
      </c>
      <c r="T604">
        <v>0</v>
      </c>
      <c r="U604">
        <v>1</v>
      </c>
      <c r="V604">
        <v>1423</v>
      </c>
      <c r="W604">
        <v>1</v>
      </c>
      <c r="X604" t="s">
        <v>77</v>
      </c>
      <c r="Y604">
        <v>1</v>
      </c>
      <c r="Z604">
        <v>1</v>
      </c>
      <c r="AA604">
        <v>72</v>
      </c>
      <c r="AB604">
        <v>2</v>
      </c>
      <c r="AC604">
        <v>1</v>
      </c>
      <c r="AD604">
        <v>3</v>
      </c>
      <c r="AE604">
        <v>1563</v>
      </c>
      <c r="AF604">
        <v>12530</v>
      </c>
      <c r="AG604">
        <v>1</v>
      </c>
      <c r="AH604">
        <v>14</v>
      </c>
      <c r="AI604">
        <v>3</v>
      </c>
      <c r="AJ604">
        <v>4</v>
      </c>
      <c r="AK604">
        <v>80</v>
      </c>
      <c r="AL604">
        <v>1</v>
      </c>
      <c r="AM604">
        <v>1</v>
      </c>
      <c r="AN604">
        <v>1</v>
      </c>
      <c r="AO604">
        <v>1</v>
      </c>
      <c r="AP604">
        <v>0</v>
      </c>
      <c r="AQ604">
        <v>0</v>
      </c>
      <c r="AR604">
        <v>0</v>
      </c>
    </row>
    <row r="605" spans="1:44" x14ac:dyDescent="0.25">
      <c r="A605" t="s">
        <v>56</v>
      </c>
      <c r="B605" t="s">
        <v>45</v>
      </c>
      <c r="C605" t="s">
        <v>75</v>
      </c>
      <c r="D605" t="s">
        <v>59</v>
      </c>
      <c r="E605" t="s">
        <v>60</v>
      </c>
      <c r="F605" t="s">
        <v>113</v>
      </c>
      <c r="G605" t="s">
        <v>1230</v>
      </c>
      <c r="H605">
        <v>1694</v>
      </c>
      <c r="I605" t="s">
        <v>62</v>
      </c>
      <c r="J605" t="s">
        <v>63</v>
      </c>
      <c r="K605" t="s">
        <v>79</v>
      </c>
      <c r="L605" t="s">
        <v>56</v>
      </c>
      <c r="M605" t="s">
        <v>54</v>
      </c>
      <c r="N605">
        <v>1</v>
      </c>
      <c r="O605">
        <v>-2</v>
      </c>
      <c r="P605">
        <v>0</v>
      </c>
      <c r="Q605">
        <v>55</v>
      </c>
      <c r="R605">
        <v>0</v>
      </c>
      <c r="T605">
        <v>0</v>
      </c>
      <c r="U605">
        <v>1</v>
      </c>
      <c r="V605">
        <v>1441</v>
      </c>
      <c r="W605">
        <v>22</v>
      </c>
      <c r="X605" t="s">
        <v>77</v>
      </c>
      <c r="Y605">
        <v>1</v>
      </c>
      <c r="Z605">
        <v>4</v>
      </c>
      <c r="AA605">
        <v>94</v>
      </c>
      <c r="AB605">
        <v>2</v>
      </c>
      <c r="AC605">
        <v>1</v>
      </c>
      <c r="AD605">
        <v>4</v>
      </c>
      <c r="AE605">
        <v>3537</v>
      </c>
      <c r="AF605">
        <v>23737</v>
      </c>
      <c r="AG605">
        <v>5</v>
      </c>
      <c r="AH605">
        <v>12</v>
      </c>
      <c r="AI605">
        <v>3</v>
      </c>
      <c r="AJ605">
        <v>4</v>
      </c>
      <c r="AK605">
        <v>80</v>
      </c>
      <c r="AL605">
        <v>1</v>
      </c>
      <c r="AM605">
        <v>8</v>
      </c>
      <c r="AN605">
        <v>3</v>
      </c>
      <c r="AO605">
        <v>4</v>
      </c>
      <c r="AP605">
        <v>2</v>
      </c>
      <c r="AQ605">
        <v>1</v>
      </c>
      <c r="AR605">
        <v>2</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45</v>
      </c>
      <c r="C608" t="s">
        <v>46</v>
      </c>
      <c r="D608" t="s">
        <v>59</v>
      </c>
      <c r="E608" t="s">
        <v>161</v>
      </c>
      <c r="F608" t="s">
        <v>49</v>
      </c>
      <c r="G608" t="s">
        <v>1229</v>
      </c>
      <c r="H608">
        <v>1778</v>
      </c>
      <c r="I608" t="s">
        <v>62</v>
      </c>
      <c r="J608" t="s">
        <v>163</v>
      </c>
      <c r="K608" t="s">
        <v>53</v>
      </c>
      <c r="L608" t="s">
        <v>56</v>
      </c>
      <c r="M608" t="s">
        <v>54</v>
      </c>
      <c r="N608">
        <v>5</v>
      </c>
      <c r="O608">
        <v>-2</v>
      </c>
      <c r="P608">
        <v>0</v>
      </c>
      <c r="Q608">
        <v>43</v>
      </c>
      <c r="R608">
        <v>0</v>
      </c>
      <c r="T608">
        <v>0</v>
      </c>
      <c r="U608">
        <v>1</v>
      </c>
      <c r="V608">
        <v>244</v>
      </c>
      <c r="W608">
        <v>2</v>
      </c>
      <c r="X608" t="s">
        <v>77</v>
      </c>
      <c r="Y608">
        <v>1</v>
      </c>
      <c r="Z608">
        <v>2</v>
      </c>
      <c r="AA608">
        <v>97</v>
      </c>
      <c r="AB608">
        <v>3</v>
      </c>
      <c r="AC608">
        <v>1</v>
      </c>
      <c r="AD608">
        <v>4</v>
      </c>
      <c r="AE608">
        <v>3539</v>
      </c>
      <c r="AF608">
        <v>5033</v>
      </c>
      <c r="AG608">
        <v>0</v>
      </c>
      <c r="AH608">
        <v>13</v>
      </c>
      <c r="AI608">
        <v>3</v>
      </c>
      <c r="AJ608">
        <v>2</v>
      </c>
      <c r="AK608">
        <v>80</v>
      </c>
      <c r="AL608">
        <v>0</v>
      </c>
      <c r="AM608">
        <v>10</v>
      </c>
      <c r="AN608">
        <v>3</v>
      </c>
      <c r="AO608">
        <v>9</v>
      </c>
      <c r="AP608">
        <v>7</v>
      </c>
      <c r="AQ608">
        <v>1</v>
      </c>
      <c r="AR608">
        <v>8</v>
      </c>
    </row>
    <row r="609" spans="1:44" x14ac:dyDescent="0.25">
      <c r="A609" t="s">
        <v>56</v>
      </c>
      <c r="B609" t="s">
        <v>45</v>
      </c>
      <c r="C609" t="s">
        <v>69</v>
      </c>
      <c r="D609" t="s">
        <v>59</v>
      </c>
      <c r="E609" t="s">
        <v>161</v>
      </c>
      <c r="F609" t="s">
        <v>66</v>
      </c>
      <c r="G609" t="s">
        <v>1228</v>
      </c>
      <c r="H609">
        <v>1419</v>
      </c>
      <c r="I609" t="s">
        <v>62</v>
      </c>
      <c r="J609" t="s">
        <v>163</v>
      </c>
      <c r="K609" t="s">
        <v>53</v>
      </c>
      <c r="L609" t="s">
        <v>56</v>
      </c>
      <c r="M609" t="s">
        <v>54</v>
      </c>
      <c r="N609">
        <v>3</v>
      </c>
      <c r="O609">
        <v>-2</v>
      </c>
      <c r="P609">
        <v>0</v>
      </c>
      <c r="Q609">
        <v>29</v>
      </c>
      <c r="R609">
        <v>0</v>
      </c>
      <c r="T609">
        <v>0</v>
      </c>
      <c r="U609">
        <v>1</v>
      </c>
      <c r="V609">
        <v>332</v>
      </c>
      <c r="W609">
        <v>17</v>
      </c>
      <c r="X609" t="s">
        <v>77</v>
      </c>
      <c r="Y609">
        <v>1</v>
      </c>
      <c r="Z609">
        <v>2</v>
      </c>
      <c r="AA609">
        <v>51</v>
      </c>
      <c r="AB609">
        <v>2</v>
      </c>
      <c r="AC609">
        <v>3</v>
      </c>
      <c r="AD609">
        <v>3</v>
      </c>
      <c r="AE609">
        <v>7988</v>
      </c>
      <c r="AF609">
        <v>9769</v>
      </c>
      <c r="AG609">
        <v>1</v>
      </c>
      <c r="AH609">
        <v>13</v>
      </c>
      <c r="AI609">
        <v>3</v>
      </c>
      <c r="AJ609">
        <v>1</v>
      </c>
      <c r="AK609">
        <v>80</v>
      </c>
      <c r="AL609">
        <v>0</v>
      </c>
      <c r="AM609">
        <v>10</v>
      </c>
      <c r="AN609">
        <v>2</v>
      </c>
      <c r="AO609">
        <v>10</v>
      </c>
      <c r="AP609">
        <v>9</v>
      </c>
      <c r="AQ609">
        <v>0</v>
      </c>
      <c r="AR609">
        <v>9</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161</v>
      </c>
      <c r="F614" t="s">
        <v>72</v>
      </c>
      <c r="G614" t="s">
        <v>1227</v>
      </c>
      <c r="H614">
        <v>1865</v>
      </c>
      <c r="I614" t="s">
        <v>62</v>
      </c>
      <c r="J614" t="s">
        <v>163</v>
      </c>
      <c r="K614" t="s">
        <v>64</v>
      </c>
      <c r="L614" t="s">
        <v>56</v>
      </c>
      <c r="M614" t="s">
        <v>54</v>
      </c>
      <c r="N614">
        <v>3</v>
      </c>
      <c r="O614">
        <v>-2</v>
      </c>
      <c r="P614">
        <v>0</v>
      </c>
      <c r="Q614">
        <v>29</v>
      </c>
      <c r="R614">
        <v>0</v>
      </c>
      <c r="T614">
        <v>0</v>
      </c>
      <c r="U614">
        <v>1</v>
      </c>
      <c r="V614">
        <v>352</v>
      </c>
      <c r="W614">
        <v>6</v>
      </c>
      <c r="X614" t="s">
        <v>65</v>
      </c>
      <c r="Y614">
        <v>1</v>
      </c>
      <c r="Z614">
        <v>4</v>
      </c>
      <c r="AA614">
        <v>87</v>
      </c>
      <c r="AB614">
        <v>2</v>
      </c>
      <c r="AC614">
        <v>1</v>
      </c>
      <c r="AD614">
        <v>2</v>
      </c>
      <c r="AE614">
        <v>2804</v>
      </c>
      <c r="AF614">
        <v>15434</v>
      </c>
      <c r="AG614">
        <v>1</v>
      </c>
      <c r="AH614">
        <v>11</v>
      </c>
      <c r="AI614">
        <v>3</v>
      </c>
      <c r="AJ614">
        <v>4</v>
      </c>
      <c r="AK614">
        <v>80</v>
      </c>
      <c r="AL614">
        <v>0</v>
      </c>
      <c r="AM614">
        <v>1</v>
      </c>
      <c r="AN614">
        <v>3</v>
      </c>
      <c r="AO614">
        <v>1</v>
      </c>
      <c r="AP614">
        <v>0</v>
      </c>
      <c r="AQ614">
        <v>0</v>
      </c>
      <c r="AR614">
        <v>0</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56</v>
      </c>
      <c r="B616" t="s">
        <v>45</v>
      </c>
      <c r="C616" t="s">
        <v>46</v>
      </c>
      <c r="D616" t="s">
        <v>59</v>
      </c>
      <c r="E616" t="s">
        <v>161</v>
      </c>
      <c r="F616" t="s">
        <v>66</v>
      </c>
      <c r="G616" t="s">
        <v>1226</v>
      </c>
      <c r="H616">
        <v>1794</v>
      </c>
      <c r="I616" t="s">
        <v>62</v>
      </c>
      <c r="J616" t="s">
        <v>163</v>
      </c>
      <c r="K616" t="s">
        <v>79</v>
      </c>
      <c r="L616" t="s">
        <v>56</v>
      </c>
      <c r="M616" t="s">
        <v>54</v>
      </c>
      <c r="N616">
        <v>4</v>
      </c>
      <c r="O616">
        <v>-2</v>
      </c>
      <c r="P616">
        <v>0</v>
      </c>
      <c r="Q616">
        <v>37</v>
      </c>
      <c r="R616">
        <v>0</v>
      </c>
      <c r="T616">
        <v>0</v>
      </c>
      <c r="U616">
        <v>1</v>
      </c>
      <c r="V616">
        <v>1239</v>
      </c>
      <c r="W616">
        <v>8</v>
      </c>
      <c r="X616" t="s">
        <v>55</v>
      </c>
      <c r="Y616">
        <v>1</v>
      </c>
      <c r="Z616">
        <v>3</v>
      </c>
      <c r="AA616">
        <v>89</v>
      </c>
      <c r="AB616">
        <v>3</v>
      </c>
      <c r="AC616">
        <v>2</v>
      </c>
      <c r="AD616">
        <v>2</v>
      </c>
      <c r="AE616">
        <v>4071</v>
      </c>
      <c r="AF616">
        <v>12832</v>
      </c>
      <c r="AG616">
        <v>2</v>
      </c>
      <c r="AH616">
        <v>13</v>
      </c>
      <c r="AI616">
        <v>3</v>
      </c>
      <c r="AJ616">
        <v>3</v>
      </c>
      <c r="AK616">
        <v>80</v>
      </c>
      <c r="AL616">
        <v>0</v>
      </c>
      <c r="AM616">
        <v>19</v>
      </c>
      <c r="AN616">
        <v>2</v>
      </c>
      <c r="AO616">
        <v>10</v>
      </c>
      <c r="AP616">
        <v>0</v>
      </c>
      <c r="AQ616">
        <v>4</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57</v>
      </c>
      <c r="C618" t="s">
        <v>69</v>
      </c>
      <c r="D618" t="s">
        <v>59</v>
      </c>
      <c r="E618" t="s">
        <v>48</v>
      </c>
      <c r="F618" t="s">
        <v>106</v>
      </c>
      <c r="G618" t="s">
        <v>1225</v>
      </c>
      <c r="H618">
        <v>1853</v>
      </c>
      <c r="I618" t="s">
        <v>62</v>
      </c>
      <c r="J618" t="s">
        <v>52</v>
      </c>
      <c r="K618" t="s">
        <v>53</v>
      </c>
      <c r="L618" t="s">
        <v>56</v>
      </c>
      <c r="M618" t="s">
        <v>54</v>
      </c>
      <c r="N618">
        <v>2</v>
      </c>
      <c r="O618">
        <v>-2</v>
      </c>
      <c r="P618">
        <v>0</v>
      </c>
      <c r="Q618">
        <v>32</v>
      </c>
      <c r="R618">
        <v>0</v>
      </c>
      <c r="T618">
        <v>0</v>
      </c>
      <c r="U618">
        <v>1</v>
      </c>
      <c r="V618">
        <v>1318</v>
      </c>
      <c r="W618">
        <v>10</v>
      </c>
      <c r="X618" t="s">
        <v>71</v>
      </c>
      <c r="Y618">
        <v>1</v>
      </c>
      <c r="Z618">
        <v>4</v>
      </c>
      <c r="AA618">
        <v>79</v>
      </c>
      <c r="AB618">
        <v>3</v>
      </c>
      <c r="AC618">
        <v>2</v>
      </c>
      <c r="AD618">
        <v>2</v>
      </c>
      <c r="AE618">
        <v>4648</v>
      </c>
      <c r="AF618">
        <v>26075</v>
      </c>
      <c r="AG618">
        <v>8</v>
      </c>
      <c r="AH618">
        <v>13</v>
      </c>
      <c r="AI618">
        <v>3</v>
      </c>
      <c r="AJ618">
        <v>3</v>
      </c>
      <c r="AK618">
        <v>80</v>
      </c>
      <c r="AL618">
        <v>0</v>
      </c>
      <c r="AM618">
        <v>4</v>
      </c>
      <c r="AN618">
        <v>4</v>
      </c>
      <c r="AO618">
        <v>0</v>
      </c>
      <c r="AP618">
        <v>0</v>
      </c>
      <c r="AQ618">
        <v>0</v>
      </c>
      <c r="AR618">
        <v>0</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57</v>
      </c>
      <c r="C622" t="s">
        <v>69</v>
      </c>
      <c r="D622" t="s">
        <v>59</v>
      </c>
      <c r="E622" t="s">
        <v>48</v>
      </c>
      <c r="F622" t="s">
        <v>66</v>
      </c>
      <c r="G622" t="s">
        <v>1224</v>
      </c>
      <c r="H622">
        <v>1613</v>
      </c>
      <c r="I622" t="s">
        <v>62</v>
      </c>
      <c r="J622" t="s">
        <v>52</v>
      </c>
      <c r="K622" t="s">
        <v>53</v>
      </c>
      <c r="L622" t="s">
        <v>56</v>
      </c>
      <c r="M622" t="s">
        <v>54</v>
      </c>
      <c r="N622">
        <v>3</v>
      </c>
      <c r="O622">
        <v>-2</v>
      </c>
      <c r="P622">
        <v>0</v>
      </c>
      <c r="Q622">
        <v>31</v>
      </c>
      <c r="R622">
        <v>0</v>
      </c>
      <c r="T622">
        <v>0</v>
      </c>
      <c r="U622">
        <v>1</v>
      </c>
      <c r="V622">
        <v>715</v>
      </c>
      <c r="W622">
        <v>2</v>
      </c>
      <c r="X622" t="s">
        <v>71</v>
      </c>
      <c r="Y622">
        <v>1</v>
      </c>
      <c r="Z622">
        <v>4</v>
      </c>
      <c r="AA622">
        <v>54</v>
      </c>
      <c r="AB622">
        <v>3</v>
      </c>
      <c r="AC622">
        <v>2</v>
      </c>
      <c r="AD622">
        <v>3</v>
      </c>
      <c r="AE622">
        <v>5332</v>
      </c>
      <c r="AF622">
        <v>21602</v>
      </c>
      <c r="AG622">
        <v>7</v>
      </c>
      <c r="AH622">
        <v>13</v>
      </c>
      <c r="AI622">
        <v>3</v>
      </c>
      <c r="AJ622">
        <v>4</v>
      </c>
      <c r="AK622">
        <v>80</v>
      </c>
      <c r="AL622">
        <v>0</v>
      </c>
      <c r="AM622">
        <v>10</v>
      </c>
      <c r="AN622">
        <v>3</v>
      </c>
      <c r="AO622">
        <v>5</v>
      </c>
      <c r="AP622">
        <v>2</v>
      </c>
      <c r="AQ622">
        <v>0</v>
      </c>
      <c r="AR622">
        <v>3</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57</v>
      </c>
      <c r="C626" t="s">
        <v>69</v>
      </c>
      <c r="D626" t="s">
        <v>59</v>
      </c>
      <c r="E626" t="s">
        <v>48</v>
      </c>
      <c r="F626" t="s">
        <v>49</v>
      </c>
      <c r="G626" t="s">
        <v>1223</v>
      </c>
      <c r="H626">
        <v>1507</v>
      </c>
      <c r="I626" t="s">
        <v>62</v>
      </c>
      <c r="J626" t="s">
        <v>52</v>
      </c>
      <c r="K626" t="s">
        <v>53</v>
      </c>
      <c r="L626" t="s">
        <v>56</v>
      </c>
      <c r="M626" t="s">
        <v>54</v>
      </c>
      <c r="N626">
        <v>5</v>
      </c>
      <c r="O626">
        <v>-2</v>
      </c>
      <c r="P626">
        <v>0</v>
      </c>
      <c r="Q626">
        <v>28</v>
      </c>
      <c r="R626">
        <v>0</v>
      </c>
      <c r="T626">
        <v>0</v>
      </c>
      <c r="U626">
        <v>1</v>
      </c>
      <c r="V626">
        <v>467</v>
      </c>
      <c r="W626">
        <v>7</v>
      </c>
      <c r="X626" t="s">
        <v>77</v>
      </c>
      <c r="Y626">
        <v>1</v>
      </c>
      <c r="Z626">
        <v>3</v>
      </c>
      <c r="AA626">
        <v>55</v>
      </c>
      <c r="AB626">
        <v>3</v>
      </c>
      <c r="AC626">
        <v>2</v>
      </c>
      <c r="AD626">
        <v>3</v>
      </c>
      <c r="AE626">
        <v>4898</v>
      </c>
      <c r="AF626">
        <v>11827</v>
      </c>
      <c r="AG626">
        <v>0</v>
      </c>
      <c r="AH626">
        <v>14</v>
      </c>
      <c r="AI626">
        <v>3</v>
      </c>
      <c r="AJ626">
        <v>4</v>
      </c>
      <c r="AK626">
        <v>80</v>
      </c>
      <c r="AL626">
        <v>0</v>
      </c>
      <c r="AM626">
        <v>5</v>
      </c>
      <c r="AN626">
        <v>3</v>
      </c>
      <c r="AO626">
        <v>4</v>
      </c>
      <c r="AP626">
        <v>2</v>
      </c>
      <c r="AQ626">
        <v>1</v>
      </c>
      <c r="AR626">
        <v>3</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57</v>
      </c>
      <c r="C628" t="s">
        <v>69</v>
      </c>
      <c r="D628" t="s">
        <v>59</v>
      </c>
      <c r="E628" t="s">
        <v>48</v>
      </c>
      <c r="F628" t="s">
        <v>72</v>
      </c>
      <c r="G628" t="s">
        <v>1222</v>
      </c>
      <c r="H628">
        <v>1477</v>
      </c>
      <c r="I628" t="s">
        <v>62</v>
      </c>
      <c r="J628" t="s">
        <v>52</v>
      </c>
      <c r="K628" t="s">
        <v>64</v>
      </c>
      <c r="L628" t="s">
        <v>56</v>
      </c>
      <c r="M628" t="s">
        <v>54</v>
      </c>
      <c r="N628">
        <v>2</v>
      </c>
      <c r="O628">
        <v>-2</v>
      </c>
      <c r="P628">
        <v>0</v>
      </c>
      <c r="Q628">
        <v>33</v>
      </c>
      <c r="R628">
        <v>0</v>
      </c>
      <c r="T628">
        <v>0</v>
      </c>
      <c r="U628">
        <v>1</v>
      </c>
      <c r="V628">
        <v>430</v>
      </c>
      <c r="W628">
        <v>7</v>
      </c>
      <c r="X628" t="s">
        <v>77</v>
      </c>
      <c r="Y628">
        <v>1</v>
      </c>
      <c r="Z628">
        <v>4</v>
      </c>
      <c r="AA628">
        <v>54</v>
      </c>
      <c r="AB628">
        <v>3</v>
      </c>
      <c r="AC628">
        <v>2</v>
      </c>
      <c r="AD628">
        <v>3</v>
      </c>
      <c r="AE628">
        <v>4373</v>
      </c>
      <c r="AF628">
        <v>17456</v>
      </c>
      <c r="AG628">
        <v>0</v>
      </c>
      <c r="AH628">
        <v>14</v>
      </c>
      <c r="AI628">
        <v>3</v>
      </c>
      <c r="AJ628">
        <v>1</v>
      </c>
      <c r="AK628">
        <v>80</v>
      </c>
      <c r="AL628">
        <v>2</v>
      </c>
      <c r="AM628">
        <v>5</v>
      </c>
      <c r="AN628">
        <v>3</v>
      </c>
      <c r="AO628">
        <v>4</v>
      </c>
      <c r="AP628">
        <v>3</v>
      </c>
      <c r="AQ628">
        <v>0</v>
      </c>
      <c r="AR628">
        <v>3</v>
      </c>
    </row>
    <row r="629" spans="1:44" x14ac:dyDescent="0.25">
      <c r="A629" t="s">
        <v>56</v>
      </c>
      <c r="B629" t="s">
        <v>57</v>
      </c>
      <c r="C629" t="s">
        <v>58</v>
      </c>
      <c r="D629" t="s">
        <v>59</v>
      </c>
      <c r="E629" t="s">
        <v>48</v>
      </c>
      <c r="F629" t="s">
        <v>72</v>
      </c>
      <c r="G629" t="s">
        <v>1221</v>
      </c>
      <c r="H629">
        <v>2065</v>
      </c>
      <c r="I629" t="s">
        <v>62</v>
      </c>
      <c r="J629" t="s">
        <v>52</v>
      </c>
      <c r="K629" t="s">
        <v>64</v>
      </c>
      <c r="L629" t="s">
        <v>56</v>
      </c>
      <c r="M629" t="s">
        <v>54</v>
      </c>
      <c r="N629">
        <v>3</v>
      </c>
      <c r="O629">
        <v>-2</v>
      </c>
      <c r="P629">
        <v>0</v>
      </c>
      <c r="Q629">
        <v>49</v>
      </c>
      <c r="R629">
        <v>0</v>
      </c>
      <c r="T629">
        <v>0</v>
      </c>
      <c r="U629">
        <v>1</v>
      </c>
      <c r="V629">
        <v>1023</v>
      </c>
      <c r="W629">
        <v>2</v>
      </c>
      <c r="X629" t="s">
        <v>77</v>
      </c>
      <c r="Y629">
        <v>1</v>
      </c>
      <c r="Z629">
        <v>4</v>
      </c>
      <c r="AA629">
        <v>63</v>
      </c>
      <c r="AB629">
        <v>2</v>
      </c>
      <c r="AC629">
        <v>2</v>
      </c>
      <c r="AD629">
        <v>2</v>
      </c>
      <c r="AE629">
        <v>5390</v>
      </c>
      <c r="AF629">
        <v>13243</v>
      </c>
      <c r="AG629">
        <v>2</v>
      </c>
      <c r="AH629">
        <v>14</v>
      </c>
      <c r="AI629">
        <v>3</v>
      </c>
      <c r="AJ629">
        <v>4</v>
      </c>
      <c r="AK629">
        <v>80</v>
      </c>
      <c r="AL629">
        <v>0</v>
      </c>
      <c r="AM629">
        <v>17</v>
      </c>
      <c r="AN629">
        <v>2</v>
      </c>
      <c r="AO629">
        <v>9</v>
      </c>
      <c r="AP629">
        <v>6</v>
      </c>
      <c r="AQ629">
        <v>0</v>
      </c>
      <c r="AR629">
        <v>8</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57</v>
      </c>
      <c r="C637" t="s">
        <v>46</v>
      </c>
      <c r="D637" t="s">
        <v>59</v>
      </c>
      <c r="E637" t="s">
        <v>48</v>
      </c>
      <c r="F637" t="s">
        <v>72</v>
      </c>
      <c r="G637" t="s">
        <v>1220</v>
      </c>
      <c r="H637">
        <v>1700</v>
      </c>
      <c r="I637" t="s">
        <v>62</v>
      </c>
      <c r="J637" t="s">
        <v>52</v>
      </c>
      <c r="K637" t="s">
        <v>79</v>
      </c>
      <c r="L637" t="s">
        <v>56</v>
      </c>
      <c r="M637" t="s">
        <v>54</v>
      </c>
      <c r="N637">
        <v>2</v>
      </c>
      <c r="O637">
        <v>-2</v>
      </c>
      <c r="P637">
        <v>0</v>
      </c>
      <c r="Q637">
        <v>37</v>
      </c>
      <c r="R637">
        <v>0</v>
      </c>
      <c r="T637">
        <v>0</v>
      </c>
      <c r="U637">
        <v>1</v>
      </c>
      <c r="V637">
        <v>1278</v>
      </c>
      <c r="W637">
        <v>1</v>
      </c>
      <c r="X637" t="s">
        <v>71</v>
      </c>
      <c r="Y637">
        <v>1</v>
      </c>
      <c r="Z637">
        <v>3</v>
      </c>
      <c r="AA637">
        <v>31</v>
      </c>
      <c r="AB637">
        <v>1</v>
      </c>
      <c r="AC637">
        <v>2</v>
      </c>
      <c r="AD637">
        <v>4</v>
      </c>
      <c r="AE637">
        <v>9525</v>
      </c>
      <c r="AF637">
        <v>7677</v>
      </c>
      <c r="AG637">
        <v>1</v>
      </c>
      <c r="AH637">
        <v>14</v>
      </c>
      <c r="AI637">
        <v>3</v>
      </c>
      <c r="AJ637">
        <v>3</v>
      </c>
      <c r="AK637">
        <v>80</v>
      </c>
      <c r="AL637">
        <v>2</v>
      </c>
      <c r="AM637">
        <v>6</v>
      </c>
      <c r="AN637">
        <v>2</v>
      </c>
      <c r="AO637">
        <v>6</v>
      </c>
      <c r="AP637">
        <v>3</v>
      </c>
      <c r="AQ637">
        <v>1</v>
      </c>
      <c r="AR637">
        <v>3</v>
      </c>
    </row>
    <row r="638" spans="1:44" x14ac:dyDescent="0.25">
      <c r="A638" t="s">
        <v>56</v>
      </c>
      <c r="B638" t="s">
        <v>57</v>
      </c>
      <c r="C638" t="s">
        <v>46</v>
      </c>
      <c r="D638" t="s">
        <v>59</v>
      </c>
      <c r="E638" t="s">
        <v>48</v>
      </c>
      <c r="F638" t="s">
        <v>49</v>
      </c>
      <c r="G638" t="s">
        <v>1219</v>
      </c>
      <c r="H638">
        <v>1812</v>
      </c>
      <c r="I638" t="s">
        <v>62</v>
      </c>
      <c r="J638" t="s">
        <v>52</v>
      </c>
      <c r="K638" t="s">
        <v>79</v>
      </c>
      <c r="L638" t="s">
        <v>56</v>
      </c>
      <c r="M638" t="s">
        <v>54</v>
      </c>
      <c r="N638">
        <v>6</v>
      </c>
      <c r="O638">
        <v>-2</v>
      </c>
      <c r="P638">
        <v>0</v>
      </c>
      <c r="Q638">
        <v>39</v>
      </c>
      <c r="R638">
        <v>0</v>
      </c>
      <c r="T638">
        <v>0</v>
      </c>
      <c r="U638">
        <v>1</v>
      </c>
      <c r="V638">
        <v>766</v>
      </c>
      <c r="W638">
        <v>20</v>
      </c>
      <c r="X638" t="s">
        <v>77</v>
      </c>
      <c r="Y638">
        <v>1</v>
      </c>
      <c r="Z638">
        <v>3</v>
      </c>
      <c r="AA638">
        <v>83</v>
      </c>
      <c r="AB638">
        <v>3</v>
      </c>
      <c r="AC638">
        <v>2</v>
      </c>
      <c r="AD638">
        <v>4</v>
      </c>
      <c r="AE638">
        <v>4127</v>
      </c>
      <c r="AF638">
        <v>19188</v>
      </c>
      <c r="AG638">
        <v>2</v>
      </c>
      <c r="AH638">
        <v>18</v>
      </c>
      <c r="AI638">
        <v>3</v>
      </c>
      <c r="AJ638">
        <v>4</v>
      </c>
      <c r="AK638">
        <v>80</v>
      </c>
      <c r="AL638">
        <v>1</v>
      </c>
      <c r="AM638">
        <v>7</v>
      </c>
      <c r="AN638">
        <v>3</v>
      </c>
      <c r="AO638">
        <v>2</v>
      </c>
      <c r="AP638">
        <v>1</v>
      </c>
      <c r="AQ638">
        <v>2</v>
      </c>
      <c r="AR638">
        <v>2</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57</v>
      </c>
      <c r="C641" t="s">
        <v>69</v>
      </c>
      <c r="D641" t="s">
        <v>59</v>
      </c>
      <c r="E641" t="s">
        <v>60</v>
      </c>
      <c r="F641" t="s">
        <v>72</v>
      </c>
      <c r="G641" t="s">
        <v>1218</v>
      </c>
      <c r="H641">
        <v>1648</v>
      </c>
      <c r="I641" t="s">
        <v>62</v>
      </c>
      <c r="J641" t="s">
        <v>63</v>
      </c>
      <c r="K641" t="s">
        <v>53</v>
      </c>
      <c r="L641" t="s">
        <v>56</v>
      </c>
      <c r="M641" t="s">
        <v>54</v>
      </c>
      <c r="N641">
        <v>0</v>
      </c>
      <c r="O641">
        <v>-2</v>
      </c>
      <c r="P641">
        <v>0</v>
      </c>
      <c r="Q641">
        <v>27</v>
      </c>
      <c r="R641">
        <v>0</v>
      </c>
      <c r="T641">
        <v>0</v>
      </c>
      <c r="U641">
        <v>1</v>
      </c>
      <c r="V641">
        <v>591</v>
      </c>
      <c r="W641">
        <v>2</v>
      </c>
      <c r="X641" t="s">
        <v>77</v>
      </c>
      <c r="Y641">
        <v>1</v>
      </c>
      <c r="Z641">
        <v>4</v>
      </c>
      <c r="AA641">
        <v>87</v>
      </c>
      <c r="AB641">
        <v>3</v>
      </c>
      <c r="AC641">
        <v>1</v>
      </c>
      <c r="AD641">
        <v>4</v>
      </c>
      <c r="AE641">
        <v>2580</v>
      </c>
      <c r="AF641">
        <v>6297</v>
      </c>
      <c r="AG641">
        <v>2</v>
      </c>
      <c r="AH641">
        <v>13</v>
      </c>
      <c r="AI641">
        <v>3</v>
      </c>
      <c r="AJ641">
        <v>3</v>
      </c>
      <c r="AK641">
        <v>80</v>
      </c>
      <c r="AL641">
        <v>0</v>
      </c>
      <c r="AM641">
        <v>6</v>
      </c>
      <c r="AN641">
        <v>2</v>
      </c>
      <c r="AO641">
        <v>4</v>
      </c>
      <c r="AP641">
        <v>2</v>
      </c>
      <c r="AQ641">
        <v>1</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57</v>
      </c>
      <c r="C645" t="s">
        <v>46</v>
      </c>
      <c r="D645" t="s">
        <v>59</v>
      </c>
      <c r="E645" t="s">
        <v>60</v>
      </c>
      <c r="F645" t="s">
        <v>49</v>
      </c>
      <c r="G645" t="s">
        <v>1217</v>
      </c>
      <c r="H645">
        <v>1412</v>
      </c>
      <c r="I645" t="s">
        <v>62</v>
      </c>
      <c r="J645" t="s">
        <v>81</v>
      </c>
      <c r="K645" t="s">
        <v>53</v>
      </c>
      <c r="L645" t="s">
        <v>56</v>
      </c>
      <c r="M645" t="s">
        <v>54</v>
      </c>
      <c r="N645">
        <v>2</v>
      </c>
      <c r="O645">
        <v>-2</v>
      </c>
      <c r="P645">
        <v>0</v>
      </c>
      <c r="Q645">
        <v>35</v>
      </c>
      <c r="R645">
        <v>0</v>
      </c>
      <c r="T645">
        <v>0</v>
      </c>
      <c r="U645">
        <v>1</v>
      </c>
      <c r="V645">
        <v>200</v>
      </c>
      <c r="W645">
        <v>18</v>
      </c>
      <c r="X645" t="s">
        <v>55</v>
      </c>
      <c r="Y645">
        <v>1</v>
      </c>
      <c r="Z645">
        <v>3</v>
      </c>
      <c r="AA645">
        <v>60</v>
      </c>
      <c r="AB645">
        <v>3</v>
      </c>
      <c r="AC645">
        <v>3</v>
      </c>
      <c r="AD645">
        <v>4</v>
      </c>
      <c r="AE645">
        <v>9362</v>
      </c>
      <c r="AF645">
        <v>19944</v>
      </c>
      <c r="AG645">
        <v>2</v>
      </c>
      <c r="AH645">
        <v>11</v>
      </c>
      <c r="AI645">
        <v>3</v>
      </c>
      <c r="AJ645">
        <v>3</v>
      </c>
      <c r="AK645">
        <v>80</v>
      </c>
      <c r="AL645">
        <v>0</v>
      </c>
      <c r="AM645">
        <v>10</v>
      </c>
      <c r="AN645">
        <v>3</v>
      </c>
      <c r="AO645">
        <v>2</v>
      </c>
      <c r="AP645">
        <v>2</v>
      </c>
      <c r="AQ645">
        <v>2</v>
      </c>
      <c r="AR645">
        <v>2</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56</v>
      </c>
      <c r="B647" t="s">
        <v>57</v>
      </c>
      <c r="C647" t="s">
        <v>58</v>
      </c>
      <c r="D647" t="s">
        <v>59</v>
      </c>
      <c r="E647" t="s">
        <v>60</v>
      </c>
      <c r="F647" t="s">
        <v>72</v>
      </c>
      <c r="G647" t="s">
        <v>1216</v>
      </c>
      <c r="H647">
        <v>1922</v>
      </c>
      <c r="I647" t="s">
        <v>62</v>
      </c>
      <c r="J647" t="s">
        <v>83</v>
      </c>
      <c r="K647" t="s">
        <v>53</v>
      </c>
      <c r="L647" t="s">
        <v>56</v>
      </c>
      <c r="M647" t="s">
        <v>54</v>
      </c>
      <c r="N647">
        <v>3</v>
      </c>
      <c r="O647">
        <v>-2</v>
      </c>
      <c r="P647">
        <v>0</v>
      </c>
      <c r="Q647">
        <v>45</v>
      </c>
      <c r="R647">
        <v>0</v>
      </c>
      <c r="T647">
        <v>0</v>
      </c>
      <c r="U647">
        <v>1</v>
      </c>
      <c r="V647">
        <v>1297</v>
      </c>
      <c r="W647">
        <v>1</v>
      </c>
      <c r="X647" t="s">
        <v>71</v>
      </c>
      <c r="Y647">
        <v>1</v>
      </c>
      <c r="Z647">
        <v>2</v>
      </c>
      <c r="AA647">
        <v>44</v>
      </c>
      <c r="AB647">
        <v>3</v>
      </c>
      <c r="AC647">
        <v>2</v>
      </c>
      <c r="AD647">
        <v>3</v>
      </c>
      <c r="AE647">
        <v>5399</v>
      </c>
      <c r="AF647">
        <v>14511</v>
      </c>
      <c r="AG647">
        <v>4</v>
      </c>
      <c r="AH647">
        <v>12</v>
      </c>
      <c r="AI647">
        <v>3</v>
      </c>
      <c r="AJ647">
        <v>3</v>
      </c>
      <c r="AK647">
        <v>80</v>
      </c>
      <c r="AL647">
        <v>0</v>
      </c>
      <c r="AM647">
        <v>12</v>
      </c>
      <c r="AN647">
        <v>3</v>
      </c>
      <c r="AO647">
        <v>4</v>
      </c>
      <c r="AP647">
        <v>2</v>
      </c>
      <c r="AQ647">
        <v>0</v>
      </c>
      <c r="AR647">
        <v>3</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60</v>
      </c>
      <c r="F650" t="s">
        <v>49</v>
      </c>
      <c r="G650" t="s">
        <v>1215</v>
      </c>
      <c r="H650">
        <v>1668</v>
      </c>
      <c r="I650" t="s">
        <v>62</v>
      </c>
      <c r="J650" t="s">
        <v>63</v>
      </c>
      <c r="K650" t="s">
        <v>64</v>
      </c>
      <c r="L650" t="s">
        <v>56</v>
      </c>
      <c r="M650" t="s">
        <v>54</v>
      </c>
      <c r="N650">
        <v>4</v>
      </c>
      <c r="O650">
        <v>-2</v>
      </c>
      <c r="P650">
        <v>0</v>
      </c>
      <c r="Q650">
        <v>38</v>
      </c>
      <c r="R650">
        <v>0</v>
      </c>
      <c r="T650">
        <v>0</v>
      </c>
      <c r="U650">
        <v>1</v>
      </c>
      <c r="V650">
        <v>1189</v>
      </c>
      <c r="W650">
        <v>1</v>
      </c>
      <c r="X650" t="s">
        <v>77</v>
      </c>
      <c r="Y650">
        <v>1</v>
      </c>
      <c r="Z650">
        <v>4</v>
      </c>
      <c r="AA650">
        <v>90</v>
      </c>
      <c r="AB650">
        <v>3</v>
      </c>
      <c r="AC650">
        <v>2</v>
      </c>
      <c r="AD650">
        <v>4</v>
      </c>
      <c r="AE650">
        <v>4735</v>
      </c>
      <c r="AF650">
        <v>9867</v>
      </c>
      <c r="AG650">
        <v>7</v>
      </c>
      <c r="AH650">
        <v>15</v>
      </c>
      <c r="AI650">
        <v>3</v>
      </c>
      <c r="AJ650">
        <v>4</v>
      </c>
      <c r="AK650">
        <v>80</v>
      </c>
      <c r="AL650">
        <v>2</v>
      </c>
      <c r="AM650">
        <v>19</v>
      </c>
      <c r="AN650">
        <v>4</v>
      </c>
      <c r="AO650">
        <v>13</v>
      </c>
      <c r="AP650">
        <v>11</v>
      </c>
      <c r="AQ650">
        <v>2</v>
      </c>
      <c r="AR650">
        <v>9</v>
      </c>
    </row>
    <row r="651" spans="1:44" x14ac:dyDescent="0.25">
      <c r="A651" t="s">
        <v>56</v>
      </c>
      <c r="B651" t="s">
        <v>57</v>
      </c>
      <c r="C651" t="s">
        <v>69</v>
      </c>
      <c r="D651" t="s">
        <v>59</v>
      </c>
      <c r="E651" t="s">
        <v>60</v>
      </c>
      <c r="F651" t="s">
        <v>113</v>
      </c>
      <c r="G651" t="s">
        <v>1214</v>
      </c>
      <c r="H651">
        <v>1597</v>
      </c>
      <c r="I651" t="s">
        <v>62</v>
      </c>
      <c r="J651" t="s">
        <v>83</v>
      </c>
      <c r="K651" t="s">
        <v>64</v>
      </c>
      <c r="L651" t="s">
        <v>56</v>
      </c>
      <c r="M651" t="s">
        <v>54</v>
      </c>
      <c r="N651">
        <v>3</v>
      </c>
      <c r="O651">
        <v>-2</v>
      </c>
      <c r="P651">
        <v>0</v>
      </c>
      <c r="Q651">
        <v>34</v>
      </c>
      <c r="R651">
        <v>0</v>
      </c>
      <c r="T651">
        <v>0</v>
      </c>
      <c r="U651">
        <v>1</v>
      </c>
      <c r="V651">
        <v>653</v>
      </c>
      <c r="W651">
        <v>10</v>
      </c>
      <c r="X651" t="s">
        <v>71</v>
      </c>
      <c r="Y651">
        <v>1</v>
      </c>
      <c r="Z651">
        <v>4</v>
      </c>
      <c r="AA651">
        <v>92</v>
      </c>
      <c r="AB651">
        <v>2</v>
      </c>
      <c r="AC651">
        <v>2</v>
      </c>
      <c r="AD651">
        <v>4</v>
      </c>
      <c r="AE651">
        <v>5063</v>
      </c>
      <c r="AF651">
        <v>15332</v>
      </c>
      <c r="AG651">
        <v>1</v>
      </c>
      <c r="AH651">
        <v>14</v>
      </c>
      <c r="AI651">
        <v>3</v>
      </c>
      <c r="AJ651">
        <v>2</v>
      </c>
      <c r="AK651">
        <v>80</v>
      </c>
      <c r="AL651">
        <v>1</v>
      </c>
      <c r="AM651">
        <v>8</v>
      </c>
      <c r="AN651">
        <v>2</v>
      </c>
      <c r="AO651">
        <v>8</v>
      </c>
      <c r="AP651">
        <v>2</v>
      </c>
      <c r="AQ651">
        <v>7</v>
      </c>
      <c r="AR651">
        <v>7</v>
      </c>
    </row>
    <row r="652" spans="1:44" x14ac:dyDescent="0.25">
      <c r="A652" t="s">
        <v>56</v>
      </c>
      <c r="B652" t="s">
        <v>57</v>
      </c>
      <c r="C652" t="s">
        <v>46</v>
      </c>
      <c r="D652" t="s">
        <v>59</v>
      </c>
      <c r="E652" t="s">
        <v>60</v>
      </c>
      <c r="F652" t="s">
        <v>72</v>
      </c>
      <c r="G652" t="s">
        <v>1213</v>
      </c>
      <c r="H652">
        <v>2061</v>
      </c>
      <c r="I652" t="s">
        <v>62</v>
      </c>
      <c r="J652" t="s">
        <v>68</v>
      </c>
      <c r="K652" t="s">
        <v>64</v>
      </c>
      <c r="L652" t="s">
        <v>56</v>
      </c>
      <c r="M652" t="s">
        <v>54</v>
      </c>
      <c r="N652">
        <v>3</v>
      </c>
      <c r="O652">
        <v>-2</v>
      </c>
      <c r="P652">
        <v>0</v>
      </c>
      <c r="Q652">
        <v>36</v>
      </c>
      <c r="R652">
        <v>0</v>
      </c>
      <c r="T652">
        <v>0</v>
      </c>
      <c r="U652">
        <v>1</v>
      </c>
      <c r="V652">
        <v>884</v>
      </c>
      <c r="W652">
        <v>23</v>
      </c>
      <c r="X652" t="s">
        <v>55</v>
      </c>
      <c r="Y652">
        <v>1</v>
      </c>
      <c r="Z652">
        <v>3</v>
      </c>
      <c r="AA652">
        <v>41</v>
      </c>
      <c r="AB652">
        <v>4</v>
      </c>
      <c r="AC652">
        <v>2</v>
      </c>
      <c r="AD652">
        <v>4</v>
      </c>
      <c r="AE652">
        <v>2571</v>
      </c>
      <c r="AF652">
        <v>12290</v>
      </c>
      <c r="AG652">
        <v>4</v>
      </c>
      <c r="AH652">
        <v>17</v>
      </c>
      <c r="AI652">
        <v>3</v>
      </c>
      <c r="AJ652">
        <v>3</v>
      </c>
      <c r="AK652">
        <v>80</v>
      </c>
      <c r="AL652">
        <v>1</v>
      </c>
      <c r="AM652">
        <v>17</v>
      </c>
      <c r="AN652">
        <v>3</v>
      </c>
      <c r="AO652">
        <v>5</v>
      </c>
      <c r="AP652">
        <v>2</v>
      </c>
      <c r="AQ652">
        <v>0</v>
      </c>
      <c r="AR652">
        <v>3</v>
      </c>
    </row>
    <row r="653" spans="1:44" x14ac:dyDescent="0.25">
      <c r="A653" t="s">
        <v>56</v>
      </c>
      <c r="B653" t="s">
        <v>57</v>
      </c>
      <c r="C653" t="s">
        <v>69</v>
      </c>
      <c r="D653" t="s">
        <v>59</v>
      </c>
      <c r="E653" t="s">
        <v>60</v>
      </c>
      <c r="F653" t="s">
        <v>66</v>
      </c>
      <c r="G653" t="s">
        <v>1212</v>
      </c>
      <c r="H653">
        <v>1918</v>
      </c>
      <c r="I653" t="s">
        <v>62</v>
      </c>
      <c r="J653" t="s">
        <v>68</v>
      </c>
      <c r="K653" t="s">
        <v>64</v>
      </c>
      <c r="L653" t="s">
        <v>56</v>
      </c>
      <c r="M653" t="s">
        <v>54</v>
      </c>
      <c r="N653">
        <v>3</v>
      </c>
      <c r="O653">
        <v>-2</v>
      </c>
      <c r="P653">
        <v>0</v>
      </c>
      <c r="Q653">
        <v>26</v>
      </c>
      <c r="R653">
        <v>0</v>
      </c>
      <c r="T653">
        <v>0</v>
      </c>
      <c r="U653">
        <v>1</v>
      </c>
      <c r="V653">
        <v>1096</v>
      </c>
      <c r="W653">
        <v>6</v>
      </c>
      <c r="X653" t="s">
        <v>77</v>
      </c>
      <c r="Y653">
        <v>1</v>
      </c>
      <c r="Z653">
        <v>3</v>
      </c>
      <c r="AA653">
        <v>61</v>
      </c>
      <c r="AB653">
        <v>4</v>
      </c>
      <c r="AC653">
        <v>1</v>
      </c>
      <c r="AD653">
        <v>4</v>
      </c>
      <c r="AE653">
        <v>2544</v>
      </c>
      <c r="AF653">
        <v>7102</v>
      </c>
      <c r="AG653">
        <v>0</v>
      </c>
      <c r="AH653">
        <v>18</v>
      </c>
      <c r="AI653">
        <v>3</v>
      </c>
      <c r="AJ653">
        <v>1</v>
      </c>
      <c r="AK653">
        <v>80</v>
      </c>
      <c r="AL653">
        <v>1</v>
      </c>
      <c r="AM653">
        <v>8</v>
      </c>
      <c r="AN653">
        <v>3</v>
      </c>
      <c r="AO653">
        <v>7</v>
      </c>
      <c r="AP653">
        <v>7</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57</v>
      </c>
      <c r="C656" t="s">
        <v>69</v>
      </c>
      <c r="D656" t="s">
        <v>59</v>
      </c>
      <c r="E656" t="s">
        <v>60</v>
      </c>
      <c r="F656" t="s">
        <v>49</v>
      </c>
      <c r="G656" t="s">
        <v>1211</v>
      </c>
      <c r="H656">
        <v>1720</v>
      </c>
      <c r="I656" t="s">
        <v>62</v>
      </c>
      <c r="J656" t="s">
        <v>63</v>
      </c>
      <c r="K656" t="s">
        <v>64</v>
      </c>
      <c r="L656" t="s">
        <v>56</v>
      </c>
      <c r="M656" t="s">
        <v>54</v>
      </c>
      <c r="N656">
        <v>3</v>
      </c>
      <c r="O656">
        <v>-2</v>
      </c>
      <c r="P656">
        <v>0</v>
      </c>
      <c r="Q656">
        <v>32</v>
      </c>
      <c r="R656">
        <v>0</v>
      </c>
      <c r="T656">
        <v>0</v>
      </c>
      <c r="U656">
        <v>1</v>
      </c>
      <c r="V656">
        <v>585</v>
      </c>
      <c r="W656">
        <v>10</v>
      </c>
      <c r="X656" t="s">
        <v>77</v>
      </c>
      <c r="Y656">
        <v>1</v>
      </c>
      <c r="Z656">
        <v>1</v>
      </c>
      <c r="AA656">
        <v>56</v>
      </c>
      <c r="AB656">
        <v>3</v>
      </c>
      <c r="AC656">
        <v>1</v>
      </c>
      <c r="AD656">
        <v>3</v>
      </c>
      <c r="AE656">
        <v>3433</v>
      </c>
      <c r="AF656">
        <v>17360</v>
      </c>
      <c r="AG656">
        <v>6</v>
      </c>
      <c r="AH656">
        <v>13</v>
      </c>
      <c r="AI656">
        <v>3</v>
      </c>
      <c r="AJ656">
        <v>1</v>
      </c>
      <c r="AK656">
        <v>80</v>
      </c>
      <c r="AL656">
        <v>1</v>
      </c>
      <c r="AM656">
        <v>10</v>
      </c>
      <c r="AN656">
        <v>2</v>
      </c>
      <c r="AO656">
        <v>5</v>
      </c>
      <c r="AP656">
        <v>2</v>
      </c>
      <c r="AQ656">
        <v>1</v>
      </c>
      <c r="AR656">
        <v>3</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57</v>
      </c>
      <c r="C659" t="s">
        <v>46</v>
      </c>
      <c r="D659" t="s">
        <v>59</v>
      </c>
      <c r="E659" t="s">
        <v>60</v>
      </c>
      <c r="F659" t="s">
        <v>49</v>
      </c>
      <c r="G659" t="s">
        <v>1210</v>
      </c>
      <c r="H659">
        <v>1997</v>
      </c>
      <c r="I659" t="s">
        <v>62</v>
      </c>
      <c r="J659" t="s">
        <v>81</v>
      </c>
      <c r="K659" t="s">
        <v>64</v>
      </c>
      <c r="L659" t="s">
        <v>56</v>
      </c>
      <c r="M659" t="s">
        <v>54</v>
      </c>
      <c r="N659">
        <v>1</v>
      </c>
      <c r="O659">
        <v>-2</v>
      </c>
      <c r="P659">
        <v>0</v>
      </c>
      <c r="Q659">
        <v>38</v>
      </c>
      <c r="R659">
        <v>0</v>
      </c>
      <c r="T659">
        <v>0</v>
      </c>
      <c r="U659">
        <v>1</v>
      </c>
      <c r="V659">
        <v>508</v>
      </c>
      <c r="W659">
        <v>6</v>
      </c>
      <c r="X659" t="s">
        <v>71</v>
      </c>
      <c r="Y659">
        <v>1</v>
      </c>
      <c r="Z659">
        <v>1</v>
      </c>
      <c r="AA659">
        <v>72</v>
      </c>
      <c r="AB659">
        <v>2</v>
      </c>
      <c r="AC659">
        <v>2</v>
      </c>
      <c r="AD659">
        <v>3</v>
      </c>
      <c r="AE659">
        <v>5321</v>
      </c>
      <c r="AF659">
        <v>14284</v>
      </c>
      <c r="AG659">
        <v>2</v>
      </c>
      <c r="AH659">
        <v>11</v>
      </c>
      <c r="AI659">
        <v>3</v>
      </c>
      <c r="AJ659">
        <v>4</v>
      </c>
      <c r="AK659">
        <v>80</v>
      </c>
      <c r="AL659">
        <v>1</v>
      </c>
      <c r="AM659">
        <v>10</v>
      </c>
      <c r="AN659">
        <v>3</v>
      </c>
      <c r="AO659">
        <v>8</v>
      </c>
      <c r="AP659">
        <v>3</v>
      </c>
      <c r="AQ659">
        <v>7</v>
      </c>
      <c r="AR659">
        <v>7</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57</v>
      </c>
      <c r="C663" t="s">
        <v>69</v>
      </c>
      <c r="D663" t="s">
        <v>59</v>
      </c>
      <c r="E663" t="s">
        <v>60</v>
      </c>
      <c r="F663" t="s">
        <v>72</v>
      </c>
      <c r="G663" t="s">
        <v>1209</v>
      </c>
      <c r="H663">
        <v>1852</v>
      </c>
      <c r="I663" t="s">
        <v>62</v>
      </c>
      <c r="J663" t="s">
        <v>68</v>
      </c>
      <c r="K663" t="s">
        <v>64</v>
      </c>
      <c r="L663" t="s">
        <v>56</v>
      </c>
      <c r="M663" t="s">
        <v>54</v>
      </c>
      <c r="N663">
        <v>3</v>
      </c>
      <c r="O663">
        <v>-2</v>
      </c>
      <c r="P663">
        <v>0</v>
      </c>
      <c r="Q663">
        <v>29</v>
      </c>
      <c r="R663">
        <v>0</v>
      </c>
      <c r="T663">
        <v>0</v>
      </c>
      <c r="U663">
        <v>1</v>
      </c>
      <c r="V663">
        <v>574</v>
      </c>
      <c r="W663">
        <v>20</v>
      </c>
      <c r="X663" t="s">
        <v>65</v>
      </c>
      <c r="Y663">
        <v>1</v>
      </c>
      <c r="Z663">
        <v>4</v>
      </c>
      <c r="AA663">
        <v>40</v>
      </c>
      <c r="AB663">
        <v>3</v>
      </c>
      <c r="AC663">
        <v>1</v>
      </c>
      <c r="AD663">
        <v>4</v>
      </c>
      <c r="AE663">
        <v>3812</v>
      </c>
      <c r="AF663">
        <v>7003</v>
      </c>
      <c r="AG663">
        <v>1</v>
      </c>
      <c r="AH663">
        <v>13</v>
      </c>
      <c r="AI663">
        <v>3</v>
      </c>
      <c r="AJ663">
        <v>2</v>
      </c>
      <c r="AK663">
        <v>80</v>
      </c>
      <c r="AL663">
        <v>0</v>
      </c>
      <c r="AM663">
        <v>11</v>
      </c>
      <c r="AN663">
        <v>4</v>
      </c>
      <c r="AO663">
        <v>11</v>
      </c>
      <c r="AP663">
        <v>8</v>
      </c>
      <c r="AQ663">
        <v>3</v>
      </c>
      <c r="AR663">
        <v>10</v>
      </c>
    </row>
    <row r="664" spans="1:44" x14ac:dyDescent="0.25">
      <c r="A664" t="s">
        <v>56</v>
      </c>
      <c r="B664" t="s">
        <v>57</v>
      </c>
      <c r="C664" t="s">
        <v>58</v>
      </c>
      <c r="D664" t="s">
        <v>59</v>
      </c>
      <c r="E664" t="s">
        <v>60</v>
      </c>
      <c r="F664" t="s">
        <v>49</v>
      </c>
      <c r="G664" t="s">
        <v>1208</v>
      </c>
      <c r="H664">
        <v>1941</v>
      </c>
      <c r="I664" t="s">
        <v>62</v>
      </c>
      <c r="J664" t="s">
        <v>101</v>
      </c>
      <c r="K664" t="s">
        <v>64</v>
      </c>
      <c r="L664" t="s">
        <v>56</v>
      </c>
      <c r="M664" t="s">
        <v>54</v>
      </c>
      <c r="N664">
        <v>3</v>
      </c>
      <c r="O664">
        <v>-2</v>
      </c>
      <c r="P664">
        <v>0</v>
      </c>
      <c r="Q664">
        <v>49</v>
      </c>
      <c r="R664">
        <v>0</v>
      </c>
      <c r="T664">
        <v>0</v>
      </c>
      <c r="U664">
        <v>1</v>
      </c>
      <c r="V664">
        <v>1064</v>
      </c>
      <c r="W664">
        <v>2</v>
      </c>
      <c r="X664" t="s">
        <v>65</v>
      </c>
      <c r="Y664">
        <v>1</v>
      </c>
      <c r="Z664">
        <v>2</v>
      </c>
      <c r="AA664">
        <v>42</v>
      </c>
      <c r="AB664">
        <v>3</v>
      </c>
      <c r="AC664">
        <v>5</v>
      </c>
      <c r="AD664">
        <v>4</v>
      </c>
      <c r="AE664">
        <v>19161</v>
      </c>
      <c r="AF664">
        <v>13738</v>
      </c>
      <c r="AG664">
        <v>3</v>
      </c>
      <c r="AH664">
        <v>15</v>
      </c>
      <c r="AI664">
        <v>3</v>
      </c>
      <c r="AJ664">
        <v>4</v>
      </c>
      <c r="AK664">
        <v>80</v>
      </c>
      <c r="AL664">
        <v>0</v>
      </c>
      <c r="AM664">
        <v>28</v>
      </c>
      <c r="AN664">
        <v>3</v>
      </c>
      <c r="AO664">
        <v>5</v>
      </c>
      <c r="AP664">
        <v>4</v>
      </c>
      <c r="AQ664">
        <v>4</v>
      </c>
      <c r="AR664">
        <v>3</v>
      </c>
    </row>
    <row r="665" spans="1:44" x14ac:dyDescent="0.25">
      <c r="A665" t="s">
        <v>56</v>
      </c>
      <c r="B665" t="s">
        <v>57</v>
      </c>
      <c r="C665" t="s">
        <v>69</v>
      </c>
      <c r="D665" t="s">
        <v>59</v>
      </c>
      <c r="E665" t="s">
        <v>60</v>
      </c>
      <c r="F665" t="s">
        <v>49</v>
      </c>
      <c r="G665" t="s">
        <v>1207</v>
      </c>
      <c r="H665">
        <v>1653</v>
      </c>
      <c r="I665" t="s">
        <v>62</v>
      </c>
      <c r="J665" t="s">
        <v>81</v>
      </c>
      <c r="K665" t="s">
        <v>79</v>
      </c>
      <c r="L665" t="s">
        <v>56</v>
      </c>
      <c r="M665" t="s">
        <v>54</v>
      </c>
      <c r="N665">
        <v>6</v>
      </c>
      <c r="O665">
        <v>-2</v>
      </c>
      <c r="P665">
        <v>0</v>
      </c>
      <c r="Q665">
        <v>25</v>
      </c>
      <c r="R665">
        <v>0</v>
      </c>
      <c r="T665">
        <v>0</v>
      </c>
      <c r="U665">
        <v>1</v>
      </c>
      <c r="V665">
        <v>772</v>
      </c>
      <c r="W665">
        <v>2</v>
      </c>
      <c r="X665" t="s">
        <v>65</v>
      </c>
      <c r="Y665">
        <v>1</v>
      </c>
      <c r="Z665">
        <v>4</v>
      </c>
      <c r="AA665">
        <v>77</v>
      </c>
      <c r="AB665">
        <v>4</v>
      </c>
      <c r="AC665">
        <v>2</v>
      </c>
      <c r="AD665">
        <v>3</v>
      </c>
      <c r="AE665">
        <v>5206</v>
      </c>
      <c r="AF665">
        <v>4973</v>
      </c>
      <c r="AG665">
        <v>1</v>
      </c>
      <c r="AH665">
        <v>17</v>
      </c>
      <c r="AI665">
        <v>3</v>
      </c>
      <c r="AJ665">
        <v>3</v>
      </c>
      <c r="AK665">
        <v>80</v>
      </c>
      <c r="AL665">
        <v>2</v>
      </c>
      <c r="AM665">
        <v>7</v>
      </c>
      <c r="AN665">
        <v>3</v>
      </c>
      <c r="AO665">
        <v>7</v>
      </c>
      <c r="AP665">
        <v>7</v>
      </c>
      <c r="AQ665">
        <v>0</v>
      </c>
      <c r="AR665">
        <v>7</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57</v>
      </c>
      <c r="C667" t="s">
        <v>69</v>
      </c>
      <c r="D667" t="s">
        <v>59</v>
      </c>
      <c r="E667" t="s">
        <v>60</v>
      </c>
      <c r="F667" t="s">
        <v>66</v>
      </c>
      <c r="G667" t="s">
        <v>1206</v>
      </c>
      <c r="H667">
        <v>1431</v>
      </c>
      <c r="I667" t="s">
        <v>62</v>
      </c>
      <c r="J667" t="s">
        <v>63</v>
      </c>
      <c r="K667" t="s">
        <v>79</v>
      </c>
      <c r="L667" t="s">
        <v>56</v>
      </c>
      <c r="M667" t="s">
        <v>54</v>
      </c>
      <c r="N667">
        <v>2</v>
      </c>
      <c r="O667">
        <v>-2</v>
      </c>
      <c r="P667">
        <v>0</v>
      </c>
      <c r="Q667">
        <v>34</v>
      </c>
      <c r="R667">
        <v>0</v>
      </c>
      <c r="T667">
        <v>0</v>
      </c>
      <c r="U667">
        <v>1</v>
      </c>
      <c r="V667">
        <v>560</v>
      </c>
      <c r="W667">
        <v>1</v>
      </c>
      <c r="X667" t="s">
        <v>71</v>
      </c>
      <c r="Y667">
        <v>1</v>
      </c>
      <c r="Z667">
        <v>4</v>
      </c>
      <c r="AA667">
        <v>91</v>
      </c>
      <c r="AB667">
        <v>3</v>
      </c>
      <c r="AC667">
        <v>1</v>
      </c>
      <c r="AD667">
        <v>3</v>
      </c>
      <c r="AE667">
        <v>2996</v>
      </c>
      <c r="AF667">
        <v>20284</v>
      </c>
      <c r="AG667">
        <v>5</v>
      </c>
      <c r="AH667">
        <v>14</v>
      </c>
      <c r="AI667">
        <v>3</v>
      </c>
      <c r="AJ667">
        <v>3</v>
      </c>
      <c r="AK667">
        <v>80</v>
      </c>
      <c r="AL667">
        <v>2</v>
      </c>
      <c r="AM667">
        <v>10</v>
      </c>
      <c r="AN667">
        <v>3</v>
      </c>
      <c r="AO667">
        <v>4</v>
      </c>
      <c r="AP667">
        <v>3</v>
      </c>
      <c r="AQ667">
        <v>1</v>
      </c>
      <c r="AR667">
        <v>3</v>
      </c>
    </row>
    <row r="668" spans="1:44" x14ac:dyDescent="0.25">
      <c r="A668" t="s">
        <v>56</v>
      </c>
      <c r="B668" t="s">
        <v>57</v>
      </c>
      <c r="C668" t="s">
        <v>69</v>
      </c>
      <c r="D668" t="s">
        <v>59</v>
      </c>
      <c r="E668" t="s">
        <v>60</v>
      </c>
      <c r="F668" t="s">
        <v>72</v>
      </c>
      <c r="G668" t="s">
        <v>1205</v>
      </c>
      <c r="H668">
        <v>1485</v>
      </c>
      <c r="I668" t="s">
        <v>62</v>
      </c>
      <c r="J668" t="s">
        <v>101</v>
      </c>
      <c r="K668" t="s">
        <v>79</v>
      </c>
      <c r="L668" t="s">
        <v>56</v>
      </c>
      <c r="M668" t="s">
        <v>54</v>
      </c>
      <c r="N668">
        <v>3</v>
      </c>
      <c r="O668">
        <v>-2</v>
      </c>
      <c r="P668">
        <v>0</v>
      </c>
      <c r="Q668">
        <v>34</v>
      </c>
      <c r="R668">
        <v>0</v>
      </c>
      <c r="T668">
        <v>0</v>
      </c>
      <c r="U668">
        <v>1</v>
      </c>
      <c r="V668">
        <v>829</v>
      </c>
      <c r="W668">
        <v>15</v>
      </c>
      <c r="X668" t="s">
        <v>77</v>
      </c>
      <c r="Y668">
        <v>1</v>
      </c>
      <c r="Z668">
        <v>2</v>
      </c>
      <c r="AA668">
        <v>71</v>
      </c>
      <c r="AB668">
        <v>3</v>
      </c>
      <c r="AC668">
        <v>4</v>
      </c>
      <c r="AD668">
        <v>3</v>
      </c>
      <c r="AE668">
        <v>17007</v>
      </c>
      <c r="AF668">
        <v>11929</v>
      </c>
      <c r="AG668">
        <v>7</v>
      </c>
      <c r="AH668">
        <v>14</v>
      </c>
      <c r="AI668">
        <v>3</v>
      </c>
      <c r="AJ668">
        <v>4</v>
      </c>
      <c r="AK668">
        <v>80</v>
      </c>
      <c r="AL668">
        <v>2</v>
      </c>
      <c r="AM668">
        <v>16</v>
      </c>
      <c r="AN668">
        <v>2</v>
      </c>
      <c r="AO668">
        <v>14</v>
      </c>
      <c r="AP668">
        <v>8</v>
      </c>
      <c r="AQ668">
        <v>6</v>
      </c>
      <c r="AR668">
        <v>9</v>
      </c>
    </row>
    <row r="669" spans="1:44" x14ac:dyDescent="0.25">
      <c r="A669" t="s">
        <v>56</v>
      </c>
      <c r="B669" t="s">
        <v>57</v>
      </c>
      <c r="C669" t="s">
        <v>69</v>
      </c>
      <c r="D669" t="s">
        <v>59</v>
      </c>
      <c r="E669" t="s">
        <v>60</v>
      </c>
      <c r="F669" t="s">
        <v>49</v>
      </c>
      <c r="G669" t="s">
        <v>1204</v>
      </c>
      <c r="H669">
        <v>1615</v>
      </c>
      <c r="I669" t="s">
        <v>62</v>
      </c>
      <c r="J669" t="s">
        <v>81</v>
      </c>
      <c r="K669" t="s">
        <v>79</v>
      </c>
      <c r="L669" t="s">
        <v>56</v>
      </c>
      <c r="M669" t="s">
        <v>54</v>
      </c>
      <c r="N669">
        <v>3</v>
      </c>
      <c r="O669">
        <v>-2</v>
      </c>
      <c r="P669">
        <v>0</v>
      </c>
      <c r="Q669">
        <v>34</v>
      </c>
      <c r="R669">
        <v>0</v>
      </c>
      <c r="T669">
        <v>0</v>
      </c>
      <c r="U669">
        <v>1</v>
      </c>
      <c r="V669">
        <v>426</v>
      </c>
      <c r="W669">
        <v>10</v>
      </c>
      <c r="X669" t="s">
        <v>71</v>
      </c>
      <c r="Y669">
        <v>1</v>
      </c>
      <c r="Z669">
        <v>3</v>
      </c>
      <c r="AA669">
        <v>42</v>
      </c>
      <c r="AB669">
        <v>4</v>
      </c>
      <c r="AC669">
        <v>2</v>
      </c>
      <c r="AD669">
        <v>4</v>
      </c>
      <c r="AE669">
        <v>4724</v>
      </c>
      <c r="AF669">
        <v>17000</v>
      </c>
      <c r="AG669">
        <v>1</v>
      </c>
      <c r="AH669">
        <v>13</v>
      </c>
      <c r="AI669">
        <v>3</v>
      </c>
      <c r="AJ669">
        <v>1</v>
      </c>
      <c r="AK669">
        <v>80</v>
      </c>
      <c r="AL669">
        <v>1</v>
      </c>
      <c r="AM669">
        <v>9</v>
      </c>
      <c r="AN669">
        <v>3</v>
      </c>
      <c r="AO669">
        <v>9</v>
      </c>
      <c r="AP669">
        <v>7</v>
      </c>
      <c r="AQ669">
        <v>7</v>
      </c>
      <c r="AR669">
        <v>2</v>
      </c>
    </row>
    <row r="670" spans="1:44" x14ac:dyDescent="0.25">
      <c r="A670" t="s">
        <v>56</v>
      </c>
      <c r="B670" t="s">
        <v>57</v>
      </c>
      <c r="C670" t="s">
        <v>69</v>
      </c>
      <c r="D670" t="s">
        <v>59</v>
      </c>
      <c r="E670" t="s">
        <v>60</v>
      </c>
      <c r="F670" t="s">
        <v>49</v>
      </c>
      <c r="G670" t="s">
        <v>1203</v>
      </c>
      <c r="H670">
        <v>1590</v>
      </c>
      <c r="I670" t="s">
        <v>62</v>
      </c>
      <c r="J670" t="s">
        <v>83</v>
      </c>
      <c r="K670" t="s">
        <v>79</v>
      </c>
      <c r="L670" t="s">
        <v>56</v>
      </c>
      <c r="M670" t="s">
        <v>54</v>
      </c>
      <c r="N670">
        <v>0</v>
      </c>
      <c r="O670">
        <v>-2</v>
      </c>
      <c r="P670">
        <v>0</v>
      </c>
      <c r="Q670">
        <v>29</v>
      </c>
      <c r="R670">
        <v>0</v>
      </c>
      <c r="T670">
        <v>0</v>
      </c>
      <c r="U670">
        <v>1</v>
      </c>
      <c r="V670">
        <v>995</v>
      </c>
      <c r="W670">
        <v>2</v>
      </c>
      <c r="X670" t="s">
        <v>65</v>
      </c>
      <c r="Y670">
        <v>1</v>
      </c>
      <c r="Z670">
        <v>1</v>
      </c>
      <c r="AA670">
        <v>87</v>
      </c>
      <c r="AB670">
        <v>3</v>
      </c>
      <c r="AC670">
        <v>2</v>
      </c>
      <c r="AD670">
        <v>4</v>
      </c>
      <c r="AE670">
        <v>8853</v>
      </c>
      <c r="AF670">
        <v>24483</v>
      </c>
      <c r="AG670">
        <v>1</v>
      </c>
      <c r="AH670">
        <v>19</v>
      </c>
      <c r="AI670">
        <v>3</v>
      </c>
      <c r="AJ670">
        <v>4</v>
      </c>
      <c r="AK670">
        <v>80</v>
      </c>
      <c r="AL670">
        <v>1</v>
      </c>
      <c r="AM670">
        <v>6</v>
      </c>
      <c r="AN670">
        <v>4</v>
      </c>
      <c r="AO670">
        <v>6</v>
      </c>
      <c r="AP670">
        <v>4</v>
      </c>
      <c r="AQ670">
        <v>1</v>
      </c>
      <c r="AR670">
        <v>3</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57</v>
      </c>
      <c r="C672" t="s">
        <v>92</v>
      </c>
      <c r="D672" t="s">
        <v>59</v>
      </c>
      <c r="E672" t="s">
        <v>161</v>
      </c>
      <c r="F672" t="s">
        <v>72</v>
      </c>
      <c r="G672" t="s">
        <v>1202</v>
      </c>
      <c r="H672">
        <v>1746</v>
      </c>
      <c r="I672" t="s">
        <v>62</v>
      </c>
      <c r="J672" t="s">
        <v>163</v>
      </c>
      <c r="K672" t="s">
        <v>64</v>
      </c>
      <c r="L672" t="s">
        <v>56</v>
      </c>
      <c r="M672" t="s">
        <v>54</v>
      </c>
      <c r="N672">
        <v>2</v>
      </c>
      <c r="O672">
        <v>-2</v>
      </c>
      <c r="P672">
        <v>0</v>
      </c>
      <c r="Q672">
        <v>24</v>
      </c>
      <c r="R672">
        <v>0</v>
      </c>
      <c r="T672">
        <v>0</v>
      </c>
      <c r="U672">
        <v>1</v>
      </c>
      <c r="V672">
        <v>897</v>
      </c>
      <c r="W672">
        <v>10</v>
      </c>
      <c r="X672" t="s">
        <v>77</v>
      </c>
      <c r="Y672">
        <v>1</v>
      </c>
      <c r="Z672">
        <v>1</v>
      </c>
      <c r="AA672">
        <v>59</v>
      </c>
      <c r="AB672">
        <v>3</v>
      </c>
      <c r="AC672">
        <v>1</v>
      </c>
      <c r="AD672">
        <v>4</v>
      </c>
      <c r="AE672">
        <v>2145</v>
      </c>
      <c r="AF672">
        <v>2097</v>
      </c>
      <c r="AG672">
        <v>0</v>
      </c>
      <c r="AH672">
        <v>14</v>
      </c>
      <c r="AI672">
        <v>3</v>
      </c>
      <c r="AJ672">
        <v>4</v>
      </c>
      <c r="AK672">
        <v>80</v>
      </c>
      <c r="AL672">
        <v>1</v>
      </c>
      <c r="AM672">
        <v>3</v>
      </c>
      <c r="AN672">
        <v>3</v>
      </c>
      <c r="AO672">
        <v>2</v>
      </c>
      <c r="AP672">
        <v>2</v>
      </c>
      <c r="AQ672">
        <v>2</v>
      </c>
      <c r="AR672">
        <v>1</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57</v>
      </c>
      <c r="C674" t="s">
        <v>46</v>
      </c>
      <c r="D674" t="s">
        <v>59</v>
      </c>
      <c r="E674" t="s">
        <v>161</v>
      </c>
      <c r="F674" t="s">
        <v>163</v>
      </c>
      <c r="G674" t="s">
        <v>1201</v>
      </c>
      <c r="H674">
        <v>1563</v>
      </c>
      <c r="I674" t="s">
        <v>62</v>
      </c>
      <c r="J674" t="s">
        <v>163</v>
      </c>
      <c r="K674" t="s">
        <v>64</v>
      </c>
      <c r="L674" t="s">
        <v>56</v>
      </c>
      <c r="M674" t="s">
        <v>54</v>
      </c>
      <c r="N674">
        <v>2</v>
      </c>
      <c r="O674">
        <v>-2</v>
      </c>
      <c r="P674">
        <v>0</v>
      </c>
      <c r="Q674">
        <v>38</v>
      </c>
      <c r="R674">
        <v>0</v>
      </c>
      <c r="T674">
        <v>0</v>
      </c>
      <c r="U674">
        <v>1</v>
      </c>
      <c r="V674">
        <v>888</v>
      </c>
      <c r="W674">
        <v>10</v>
      </c>
      <c r="X674" t="s">
        <v>71</v>
      </c>
      <c r="Y674">
        <v>1</v>
      </c>
      <c r="Z674">
        <v>3</v>
      </c>
      <c r="AA674">
        <v>71</v>
      </c>
      <c r="AB674">
        <v>3</v>
      </c>
      <c r="AC674">
        <v>2</v>
      </c>
      <c r="AD674">
        <v>3</v>
      </c>
      <c r="AE674">
        <v>6077</v>
      </c>
      <c r="AF674">
        <v>14814</v>
      </c>
      <c r="AG674">
        <v>3</v>
      </c>
      <c r="AH674">
        <v>11</v>
      </c>
      <c r="AI674">
        <v>3</v>
      </c>
      <c r="AJ674">
        <v>3</v>
      </c>
      <c r="AK674">
        <v>80</v>
      </c>
      <c r="AL674">
        <v>0</v>
      </c>
      <c r="AM674">
        <v>10</v>
      </c>
      <c r="AN674">
        <v>3</v>
      </c>
      <c r="AO674">
        <v>6</v>
      </c>
      <c r="AP674">
        <v>3</v>
      </c>
      <c r="AQ674">
        <v>1</v>
      </c>
      <c r="AR674">
        <v>2</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91</v>
      </c>
      <c r="C676" t="s">
        <v>58</v>
      </c>
      <c r="D676" t="s">
        <v>59</v>
      </c>
      <c r="E676" t="s">
        <v>48</v>
      </c>
      <c r="F676" t="s">
        <v>49</v>
      </c>
      <c r="G676" t="s">
        <v>1200</v>
      </c>
      <c r="H676">
        <v>1801</v>
      </c>
      <c r="I676" t="s">
        <v>62</v>
      </c>
      <c r="J676" t="s">
        <v>52</v>
      </c>
      <c r="K676" t="s">
        <v>53</v>
      </c>
      <c r="L676" t="s">
        <v>56</v>
      </c>
      <c r="M676" t="s">
        <v>54</v>
      </c>
      <c r="N676">
        <v>3</v>
      </c>
      <c r="O676">
        <v>-2</v>
      </c>
      <c r="P676">
        <v>0</v>
      </c>
      <c r="Q676">
        <v>46</v>
      </c>
      <c r="R676">
        <v>0</v>
      </c>
      <c r="T676">
        <v>0</v>
      </c>
      <c r="U676">
        <v>1</v>
      </c>
      <c r="V676">
        <v>849</v>
      </c>
      <c r="W676">
        <v>26</v>
      </c>
      <c r="X676" t="s">
        <v>55</v>
      </c>
      <c r="Y676">
        <v>1</v>
      </c>
      <c r="Z676">
        <v>2</v>
      </c>
      <c r="AA676">
        <v>98</v>
      </c>
      <c r="AB676">
        <v>2</v>
      </c>
      <c r="AC676">
        <v>2</v>
      </c>
      <c r="AD676">
        <v>2</v>
      </c>
      <c r="AE676">
        <v>7991</v>
      </c>
      <c r="AF676">
        <v>25166</v>
      </c>
      <c r="AG676">
        <v>8</v>
      </c>
      <c r="AH676">
        <v>15</v>
      </c>
      <c r="AI676">
        <v>3</v>
      </c>
      <c r="AJ676">
        <v>3</v>
      </c>
      <c r="AK676">
        <v>80</v>
      </c>
      <c r="AL676">
        <v>0</v>
      </c>
      <c r="AM676">
        <v>6</v>
      </c>
      <c r="AN676">
        <v>3</v>
      </c>
      <c r="AO676">
        <v>2</v>
      </c>
      <c r="AP676">
        <v>2</v>
      </c>
      <c r="AQ676">
        <v>2</v>
      </c>
      <c r="AR676">
        <v>2</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91</v>
      </c>
      <c r="C678" t="s">
        <v>58</v>
      </c>
      <c r="D678" t="s">
        <v>59</v>
      </c>
      <c r="E678" t="s">
        <v>48</v>
      </c>
      <c r="F678" t="s">
        <v>106</v>
      </c>
      <c r="G678" t="s">
        <v>1199</v>
      </c>
      <c r="H678">
        <v>1731</v>
      </c>
      <c r="I678" t="s">
        <v>62</v>
      </c>
      <c r="J678" t="s">
        <v>52</v>
      </c>
      <c r="K678" t="s">
        <v>64</v>
      </c>
      <c r="L678" t="s">
        <v>56</v>
      </c>
      <c r="M678" t="s">
        <v>54</v>
      </c>
      <c r="N678">
        <v>3</v>
      </c>
      <c r="O678">
        <v>-2</v>
      </c>
      <c r="P678">
        <v>0</v>
      </c>
      <c r="Q678">
        <v>47</v>
      </c>
      <c r="R678">
        <v>0</v>
      </c>
      <c r="T678">
        <v>0</v>
      </c>
      <c r="U678">
        <v>1</v>
      </c>
      <c r="V678">
        <v>543</v>
      </c>
      <c r="W678">
        <v>2</v>
      </c>
      <c r="X678" t="s">
        <v>71</v>
      </c>
      <c r="Y678">
        <v>1</v>
      </c>
      <c r="Z678">
        <v>3</v>
      </c>
      <c r="AA678">
        <v>87</v>
      </c>
      <c r="AB678">
        <v>3</v>
      </c>
      <c r="AC678">
        <v>2</v>
      </c>
      <c r="AD678">
        <v>2</v>
      </c>
      <c r="AE678">
        <v>4978</v>
      </c>
      <c r="AF678">
        <v>3536</v>
      </c>
      <c r="AG678">
        <v>7</v>
      </c>
      <c r="AH678">
        <v>11</v>
      </c>
      <c r="AI678">
        <v>3</v>
      </c>
      <c r="AJ678">
        <v>4</v>
      </c>
      <c r="AK678">
        <v>80</v>
      </c>
      <c r="AL678">
        <v>1</v>
      </c>
      <c r="AM678">
        <v>4</v>
      </c>
      <c r="AN678">
        <v>1</v>
      </c>
      <c r="AO678">
        <v>1</v>
      </c>
      <c r="AP678">
        <v>0</v>
      </c>
      <c r="AQ678">
        <v>0</v>
      </c>
      <c r="AR678">
        <v>0</v>
      </c>
    </row>
    <row r="679" spans="1:44" x14ac:dyDescent="0.25">
      <c r="A679" t="s">
        <v>56</v>
      </c>
      <c r="B679" t="s">
        <v>91</v>
      </c>
      <c r="C679" t="s">
        <v>58</v>
      </c>
      <c r="D679" t="s">
        <v>59</v>
      </c>
      <c r="E679" t="s">
        <v>48</v>
      </c>
      <c r="F679" t="s">
        <v>106</v>
      </c>
      <c r="G679" t="s">
        <v>1198</v>
      </c>
      <c r="H679">
        <v>1612</v>
      </c>
      <c r="I679" t="s">
        <v>62</v>
      </c>
      <c r="J679" t="s">
        <v>52</v>
      </c>
      <c r="K679" t="s">
        <v>64</v>
      </c>
      <c r="L679" t="s">
        <v>56</v>
      </c>
      <c r="M679" t="s">
        <v>54</v>
      </c>
      <c r="N679">
        <v>2</v>
      </c>
      <c r="O679">
        <v>-2</v>
      </c>
      <c r="P679">
        <v>0</v>
      </c>
      <c r="Q679">
        <v>45</v>
      </c>
      <c r="R679">
        <v>0</v>
      </c>
      <c r="T679">
        <v>0</v>
      </c>
      <c r="U679">
        <v>1</v>
      </c>
      <c r="V679">
        <v>336</v>
      </c>
      <c r="W679">
        <v>26</v>
      </c>
      <c r="X679" t="s">
        <v>77</v>
      </c>
      <c r="Y679">
        <v>1</v>
      </c>
      <c r="Z679">
        <v>1</v>
      </c>
      <c r="AA679">
        <v>52</v>
      </c>
      <c r="AB679">
        <v>2</v>
      </c>
      <c r="AC679">
        <v>2</v>
      </c>
      <c r="AD679">
        <v>2</v>
      </c>
      <c r="AE679">
        <v>4385</v>
      </c>
      <c r="AF679">
        <v>24162</v>
      </c>
      <c r="AG679">
        <v>1</v>
      </c>
      <c r="AH679">
        <v>15</v>
      </c>
      <c r="AI679">
        <v>3</v>
      </c>
      <c r="AJ679">
        <v>1</v>
      </c>
      <c r="AK679">
        <v>80</v>
      </c>
      <c r="AL679">
        <v>1</v>
      </c>
      <c r="AM679">
        <v>10</v>
      </c>
      <c r="AN679">
        <v>3</v>
      </c>
      <c r="AO679">
        <v>10</v>
      </c>
      <c r="AP679">
        <v>7</v>
      </c>
      <c r="AQ679">
        <v>4</v>
      </c>
      <c r="AR679">
        <v>5</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58</v>
      </c>
      <c r="D681" t="s">
        <v>59</v>
      </c>
      <c r="E681" t="s">
        <v>48</v>
      </c>
      <c r="F681" t="s">
        <v>49</v>
      </c>
      <c r="G681" t="s">
        <v>1197</v>
      </c>
      <c r="H681">
        <v>2019</v>
      </c>
      <c r="I681" t="s">
        <v>62</v>
      </c>
      <c r="J681" t="s">
        <v>99</v>
      </c>
      <c r="K681" t="s">
        <v>79</v>
      </c>
      <c r="L681" t="s">
        <v>56</v>
      </c>
      <c r="M681" t="s">
        <v>54</v>
      </c>
      <c r="N681">
        <v>3</v>
      </c>
      <c r="O681">
        <v>-2</v>
      </c>
      <c r="P681">
        <v>0</v>
      </c>
      <c r="Q681">
        <v>52</v>
      </c>
      <c r="R681">
        <v>0</v>
      </c>
      <c r="T681">
        <v>0</v>
      </c>
      <c r="U681">
        <v>1</v>
      </c>
      <c r="V681">
        <v>585</v>
      </c>
      <c r="W681">
        <v>29</v>
      </c>
      <c r="X681" t="s">
        <v>71</v>
      </c>
      <c r="Y681">
        <v>1</v>
      </c>
      <c r="Z681">
        <v>1</v>
      </c>
      <c r="AA681">
        <v>40</v>
      </c>
      <c r="AB681">
        <v>3</v>
      </c>
      <c r="AC681">
        <v>1</v>
      </c>
      <c r="AD681">
        <v>4</v>
      </c>
      <c r="AE681">
        <v>3482</v>
      </c>
      <c r="AF681">
        <v>19788</v>
      </c>
      <c r="AG681">
        <v>2</v>
      </c>
      <c r="AH681">
        <v>15</v>
      </c>
      <c r="AI681">
        <v>3</v>
      </c>
      <c r="AJ681">
        <v>2</v>
      </c>
      <c r="AK681">
        <v>80</v>
      </c>
      <c r="AL681">
        <v>2</v>
      </c>
      <c r="AM681">
        <v>16</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91</v>
      </c>
      <c r="C683" t="s">
        <v>46</v>
      </c>
      <c r="D683" t="s">
        <v>59</v>
      </c>
      <c r="E683" t="s">
        <v>60</v>
      </c>
      <c r="F683" t="s">
        <v>49</v>
      </c>
      <c r="G683" t="s">
        <v>1196</v>
      </c>
      <c r="H683">
        <v>2022</v>
      </c>
      <c r="I683" t="s">
        <v>62</v>
      </c>
      <c r="J683" t="s">
        <v>95</v>
      </c>
      <c r="K683" t="s">
        <v>53</v>
      </c>
      <c r="L683" t="s">
        <v>56</v>
      </c>
      <c r="M683" t="s">
        <v>54</v>
      </c>
      <c r="N683">
        <v>3</v>
      </c>
      <c r="O683">
        <v>-2</v>
      </c>
      <c r="P683">
        <v>0</v>
      </c>
      <c r="Q683">
        <v>39</v>
      </c>
      <c r="R683">
        <v>0</v>
      </c>
      <c r="T683">
        <v>0</v>
      </c>
      <c r="U683">
        <v>1</v>
      </c>
      <c r="V683">
        <v>105</v>
      </c>
      <c r="W683">
        <v>9</v>
      </c>
      <c r="X683" t="s">
        <v>77</v>
      </c>
      <c r="Y683">
        <v>1</v>
      </c>
      <c r="Z683">
        <v>4</v>
      </c>
      <c r="AA683">
        <v>87</v>
      </c>
      <c r="AB683">
        <v>3</v>
      </c>
      <c r="AC683">
        <v>5</v>
      </c>
      <c r="AD683">
        <v>4</v>
      </c>
      <c r="AE683">
        <v>19431</v>
      </c>
      <c r="AF683">
        <v>15302</v>
      </c>
      <c r="AG683">
        <v>2</v>
      </c>
      <c r="AH683">
        <v>13</v>
      </c>
      <c r="AI683">
        <v>3</v>
      </c>
      <c r="AJ683">
        <v>3</v>
      </c>
      <c r="AK683">
        <v>80</v>
      </c>
      <c r="AL683">
        <v>0</v>
      </c>
      <c r="AM683">
        <v>21</v>
      </c>
      <c r="AN683">
        <v>2</v>
      </c>
      <c r="AO683">
        <v>6</v>
      </c>
      <c r="AP683">
        <v>0</v>
      </c>
      <c r="AQ683">
        <v>1</v>
      </c>
      <c r="AR683">
        <v>3</v>
      </c>
    </row>
    <row r="684" spans="1:44" x14ac:dyDescent="0.25">
      <c r="A684" t="s">
        <v>56</v>
      </c>
      <c r="B684" t="s">
        <v>91</v>
      </c>
      <c r="C684" t="s">
        <v>46</v>
      </c>
      <c r="D684" t="s">
        <v>59</v>
      </c>
      <c r="E684" t="s">
        <v>60</v>
      </c>
      <c r="F684" t="s">
        <v>49</v>
      </c>
      <c r="G684" t="s">
        <v>1195</v>
      </c>
      <c r="H684">
        <v>1976</v>
      </c>
      <c r="I684" t="s">
        <v>62</v>
      </c>
      <c r="J684" t="s">
        <v>63</v>
      </c>
      <c r="K684" t="s">
        <v>53</v>
      </c>
      <c r="L684" t="s">
        <v>56</v>
      </c>
      <c r="M684" t="s">
        <v>54</v>
      </c>
      <c r="N684">
        <v>2</v>
      </c>
      <c r="O684">
        <v>-2</v>
      </c>
      <c r="P684">
        <v>0</v>
      </c>
      <c r="Q684">
        <v>42</v>
      </c>
      <c r="R684">
        <v>0</v>
      </c>
      <c r="T684">
        <v>0</v>
      </c>
      <c r="U684">
        <v>1</v>
      </c>
      <c r="V684">
        <v>335</v>
      </c>
      <c r="W684">
        <v>23</v>
      </c>
      <c r="X684" t="s">
        <v>55</v>
      </c>
      <c r="Y684">
        <v>1</v>
      </c>
      <c r="Z684">
        <v>4</v>
      </c>
      <c r="AA684">
        <v>37</v>
      </c>
      <c r="AB684">
        <v>2</v>
      </c>
      <c r="AC684">
        <v>2</v>
      </c>
      <c r="AD684">
        <v>3</v>
      </c>
      <c r="AE684">
        <v>4332</v>
      </c>
      <c r="AF684">
        <v>14811</v>
      </c>
      <c r="AG684">
        <v>1</v>
      </c>
      <c r="AH684">
        <v>12</v>
      </c>
      <c r="AI684">
        <v>3</v>
      </c>
      <c r="AJ684">
        <v>4</v>
      </c>
      <c r="AK684">
        <v>80</v>
      </c>
      <c r="AL684">
        <v>0</v>
      </c>
      <c r="AM684">
        <v>20</v>
      </c>
      <c r="AN684">
        <v>3</v>
      </c>
      <c r="AO684">
        <v>20</v>
      </c>
      <c r="AP684">
        <v>9</v>
      </c>
      <c r="AQ684">
        <v>3</v>
      </c>
      <c r="AR684">
        <v>7</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91</v>
      </c>
      <c r="C692" t="s">
        <v>46</v>
      </c>
      <c r="D692" t="s">
        <v>59</v>
      </c>
      <c r="E692" t="s">
        <v>60</v>
      </c>
      <c r="F692" t="s">
        <v>113</v>
      </c>
      <c r="G692" t="s">
        <v>1194</v>
      </c>
      <c r="H692">
        <v>1440</v>
      </c>
      <c r="I692" t="s">
        <v>62</v>
      </c>
      <c r="J692" t="s">
        <v>68</v>
      </c>
      <c r="K692" t="s">
        <v>53</v>
      </c>
      <c r="L692" t="s">
        <v>56</v>
      </c>
      <c r="M692" t="s">
        <v>54</v>
      </c>
      <c r="N692">
        <v>2</v>
      </c>
      <c r="O692">
        <v>-2</v>
      </c>
      <c r="P692">
        <v>0</v>
      </c>
      <c r="Q692">
        <v>37</v>
      </c>
      <c r="R692">
        <v>0</v>
      </c>
      <c r="T692">
        <v>0</v>
      </c>
      <c r="U692">
        <v>1</v>
      </c>
      <c r="V692">
        <v>1413</v>
      </c>
      <c r="W692">
        <v>5</v>
      </c>
      <c r="X692" t="s">
        <v>55</v>
      </c>
      <c r="Y692">
        <v>1</v>
      </c>
      <c r="Z692">
        <v>4</v>
      </c>
      <c r="AA692">
        <v>84</v>
      </c>
      <c r="AB692">
        <v>4</v>
      </c>
      <c r="AC692">
        <v>1</v>
      </c>
      <c r="AD692">
        <v>4</v>
      </c>
      <c r="AE692">
        <v>3500</v>
      </c>
      <c r="AF692">
        <v>25470</v>
      </c>
      <c r="AG692">
        <v>0</v>
      </c>
      <c r="AH692">
        <v>14</v>
      </c>
      <c r="AI692">
        <v>3</v>
      </c>
      <c r="AJ692">
        <v>1</v>
      </c>
      <c r="AK692">
        <v>80</v>
      </c>
      <c r="AL692">
        <v>0</v>
      </c>
      <c r="AM692">
        <v>7</v>
      </c>
      <c r="AN692">
        <v>1</v>
      </c>
      <c r="AO692">
        <v>6</v>
      </c>
      <c r="AP692">
        <v>5</v>
      </c>
      <c r="AQ692">
        <v>1</v>
      </c>
      <c r="AR692">
        <v>3</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91</v>
      </c>
      <c r="C694" t="s">
        <v>69</v>
      </c>
      <c r="D694" t="s">
        <v>59</v>
      </c>
      <c r="E694" t="s">
        <v>60</v>
      </c>
      <c r="F694" t="s">
        <v>72</v>
      </c>
      <c r="G694" t="s">
        <v>1193</v>
      </c>
      <c r="H694">
        <v>1947</v>
      </c>
      <c r="I694" t="s">
        <v>62</v>
      </c>
      <c r="J694" t="s">
        <v>63</v>
      </c>
      <c r="K694" t="s">
        <v>53</v>
      </c>
      <c r="L694" t="s">
        <v>56</v>
      </c>
      <c r="M694" t="s">
        <v>54</v>
      </c>
      <c r="N694">
        <v>3</v>
      </c>
      <c r="O694">
        <v>-2</v>
      </c>
      <c r="P694">
        <v>0</v>
      </c>
      <c r="Q694">
        <v>28</v>
      </c>
      <c r="R694">
        <v>0</v>
      </c>
      <c r="T694">
        <v>0</v>
      </c>
      <c r="U694">
        <v>1</v>
      </c>
      <c r="V694">
        <v>1103</v>
      </c>
      <c r="W694">
        <v>16</v>
      </c>
      <c r="X694" t="s">
        <v>77</v>
      </c>
      <c r="Y694">
        <v>1</v>
      </c>
      <c r="Z694">
        <v>3</v>
      </c>
      <c r="AA694">
        <v>49</v>
      </c>
      <c r="AB694">
        <v>3</v>
      </c>
      <c r="AC694">
        <v>1</v>
      </c>
      <c r="AD694">
        <v>3</v>
      </c>
      <c r="AE694">
        <v>2144</v>
      </c>
      <c r="AF694">
        <v>2122</v>
      </c>
      <c r="AG694">
        <v>1</v>
      </c>
      <c r="AH694">
        <v>14</v>
      </c>
      <c r="AI694">
        <v>3</v>
      </c>
      <c r="AJ694">
        <v>3</v>
      </c>
      <c r="AK694">
        <v>80</v>
      </c>
      <c r="AL694">
        <v>0</v>
      </c>
      <c r="AM694">
        <v>5</v>
      </c>
      <c r="AN694">
        <v>2</v>
      </c>
      <c r="AO694">
        <v>5</v>
      </c>
      <c r="AP694">
        <v>3</v>
      </c>
      <c r="AQ694">
        <v>1</v>
      </c>
      <c r="AR694">
        <v>4</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91</v>
      </c>
      <c r="C696" t="s">
        <v>46</v>
      </c>
      <c r="D696" t="s">
        <v>59</v>
      </c>
      <c r="E696" t="s">
        <v>60</v>
      </c>
      <c r="F696" t="s">
        <v>49</v>
      </c>
      <c r="G696" t="s">
        <v>1192</v>
      </c>
      <c r="H696">
        <v>1471</v>
      </c>
      <c r="I696" t="s">
        <v>62</v>
      </c>
      <c r="J696" t="s">
        <v>68</v>
      </c>
      <c r="K696" t="s">
        <v>53</v>
      </c>
      <c r="L696" t="s">
        <v>56</v>
      </c>
      <c r="M696" t="s">
        <v>54</v>
      </c>
      <c r="N696">
        <v>5</v>
      </c>
      <c r="O696">
        <v>-2</v>
      </c>
      <c r="P696">
        <v>0</v>
      </c>
      <c r="Q696">
        <v>44</v>
      </c>
      <c r="R696">
        <v>0</v>
      </c>
      <c r="T696">
        <v>0</v>
      </c>
      <c r="U696">
        <v>1</v>
      </c>
      <c r="V696">
        <v>981</v>
      </c>
      <c r="W696">
        <v>5</v>
      </c>
      <c r="X696" t="s">
        <v>77</v>
      </c>
      <c r="Y696">
        <v>1</v>
      </c>
      <c r="Z696">
        <v>3</v>
      </c>
      <c r="AA696">
        <v>90</v>
      </c>
      <c r="AB696">
        <v>2</v>
      </c>
      <c r="AC696">
        <v>1</v>
      </c>
      <c r="AD696">
        <v>3</v>
      </c>
      <c r="AE696">
        <v>3162</v>
      </c>
      <c r="AF696">
        <v>7973</v>
      </c>
      <c r="AG696">
        <v>3</v>
      </c>
      <c r="AH696">
        <v>14</v>
      </c>
      <c r="AI696">
        <v>3</v>
      </c>
      <c r="AJ696">
        <v>4</v>
      </c>
      <c r="AK696">
        <v>80</v>
      </c>
      <c r="AL696">
        <v>0</v>
      </c>
      <c r="AM696">
        <v>7</v>
      </c>
      <c r="AN696">
        <v>3</v>
      </c>
      <c r="AO696">
        <v>5</v>
      </c>
      <c r="AP696">
        <v>2</v>
      </c>
      <c r="AQ696">
        <v>0</v>
      </c>
      <c r="AR696">
        <v>3</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91</v>
      </c>
      <c r="C699" t="s">
        <v>69</v>
      </c>
      <c r="D699" t="s">
        <v>59</v>
      </c>
      <c r="E699" t="s">
        <v>60</v>
      </c>
      <c r="F699" t="s">
        <v>113</v>
      </c>
      <c r="G699" t="s">
        <v>1191</v>
      </c>
      <c r="H699">
        <v>1764</v>
      </c>
      <c r="I699" t="s">
        <v>62</v>
      </c>
      <c r="J699" t="s">
        <v>63</v>
      </c>
      <c r="K699" t="s">
        <v>53</v>
      </c>
      <c r="L699" t="s">
        <v>56</v>
      </c>
      <c r="M699" t="s">
        <v>54</v>
      </c>
      <c r="N699">
        <v>3</v>
      </c>
      <c r="O699">
        <v>-2</v>
      </c>
      <c r="P699">
        <v>0</v>
      </c>
      <c r="Q699">
        <v>32</v>
      </c>
      <c r="R699">
        <v>0</v>
      </c>
      <c r="T699">
        <v>0</v>
      </c>
      <c r="U699">
        <v>1</v>
      </c>
      <c r="V699">
        <v>953</v>
      </c>
      <c r="W699">
        <v>5</v>
      </c>
      <c r="X699" t="s">
        <v>71</v>
      </c>
      <c r="Y699">
        <v>1</v>
      </c>
      <c r="Z699">
        <v>4</v>
      </c>
      <c r="AA699">
        <v>65</v>
      </c>
      <c r="AB699">
        <v>3</v>
      </c>
      <c r="AC699">
        <v>1</v>
      </c>
      <c r="AD699">
        <v>4</v>
      </c>
      <c r="AE699">
        <v>2718</v>
      </c>
      <c r="AF699">
        <v>17674</v>
      </c>
      <c r="AG699">
        <v>2</v>
      </c>
      <c r="AH699">
        <v>14</v>
      </c>
      <c r="AI699">
        <v>3</v>
      </c>
      <c r="AJ699">
        <v>2</v>
      </c>
      <c r="AK699">
        <v>80</v>
      </c>
      <c r="AL699">
        <v>0</v>
      </c>
      <c r="AM699">
        <v>12</v>
      </c>
      <c r="AN699">
        <v>3</v>
      </c>
      <c r="AO699">
        <v>7</v>
      </c>
      <c r="AP699">
        <v>7</v>
      </c>
      <c r="AQ699">
        <v>0</v>
      </c>
      <c r="AR699">
        <v>7</v>
      </c>
    </row>
    <row r="700" spans="1:44" x14ac:dyDescent="0.25">
      <c r="A700" t="s">
        <v>56</v>
      </c>
      <c r="B700" t="s">
        <v>91</v>
      </c>
      <c r="C700" t="s">
        <v>69</v>
      </c>
      <c r="D700" t="s">
        <v>59</v>
      </c>
      <c r="E700" t="s">
        <v>60</v>
      </c>
      <c r="F700" t="s">
        <v>72</v>
      </c>
      <c r="G700" t="s">
        <v>1190</v>
      </c>
      <c r="H700">
        <v>2057</v>
      </c>
      <c r="I700" t="s">
        <v>62</v>
      </c>
      <c r="J700" t="s">
        <v>81</v>
      </c>
      <c r="K700" t="s">
        <v>53</v>
      </c>
      <c r="L700" t="s">
        <v>56</v>
      </c>
      <c r="M700" t="s">
        <v>54</v>
      </c>
      <c r="N700">
        <v>2</v>
      </c>
      <c r="O700">
        <v>-2</v>
      </c>
      <c r="P700">
        <v>0</v>
      </c>
      <c r="Q700">
        <v>31</v>
      </c>
      <c r="R700">
        <v>0</v>
      </c>
      <c r="T700">
        <v>0</v>
      </c>
      <c r="U700">
        <v>1</v>
      </c>
      <c r="V700">
        <v>325</v>
      </c>
      <c r="W700">
        <v>5</v>
      </c>
      <c r="X700" t="s">
        <v>77</v>
      </c>
      <c r="Y700">
        <v>1</v>
      </c>
      <c r="Z700">
        <v>2</v>
      </c>
      <c r="AA700">
        <v>74</v>
      </c>
      <c r="AB700">
        <v>3</v>
      </c>
      <c r="AC700">
        <v>2</v>
      </c>
      <c r="AD700">
        <v>3</v>
      </c>
      <c r="AE700">
        <v>9936</v>
      </c>
      <c r="AF700">
        <v>3787</v>
      </c>
      <c r="AG700">
        <v>0</v>
      </c>
      <c r="AH700">
        <v>19</v>
      </c>
      <c r="AI700">
        <v>3</v>
      </c>
      <c r="AJ700">
        <v>2</v>
      </c>
      <c r="AK700">
        <v>80</v>
      </c>
      <c r="AL700">
        <v>0</v>
      </c>
      <c r="AM700">
        <v>10</v>
      </c>
      <c r="AN700">
        <v>3</v>
      </c>
      <c r="AO700">
        <v>9</v>
      </c>
      <c r="AP700">
        <v>4</v>
      </c>
      <c r="AQ700">
        <v>1</v>
      </c>
      <c r="AR700">
        <v>7</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60</v>
      </c>
      <c r="F705" t="s">
        <v>49</v>
      </c>
      <c r="G705" t="s">
        <v>1189</v>
      </c>
      <c r="H705">
        <v>1813</v>
      </c>
      <c r="I705" t="s">
        <v>62</v>
      </c>
      <c r="J705" t="s">
        <v>63</v>
      </c>
      <c r="K705" t="s">
        <v>53</v>
      </c>
      <c r="L705" t="s">
        <v>56</v>
      </c>
      <c r="M705" t="s">
        <v>54</v>
      </c>
      <c r="N705">
        <v>2</v>
      </c>
      <c r="O705">
        <v>-2</v>
      </c>
      <c r="P705">
        <v>0</v>
      </c>
      <c r="Q705">
        <v>43</v>
      </c>
      <c r="R705">
        <v>0</v>
      </c>
      <c r="T705">
        <v>0</v>
      </c>
      <c r="U705">
        <v>1</v>
      </c>
      <c r="V705">
        <v>343</v>
      </c>
      <c r="W705">
        <v>9</v>
      </c>
      <c r="X705" t="s">
        <v>77</v>
      </c>
      <c r="Y705">
        <v>1</v>
      </c>
      <c r="Z705">
        <v>1</v>
      </c>
      <c r="AA705">
        <v>52</v>
      </c>
      <c r="AB705">
        <v>3</v>
      </c>
      <c r="AC705">
        <v>1</v>
      </c>
      <c r="AD705">
        <v>3</v>
      </c>
      <c r="AE705">
        <v>2438</v>
      </c>
      <c r="AF705">
        <v>24978</v>
      </c>
      <c r="AG705">
        <v>4</v>
      </c>
      <c r="AH705">
        <v>13</v>
      </c>
      <c r="AI705">
        <v>3</v>
      </c>
      <c r="AJ705">
        <v>3</v>
      </c>
      <c r="AK705">
        <v>80</v>
      </c>
      <c r="AL705">
        <v>0</v>
      </c>
      <c r="AM705">
        <v>7</v>
      </c>
      <c r="AN705">
        <v>2</v>
      </c>
      <c r="AO705">
        <v>3</v>
      </c>
      <c r="AP705">
        <v>2</v>
      </c>
      <c r="AQ705">
        <v>1</v>
      </c>
      <c r="AR705">
        <v>2</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56</v>
      </c>
      <c r="B708" t="s">
        <v>91</v>
      </c>
      <c r="C708" t="s">
        <v>69</v>
      </c>
      <c r="D708" t="s">
        <v>59</v>
      </c>
      <c r="E708" t="s">
        <v>60</v>
      </c>
      <c r="F708" t="s">
        <v>113</v>
      </c>
      <c r="G708" t="s">
        <v>1188</v>
      </c>
      <c r="H708">
        <v>1574</v>
      </c>
      <c r="I708" t="s">
        <v>62</v>
      </c>
      <c r="J708" t="s">
        <v>63</v>
      </c>
      <c r="K708" t="s">
        <v>64</v>
      </c>
      <c r="L708" t="s">
        <v>56</v>
      </c>
      <c r="M708" t="s">
        <v>54</v>
      </c>
      <c r="N708">
        <v>3</v>
      </c>
      <c r="O708">
        <v>-2</v>
      </c>
      <c r="P708">
        <v>0</v>
      </c>
      <c r="Q708">
        <v>32</v>
      </c>
      <c r="R708">
        <v>0</v>
      </c>
      <c r="T708">
        <v>0</v>
      </c>
      <c r="U708">
        <v>1</v>
      </c>
      <c r="V708">
        <v>1200</v>
      </c>
      <c r="W708">
        <v>1</v>
      </c>
      <c r="X708" t="s">
        <v>71</v>
      </c>
      <c r="Y708">
        <v>1</v>
      </c>
      <c r="Z708">
        <v>4</v>
      </c>
      <c r="AA708">
        <v>62</v>
      </c>
      <c r="AB708">
        <v>3</v>
      </c>
      <c r="AC708">
        <v>2</v>
      </c>
      <c r="AD708">
        <v>4</v>
      </c>
      <c r="AE708">
        <v>4087</v>
      </c>
      <c r="AF708">
        <v>25174</v>
      </c>
      <c r="AG708">
        <v>4</v>
      </c>
      <c r="AH708">
        <v>14</v>
      </c>
      <c r="AI708">
        <v>3</v>
      </c>
      <c r="AJ708">
        <v>2</v>
      </c>
      <c r="AK708">
        <v>80</v>
      </c>
      <c r="AL708">
        <v>1</v>
      </c>
      <c r="AM708">
        <v>9</v>
      </c>
      <c r="AN708">
        <v>2</v>
      </c>
      <c r="AO708">
        <v>6</v>
      </c>
      <c r="AP708">
        <v>5</v>
      </c>
      <c r="AQ708">
        <v>1</v>
      </c>
      <c r="AR708">
        <v>2</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56</v>
      </c>
      <c r="B713" t="s">
        <v>91</v>
      </c>
      <c r="C713" t="s">
        <v>58</v>
      </c>
      <c r="D713" t="s">
        <v>59</v>
      </c>
      <c r="E713" t="s">
        <v>60</v>
      </c>
      <c r="F713" t="s">
        <v>113</v>
      </c>
      <c r="G713" t="s">
        <v>1187</v>
      </c>
      <c r="H713">
        <v>1934</v>
      </c>
      <c r="I713" t="s">
        <v>62</v>
      </c>
      <c r="J713" t="s">
        <v>63</v>
      </c>
      <c r="K713" t="s">
        <v>64</v>
      </c>
      <c r="L713" t="s">
        <v>56</v>
      </c>
      <c r="M713" t="s">
        <v>54</v>
      </c>
      <c r="N713">
        <v>4</v>
      </c>
      <c r="O713">
        <v>-2</v>
      </c>
      <c r="P713">
        <v>0</v>
      </c>
      <c r="Q713">
        <v>47</v>
      </c>
      <c r="R713">
        <v>0</v>
      </c>
      <c r="T713">
        <v>0</v>
      </c>
      <c r="U713">
        <v>1</v>
      </c>
      <c r="V713">
        <v>1169</v>
      </c>
      <c r="W713">
        <v>14</v>
      </c>
      <c r="X713" t="s">
        <v>71</v>
      </c>
      <c r="Y713">
        <v>1</v>
      </c>
      <c r="Z713">
        <v>4</v>
      </c>
      <c r="AA713">
        <v>64</v>
      </c>
      <c r="AB713">
        <v>3</v>
      </c>
      <c r="AC713">
        <v>2</v>
      </c>
      <c r="AD713">
        <v>4</v>
      </c>
      <c r="AE713">
        <v>5467</v>
      </c>
      <c r="AF713">
        <v>2125</v>
      </c>
      <c r="AG713">
        <v>8</v>
      </c>
      <c r="AH713">
        <v>18</v>
      </c>
      <c r="AI713">
        <v>3</v>
      </c>
      <c r="AJ713">
        <v>3</v>
      </c>
      <c r="AK713">
        <v>80</v>
      </c>
      <c r="AL713">
        <v>1</v>
      </c>
      <c r="AM713">
        <v>16</v>
      </c>
      <c r="AN713">
        <v>4</v>
      </c>
      <c r="AO713">
        <v>8</v>
      </c>
      <c r="AP713">
        <v>7</v>
      </c>
      <c r="AQ713">
        <v>1</v>
      </c>
      <c r="AR713">
        <v>7</v>
      </c>
    </row>
    <row r="714" spans="1:44" x14ac:dyDescent="0.25">
      <c r="A714" t="s">
        <v>56</v>
      </c>
      <c r="B714" t="s">
        <v>91</v>
      </c>
      <c r="C714" t="s">
        <v>69</v>
      </c>
      <c r="D714" t="s">
        <v>59</v>
      </c>
      <c r="E714" t="s">
        <v>60</v>
      </c>
      <c r="F714" t="s">
        <v>72</v>
      </c>
      <c r="G714" t="s">
        <v>1186</v>
      </c>
      <c r="H714">
        <v>1994</v>
      </c>
      <c r="I714" t="s">
        <v>62</v>
      </c>
      <c r="J714" t="s">
        <v>68</v>
      </c>
      <c r="K714" t="s">
        <v>79</v>
      </c>
      <c r="L714" t="s">
        <v>56</v>
      </c>
      <c r="M714" t="s">
        <v>54</v>
      </c>
      <c r="N714">
        <v>2</v>
      </c>
      <c r="O714">
        <v>-2</v>
      </c>
      <c r="P714">
        <v>0</v>
      </c>
      <c r="Q714">
        <v>33</v>
      </c>
      <c r="R714">
        <v>0</v>
      </c>
      <c r="T714">
        <v>0</v>
      </c>
      <c r="U714">
        <v>1</v>
      </c>
      <c r="V714">
        <v>1313</v>
      </c>
      <c r="W714">
        <v>1</v>
      </c>
      <c r="X714" t="s">
        <v>55</v>
      </c>
      <c r="Y714">
        <v>1</v>
      </c>
      <c r="Z714">
        <v>2</v>
      </c>
      <c r="AA714">
        <v>59</v>
      </c>
      <c r="AB714">
        <v>2</v>
      </c>
      <c r="AC714">
        <v>1</v>
      </c>
      <c r="AD714">
        <v>3</v>
      </c>
      <c r="AE714">
        <v>2008</v>
      </c>
      <c r="AF714">
        <v>20439</v>
      </c>
      <c r="AG714">
        <v>1</v>
      </c>
      <c r="AH714">
        <v>12</v>
      </c>
      <c r="AI714">
        <v>3</v>
      </c>
      <c r="AJ714">
        <v>3</v>
      </c>
      <c r="AK714">
        <v>80</v>
      </c>
      <c r="AL714">
        <v>3</v>
      </c>
      <c r="AM714">
        <v>1</v>
      </c>
      <c r="AN714">
        <v>2</v>
      </c>
      <c r="AO714">
        <v>1</v>
      </c>
      <c r="AP714">
        <v>1</v>
      </c>
      <c r="AQ714">
        <v>0</v>
      </c>
      <c r="AR714">
        <v>0</v>
      </c>
    </row>
    <row r="715" spans="1:44" x14ac:dyDescent="0.25">
      <c r="A715" t="s">
        <v>56</v>
      </c>
      <c r="B715" t="s">
        <v>91</v>
      </c>
      <c r="C715" t="s">
        <v>69</v>
      </c>
      <c r="D715" t="s">
        <v>59</v>
      </c>
      <c r="E715" t="s">
        <v>60</v>
      </c>
      <c r="F715" t="s">
        <v>113</v>
      </c>
      <c r="G715" t="s">
        <v>1185</v>
      </c>
      <c r="H715">
        <v>1771</v>
      </c>
      <c r="I715" t="s">
        <v>62</v>
      </c>
      <c r="J715" t="s">
        <v>63</v>
      </c>
      <c r="K715" t="s">
        <v>79</v>
      </c>
      <c r="L715" t="s">
        <v>56</v>
      </c>
      <c r="M715" t="s">
        <v>54</v>
      </c>
      <c r="N715">
        <v>2</v>
      </c>
      <c r="O715">
        <v>-2</v>
      </c>
      <c r="P715">
        <v>0</v>
      </c>
      <c r="Q715">
        <v>33</v>
      </c>
      <c r="R715">
        <v>0</v>
      </c>
      <c r="T715">
        <v>0</v>
      </c>
      <c r="U715">
        <v>1</v>
      </c>
      <c r="V715">
        <v>775</v>
      </c>
      <c r="W715">
        <v>4</v>
      </c>
      <c r="X715" t="s">
        <v>77</v>
      </c>
      <c r="Y715">
        <v>1</v>
      </c>
      <c r="Z715">
        <v>4</v>
      </c>
      <c r="AA715">
        <v>90</v>
      </c>
      <c r="AB715">
        <v>3</v>
      </c>
      <c r="AC715">
        <v>2</v>
      </c>
      <c r="AD715">
        <v>4</v>
      </c>
      <c r="AE715">
        <v>3055</v>
      </c>
      <c r="AF715">
        <v>6194</v>
      </c>
      <c r="AG715">
        <v>5</v>
      </c>
      <c r="AH715">
        <v>15</v>
      </c>
      <c r="AI715">
        <v>3</v>
      </c>
      <c r="AJ715">
        <v>4</v>
      </c>
      <c r="AK715">
        <v>80</v>
      </c>
      <c r="AL715">
        <v>2</v>
      </c>
      <c r="AM715">
        <v>11</v>
      </c>
      <c r="AN715">
        <v>2</v>
      </c>
      <c r="AO715">
        <v>9</v>
      </c>
      <c r="AP715">
        <v>8</v>
      </c>
      <c r="AQ715">
        <v>1</v>
      </c>
      <c r="AR715">
        <v>7</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91</v>
      </c>
      <c r="C717" t="s">
        <v>46</v>
      </c>
      <c r="D717" t="s">
        <v>59</v>
      </c>
      <c r="E717" t="s">
        <v>60</v>
      </c>
      <c r="F717" t="s">
        <v>66</v>
      </c>
      <c r="G717" t="s">
        <v>1184</v>
      </c>
      <c r="H717">
        <v>1449</v>
      </c>
      <c r="I717" t="s">
        <v>62</v>
      </c>
      <c r="J717" t="s">
        <v>68</v>
      </c>
      <c r="K717" t="s">
        <v>79</v>
      </c>
      <c r="L717" t="s">
        <v>56</v>
      </c>
      <c r="M717" t="s">
        <v>54</v>
      </c>
      <c r="N717">
        <v>2</v>
      </c>
      <c r="O717">
        <v>-2</v>
      </c>
      <c r="P717">
        <v>0</v>
      </c>
      <c r="Q717">
        <v>40</v>
      </c>
      <c r="R717">
        <v>0</v>
      </c>
      <c r="T717">
        <v>0</v>
      </c>
      <c r="U717">
        <v>1</v>
      </c>
      <c r="V717">
        <v>663</v>
      </c>
      <c r="W717">
        <v>9</v>
      </c>
      <c r="X717" t="s">
        <v>71</v>
      </c>
      <c r="Y717">
        <v>1</v>
      </c>
      <c r="Z717">
        <v>3</v>
      </c>
      <c r="AA717">
        <v>81</v>
      </c>
      <c r="AB717">
        <v>3</v>
      </c>
      <c r="AC717">
        <v>2</v>
      </c>
      <c r="AD717">
        <v>3</v>
      </c>
      <c r="AE717">
        <v>3975</v>
      </c>
      <c r="AF717">
        <v>23099</v>
      </c>
      <c r="AG717">
        <v>3</v>
      </c>
      <c r="AH717">
        <v>11</v>
      </c>
      <c r="AI717">
        <v>3</v>
      </c>
      <c r="AJ717">
        <v>3</v>
      </c>
      <c r="AK717">
        <v>80</v>
      </c>
      <c r="AL717">
        <v>2</v>
      </c>
      <c r="AM717">
        <v>11</v>
      </c>
      <c r="AN717">
        <v>4</v>
      </c>
      <c r="AO717">
        <v>8</v>
      </c>
      <c r="AP717">
        <v>7</v>
      </c>
      <c r="AQ717">
        <v>0</v>
      </c>
      <c r="AR717">
        <v>7</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91</v>
      </c>
      <c r="C719" t="s">
        <v>69</v>
      </c>
      <c r="D719" t="s">
        <v>59</v>
      </c>
      <c r="E719" t="s">
        <v>60</v>
      </c>
      <c r="F719" t="s">
        <v>113</v>
      </c>
      <c r="G719" t="s">
        <v>1183</v>
      </c>
      <c r="H719">
        <v>1482</v>
      </c>
      <c r="I719" t="s">
        <v>62</v>
      </c>
      <c r="J719" t="s">
        <v>63</v>
      </c>
      <c r="K719" t="s">
        <v>79</v>
      </c>
      <c r="L719" t="s">
        <v>56</v>
      </c>
      <c r="M719" t="s">
        <v>54</v>
      </c>
      <c r="N719">
        <v>2</v>
      </c>
      <c r="O719">
        <v>-2</v>
      </c>
      <c r="P719">
        <v>0</v>
      </c>
      <c r="Q719">
        <v>30</v>
      </c>
      <c r="R719">
        <v>0</v>
      </c>
      <c r="T719">
        <v>0</v>
      </c>
      <c r="U719">
        <v>1</v>
      </c>
      <c r="V719">
        <v>990</v>
      </c>
      <c r="W719">
        <v>7</v>
      </c>
      <c r="X719" t="s">
        <v>77</v>
      </c>
      <c r="Y719">
        <v>1</v>
      </c>
      <c r="Z719">
        <v>4</v>
      </c>
      <c r="AA719">
        <v>64</v>
      </c>
      <c r="AB719">
        <v>3</v>
      </c>
      <c r="AC719">
        <v>1</v>
      </c>
      <c r="AD719">
        <v>4</v>
      </c>
      <c r="AE719">
        <v>1274</v>
      </c>
      <c r="AF719">
        <v>7152</v>
      </c>
      <c r="AG719">
        <v>1</v>
      </c>
      <c r="AH719">
        <v>13</v>
      </c>
      <c r="AI719">
        <v>3</v>
      </c>
      <c r="AJ719">
        <v>2</v>
      </c>
      <c r="AK719">
        <v>80</v>
      </c>
      <c r="AL719">
        <v>2</v>
      </c>
      <c r="AM719">
        <v>1</v>
      </c>
      <c r="AN719">
        <v>2</v>
      </c>
      <c r="AO719">
        <v>1</v>
      </c>
      <c r="AP719">
        <v>0</v>
      </c>
      <c r="AQ719">
        <v>0</v>
      </c>
      <c r="AR719">
        <v>0</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91</v>
      </c>
      <c r="C721" t="s">
        <v>46</v>
      </c>
      <c r="D721" t="s">
        <v>59</v>
      </c>
      <c r="E721" t="s">
        <v>60</v>
      </c>
      <c r="F721" t="s">
        <v>72</v>
      </c>
      <c r="G721" t="s">
        <v>1182</v>
      </c>
      <c r="H721">
        <v>1468</v>
      </c>
      <c r="I721" t="s">
        <v>62</v>
      </c>
      <c r="J721" t="s">
        <v>101</v>
      </c>
      <c r="K721" t="s">
        <v>79</v>
      </c>
      <c r="L721" t="s">
        <v>56</v>
      </c>
      <c r="M721" t="s">
        <v>54</v>
      </c>
      <c r="N721">
        <v>5</v>
      </c>
      <c r="O721">
        <v>-2</v>
      </c>
      <c r="P721">
        <v>0</v>
      </c>
      <c r="Q721">
        <v>40</v>
      </c>
      <c r="R721">
        <v>0</v>
      </c>
      <c r="T721">
        <v>0</v>
      </c>
      <c r="U721">
        <v>1</v>
      </c>
      <c r="V721">
        <v>218</v>
      </c>
      <c r="W721">
        <v>8</v>
      </c>
      <c r="X721" t="s">
        <v>65</v>
      </c>
      <c r="Y721">
        <v>1</v>
      </c>
      <c r="Z721">
        <v>4</v>
      </c>
      <c r="AA721">
        <v>55</v>
      </c>
      <c r="AB721">
        <v>2</v>
      </c>
      <c r="AC721">
        <v>3</v>
      </c>
      <c r="AD721">
        <v>2</v>
      </c>
      <c r="AE721">
        <v>13757</v>
      </c>
      <c r="AF721">
        <v>25178</v>
      </c>
      <c r="AG721">
        <v>2</v>
      </c>
      <c r="AH721">
        <v>11</v>
      </c>
      <c r="AI721">
        <v>3</v>
      </c>
      <c r="AJ721">
        <v>3</v>
      </c>
      <c r="AK721">
        <v>80</v>
      </c>
      <c r="AL721">
        <v>1</v>
      </c>
      <c r="AM721">
        <v>16</v>
      </c>
      <c r="AN721">
        <v>3</v>
      </c>
      <c r="AO721">
        <v>9</v>
      </c>
      <c r="AP721">
        <v>8</v>
      </c>
      <c r="AQ721">
        <v>4</v>
      </c>
      <c r="AR721">
        <v>8</v>
      </c>
    </row>
    <row r="722" spans="1:44" x14ac:dyDescent="0.25">
      <c r="A722" t="s">
        <v>56</v>
      </c>
      <c r="B722" t="s">
        <v>91</v>
      </c>
      <c r="C722" t="s">
        <v>46</v>
      </c>
      <c r="D722" t="s">
        <v>59</v>
      </c>
      <c r="E722" t="s">
        <v>60</v>
      </c>
      <c r="F722" t="s">
        <v>72</v>
      </c>
      <c r="G722" t="s">
        <v>1181</v>
      </c>
      <c r="H722">
        <v>1804</v>
      </c>
      <c r="I722" t="s">
        <v>62</v>
      </c>
      <c r="J722" t="s">
        <v>81</v>
      </c>
      <c r="K722" t="s">
        <v>79</v>
      </c>
      <c r="L722" t="s">
        <v>56</v>
      </c>
      <c r="M722" t="s">
        <v>54</v>
      </c>
      <c r="N722">
        <v>6</v>
      </c>
      <c r="O722">
        <v>-2</v>
      </c>
      <c r="P722">
        <v>0</v>
      </c>
      <c r="Q722">
        <v>35</v>
      </c>
      <c r="R722">
        <v>0</v>
      </c>
      <c r="T722">
        <v>0</v>
      </c>
      <c r="U722">
        <v>1</v>
      </c>
      <c r="V722">
        <v>1180</v>
      </c>
      <c r="W722">
        <v>2</v>
      </c>
      <c r="X722" t="s">
        <v>55</v>
      </c>
      <c r="Y722">
        <v>1</v>
      </c>
      <c r="Z722">
        <v>2</v>
      </c>
      <c r="AA722">
        <v>90</v>
      </c>
      <c r="AB722">
        <v>3</v>
      </c>
      <c r="AC722">
        <v>2</v>
      </c>
      <c r="AD722">
        <v>4</v>
      </c>
      <c r="AE722">
        <v>5762</v>
      </c>
      <c r="AF722">
        <v>24442</v>
      </c>
      <c r="AG722">
        <v>2</v>
      </c>
      <c r="AH722">
        <v>14</v>
      </c>
      <c r="AI722">
        <v>3</v>
      </c>
      <c r="AJ722">
        <v>3</v>
      </c>
      <c r="AK722">
        <v>80</v>
      </c>
      <c r="AL722">
        <v>1</v>
      </c>
      <c r="AM722">
        <v>15</v>
      </c>
      <c r="AN722">
        <v>3</v>
      </c>
      <c r="AO722">
        <v>7</v>
      </c>
      <c r="AP722">
        <v>7</v>
      </c>
      <c r="AQ722">
        <v>1</v>
      </c>
      <c r="AR722">
        <v>7</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91</v>
      </c>
      <c r="C726" t="s">
        <v>46</v>
      </c>
      <c r="D726" t="s">
        <v>59</v>
      </c>
      <c r="E726" t="s">
        <v>161</v>
      </c>
      <c r="F726" t="s">
        <v>163</v>
      </c>
      <c r="G726" t="s">
        <v>1180</v>
      </c>
      <c r="H726">
        <v>1722</v>
      </c>
      <c r="I726" t="s">
        <v>62</v>
      </c>
      <c r="J726" t="s">
        <v>163</v>
      </c>
      <c r="K726" t="s">
        <v>64</v>
      </c>
      <c r="L726" t="s">
        <v>56</v>
      </c>
      <c r="M726" t="s">
        <v>54</v>
      </c>
      <c r="N726">
        <v>4</v>
      </c>
      <c r="O726">
        <v>-2</v>
      </c>
      <c r="P726">
        <v>0</v>
      </c>
      <c r="Q726">
        <v>41</v>
      </c>
      <c r="R726">
        <v>0</v>
      </c>
      <c r="T726">
        <v>0</v>
      </c>
      <c r="U726">
        <v>1</v>
      </c>
      <c r="V726">
        <v>552</v>
      </c>
      <c r="W726">
        <v>4</v>
      </c>
      <c r="X726" t="s">
        <v>77</v>
      </c>
      <c r="Y726">
        <v>1</v>
      </c>
      <c r="Z726">
        <v>3</v>
      </c>
      <c r="AA726">
        <v>60</v>
      </c>
      <c r="AB726">
        <v>1</v>
      </c>
      <c r="AC726">
        <v>2</v>
      </c>
      <c r="AD726">
        <v>2</v>
      </c>
      <c r="AE726">
        <v>6430</v>
      </c>
      <c r="AF726">
        <v>20794</v>
      </c>
      <c r="AG726">
        <v>6</v>
      </c>
      <c r="AH726">
        <v>19</v>
      </c>
      <c r="AI726">
        <v>3</v>
      </c>
      <c r="AJ726">
        <v>2</v>
      </c>
      <c r="AK726">
        <v>80</v>
      </c>
      <c r="AL726">
        <v>1</v>
      </c>
      <c r="AM726">
        <v>10</v>
      </c>
      <c r="AN726">
        <v>3</v>
      </c>
      <c r="AO726">
        <v>3</v>
      </c>
      <c r="AP726">
        <v>2</v>
      </c>
      <c r="AQ726">
        <v>1</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91</v>
      </c>
      <c r="C728" t="s">
        <v>46</v>
      </c>
      <c r="D728" t="s">
        <v>59</v>
      </c>
      <c r="E728" t="s">
        <v>161</v>
      </c>
      <c r="F728" t="s">
        <v>163</v>
      </c>
      <c r="G728" t="s">
        <v>1179</v>
      </c>
      <c r="H728">
        <v>1805</v>
      </c>
      <c r="I728" t="s">
        <v>62</v>
      </c>
      <c r="J728" t="s">
        <v>163</v>
      </c>
      <c r="K728" t="s">
        <v>79</v>
      </c>
      <c r="L728" t="s">
        <v>56</v>
      </c>
      <c r="M728" t="s">
        <v>54</v>
      </c>
      <c r="N728">
        <v>3</v>
      </c>
      <c r="O728">
        <v>-2</v>
      </c>
      <c r="P728">
        <v>0</v>
      </c>
      <c r="Q728">
        <v>38</v>
      </c>
      <c r="R728">
        <v>0</v>
      </c>
      <c r="T728">
        <v>0</v>
      </c>
      <c r="U728">
        <v>1</v>
      </c>
      <c r="V728">
        <v>1336</v>
      </c>
      <c r="W728">
        <v>2</v>
      </c>
      <c r="X728" t="s">
        <v>77</v>
      </c>
      <c r="Y728">
        <v>1</v>
      </c>
      <c r="Z728">
        <v>1</v>
      </c>
      <c r="AA728">
        <v>100</v>
      </c>
      <c r="AB728">
        <v>3</v>
      </c>
      <c r="AC728">
        <v>1</v>
      </c>
      <c r="AD728">
        <v>2</v>
      </c>
      <c r="AE728">
        <v>2592</v>
      </c>
      <c r="AF728">
        <v>7129</v>
      </c>
      <c r="AG728">
        <v>5</v>
      </c>
      <c r="AH728">
        <v>13</v>
      </c>
      <c r="AI728">
        <v>3</v>
      </c>
      <c r="AJ728">
        <v>4</v>
      </c>
      <c r="AK728">
        <v>80</v>
      </c>
      <c r="AL728">
        <v>3</v>
      </c>
      <c r="AM728">
        <v>13</v>
      </c>
      <c r="AN728">
        <v>3</v>
      </c>
      <c r="AO728">
        <v>11</v>
      </c>
      <c r="AP728">
        <v>10</v>
      </c>
      <c r="AQ728">
        <v>3</v>
      </c>
      <c r="AR728">
        <v>8</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91</v>
      </c>
      <c r="C730" t="s">
        <v>69</v>
      </c>
      <c r="D730" t="s">
        <v>59</v>
      </c>
      <c r="E730" t="s">
        <v>161</v>
      </c>
      <c r="F730" t="s">
        <v>49</v>
      </c>
      <c r="G730" t="s">
        <v>1178</v>
      </c>
      <c r="H730">
        <v>1858</v>
      </c>
      <c r="I730" t="s">
        <v>62</v>
      </c>
      <c r="J730" t="s">
        <v>163</v>
      </c>
      <c r="K730" t="s">
        <v>79</v>
      </c>
      <c r="L730" t="s">
        <v>56</v>
      </c>
      <c r="M730" t="s">
        <v>54</v>
      </c>
      <c r="N730">
        <v>2</v>
      </c>
      <c r="O730">
        <v>-2</v>
      </c>
      <c r="P730">
        <v>0</v>
      </c>
      <c r="Q730">
        <v>28</v>
      </c>
      <c r="R730">
        <v>0</v>
      </c>
      <c r="T730">
        <v>0</v>
      </c>
      <c r="U730">
        <v>1</v>
      </c>
      <c r="V730">
        <v>280</v>
      </c>
      <c r="W730">
        <v>1</v>
      </c>
      <c r="X730" t="s">
        <v>55</v>
      </c>
      <c r="Y730">
        <v>1</v>
      </c>
      <c r="Z730">
        <v>3</v>
      </c>
      <c r="AA730">
        <v>43</v>
      </c>
      <c r="AB730">
        <v>3</v>
      </c>
      <c r="AC730">
        <v>1</v>
      </c>
      <c r="AD730">
        <v>4</v>
      </c>
      <c r="AE730">
        <v>2706</v>
      </c>
      <c r="AF730">
        <v>10494</v>
      </c>
      <c r="AG730">
        <v>1</v>
      </c>
      <c r="AH730">
        <v>15</v>
      </c>
      <c r="AI730">
        <v>3</v>
      </c>
      <c r="AJ730">
        <v>2</v>
      </c>
      <c r="AK730">
        <v>80</v>
      </c>
      <c r="AL730">
        <v>1</v>
      </c>
      <c r="AM730">
        <v>3</v>
      </c>
      <c r="AN730">
        <v>3</v>
      </c>
      <c r="AO730">
        <v>3</v>
      </c>
      <c r="AP730">
        <v>2</v>
      </c>
      <c r="AQ730">
        <v>2</v>
      </c>
      <c r="AR730">
        <v>2</v>
      </c>
    </row>
    <row r="731" spans="1:44" x14ac:dyDescent="0.25">
      <c r="A731" t="s">
        <v>56</v>
      </c>
      <c r="B731" t="s">
        <v>45</v>
      </c>
      <c r="C731" t="s">
        <v>69</v>
      </c>
      <c r="D731" t="s">
        <v>59</v>
      </c>
      <c r="E731" t="s">
        <v>60</v>
      </c>
      <c r="F731" t="s">
        <v>72</v>
      </c>
      <c r="G731" t="s">
        <v>1082</v>
      </c>
      <c r="H731">
        <v>1407</v>
      </c>
      <c r="I731" t="s">
        <v>62</v>
      </c>
      <c r="J731" t="s">
        <v>63</v>
      </c>
      <c r="K731" t="s">
        <v>53</v>
      </c>
      <c r="L731" t="s">
        <v>56</v>
      </c>
      <c r="M731" t="s">
        <v>54</v>
      </c>
      <c r="N731">
        <v>2</v>
      </c>
      <c r="O731">
        <v>-2</v>
      </c>
      <c r="P731">
        <v>0</v>
      </c>
      <c r="Q731">
        <v>26</v>
      </c>
      <c r="R731">
        <v>0</v>
      </c>
      <c r="T731">
        <v>0</v>
      </c>
      <c r="U731">
        <v>1</v>
      </c>
      <c r="V731">
        <v>683</v>
      </c>
      <c r="W731">
        <v>2</v>
      </c>
      <c r="X731" t="s">
        <v>65</v>
      </c>
      <c r="Y731">
        <v>1</v>
      </c>
      <c r="Z731">
        <v>1</v>
      </c>
      <c r="AA731">
        <v>36</v>
      </c>
      <c r="AB731">
        <v>2</v>
      </c>
      <c r="AC731">
        <v>1</v>
      </c>
      <c r="AD731">
        <v>4</v>
      </c>
      <c r="AE731">
        <v>3904</v>
      </c>
      <c r="AF731">
        <v>4050</v>
      </c>
      <c r="AG731">
        <v>0</v>
      </c>
      <c r="AH731">
        <v>12</v>
      </c>
      <c r="AI731">
        <v>3</v>
      </c>
      <c r="AJ731">
        <v>4</v>
      </c>
      <c r="AK731">
        <v>80</v>
      </c>
      <c r="AL731">
        <v>0</v>
      </c>
      <c r="AM731">
        <v>5</v>
      </c>
      <c r="AN731">
        <v>3</v>
      </c>
      <c r="AO731">
        <v>4</v>
      </c>
      <c r="AP731">
        <v>3</v>
      </c>
      <c r="AQ731">
        <v>1</v>
      </c>
      <c r="AR731">
        <v>1</v>
      </c>
    </row>
    <row r="732" spans="1:44" x14ac:dyDescent="0.25">
      <c r="A732" t="s">
        <v>56</v>
      </c>
      <c r="B732" t="s">
        <v>45</v>
      </c>
      <c r="C732" t="s">
        <v>69</v>
      </c>
      <c r="D732" t="s">
        <v>59</v>
      </c>
      <c r="E732" t="s">
        <v>48</v>
      </c>
      <c r="F732" t="s">
        <v>49</v>
      </c>
      <c r="G732" t="s">
        <v>1077</v>
      </c>
      <c r="H732">
        <v>1399</v>
      </c>
      <c r="I732" t="s">
        <v>62</v>
      </c>
      <c r="J732" t="s">
        <v>52</v>
      </c>
      <c r="K732" t="s">
        <v>64</v>
      </c>
      <c r="L732" t="s">
        <v>56</v>
      </c>
      <c r="M732" t="s">
        <v>54</v>
      </c>
      <c r="N732">
        <v>3</v>
      </c>
      <c r="O732">
        <v>-2</v>
      </c>
      <c r="P732">
        <v>0</v>
      </c>
      <c r="Q732">
        <v>25</v>
      </c>
      <c r="R732">
        <v>0</v>
      </c>
      <c r="T732">
        <v>0</v>
      </c>
      <c r="U732">
        <v>1</v>
      </c>
      <c r="V732">
        <v>1372</v>
      </c>
      <c r="W732">
        <v>18</v>
      </c>
      <c r="X732" t="s">
        <v>65</v>
      </c>
      <c r="Y732">
        <v>1</v>
      </c>
      <c r="Z732">
        <v>1</v>
      </c>
      <c r="AA732">
        <v>93</v>
      </c>
      <c r="AB732">
        <v>4</v>
      </c>
      <c r="AC732">
        <v>2</v>
      </c>
      <c r="AD732">
        <v>3</v>
      </c>
      <c r="AE732">
        <v>6232</v>
      </c>
      <c r="AF732">
        <v>12477</v>
      </c>
      <c r="AG732">
        <v>2</v>
      </c>
      <c r="AH732">
        <v>11</v>
      </c>
      <c r="AI732">
        <v>3</v>
      </c>
      <c r="AJ732">
        <v>2</v>
      </c>
      <c r="AK732">
        <v>80</v>
      </c>
      <c r="AL732">
        <v>0</v>
      </c>
      <c r="AM732">
        <v>6</v>
      </c>
      <c r="AN732">
        <v>2</v>
      </c>
      <c r="AO732">
        <v>3</v>
      </c>
      <c r="AP732">
        <v>2</v>
      </c>
      <c r="AQ732">
        <v>1</v>
      </c>
      <c r="AR732">
        <v>2</v>
      </c>
    </row>
    <row r="733" spans="1:44" x14ac:dyDescent="0.25">
      <c r="A733" t="s">
        <v>56</v>
      </c>
      <c r="B733" t="s">
        <v>91</v>
      </c>
      <c r="C733" t="s">
        <v>46</v>
      </c>
      <c r="D733" t="s">
        <v>59</v>
      </c>
      <c r="E733" t="s">
        <v>60</v>
      </c>
      <c r="F733" t="s">
        <v>49</v>
      </c>
      <c r="G733" t="s">
        <v>1076</v>
      </c>
      <c r="H733">
        <v>1397</v>
      </c>
      <c r="I733" t="s">
        <v>62</v>
      </c>
      <c r="J733" t="s">
        <v>83</v>
      </c>
      <c r="K733" t="s">
        <v>64</v>
      </c>
      <c r="L733" t="s">
        <v>56</v>
      </c>
      <c r="M733" t="s">
        <v>54</v>
      </c>
      <c r="N733">
        <v>2</v>
      </c>
      <c r="O733">
        <v>-2</v>
      </c>
      <c r="P733">
        <v>0</v>
      </c>
      <c r="Q733">
        <v>39</v>
      </c>
      <c r="R733">
        <v>0</v>
      </c>
      <c r="T733">
        <v>0</v>
      </c>
      <c r="U733">
        <v>1</v>
      </c>
      <c r="V733">
        <v>1485</v>
      </c>
      <c r="W733">
        <v>25</v>
      </c>
      <c r="X733" t="s">
        <v>55</v>
      </c>
      <c r="Y733">
        <v>1</v>
      </c>
      <c r="Z733">
        <v>3</v>
      </c>
      <c r="AA733">
        <v>71</v>
      </c>
      <c r="AB733">
        <v>3</v>
      </c>
      <c r="AC733">
        <v>3</v>
      </c>
      <c r="AD733">
        <v>3</v>
      </c>
      <c r="AE733">
        <v>10920</v>
      </c>
      <c r="AF733">
        <v>3449</v>
      </c>
      <c r="AG733">
        <v>3</v>
      </c>
      <c r="AH733">
        <v>21</v>
      </c>
      <c r="AI733">
        <v>4</v>
      </c>
      <c r="AJ733">
        <v>2</v>
      </c>
      <c r="AK733">
        <v>80</v>
      </c>
      <c r="AL733">
        <v>1</v>
      </c>
      <c r="AM733">
        <v>13</v>
      </c>
      <c r="AN733">
        <v>3</v>
      </c>
      <c r="AO733">
        <v>6</v>
      </c>
      <c r="AP733">
        <v>4</v>
      </c>
      <c r="AQ733">
        <v>0</v>
      </c>
      <c r="AR733">
        <v>5</v>
      </c>
    </row>
    <row r="734" spans="1:44" x14ac:dyDescent="0.25">
      <c r="A734" t="s">
        <v>56</v>
      </c>
      <c r="B734" t="s">
        <v>45</v>
      </c>
      <c r="C734" t="s">
        <v>69</v>
      </c>
      <c r="D734" t="s">
        <v>59</v>
      </c>
      <c r="E734" t="s">
        <v>48</v>
      </c>
      <c r="F734" t="s">
        <v>106</v>
      </c>
      <c r="G734" t="s">
        <v>1075</v>
      </c>
      <c r="H734">
        <v>1396</v>
      </c>
      <c r="I734" t="s">
        <v>62</v>
      </c>
      <c r="J734" t="s">
        <v>52</v>
      </c>
      <c r="K734" t="s">
        <v>64</v>
      </c>
      <c r="L734" t="s">
        <v>44</v>
      </c>
      <c r="M734" t="s">
        <v>54</v>
      </c>
      <c r="N734">
        <v>3</v>
      </c>
      <c r="O734">
        <v>-2</v>
      </c>
      <c r="P734">
        <v>0</v>
      </c>
      <c r="Q734">
        <v>32</v>
      </c>
      <c r="R734">
        <v>0</v>
      </c>
      <c r="T734">
        <v>0</v>
      </c>
      <c r="U734">
        <v>1</v>
      </c>
      <c r="V734">
        <v>499</v>
      </c>
      <c r="W734">
        <v>2</v>
      </c>
      <c r="X734" t="s">
        <v>65</v>
      </c>
      <c r="Y734">
        <v>1</v>
      </c>
      <c r="Z734">
        <v>3</v>
      </c>
      <c r="AA734">
        <v>36</v>
      </c>
      <c r="AB734">
        <v>3</v>
      </c>
      <c r="AC734">
        <v>2</v>
      </c>
      <c r="AD734">
        <v>2</v>
      </c>
      <c r="AE734">
        <v>4078</v>
      </c>
      <c r="AF734">
        <v>20497</v>
      </c>
      <c r="AG734">
        <v>0</v>
      </c>
      <c r="AH734">
        <v>13</v>
      </c>
      <c r="AI734">
        <v>3</v>
      </c>
      <c r="AJ734">
        <v>1</v>
      </c>
      <c r="AK734">
        <v>80</v>
      </c>
      <c r="AL734">
        <v>3</v>
      </c>
      <c r="AM734">
        <v>4</v>
      </c>
      <c r="AN734">
        <v>2</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57</v>
      </c>
      <c r="C739" t="s">
        <v>69</v>
      </c>
      <c r="D739" t="s">
        <v>59</v>
      </c>
      <c r="E739" t="s">
        <v>48</v>
      </c>
      <c r="F739" t="s">
        <v>49</v>
      </c>
      <c r="G739" t="s">
        <v>1074</v>
      </c>
      <c r="H739">
        <v>1395</v>
      </c>
      <c r="I739" t="s">
        <v>62</v>
      </c>
      <c r="J739" t="s">
        <v>52</v>
      </c>
      <c r="K739" t="s">
        <v>64</v>
      </c>
      <c r="L739" t="s">
        <v>56</v>
      </c>
      <c r="M739" t="s">
        <v>54</v>
      </c>
      <c r="N739">
        <v>2</v>
      </c>
      <c r="O739">
        <v>-2</v>
      </c>
      <c r="P739">
        <v>0</v>
      </c>
      <c r="Q739">
        <v>33</v>
      </c>
      <c r="R739">
        <v>0</v>
      </c>
      <c r="T739">
        <v>0</v>
      </c>
      <c r="U739">
        <v>1</v>
      </c>
      <c r="V739">
        <v>1111</v>
      </c>
      <c r="W739">
        <v>5</v>
      </c>
      <c r="X739" t="s">
        <v>65</v>
      </c>
      <c r="Y739">
        <v>1</v>
      </c>
      <c r="Z739">
        <v>2</v>
      </c>
      <c r="AA739">
        <v>61</v>
      </c>
      <c r="AB739">
        <v>3</v>
      </c>
      <c r="AC739">
        <v>2</v>
      </c>
      <c r="AD739">
        <v>4</v>
      </c>
      <c r="AE739">
        <v>9998</v>
      </c>
      <c r="AF739">
        <v>19293</v>
      </c>
      <c r="AG739">
        <v>6</v>
      </c>
      <c r="AH739">
        <v>13</v>
      </c>
      <c r="AI739">
        <v>3</v>
      </c>
      <c r="AJ739">
        <v>1</v>
      </c>
      <c r="AK739">
        <v>80</v>
      </c>
      <c r="AL739">
        <v>0</v>
      </c>
      <c r="AM739">
        <v>8</v>
      </c>
      <c r="AN739">
        <v>4</v>
      </c>
      <c r="AO739">
        <v>5</v>
      </c>
      <c r="AP739">
        <v>4</v>
      </c>
      <c r="AQ739">
        <v>1</v>
      </c>
      <c r="AR739">
        <v>2</v>
      </c>
    </row>
    <row r="740" spans="1:44" x14ac:dyDescent="0.25">
      <c r="A740" t="s">
        <v>56</v>
      </c>
      <c r="B740" t="s">
        <v>45</v>
      </c>
      <c r="C740" t="s">
        <v>46</v>
      </c>
      <c r="D740" t="s">
        <v>59</v>
      </c>
      <c r="E740" t="s">
        <v>60</v>
      </c>
      <c r="F740" t="s">
        <v>49</v>
      </c>
      <c r="G740" t="s">
        <v>1073</v>
      </c>
      <c r="H740">
        <v>1394</v>
      </c>
      <c r="I740" t="s">
        <v>62</v>
      </c>
      <c r="J740" t="s">
        <v>63</v>
      </c>
      <c r="K740" t="s">
        <v>64</v>
      </c>
      <c r="L740" t="s">
        <v>44</v>
      </c>
      <c r="M740" t="s">
        <v>54</v>
      </c>
      <c r="N740">
        <v>2</v>
      </c>
      <c r="O740">
        <v>-2</v>
      </c>
      <c r="P740">
        <v>0</v>
      </c>
      <c r="Q740">
        <v>37</v>
      </c>
      <c r="R740">
        <v>0</v>
      </c>
      <c r="T740">
        <v>0</v>
      </c>
      <c r="U740">
        <v>1</v>
      </c>
      <c r="V740">
        <v>1439</v>
      </c>
      <c r="W740">
        <v>4</v>
      </c>
      <c r="X740" t="s">
        <v>65</v>
      </c>
      <c r="Y740">
        <v>1</v>
      </c>
      <c r="Z740">
        <v>3</v>
      </c>
      <c r="AA740">
        <v>54</v>
      </c>
      <c r="AB740">
        <v>3</v>
      </c>
      <c r="AC740">
        <v>1</v>
      </c>
      <c r="AD740">
        <v>3</v>
      </c>
      <c r="AE740">
        <v>2996</v>
      </c>
      <c r="AF740">
        <v>5182</v>
      </c>
      <c r="AG740">
        <v>7</v>
      </c>
      <c r="AH740">
        <v>15</v>
      </c>
      <c r="AI740">
        <v>3</v>
      </c>
      <c r="AJ740">
        <v>4</v>
      </c>
      <c r="AK740">
        <v>80</v>
      </c>
      <c r="AL740">
        <v>0</v>
      </c>
      <c r="AM740">
        <v>8</v>
      </c>
      <c r="AN740">
        <v>3</v>
      </c>
      <c r="AO740">
        <v>6</v>
      </c>
      <c r="AP740">
        <v>4</v>
      </c>
      <c r="AQ740">
        <v>1</v>
      </c>
      <c r="AR740">
        <v>3</v>
      </c>
    </row>
    <row r="741" spans="1:44" x14ac:dyDescent="0.25">
      <c r="A741" t="s">
        <v>56</v>
      </c>
      <c r="B741" t="s">
        <v>57</v>
      </c>
      <c r="C741" t="s">
        <v>58</v>
      </c>
      <c r="D741" t="s">
        <v>59</v>
      </c>
      <c r="E741" t="s">
        <v>48</v>
      </c>
      <c r="F741" t="s">
        <v>106</v>
      </c>
      <c r="G741" t="s">
        <v>1071</v>
      </c>
      <c r="H741">
        <v>1391</v>
      </c>
      <c r="I741" t="s">
        <v>62</v>
      </c>
      <c r="J741" t="s">
        <v>52</v>
      </c>
      <c r="K741" t="s">
        <v>64</v>
      </c>
      <c r="L741" t="s">
        <v>56</v>
      </c>
      <c r="M741" t="s">
        <v>54</v>
      </c>
      <c r="N741">
        <v>5</v>
      </c>
      <c r="O741">
        <v>-2</v>
      </c>
      <c r="P741">
        <v>0</v>
      </c>
      <c r="Q741">
        <v>51</v>
      </c>
      <c r="R741">
        <v>0</v>
      </c>
      <c r="T741">
        <v>0</v>
      </c>
      <c r="U741">
        <v>1</v>
      </c>
      <c r="V741">
        <v>541</v>
      </c>
      <c r="W741">
        <v>2</v>
      </c>
      <c r="X741" t="s">
        <v>77</v>
      </c>
      <c r="Y741">
        <v>1</v>
      </c>
      <c r="Z741">
        <v>2</v>
      </c>
      <c r="AA741">
        <v>52</v>
      </c>
      <c r="AB741">
        <v>3</v>
      </c>
      <c r="AC741">
        <v>3</v>
      </c>
      <c r="AD741">
        <v>2</v>
      </c>
      <c r="AE741">
        <v>10596</v>
      </c>
      <c r="AF741">
        <v>15395</v>
      </c>
      <c r="AG741">
        <v>2</v>
      </c>
      <c r="AH741">
        <v>11</v>
      </c>
      <c r="AI741">
        <v>3</v>
      </c>
      <c r="AJ741">
        <v>2</v>
      </c>
      <c r="AK741">
        <v>80</v>
      </c>
      <c r="AL741">
        <v>0</v>
      </c>
      <c r="AM741">
        <v>14</v>
      </c>
      <c r="AN741">
        <v>3</v>
      </c>
      <c r="AO741">
        <v>4</v>
      </c>
      <c r="AP741">
        <v>2</v>
      </c>
      <c r="AQ741">
        <v>3</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46</v>
      </c>
      <c r="D745" t="s">
        <v>59</v>
      </c>
      <c r="E745" t="s">
        <v>48</v>
      </c>
      <c r="F745" t="s">
        <v>49</v>
      </c>
      <c r="G745" t="s">
        <v>1070</v>
      </c>
      <c r="H745">
        <v>1390</v>
      </c>
      <c r="I745" t="s">
        <v>62</v>
      </c>
      <c r="J745" t="s">
        <v>52</v>
      </c>
      <c r="K745" t="s">
        <v>64</v>
      </c>
      <c r="L745" t="s">
        <v>44</v>
      </c>
      <c r="M745" t="s">
        <v>54</v>
      </c>
      <c r="N745">
        <v>2</v>
      </c>
      <c r="O745">
        <v>-2</v>
      </c>
      <c r="P745">
        <v>0</v>
      </c>
      <c r="Q745">
        <v>39</v>
      </c>
      <c r="R745">
        <v>0</v>
      </c>
      <c r="T745">
        <v>0</v>
      </c>
      <c r="U745">
        <v>1</v>
      </c>
      <c r="V745">
        <v>1498</v>
      </c>
      <c r="W745">
        <v>21</v>
      </c>
      <c r="X745" t="s">
        <v>71</v>
      </c>
      <c r="Y745">
        <v>1</v>
      </c>
      <c r="Z745">
        <v>1</v>
      </c>
      <c r="AA745">
        <v>44</v>
      </c>
      <c r="AB745">
        <v>2</v>
      </c>
      <c r="AC745">
        <v>2</v>
      </c>
      <c r="AD745">
        <v>4</v>
      </c>
      <c r="AE745">
        <v>6120</v>
      </c>
      <c r="AF745">
        <v>3567</v>
      </c>
      <c r="AG745">
        <v>3</v>
      </c>
      <c r="AH745">
        <v>12</v>
      </c>
      <c r="AI745">
        <v>3</v>
      </c>
      <c r="AJ745">
        <v>4</v>
      </c>
      <c r="AK745">
        <v>80</v>
      </c>
      <c r="AL745">
        <v>2</v>
      </c>
      <c r="AM745">
        <v>8</v>
      </c>
      <c r="AN745">
        <v>4</v>
      </c>
      <c r="AO745">
        <v>5</v>
      </c>
      <c r="AP745">
        <v>4</v>
      </c>
      <c r="AQ745">
        <v>1</v>
      </c>
      <c r="AR745">
        <v>4</v>
      </c>
    </row>
    <row r="746" spans="1:44" x14ac:dyDescent="0.25">
      <c r="A746" t="s">
        <v>44</v>
      </c>
      <c r="B746" t="s">
        <v>45</v>
      </c>
      <c r="C746" t="s">
        <v>69</v>
      </c>
      <c r="D746" t="s">
        <v>47</v>
      </c>
      <c r="E746" t="s">
        <v>60</v>
      </c>
      <c r="F746" t="s">
        <v>72</v>
      </c>
      <c r="G746" t="s">
        <v>1069</v>
      </c>
      <c r="H746">
        <v>1389</v>
      </c>
      <c r="I746" t="s">
        <v>62</v>
      </c>
      <c r="J746" t="s">
        <v>81</v>
      </c>
      <c r="K746" t="s">
        <v>64</v>
      </c>
      <c r="L746" t="s">
        <v>44</v>
      </c>
      <c r="M746" t="s">
        <v>54</v>
      </c>
      <c r="N746">
        <v>3</v>
      </c>
      <c r="O746">
        <v>-2</v>
      </c>
      <c r="P746">
        <v>0</v>
      </c>
      <c r="Q746">
        <v>31</v>
      </c>
      <c r="R746">
        <v>1</v>
      </c>
      <c r="S746">
        <v>1</v>
      </c>
      <c r="T746">
        <v>1</v>
      </c>
      <c r="U746">
        <v>0</v>
      </c>
      <c r="V746">
        <v>330</v>
      </c>
      <c r="W746">
        <v>22</v>
      </c>
      <c r="X746" t="s">
        <v>71</v>
      </c>
      <c r="Y746">
        <v>1</v>
      </c>
      <c r="Z746">
        <v>4</v>
      </c>
      <c r="AA746">
        <v>98</v>
      </c>
      <c r="AB746">
        <v>3</v>
      </c>
      <c r="AC746">
        <v>2</v>
      </c>
      <c r="AD746">
        <v>3</v>
      </c>
      <c r="AE746">
        <v>6179</v>
      </c>
      <c r="AF746">
        <v>21057</v>
      </c>
      <c r="AG746">
        <v>1</v>
      </c>
      <c r="AH746">
        <v>15</v>
      </c>
      <c r="AI746">
        <v>3</v>
      </c>
      <c r="AJ746">
        <v>4</v>
      </c>
      <c r="AK746">
        <v>80</v>
      </c>
      <c r="AL746">
        <v>2</v>
      </c>
      <c r="AM746">
        <v>10</v>
      </c>
      <c r="AN746">
        <v>2</v>
      </c>
      <c r="AO746">
        <v>10</v>
      </c>
      <c r="AP746">
        <v>2</v>
      </c>
      <c r="AQ746">
        <v>6</v>
      </c>
      <c r="AR746">
        <v>7</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45</v>
      </c>
      <c r="C748" t="s">
        <v>69</v>
      </c>
      <c r="D748" t="s">
        <v>59</v>
      </c>
      <c r="E748" t="s">
        <v>48</v>
      </c>
      <c r="F748" t="s">
        <v>49</v>
      </c>
      <c r="G748" t="s">
        <v>1068</v>
      </c>
      <c r="H748">
        <v>1387</v>
      </c>
      <c r="I748" t="s">
        <v>62</v>
      </c>
      <c r="J748" t="s">
        <v>52</v>
      </c>
      <c r="K748" t="s">
        <v>64</v>
      </c>
      <c r="L748" t="s">
        <v>56</v>
      </c>
      <c r="M748" t="s">
        <v>54</v>
      </c>
      <c r="N748">
        <v>0</v>
      </c>
      <c r="O748">
        <v>-2</v>
      </c>
      <c r="P748">
        <v>0</v>
      </c>
      <c r="Q748">
        <v>28</v>
      </c>
      <c r="R748">
        <v>0</v>
      </c>
      <c r="T748">
        <v>0</v>
      </c>
      <c r="U748">
        <v>1</v>
      </c>
      <c r="V748">
        <v>736</v>
      </c>
      <c r="W748">
        <v>26</v>
      </c>
      <c r="X748" t="s">
        <v>77</v>
      </c>
      <c r="Y748">
        <v>1</v>
      </c>
      <c r="Z748">
        <v>3</v>
      </c>
      <c r="AA748">
        <v>48</v>
      </c>
      <c r="AB748">
        <v>2</v>
      </c>
      <c r="AC748">
        <v>2</v>
      </c>
      <c r="AD748">
        <v>3</v>
      </c>
      <c r="AE748">
        <v>4724</v>
      </c>
      <c r="AF748">
        <v>24232</v>
      </c>
      <c r="AG748">
        <v>1</v>
      </c>
      <c r="AH748">
        <v>11</v>
      </c>
      <c r="AI748">
        <v>3</v>
      </c>
      <c r="AJ748">
        <v>3</v>
      </c>
      <c r="AK748">
        <v>80</v>
      </c>
      <c r="AL748">
        <v>1</v>
      </c>
      <c r="AM748">
        <v>5</v>
      </c>
      <c r="AN748">
        <v>3</v>
      </c>
      <c r="AO748">
        <v>5</v>
      </c>
      <c r="AP748">
        <v>3</v>
      </c>
      <c r="AQ748">
        <v>0</v>
      </c>
      <c r="AR748">
        <v>4</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56</v>
      </c>
      <c r="B751" t="s">
        <v>57</v>
      </c>
      <c r="C751" t="s">
        <v>46</v>
      </c>
      <c r="D751" t="s">
        <v>59</v>
      </c>
      <c r="E751" t="s">
        <v>60</v>
      </c>
      <c r="F751" t="s">
        <v>49</v>
      </c>
      <c r="G751" t="s">
        <v>1066</v>
      </c>
      <c r="H751">
        <v>1382</v>
      </c>
      <c r="I751" t="s">
        <v>62</v>
      </c>
      <c r="J751" t="s">
        <v>63</v>
      </c>
      <c r="K751" t="s">
        <v>79</v>
      </c>
      <c r="L751" t="s">
        <v>56</v>
      </c>
      <c r="M751" t="s">
        <v>54</v>
      </c>
      <c r="N751">
        <v>2</v>
      </c>
      <c r="O751">
        <v>-2</v>
      </c>
      <c r="P751">
        <v>0</v>
      </c>
      <c r="Q751">
        <v>38</v>
      </c>
      <c r="R751">
        <v>0</v>
      </c>
      <c r="T751">
        <v>0</v>
      </c>
      <c r="U751">
        <v>1</v>
      </c>
      <c r="V751">
        <v>693</v>
      </c>
      <c r="W751">
        <v>7</v>
      </c>
      <c r="X751" t="s">
        <v>77</v>
      </c>
      <c r="Y751">
        <v>1</v>
      </c>
      <c r="Z751">
        <v>4</v>
      </c>
      <c r="AA751">
        <v>57</v>
      </c>
      <c r="AB751">
        <v>4</v>
      </c>
      <c r="AC751">
        <v>1</v>
      </c>
      <c r="AD751">
        <v>3</v>
      </c>
      <c r="AE751">
        <v>2610</v>
      </c>
      <c r="AF751">
        <v>15748</v>
      </c>
      <c r="AG751">
        <v>1</v>
      </c>
      <c r="AH751">
        <v>11</v>
      </c>
      <c r="AI751">
        <v>3</v>
      </c>
      <c r="AJ751">
        <v>4</v>
      </c>
      <c r="AK751">
        <v>80</v>
      </c>
      <c r="AL751">
        <v>3</v>
      </c>
      <c r="AM751">
        <v>4</v>
      </c>
      <c r="AN751">
        <v>3</v>
      </c>
      <c r="AO751">
        <v>4</v>
      </c>
      <c r="AP751">
        <v>2</v>
      </c>
      <c r="AQ751">
        <v>0</v>
      </c>
      <c r="AR751">
        <v>3</v>
      </c>
    </row>
    <row r="752" spans="1:44" x14ac:dyDescent="0.25">
      <c r="A752" t="s">
        <v>56</v>
      </c>
      <c r="B752" t="s">
        <v>45</v>
      </c>
      <c r="C752" t="s">
        <v>69</v>
      </c>
      <c r="D752" t="s">
        <v>59</v>
      </c>
      <c r="E752" t="s">
        <v>60</v>
      </c>
      <c r="F752" t="s">
        <v>72</v>
      </c>
      <c r="G752" t="s">
        <v>1063</v>
      </c>
      <c r="H752">
        <v>1377</v>
      </c>
      <c r="I752" t="s">
        <v>62</v>
      </c>
      <c r="J752" t="s">
        <v>68</v>
      </c>
      <c r="K752" t="s">
        <v>64</v>
      </c>
      <c r="L752" t="s">
        <v>56</v>
      </c>
      <c r="M752" t="s">
        <v>54</v>
      </c>
      <c r="N752">
        <v>1</v>
      </c>
      <c r="O752">
        <v>-2</v>
      </c>
      <c r="P752">
        <v>0</v>
      </c>
      <c r="Q752">
        <v>34</v>
      </c>
      <c r="R752">
        <v>0</v>
      </c>
      <c r="T752">
        <v>0</v>
      </c>
      <c r="U752">
        <v>1</v>
      </c>
      <c r="V752">
        <v>285</v>
      </c>
      <c r="W752">
        <v>29</v>
      </c>
      <c r="X752" t="s">
        <v>77</v>
      </c>
      <c r="Y752">
        <v>1</v>
      </c>
      <c r="Z752">
        <v>2</v>
      </c>
      <c r="AA752">
        <v>86</v>
      </c>
      <c r="AB752">
        <v>3</v>
      </c>
      <c r="AC752">
        <v>2</v>
      </c>
      <c r="AD752">
        <v>3</v>
      </c>
      <c r="AE752">
        <v>5429</v>
      </c>
      <c r="AF752">
        <v>17491</v>
      </c>
      <c r="AG752">
        <v>4</v>
      </c>
      <c r="AH752">
        <v>13</v>
      </c>
      <c r="AI752">
        <v>3</v>
      </c>
      <c r="AJ752">
        <v>1</v>
      </c>
      <c r="AK752">
        <v>80</v>
      </c>
      <c r="AL752">
        <v>2</v>
      </c>
      <c r="AM752">
        <v>10</v>
      </c>
      <c r="AN752">
        <v>3</v>
      </c>
      <c r="AO752">
        <v>8</v>
      </c>
      <c r="AP752">
        <v>7</v>
      </c>
      <c r="AQ752">
        <v>7</v>
      </c>
      <c r="AR752">
        <v>7</v>
      </c>
    </row>
    <row r="753" spans="1:44" x14ac:dyDescent="0.25">
      <c r="A753" t="s">
        <v>56</v>
      </c>
      <c r="B753" t="s">
        <v>45</v>
      </c>
      <c r="C753" t="s">
        <v>75</v>
      </c>
      <c r="D753" t="s">
        <v>59</v>
      </c>
      <c r="E753" t="s">
        <v>60</v>
      </c>
      <c r="F753" t="s">
        <v>49</v>
      </c>
      <c r="G753" t="s">
        <v>1060</v>
      </c>
      <c r="H753">
        <v>1373</v>
      </c>
      <c r="I753" t="s">
        <v>62</v>
      </c>
      <c r="J753" t="s">
        <v>81</v>
      </c>
      <c r="K753" t="s">
        <v>64</v>
      </c>
      <c r="L753" t="s">
        <v>44</v>
      </c>
      <c r="M753" t="s">
        <v>54</v>
      </c>
      <c r="N753">
        <v>0</v>
      </c>
      <c r="O753">
        <v>-2</v>
      </c>
      <c r="P753">
        <v>0</v>
      </c>
      <c r="Q753">
        <v>56</v>
      </c>
      <c r="R753">
        <v>0</v>
      </c>
      <c r="T753">
        <v>0</v>
      </c>
      <c r="U753">
        <v>1</v>
      </c>
      <c r="V753">
        <v>1369</v>
      </c>
      <c r="W753">
        <v>23</v>
      </c>
      <c r="X753" t="s">
        <v>77</v>
      </c>
      <c r="Y753">
        <v>1</v>
      </c>
      <c r="Z753">
        <v>4</v>
      </c>
      <c r="AA753">
        <v>68</v>
      </c>
      <c r="AB753">
        <v>3</v>
      </c>
      <c r="AC753">
        <v>4</v>
      </c>
      <c r="AD753">
        <v>2</v>
      </c>
      <c r="AE753">
        <v>13402</v>
      </c>
      <c r="AF753">
        <v>18235</v>
      </c>
      <c r="AG753">
        <v>4</v>
      </c>
      <c r="AH753">
        <v>12</v>
      </c>
      <c r="AI753">
        <v>3</v>
      </c>
      <c r="AJ753">
        <v>1</v>
      </c>
      <c r="AK753">
        <v>80</v>
      </c>
      <c r="AL753">
        <v>1</v>
      </c>
      <c r="AM753">
        <v>33</v>
      </c>
      <c r="AN753">
        <v>3</v>
      </c>
      <c r="AO753">
        <v>19</v>
      </c>
      <c r="AP753">
        <v>16</v>
      </c>
      <c r="AQ753">
        <v>15</v>
      </c>
      <c r="AR753">
        <v>9</v>
      </c>
    </row>
    <row r="754" spans="1:44" x14ac:dyDescent="0.25">
      <c r="A754" t="s">
        <v>44</v>
      </c>
      <c r="B754" t="s">
        <v>45</v>
      </c>
      <c r="C754" t="s">
        <v>75</v>
      </c>
      <c r="D754" t="s">
        <v>47</v>
      </c>
      <c r="E754" t="s">
        <v>48</v>
      </c>
      <c r="F754" t="s">
        <v>106</v>
      </c>
      <c r="G754" t="s">
        <v>1059</v>
      </c>
      <c r="H754">
        <v>1372</v>
      </c>
      <c r="I754" t="s">
        <v>62</v>
      </c>
      <c r="J754" t="s">
        <v>52</v>
      </c>
      <c r="K754" t="s">
        <v>53</v>
      </c>
      <c r="L754" t="s">
        <v>44</v>
      </c>
      <c r="M754" t="s">
        <v>54</v>
      </c>
      <c r="N754">
        <v>2</v>
      </c>
      <c r="O754">
        <v>-2</v>
      </c>
      <c r="P754">
        <v>0</v>
      </c>
      <c r="Q754">
        <v>55</v>
      </c>
      <c r="R754">
        <v>1</v>
      </c>
      <c r="S754">
        <v>1</v>
      </c>
      <c r="T754">
        <v>1</v>
      </c>
      <c r="U754">
        <v>0</v>
      </c>
      <c r="V754">
        <v>267</v>
      </c>
      <c r="W754">
        <v>13</v>
      </c>
      <c r="X754" t="s">
        <v>71</v>
      </c>
      <c r="Y754">
        <v>1</v>
      </c>
      <c r="Z754">
        <v>1</v>
      </c>
      <c r="AA754">
        <v>85</v>
      </c>
      <c r="AB754">
        <v>4</v>
      </c>
      <c r="AC754">
        <v>4</v>
      </c>
      <c r="AD754">
        <v>2</v>
      </c>
      <c r="AE754">
        <v>13695</v>
      </c>
      <c r="AF754">
        <v>9277</v>
      </c>
      <c r="AG754">
        <v>6</v>
      </c>
      <c r="AH754">
        <v>17</v>
      </c>
      <c r="AI754">
        <v>3</v>
      </c>
      <c r="AJ754">
        <v>3</v>
      </c>
      <c r="AK754">
        <v>80</v>
      </c>
      <c r="AL754">
        <v>0</v>
      </c>
      <c r="AM754">
        <v>24</v>
      </c>
      <c r="AN754">
        <v>2</v>
      </c>
      <c r="AO754">
        <v>19</v>
      </c>
      <c r="AP754">
        <v>7</v>
      </c>
      <c r="AQ754">
        <v>3</v>
      </c>
      <c r="AR754">
        <v>8</v>
      </c>
    </row>
    <row r="755" spans="1:44" x14ac:dyDescent="0.25">
      <c r="A755" t="s">
        <v>56</v>
      </c>
      <c r="B755" t="s">
        <v>57</v>
      </c>
      <c r="C755" t="s">
        <v>69</v>
      </c>
      <c r="D755" t="s">
        <v>59</v>
      </c>
      <c r="E755" t="s">
        <v>48</v>
      </c>
      <c r="F755" t="s">
        <v>49</v>
      </c>
      <c r="G755" t="s">
        <v>1058</v>
      </c>
      <c r="H755">
        <v>1371</v>
      </c>
      <c r="I755" t="s">
        <v>62</v>
      </c>
      <c r="J755" t="s">
        <v>52</v>
      </c>
      <c r="K755" t="s">
        <v>53</v>
      </c>
      <c r="L755" t="s">
        <v>56</v>
      </c>
      <c r="M755" t="s">
        <v>54</v>
      </c>
      <c r="N755">
        <v>3</v>
      </c>
      <c r="O755">
        <v>-2</v>
      </c>
      <c r="P755">
        <v>0</v>
      </c>
      <c r="Q755">
        <v>27</v>
      </c>
      <c r="R755">
        <v>0</v>
      </c>
      <c r="T755">
        <v>0</v>
      </c>
      <c r="U755">
        <v>1</v>
      </c>
      <c r="V755">
        <v>793</v>
      </c>
      <c r="W755">
        <v>2</v>
      </c>
      <c r="X755" t="s">
        <v>65</v>
      </c>
      <c r="Y755">
        <v>1</v>
      </c>
      <c r="Z755">
        <v>4</v>
      </c>
      <c r="AA755">
        <v>43</v>
      </c>
      <c r="AB755">
        <v>1</v>
      </c>
      <c r="AC755">
        <v>2</v>
      </c>
      <c r="AD755">
        <v>4</v>
      </c>
      <c r="AE755">
        <v>5071</v>
      </c>
      <c r="AF755">
        <v>20392</v>
      </c>
      <c r="AG755">
        <v>3</v>
      </c>
      <c r="AH755">
        <v>20</v>
      </c>
      <c r="AI755">
        <v>4</v>
      </c>
      <c r="AJ755">
        <v>2</v>
      </c>
      <c r="AK755">
        <v>80</v>
      </c>
      <c r="AL755">
        <v>0</v>
      </c>
      <c r="AM755">
        <v>8</v>
      </c>
      <c r="AN755">
        <v>3</v>
      </c>
      <c r="AO755">
        <v>6</v>
      </c>
      <c r="AP755">
        <v>2</v>
      </c>
      <c r="AQ755">
        <v>0</v>
      </c>
      <c r="AR755">
        <v>0</v>
      </c>
    </row>
    <row r="756" spans="1:44" x14ac:dyDescent="0.25">
      <c r="A756" t="s">
        <v>56</v>
      </c>
      <c r="B756" t="s">
        <v>45</v>
      </c>
      <c r="C756" t="s">
        <v>58</v>
      </c>
      <c r="D756" t="s">
        <v>59</v>
      </c>
      <c r="E756" t="s">
        <v>60</v>
      </c>
      <c r="F756" t="s">
        <v>49</v>
      </c>
      <c r="G756" t="s">
        <v>1053</v>
      </c>
      <c r="H756">
        <v>1363</v>
      </c>
      <c r="I756" t="s">
        <v>62</v>
      </c>
      <c r="J756" t="s">
        <v>81</v>
      </c>
      <c r="K756" t="s">
        <v>53</v>
      </c>
      <c r="L756" t="s">
        <v>56</v>
      </c>
      <c r="M756" t="s">
        <v>54</v>
      </c>
      <c r="N756">
        <v>2</v>
      </c>
      <c r="O756">
        <v>-2</v>
      </c>
      <c r="P756">
        <v>0</v>
      </c>
      <c r="Q756">
        <v>48</v>
      </c>
      <c r="R756">
        <v>0</v>
      </c>
      <c r="T756">
        <v>0</v>
      </c>
      <c r="U756">
        <v>1</v>
      </c>
      <c r="V756">
        <v>855</v>
      </c>
      <c r="W756">
        <v>4</v>
      </c>
      <c r="X756" t="s">
        <v>77</v>
      </c>
      <c r="Y756">
        <v>1</v>
      </c>
      <c r="Z756">
        <v>4</v>
      </c>
      <c r="AA756">
        <v>54</v>
      </c>
      <c r="AB756">
        <v>3</v>
      </c>
      <c r="AC756">
        <v>3</v>
      </c>
      <c r="AD756">
        <v>4</v>
      </c>
      <c r="AE756">
        <v>7898</v>
      </c>
      <c r="AF756">
        <v>18706</v>
      </c>
      <c r="AG756">
        <v>1</v>
      </c>
      <c r="AH756">
        <v>11</v>
      </c>
      <c r="AI756">
        <v>3</v>
      </c>
      <c r="AJ756">
        <v>3</v>
      </c>
      <c r="AK756">
        <v>80</v>
      </c>
      <c r="AL756">
        <v>0</v>
      </c>
      <c r="AM756">
        <v>11</v>
      </c>
      <c r="AN756">
        <v>3</v>
      </c>
      <c r="AO756">
        <v>10</v>
      </c>
      <c r="AP756">
        <v>9</v>
      </c>
      <c r="AQ756">
        <v>0</v>
      </c>
      <c r="AR756">
        <v>8</v>
      </c>
    </row>
    <row r="757" spans="1:44" x14ac:dyDescent="0.25">
      <c r="A757" t="s">
        <v>56</v>
      </c>
      <c r="B757" t="s">
        <v>45</v>
      </c>
      <c r="C757" t="s">
        <v>46</v>
      </c>
      <c r="D757" t="s">
        <v>59</v>
      </c>
      <c r="E757" t="s">
        <v>60</v>
      </c>
      <c r="F757" t="s">
        <v>49</v>
      </c>
      <c r="G757" t="s">
        <v>1051</v>
      </c>
      <c r="H757">
        <v>1361</v>
      </c>
      <c r="I757" t="s">
        <v>62</v>
      </c>
      <c r="J757" t="s">
        <v>68</v>
      </c>
      <c r="K757" t="s">
        <v>64</v>
      </c>
      <c r="L757" t="s">
        <v>56</v>
      </c>
      <c r="M757" t="s">
        <v>54</v>
      </c>
      <c r="N757">
        <v>3</v>
      </c>
      <c r="O757">
        <v>-2</v>
      </c>
      <c r="P757">
        <v>0</v>
      </c>
      <c r="Q757">
        <v>40</v>
      </c>
      <c r="R757">
        <v>0</v>
      </c>
      <c r="T757">
        <v>0</v>
      </c>
      <c r="U757">
        <v>1</v>
      </c>
      <c r="V757">
        <v>329</v>
      </c>
      <c r="W757">
        <v>1</v>
      </c>
      <c r="X757" t="s">
        <v>71</v>
      </c>
      <c r="Y757">
        <v>1</v>
      </c>
      <c r="Z757">
        <v>2</v>
      </c>
      <c r="AA757">
        <v>88</v>
      </c>
      <c r="AB757">
        <v>3</v>
      </c>
      <c r="AC757">
        <v>1</v>
      </c>
      <c r="AD757">
        <v>2</v>
      </c>
      <c r="AE757">
        <v>2387</v>
      </c>
      <c r="AF757">
        <v>6762</v>
      </c>
      <c r="AG757">
        <v>3</v>
      </c>
      <c r="AH757">
        <v>22</v>
      </c>
      <c r="AI757">
        <v>4</v>
      </c>
      <c r="AJ757">
        <v>3</v>
      </c>
      <c r="AK757">
        <v>80</v>
      </c>
      <c r="AL757">
        <v>1</v>
      </c>
      <c r="AM757">
        <v>7</v>
      </c>
      <c r="AN757">
        <v>3</v>
      </c>
      <c r="AO757">
        <v>4</v>
      </c>
      <c r="AP757">
        <v>2</v>
      </c>
      <c r="AQ757">
        <v>0</v>
      </c>
      <c r="AR757">
        <v>3</v>
      </c>
    </row>
    <row r="758" spans="1:44" x14ac:dyDescent="0.25">
      <c r="A758" t="s">
        <v>56</v>
      </c>
      <c r="B758" t="s">
        <v>45</v>
      </c>
      <c r="C758" t="s">
        <v>69</v>
      </c>
      <c r="D758" t="s">
        <v>59</v>
      </c>
      <c r="E758" t="s">
        <v>60</v>
      </c>
      <c r="F758" t="s">
        <v>72</v>
      </c>
      <c r="G758" t="s">
        <v>1049</v>
      </c>
      <c r="H758">
        <v>1358</v>
      </c>
      <c r="I758" t="s">
        <v>62</v>
      </c>
      <c r="J758" t="s">
        <v>68</v>
      </c>
      <c r="K758" t="s">
        <v>64</v>
      </c>
      <c r="L758" t="s">
        <v>56</v>
      </c>
      <c r="M758" t="s">
        <v>54</v>
      </c>
      <c r="N758">
        <v>6</v>
      </c>
      <c r="O758">
        <v>-2</v>
      </c>
      <c r="P758">
        <v>0</v>
      </c>
      <c r="Q758">
        <v>25</v>
      </c>
      <c r="R758">
        <v>0</v>
      </c>
      <c r="T758">
        <v>0</v>
      </c>
      <c r="U758">
        <v>1</v>
      </c>
      <c r="V758">
        <v>882</v>
      </c>
      <c r="W758">
        <v>19</v>
      </c>
      <c r="X758" t="s">
        <v>65</v>
      </c>
      <c r="Y758">
        <v>1</v>
      </c>
      <c r="Z758">
        <v>4</v>
      </c>
      <c r="AA758">
        <v>67</v>
      </c>
      <c r="AB758">
        <v>3</v>
      </c>
      <c r="AC758">
        <v>1</v>
      </c>
      <c r="AD758">
        <v>4</v>
      </c>
      <c r="AE758">
        <v>3669</v>
      </c>
      <c r="AF758">
        <v>9075</v>
      </c>
      <c r="AG758">
        <v>3</v>
      </c>
      <c r="AH758">
        <v>11</v>
      </c>
      <c r="AI758">
        <v>3</v>
      </c>
      <c r="AJ758">
        <v>3</v>
      </c>
      <c r="AK758">
        <v>80</v>
      </c>
      <c r="AL758">
        <v>3</v>
      </c>
      <c r="AM758">
        <v>7</v>
      </c>
      <c r="AN758">
        <v>2</v>
      </c>
      <c r="AO758">
        <v>3</v>
      </c>
      <c r="AP758">
        <v>2</v>
      </c>
      <c r="AQ758">
        <v>1</v>
      </c>
      <c r="AR758">
        <v>2</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45</v>
      </c>
      <c r="C762" t="s">
        <v>58</v>
      </c>
      <c r="D762" t="s">
        <v>59</v>
      </c>
      <c r="E762" t="s">
        <v>161</v>
      </c>
      <c r="F762" t="s">
        <v>49</v>
      </c>
      <c r="G762" t="s">
        <v>1046</v>
      </c>
      <c r="H762">
        <v>1352</v>
      </c>
      <c r="I762" t="s">
        <v>62</v>
      </c>
      <c r="J762" t="s">
        <v>95</v>
      </c>
      <c r="K762" t="s">
        <v>79</v>
      </c>
      <c r="L762" t="s">
        <v>44</v>
      </c>
      <c r="M762" t="s">
        <v>54</v>
      </c>
      <c r="N762">
        <v>2</v>
      </c>
      <c r="O762">
        <v>-2</v>
      </c>
      <c r="P762">
        <v>0</v>
      </c>
      <c r="Q762">
        <v>51</v>
      </c>
      <c r="R762">
        <v>0</v>
      </c>
      <c r="T762">
        <v>0</v>
      </c>
      <c r="U762">
        <v>1</v>
      </c>
      <c r="V762">
        <v>770</v>
      </c>
      <c r="W762">
        <v>5</v>
      </c>
      <c r="X762" t="s">
        <v>77</v>
      </c>
      <c r="Y762">
        <v>1</v>
      </c>
      <c r="Z762">
        <v>3</v>
      </c>
      <c r="AA762">
        <v>84</v>
      </c>
      <c r="AB762">
        <v>3</v>
      </c>
      <c r="AC762">
        <v>4</v>
      </c>
      <c r="AD762">
        <v>2</v>
      </c>
      <c r="AE762">
        <v>14026</v>
      </c>
      <c r="AF762">
        <v>17588</v>
      </c>
      <c r="AG762">
        <v>1</v>
      </c>
      <c r="AH762">
        <v>11</v>
      </c>
      <c r="AI762">
        <v>3</v>
      </c>
      <c r="AJ762">
        <v>2</v>
      </c>
      <c r="AK762">
        <v>80</v>
      </c>
      <c r="AL762">
        <v>1</v>
      </c>
      <c r="AM762">
        <v>33</v>
      </c>
      <c r="AN762">
        <v>3</v>
      </c>
      <c r="AO762">
        <v>33</v>
      </c>
      <c r="AP762">
        <v>9</v>
      </c>
      <c r="AQ762">
        <v>0</v>
      </c>
      <c r="AR762">
        <v>10</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57</v>
      </c>
      <c r="C765" t="s">
        <v>46</v>
      </c>
      <c r="D765" t="s">
        <v>59</v>
      </c>
      <c r="E765" t="s">
        <v>60</v>
      </c>
      <c r="F765" t="s">
        <v>49</v>
      </c>
      <c r="G765" t="s">
        <v>1045</v>
      </c>
      <c r="H765">
        <v>1350</v>
      </c>
      <c r="I765" t="s">
        <v>62</v>
      </c>
      <c r="J765" t="s">
        <v>63</v>
      </c>
      <c r="K765" t="s">
        <v>53</v>
      </c>
      <c r="L765" t="s">
        <v>44</v>
      </c>
      <c r="M765" t="s">
        <v>54</v>
      </c>
      <c r="N765">
        <v>3</v>
      </c>
      <c r="O765">
        <v>-2</v>
      </c>
      <c r="P765">
        <v>0</v>
      </c>
      <c r="Q765">
        <v>35</v>
      </c>
      <c r="R765">
        <v>0</v>
      </c>
      <c r="T765">
        <v>0</v>
      </c>
      <c r="U765">
        <v>1</v>
      </c>
      <c r="V765">
        <v>482</v>
      </c>
      <c r="W765">
        <v>4</v>
      </c>
      <c r="X765" t="s">
        <v>71</v>
      </c>
      <c r="Y765">
        <v>1</v>
      </c>
      <c r="Z765">
        <v>3</v>
      </c>
      <c r="AA765">
        <v>87</v>
      </c>
      <c r="AB765">
        <v>3</v>
      </c>
      <c r="AC765">
        <v>2</v>
      </c>
      <c r="AD765">
        <v>3</v>
      </c>
      <c r="AE765">
        <v>4249</v>
      </c>
      <c r="AF765">
        <v>2690</v>
      </c>
      <c r="AG765">
        <v>1</v>
      </c>
      <c r="AH765">
        <v>11</v>
      </c>
      <c r="AI765">
        <v>3</v>
      </c>
      <c r="AJ765">
        <v>2</v>
      </c>
      <c r="AK765">
        <v>80</v>
      </c>
      <c r="AL765">
        <v>0</v>
      </c>
      <c r="AM765">
        <v>9</v>
      </c>
      <c r="AN765">
        <v>3</v>
      </c>
      <c r="AO765">
        <v>9</v>
      </c>
      <c r="AP765">
        <v>6</v>
      </c>
      <c r="AQ765">
        <v>1</v>
      </c>
      <c r="AR765">
        <v>1</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49</v>
      </c>
      <c r="G769" t="s">
        <v>1043</v>
      </c>
      <c r="H769">
        <v>1346</v>
      </c>
      <c r="I769" t="s">
        <v>62</v>
      </c>
      <c r="J769" t="s">
        <v>63</v>
      </c>
      <c r="K769" t="s">
        <v>53</v>
      </c>
      <c r="L769" t="s">
        <v>56</v>
      </c>
      <c r="M769" t="s">
        <v>54</v>
      </c>
      <c r="N769">
        <v>4</v>
      </c>
      <c r="O769">
        <v>-2</v>
      </c>
      <c r="P769">
        <v>0</v>
      </c>
      <c r="Q769">
        <v>40</v>
      </c>
      <c r="R769">
        <v>0</v>
      </c>
      <c r="T769">
        <v>0</v>
      </c>
      <c r="U769">
        <v>1</v>
      </c>
      <c r="V769">
        <v>523</v>
      </c>
      <c r="W769">
        <v>2</v>
      </c>
      <c r="X769" t="s">
        <v>77</v>
      </c>
      <c r="Y769">
        <v>1</v>
      </c>
      <c r="Z769">
        <v>3</v>
      </c>
      <c r="AA769">
        <v>98</v>
      </c>
      <c r="AB769">
        <v>3</v>
      </c>
      <c r="AC769">
        <v>2</v>
      </c>
      <c r="AD769">
        <v>4</v>
      </c>
      <c r="AE769">
        <v>4661</v>
      </c>
      <c r="AF769">
        <v>22455</v>
      </c>
      <c r="AG769">
        <v>1</v>
      </c>
      <c r="AH769">
        <v>13</v>
      </c>
      <c r="AI769">
        <v>3</v>
      </c>
      <c r="AJ769">
        <v>3</v>
      </c>
      <c r="AK769">
        <v>80</v>
      </c>
      <c r="AL769">
        <v>0</v>
      </c>
      <c r="AM769">
        <v>9</v>
      </c>
      <c r="AN769">
        <v>3</v>
      </c>
      <c r="AO769">
        <v>9</v>
      </c>
      <c r="AP769">
        <v>8</v>
      </c>
      <c r="AQ769">
        <v>8</v>
      </c>
      <c r="AR769">
        <v>8</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45</v>
      </c>
      <c r="C771" t="s">
        <v>69</v>
      </c>
      <c r="D771" t="s">
        <v>59</v>
      </c>
      <c r="E771" t="s">
        <v>60</v>
      </c>
      <c r="F771" t="s">
        <v>49</v>
      </c>
      <c r="G771" t="s">
        <v>1042</v>
      </c>
      <c r="H771">
        <v>1344</v>
      </c>
      <c r="I771" t="s">
        <v>62</v>
      </c>
      <c r="J771" t="s">
        <v>83</v>
      </c>
      <c r="K771" t="s">
        <v>79</v>
      </c>
      <c r="L771" t="s">
        <v>56</v>
      </c>
      <c r="M771" t="s">
        <v>54</v>
      </c>
      <c r="N771">
        <v>0</v>
      </c>
      <c r="O771">
        <v>-2</v>
      </c>
      <c r="P771">
        <v>0</v>
      </c>
      <c r="Q771">
        <v>34</v>
      </c>
      <c r="R771">
        <v>0</v>
      </c>
      <c r="T771">
        <v>0</v>
      </c>
      <c r="U771">
        <v>1</v>
      </c>
      <c r="V771">
        <v>943</v>
      </c>
      <c r="W771">
        <v>9</v>
      </c>
      <c r="X771" t="s">
        <v>77</v>
      </c>
      <c r="Y771">
        <v>1</v>
      </c>
      <c r="Z771">
        <v>4</v>
      </c>
      <c r="AA771">
        <v>86</v>
      </c>
      <c r="AB771">
        <v>3</v>
      </c>
      <c r="AC771">
        <v>3</v>
      </c>
      <c r="AD771">
        <v>4</v>
      </c>
      <c r="AE771">
        <v>8500</v>
      </c>
      <c r="AF771">
        <v>5494</v>
      </c>
      <c r="AG771">
        <v>0</v>
      </c>
      <c r="AH771">
        <v>11</v>
      </c>
      <c r="AI771">
        <v>3</v>
      </c>
      <c r="AJ771">
        <v>4</v>
      </c>
      <c r="AK771">
        <v>80</v>
      </c>
      <c r="AL771">
        <v>1</v>
      </c>
      <c r="AM771">
        <v>10</v>
      </c>
      <c r="AN771">
        <v>2</v>
      </c>
      <c r="AO771">
        <v>9</v>
      </c>
      <c r="AP771">
        <v>7</v>
      </c>
      <c r="AQ771">
        <v>1</v>
      </c>
      <c r="AR771">
        <v>6</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91</v>
      </c>
      <c r="C773" t="s">
        <v>46</v>
      </c>
      <c r="D773" t="s">
        <v>59</v>
      </c>
      <c r="E773" t="s">
        <v>60</v>
      </c>
      <c r="F773" t="s">
        <v>49</v>
      </c>
      <c r="G773" t="s">
        <v>1041</v>
      </c>
      <c r="H773">
        <v>1340</v>
      </c>
      <c r="I773" t="s">
        <v>62</v>
      </c>
      <c r="J773" t="s">
        <v>63</v>
      </c>
      <c r="K773" t="s">
        <v>79</v>
      </c>
      <c r="L773" t="s">
        <v>56</v>
      </c>
      <c r="M773" t="s">
        <v>54</v>
      </c>
      <c r="N773">
        <v>0</v>
      </c>
      <c r="O773">
        <v>-2</v>
      </c>
      <c r="P773">
        <v>0</v>
      </c>
      <c r="Q773">
        <v>40</v>
      </c>
      <c r="R773">
        <v>0</v>
      </c>
      <c r="T773">
        <v>0</v>
      </c>
      <c r="U773">
        <v>1</v>
      </c>
      <c r="V773">
        <v>458</v>
      </c>
      <c r="W773">
        <v>16</v>
      </c>
      <c r="X773" t="s">
        <v>55</v>
      </c>
      <c r="Y773">
        <v>1</v>
      </c>
      <c r="Z773">
        <v>3</v>
      </c>
      <c r="AA773">
        <v>74</v>
      </c>
      <c r="AB773">
        <v>3</v>
      </c>
      <c r="AC773">
        <v>1</v>
      </c>
      <c r="AD773">
        <v>3</v>
      </c>
      <c r="AE773">
        <v>3544</v>
      </c>
      <c r="AF773">
        <v>8532</v>
      </c>
      <c r="AG773">
        <v>9</v>
      </c>
      <c r="AH773">
        <v>16</v>
      </c>
      <c r="AI773">
        <v>3</v>
      </c>
      <c r="AJ773">
        <v>2</v>
      </c>
      <c r="AK773">
        <v>80</v>
      </c>
      <c r="AL773">
        <v>1</v>
      </c>
      <c r="AM773">
        <v>6</v>
      </c>
      <c r="AN773">
        <v>3</v>
      </c>
      <c r="AO773">
        <v>4</v>
      </c>
      <c r="AP773">
        <v>2</v>
      </c>
      <c r="AQ773">
        <v>0</v>
      </c>
      <c r="AR773">
        <v>0</v>
      </c>
    </row>
    <row r="774" spans="1:44" x14ac:dyDescent="0.25">
      <c r="A774" t="s">
        <v>56</v>
      </c>
      <c r="B774" t="s">
        <v>45</v>
      </c>
      <c r="C774" t="s">
        <v>75</v>
      </c>
      <c r="D774" t="s">
        <v>59</v>
      </c>
      <c r="E774" t="s">
        <v>161</v>
      </c>
      <c r="F774" t="s">
        <v>49</v>
      </c>
      <c r="G774" t="s">
        <v>1040</v>
      </c>
      <c r="H774">
        <v>1338</v>
      </c>
      <c r="I774" t="s">
        <v>62</v>
      </c>
      <c r="J774" t="s">
        <v>95</v>
      </c>
      <c r="K774" t="s">
        <v>53</v>
      </c>
      <c r="L774" t="s">
        <v>56</v>
      </c>
      <c r="M774" t="s">
        <v>54</v>
      </c>
      <c r="N774">
        <v>4</v>
      </c>
      <c r="O774">
        <v>-2</v>
      </c>
      <c r="P774">
        <v>0</v>
      </c>
      <c r="Q774">
        <v>56</v>
      </c>
      <c r="R774">
        <v>0</v>
      </c>
      <c r="T774">
        <v>0</v>
      </c>
      <c r="U774">
        <v>1</v>
      </c>
      <c r="V774">
        <v>206</v>
      </c>
      <c r="W774">
        <v>8</v>
      </c>
      <c r="X774" t="s">
        <v>71</v>
      </c>
      <c r="Y774">
        <v>1</v>
      </c>
      <c r="Z774">
        <v>4</v>
      </c>
      <c r="AA774">
        <v>99</v>
      </c>
      <c r="AB774">
        <v>3</v>
      </c>
      <c r="AC774">
        <v>5</v>
      </c>
      <c r="AD774">
        <v>2</v>
      </c>
      <c r="AE774">
        <v>19717</v>
      </c>
      <c r="AF774">
        <v>4022</v>
      </c>
      <c r="AG774">
        <v>6</v>
      </c>
      <c r="AH774">
        <v>14</v>
      </c>
      <c r="AI774">
        <v>3</v>
      </c>
      <c r="AJ774">
        <v>1</v>
      </c>
      <c r="AK774">
        <v>80</v>
      </c>
      <c r="AL774">
        <v>0</v>
      </c>
      <c r="AM774">
        <v>36</v>
      </c>
      <c r="AN774">
        <v>3</v>
      </c>
      <c r="AO774">
        <v>7</v>
      </c>
      <c r="AP774">
        <v>3</v>
      </c>
      <c r="AQ774">
        <v>7</v>
      </c>
      <c r="AR774">
        <v>7</v>
      </c>
    </row>
    <row r="775" spans="1:44" x14ac:dyDescent="0.25">
      <c r="A775" t="s">
        <v>56</v>
      </c>
      <c r="B775" t="s">
        <v>91</v>
      </c>
      <c r="C775" t="s">
        <v>46</v>
      </c>
      <c r="D775" t="s">
        <v>59</v>
      </c>
      <c r="E775" t="s">
        <v>60</v>
      </c>
      <c r="F775" t="s">
        <v>49</v>
      </c>
      <c r="G775" t="s">
        <v>1038</v>
      </c>
      <c r="H775">
        <v>1334</v>
      </c>
      <c r="I775" t="s">
        <v>62</v>
      </c>
      <c r="J775" t="s">
        <v>95</v>
      </c>
      <c r="K775" t="s">
        <v>64</v>
      </c>
      <c r="L775" t="s">
        <v>44</v>
      </c>
      <c r="M775" t="s">
        <v>54</v>
      </c>
      <c r="N775">
        <v>3</v>
      </c>
      <c r="O775">
        <v>-2</v>
      </c>
      <c r="P775">
        <v>0</v>
      </c>
      <c r="Q775">
        <v>42</v>
      </c>
      <c r="R775">
        <v>0</v>
      </c>
      <c r="T775">
        <v>0</v>
      </c>
      <c r="U775">
        <v>1</v>
      </c>
      <c r="V775">
        <v>495</v>
      </c>
      <c r="W775">
        <v>2</v>
      </c>
      <c r="X775" t="s">
        <v>65</v>
      </c>
      <c r="Y775">
        <v>1</v>
      </c>
      <c r="Z775">
        <v>3</v>
      </c>
      <c r="AA775">
        <v>37</v>
      </c>
      <c r="AB775">
        <v>3</v>
      </c>
      <c r="AC775">
        <v>4</v>
      </c>
      <c r="AD775">
        <v>3</v>
      </c>
      <c r="AE775">
        <v>17861</v>
      </c>
      <c r="AF775">
        <v>26582</v>
      </c>
      <c r="AG775">
        <v>0</v>
      </c>
      <c r="AH775">
        <v>13</v>
      </c>
      <c r="AI775">
        <v>3</v>
      </c>
      <c r="AJ775">
        <v>4</v>
      </c>
      <c r="AK775">
        <v>80</v>
      </c>
      <c r="AL775">
        <v>0</v>
      </c>
      <c r="AM775">
        <v>21</v>
      </c>
      <c r="AN775">
        <v>2</v>
      </c>
      <c r="AO775">
        <v>20</v>
      </c>
      <c r="AP775">
        <v>8</v>
      </c>
      <c r="AQ775">
        <v>2</v>
      </c>
      <c r="AR775">
        <v>10</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45</v>
      </c>
      <c r="C778" t="s">
        <v>46</v>
      </c>
      <c r="D778" t="s">
        <v>47</v>
      </c>
      <c r="E778" t="s">
        <v>60</v>
      </c>
      <c r="F778" t="s">
        <v>49</v>
      </c>
      <c r="G778" t="s">
        <v>1037</v>
      </c>
      <c r="H778">
        <v>1333</v>
      </c>
      <c r="I778" t="s">
        <v>62</v>
      </c>
      <c r="J778" t="s">
        <v>68</v>
      </c>
      <c r="K778" t="s">
        <v>64</v>
      </c>
      <c r="L778" t="s">
        <v>56</v>
      </c>
      <c r="M778" t="s">
        <v>54</v>
      </c>
      <c r="N778">
        <v>4</v>
      </c>
      <c r="O778">
        <v>-2</v>
      </c>
      <c r="P778">
        <v>0</v>
      </c>
      <c r="Q778">
        <v>44</v>
      </c>
      <c r="R778">
        <v>1</v>
      </c>
      <c r="S778">
        <v>1</v>
      </c>
      <c r="T778">
        <v>1</v>
      </c>
      <c r="U778">
        <v>0</v>
      </c>
      <c r="V778">
        <v>935</v>
      </c>
      <c r="W778">
        <v>3</v>
      </c>
      <c r="X778" t="s">
        <v>77</v>
      </c>
      <c r="Y778">
        <v>1</v>
      </c>
      <c r="Z778">
        <v>1</v>
      </c>
      <c r="AA778">
        <v>89</v>
      </c>
      <c r="AB778">
        <v>3</v>
      </c>
      <c r="AC778">
        <v>1</v>
      </c>
      <c r="AD778">
        <v>3</v>
      </c>
      <c r="AE778">
        <v>2362</v>
      </c>
      <c r="AF778">
        <v>14669</v>
      </c>
      <c r="AG778">
        <v>4</v>
      </c>
      <c r="AH778">
        <v>12</v>
      </c>
      <c r="AI778">
        <v>3</v>
      </c>
      <c r="AJ778">
        <v>3</v>
      </c>
      <c r="AK778">
        <v>80</v>
      </c>
      <c r="AL778">
        <v>0</v>
      </c>
      <c r="AM778">
        <v>10</v>
      </c>
      <c r="AN778">
        <v>4</v>
      </c>
      <c r="AO778">
        <v>3</v>
      </c>
      <c r="AP778">
        <v>2</v>
      </c>
      <c r="AQ778">
        <v>1</v>
      </c>
      <c r="AR778">
        <v>2</v>
      </c>
    </row>
    <row r="779" spans="1:44" x14ac:dyDescent="0.25">
      <c r="A779" t="s">
        <v>56</v>
      </c>
      <c r="B779" t="s">
        <v>91</v>
      </c>
      <c r="C779" t="s">
        <v>46</v>
      </c>
      <c r="D779" t="s">
        <v>59</v>
      </c>
      <c r="E779" t="s">
        <v>48</v>
      </c>
      <c r="F779" t="s">
        <v>72</v>
      </c>
      <c r="G779" t="s">
        <v>1035</v>
      </c>
      <c r="H779">
        <v>1329</v>
      </c>
      <c r="I779" t="s">
        <v>62</v>
      </c>
      <c r="J779" t="s">
        <v>52</v>
      </c>
      <c r="K779" t="s">
        <v>53</v>
      </c>
      <c r="L779" t="s">
        <v>56</v>
      </c>
      <c r="M779" t="s">
        <v>54</v>
      </c>
      <c r="N779">
        <v>4</v>
      </c>
      <c r="O779">
        <v>-2</v>
      </c>
      <c r="P779">
        <v>0</v>
      </c>
      <c r="Q779">
        <v>41</v>
      </c>
      <c r="R779">
        <v>0</v>
      </c>
      <c r="T779">
        <v>0</v>
      </c>
      <c r="U779">
        <v>1</v>
      </c>
      <c r="V779">
        <v>256</v>
      </c>
      <c r="W779">
        <v>10</v>
      </c>
      <c r="X779" t="s">
        <v>55</v>
      </c>
      <c r="Y779">
        <v>1</v>
      </c>
      <c r="Z779">
        <v>3</v>
      </c>
      <c r="AA779">
        <v>40</v>
      </c>
      <c r="AB779">
        <v>1</v>
      </c>
      <c r="AC779">
        <v>2</v>
      </c>
      <c r="AD779">
        <v>2</v>
      </c>
      <c r="AE779">
        <v>6151</v>
      </c>
      <c r="AF779">
        <v>22074</v>
      </c>
      <c r="AG779">
        <v>1</v>
      </c>
      <c r="AH779">
        <v>13</v>
      </c>
      <c r="AI779">
        <v>3</v>
      </c>
      <c r="AJ779">
        <v>1</v>
      </c>
      <c r="AK779">
        <v>80</v>
      </c>
      <c r="AL779">
        <v>0</v>
      </c>
      <c r="AM779">
        <v>19</v>
      </c>
      <c r="AN779">
        <v>3</v>
      </c>
      <c r="AO779">
        <v>19</v>
      </c>
      <c r="AP779">
        <v>2</v>
      </c>
      <c r="AQ779">
        <v>11</v>
      </c>
      <c r="AR779">
        <v>9</v>
      </c>
    </row>
    <row r="780" spans="1:44" x14ac:dyDescent="0.25">
      <c r="A780" t="s">
        <v>56</v>
      </c>
      <c r="B780" t="s">
        <v>45</v>
      </c>
      <c r="C780" t="s">
        <v>46</v>
      </c>
      <c r="D780" t="s">
        <v>59</v>
      </c>
      <c r="E780" t="s">
        <v>60</v>
      </c>
      <c r="F780" t="s">
        <v>49</v>
      </c>
      <c r="G780" t="s">
        <v>1033</v>
      </c>
      <c r="H780">
        <v>1322</v>
      </c>
      <c r="I780" t="s">
        <v>62</v>
      </c>
      <c r="J780" t="s">
        <v>81</v>
      </c>
      <c r="K780" t="s">
        <v>53</v>
      </c>
      <c r="L780" t="s">
        <v>56</v>
      </c>
      <c r="M780" t="s">
        <v>54</v>
      </c>
      <c r="N780">
        <v>6</v>
      </c>
      <c r="O780">
        <v>-2</v>
      </c>
      <c r="P780">
        <v>0</v>
      </c>
      <c r="Q780">
        <v>39</v>
      </c>
      <c r="R780">
        <v>0</v>
      </c>
      <c r="T780">
        <v>0</v>
      </c>
      <c r="U780">
        <v>1</v>
      </c>
      <c r="V780">
        <v>524</v>
      </c>
      <c r="W780">
        <v>18</v>
      </c>
      <c r="X780" t="s">
        <v>55</v>
      </c>
      <c r="Y780">
        <v>1</v>
      </c>
      <c r="Z780">
        <v>1</v>
      </c>
      <c r="AA780">
        <v>32</v>
      </c>
      <c r="AB780">
        <v>3</v>
      </c>
      <c r="AC780">
        <v>2</v>
      </c>
      <c r="AD780">
        <v>3</v>
      </c>
      <c r="AE780">
        <v>4534</v>
      </c>
      <c r="AF780">
        <v>13352</v>
      </c>
      <c r="AG780">
        <v>0</v>
      </c>
      <c r="AH780">
        <v>11</v>
      </c>
      <c r="AI780">
        <v>3</v>
      </c>
      <c r="AJ780">
        <v>1</v>
      </c>
      <c r="AK780">
        <v>80</v>
      </c>
      <c r="AL780">
        <v>0</v>
      </c>
      <c r="AM780">
        <v>9</v>
      </c>
      <c r="AN780">
        <v>3</v>
      </c>
      <c r="AO780">
        <v>8</v>
      </c>
      <c r="AP780">
        <v>7</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44</v>
      </c>
      <c r="B785" t="s">
        <v>45</v>
      </c>
      <c r="C785" t="s">
        <v>58</v>
      </c>
      <c r="D785" t="s">
        <v>47</v>
      </c>
      <c r="E785" t="s">
        <v>48</v>
      </c>
      <c r="F785" t="s">
        <v>49</v>
      </c>
      <c r="G785" t="s">
        <v>1031</v>
      </c>
      <c r="H785">
        <v>1319</v>
      </c>
      <c r="I785" t="s">
        <v>62</v>
      </c>
      <c r="J785" t="s">
        <v>52</v>
      </c>
      <c r="K785" t="s">
        <v>53</v>
      </c>
      <c r="L785" t="s">
        <v>44</v>
      </c>
      <c r="M785" t="s">
        <v>54</v>
      </c>
      <c r="N785">
        <v>2</v>
      </c>
      <c r="O785">
        <v>-2</v>
      </c>
      <c r="P785">
        <v>0</v>
      </c>
      <c r="Q785">
        <v>52</v>
      </c>
      <c r="R785">
        <v>1</v>
      </c>
      <c r="S785">
        <v>1</v>
      </c>
      <c r="T785">
        <v>1</v>
      </c>
      <c r="U785">
        <v>0</v>
      </c>
      <c r="V785">
        <v>1030</v>
      </c>
      <c r="W785">
        <v>5</v>
      </c>
      <c r="X785" t="s">
        <v>77</v>
      </c>
      <c r="Y785">
        <v>1</v>
      </c>
      <c r="Z785">
        <v>2</v>
      </c>
      <c r="AA785">
        <v>64</v>
      </c>
      <c r="AB785">
        <v>3</v>
      </c>
      <c r="AC785">
        <v>3</v>
      </c>
      <c r="AD785">
        <v>2</v>
      </c>
      <c r="AE785">
        <v>8446</v>
      </c>
      <c r="AF785">
        <v>21534</v>
      </c>
      <c r="AG785">
        <v>9</v>
      </c>
      <c r="AH785">
        <v>19</v>
      </c>
      <c r="AI785">
        <v>3</v>
      </c>
      <c r="AJ785">
        <v>3</v>
      </c>
      <c r="AK785">
        <v>80</v>
      </c>
      <c r="AL785">
        <v>0</v>
      </c>
      <c r="AM785">
        <v>10</v>
      </c>
      <c r="AN785">
        <v>2</v>
      </c>
      <c r="AO785">
        <v>8</v>
      </c>
      <c r="AP785">
        <v>7</v>
      </c>
      <c r="AQ785">
        <v>7</v>
      </c>
      <c r="AR785">
        <v>7</v>
      </c>
    </row>
    <row r="786" spans="1:44" x14ac:dyDescent="0.25">
      <c r="A786" t="s">
        <v>44</v>
      </c>
      <c r="B786" t="s">
        <v>45</v>
      </c>
      <c r="C786" t="s">
        <v>46</v>
      </c>
      <c r="D786" t="s">
        <v>47</v>
      </c>
      <c r="E786" t="s">
        <v>48</v>
      </c>
      <c r="F786" t="s">
        <v>106</v>
      </c>
      <c r="G786" t="s">
        <v>1030</v>
      </c>
      <c r="H786">
        <v>1318</v>
      </c>
      <c r="I786" t="s">
        <v>62</v>
      </c>
      <c r="J786" t="s">
        <v>52</v>
      </c>
      <c r="K786" t="s">
        <v>53</v>
      </c>
      <c r="L786" t="s">
        <v>44</v>
      </c>
      <c r="M786" t="s">
        <v>54</v>
      </c>
      <c r="N786">
        <v>2</v>
      </c>
      <c r="O786">
        <v>-2</v>
      </c>
      <c r="P786">
        <v>0</v>
      </c>
      <c r="Q786">
        <v>40</v>
      </c>
      <c r="R786">
        <v>1</v>
      </c>
      <c r="S786">
        <v>1</v>
      </c>
      <c r="T786">
        <v>1</v>
      </c>
      <c r="U786">
        <v>0</v>
      </c>
      <c r="V786">
        <v>299</v>
      </c>
      <c r="W786">
        <v>25</v>
      </c>
      <c r="X786" t="s">
        <v>71</v>
      </c>
      <c r="Y786">
        <v>1</v>
      </c>
      <c r="Z786">
        <v>4</v>
      </c>
      <c r="AA786">
        <v>57</v>
      </c>
      <c r="AB786">
        <v>2</v>
      </c>
      <c r="AC786">
        <v>3</v>
      </c>
      <c r="AD786">
        <v>2</v>
      </c>
      <c r="AE786">
        <v>9094</v>
      </c>
      <c r="AF786">
        <v>17235</v>
      </c>
      <c r="AG786">
        <v>2</v>
      </c>
      <c r="AH786">
        <v>12</v>
      </c>
      <c r="AI786">
        <v>3</v>
      </c>
      <c r="AJ786">
        <v>3</v>
      </c>
      <c r="AK786">
        <v>80</v>
      </c>
      <c r="AL786">
        <v>0</v>
      </c>
      <c r="AM786">
        <v>9</v>
      </c>
      <c r="AN786">
        <v>3</v>
      </c>
      <c r="AO786">
        <v>5</v>
      </c>
      <c r="AP786">
        <v>4</v>
      </c>
      <c r="AQ786">
        <v>1</v>
      </c>
      <c r="AR786">
        <v>0</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44</v>
      </c>
      <c r="B790" t="s">
        <v>45</v>
      </c>
      <c r="C790" t="s">
        <v>46</v>
      </c>
      <c r="D790" t="s">
        <v>47</v>
      </c>
      <c r="E790" t="s">
        <v>60</v>
      </c>
      <c r="F790" t="s">
        <v>72</v>
      </c>
      <c r="G790" t="s">
        <v>1024</v>
      </c>
      <c r="H790">
        <v>1310</v>
      </c>
      <c r="I790" t="s">
        <v>62</v>
      </c>
      <c r="J790" t="s">
        <v>63</v>
      </c>
      <c r="K790" t="s">
        <v>53</v>
      </c>
      <c r="L790" t="s">
        <v>56</v>
      </c>
      <c r="M790" t="s">
        <v>54</v>
      </c>
      <c r="N790">
        <v>2</v>
      </c>
      <c r="O790">
        <v>-2</v>
      </c>
      <c r="P790">
        <v>0</v>
      </c>
      <c r="Q790">
        <v>39</v>
      </c>
      <c r="R790">
        <v>1</v>
      </c>
      <c r="S790">
        <v>1</v>
      </c>
      <c r="T790">
        <v>1</v>
      </c>
      <c r="U790">
        <v>0</v>
      </c>
      <c r="V790">
        <v>360</v>
      </c>
      <c r="W790">
        <v>23</v>
      </c>
      <c r="X790" t="s">
        <v>77</v>
      </c>
      <c r="Y790">
        <v>1</v>
      </c>
      <c r="Z790">
        <v>3</v>
      </c>
      <c r="AA790">
        <v>93</v>
      </c>
      <c r="AB790">
        <v>3</v>
      </c>
      <c r="AC790">
        <v>1</v>
      </c>
      <c r="AD790">
        <v>3</v>
      </c>
      <c r="AE790">
        <v>3904</v>
      </c>
      <c r="AF790">
        <v>22154</v>
      </c>
      <c r="AG790">
        <v>0</v>
      </c>
      <c r="AH790">
        <v>13</v>
      </c>
      <c r="AI790">
        <v>3</v>
      </c>
      <c r="AJ790">
        <v>1</v>
      </c>
      <c r="AK790">
        <v>80</v>
      </c>
      <c r="AL790">
        <v>0</v>
      </c>
      <c r="AM790">
        <v>6</v>
      </c>
      <c r="AN790">
        <v>3</v>
      </c>
      <c r="AO790">
        <v>5</v>
      </c>
      <c r="AP790">
        <v>2</v>
      </c>
      <c r="AQ790">
        <v>0</v>
      </c>
      <c r="AR790">
        <v>3</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45</v>
      </c>
      <c r="C794" t="s">
        <v>69</v>
      </c>
      <c r="D794" t="s">
        <v>47</v>
      </c>
      <c r="E794" t="s">
        <v>60</v>
      </c>
      <c r="F794" t="s">
        <v>49</v>
      </c>
      <c r="G794" t="s">
        <v>1023</v>
      </c>
      <c r="H794">
        <v>1309</v>
      </c>
      <c r="I794" t="s">
        <v>62</v>
      </c>
      <c r="J794" t="s">
        <v>68</v>
      </c>
      <c r="K794" t="s">
        <v>64</v>
      </c>
      <c r="L794" t="s">
        <v>56</v>
      </c>
      <c r="M794" t="s">
        <v>54</v>
      </c>
      <c r="N794">
        <v>3</v>
      </c>
      <c r="O794">
        <v>-2</v>
      </c>
      <c r="P794">
        <v>0</v>
      </c>
      <c r="Q794">
        <v>32</v>
      </c>
      <c r="R794">
        <v>1</v>
      </c>
      <c r="S794">
        <v>1</v>
      </c>
      <c r="T794">
        <v>1</v>
      </c>
      <c r="U794">
        <v>0</v>
      </c>
      <c r="V794">
        <v>1089</v>
      </c>
      <c r="W794">
        <v>7</v>
      </c>
      <c r="X794" t="s">
        <v>55</v>
      </c>
      <c r="Y794">
        <v>1</v>
      </c>
      <c r="Z794">
        <v>4</v>
      </c>
      <c r="AA794">
        <v>79</v>
      </c>
      <c r="AB794">
        <v>3</v>
      </c>
      <c r="AC794">
        <v>2</v>
      </c>
      <c r="AD794">
        <v>3</v>
      </c>
      <c r="AE794">
        <v>4883</v>
      </c>
      <c r="AF794">
        <v>22845</v>
      </c>
      <c r="AG794">
        <v>1</v>
      </c>
      <c r="AH794">
        <v>18</v>
      </c>
      <c r="AI794">
        <v>3</v>
      </c>
      <c r="AJ794">
        <v>1</v>
      </c>
      <c r="AK794">
        <v>80</v>
      </c>
      <c r="AL794">
        <v>1</v>
      </c>
      <c r="AM794">
        <v>10</v>
      </c>
      <c r="AN794">
        <v>3</v>
      </c>
      <c r="AO794">
        <v>10</v>
      </c>
      <c r="AP794">
        <v>4</v>
      </c>
      <c r="AQ794">
        <v>1</v>
      </c>
      <c r="AR794">
        <v>1</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75</v>
      </c>
      <c r="D797" t="s">
        <v>59</v>
      </c>
      <c r="E797" t="s">
        <v>60</v>
      </c>
      <c r="F797" t="s">
        <v>49</v>
      </c>
      <c r="G797" t="s">
        <v>1022</v>
      </c>
      <c r="H797">
        <v>1308</v>
      </c>
      <c r="I797" t="s">
        <v>62</v>
      </c>
      <c r="J797" t="s">
        <v>63</v>
      </c>
      <c r="K797" t="s">
        <v>79</v>
      </c>
      <c r="L797" t="s">
        <v>56</v>
      </c>
      <c r="M797" t="s">
        <v>54</v>
      </c>
      <c r="N797">
        <v>3</v>
      </c>
      <c r="O797">
        <v>-2</v>
      </c>
      <c r="P797">
        <v>0</v>
      </c>
      <c r="Q797">
        <v>58</v>
      </c>
      <c r="R797">
        <v>0</v>
      </c>
      <c r="T797">
        <v>0</v>
      </c>
      <c r="U797">
        <v>1</v>
      </c>
      <c r="V797">
        <v>848</v>
      </c>
      <c r="W797">
        <v>23</v>
      </c>
      <c r="X797" t="s">
        <v>71</v>
      </c>
      <c r="Y797">
        <v>1</v>
      </c>
      <c r="Z797">
        <v>1</v>
      </c>
      <c r="AA797">
        <v>88</v>
      </c>
      <c r="AB797">
        <v>3</v>
      </c>
      <c r="AC797">
        <v>1</v>
      </c>
      <c r="AD797">
        <v>3</v>
      </c>
      <c r="AE797">
        <v>2372</v>
      </c>
      <c r="AF797">
        <v>26076</v>
      </c>
      <c r="AG797">
        <v>1</v>
      </c>
      <c r="AH797">
        <v>12</v>
      </c>
      <c r="AI797">
        <v>3</v>
      </c>
      <c r="AJ797">
        <v>4</v>
      </c>
      <c r="AK797">
        <v>80</v>
      </c>
      <c r="AL797">
        <v>2</v>
      </c>
      <c r="AM797">
        <v>2</v>
      </c>
      <c r="AN797">
        <v>3</v>
      </c>
      <c r="AO797">
        <v>2</v>
      </c>
      <c r="AP797">
        <v>2</v>
      </c>
      <c r="AQ797">
        <v>2</v>
      </c>
      <c r="AR797">
        <v>2</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45</v>
      </c>
      <c r="C804" t="s">
        <v>69</v>
      </c>
      <c r="D804" t="s">
        <v>59</v>
      </c>
      <c r="E804" t="s">
        <v>48</v>
      </c>
      <c r="F804" t="s">
        <v>72</v>
      </c>
      <c r="G804" t="s">
        <v>1019</v>
      </c>
      <c r="H804">
        <v>1304</v>
      </c>
      <c r="I804" t="s">
        <v>62</v>
      </c>
      <c r="J804" t="s">
        <v>52</v>
      </c>
      <c r="K804" t="s">
        <v>64</v>
      </c>
      <c r="L804" t="s">
        <v>56</v>
      </c>
      <c r="M804" t="s">
        <v>54</v>
      </c>
      <c r="N804">
        <v>4</v>
      </c>
      <c r="O804">
        <v>-2</v>
      </c>
      <c r="P804">
        <v>0</v>
      </c>
      <c r="Q804">
        <v>32</v>
      </c>
      <c r="R804">
        <v>0</v>
      </c>
      <c r="T804">
        <v>0</v>
      </c>
      <c r="U804">
        <v>1</v>
      </c>
      <c r="V804">
        <v>604</v>
      </c>
      <c r="W804">
        <v>8</v>
      </c>
      <c r="X804" t="s">
        <v>77</v>
      </c>
      <c r="Y804">
        <v>1</v>
      </c>
      <c r="Z804">
        <v>3</v>
      </c>
      <c r="AA804">
        <v>56</v>
      </c>
      <c r="AB804">
        <v>4</v>
      </c>
      <c r="AC804">
        <v>2</v>
      </c>
      <c r="AD804">
        <v>4</v>
      </c>
      <c r="AE804">
        <v>6209</v>
      </c>
      <c r="AF804">
        <v>11693</v>
      </c>
      <c r="AG804">
        <v>1</v>
      </c>
      <c r="AH804">
        <v>15</v>
      </c>
      <c r="AI804">
        <v>3</v>
      </c>
      <c r="AJ804">
        <v>3</v>
      </c>
      <c r="AK804">
        <v>80</v>
      </c>
      <c r="AL804">
        <v>2</v>
      </c>
      <c r="AM804">
        <v>10</v>
      </c>
      <c r="AN804">
        <v>4</v>
      </c>
      <c r="AO804">
        <v>10</v>
      </c>
      <c r="AP804">
        <v>7</v>
      </c>
      <c r="AQ804">
        <v>0</v>
      </c>
      <c r="AR804">
        <v>8</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45</v>
      </c>
      <c r="C807" t="s">
        <v>69</v>
      </c>
      <c r="D807" t="s">
        <v>59</v>
      </c>
      <c r="E807" t="s">
        <v>60</v>
      </c>
      <c r="F807" t="s">
        <v>113</v>
      </c>
      <c r="G807" t="s">
        <v>1017</v>
      </c>
      <c r="H807">
        <v>1301</v>
      </c>
      <c r="I807" t="s">
        <v>62</v>
      </c>
      <c r="J807" t="s">
        <v>63</v>
      </c>
      <c r="K807" t="s">
        <v>53</v>
      </c>
      <c r="L807" t="s">
        <v>56</v>
      </c>
      <c r="M807" t="s">
        <v>54</v>
      </c>
      <c r="N807">
        <v>2</v>
      </c>
      <c r="O807">
        <v>-2</v>
      </c>
      <c r="P807">
        <v>0</v>
      </c>
      <c r="Q807">
        <v>28</v>
      </c>
      <c r="R807">
        <v>0</v>
      </c>
      <c r="T807">
        <v>0</v>
      </c>
      <c r="U807">
        <v>1</v>
      </c>
      <c r="V807">
        <v>640</v>
      </c>
      <c r="W807">
        <v>1</v>
      </c>
      <c r="X807" t="s">
        <v>77</v>
      </c>
      <c r="Y807">
        <v>1</v>
      </c>
      <c r="Z807">
        <v>4</v>
      </c>
      <c r="AA807">
        <v>84</v>
      </c>
      <c r="AB807">
        <v>3</v>
      </c>
      <c r="AC807">
        <v>1</v>
      </c>
      <c r="AD807">
        <v>4</v>
      </c>
      <c r="AE807">
        <v>2080</v>
      </c>
      <c r="AF807">
        <v>4732</v>
      </c>
      <c r="AG807">
        <v>2</v>
      </c>
      <c r="AH807">
        <v>11</v>
      </c>
      <c r="AI807">
        <v>3</v>
      </c>
      <c r="AJ807">
        <v>2</v>
      </c>
      <c r="AK807">
        <v>80</v>
      </c>
      <c r="AL807">
        <v>0</v>
      </c>
      <c r="AM807">
        <v>5</v>
      </c>
      <c r="AN807">
        <v>2</v>
      </c>
      <c r="AO807">
        <v>3</v>
      </c>
      <c r="AP807">
        <v>2</v>
      </c>
      <c r="AQ807">
        <v>1</v>
      </c>
      <c r="AR807">
        <v>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57</v>
      </c>
      <c r="C810" t="s">
        <v>69</v>
      </c>
      <c r="D810" t="s">
        <v>59</v>
      </c>
      <c r="E810" t="s">
        <v>60</v>
      </c>
      <c r="F810" t="s">
        <v>49</v>
      </c>
      <c r="G810" t="s">
        <v>1013</v>
      </c>
      <c r="H810">
        <v>1296</v>
      </c>
      <c r="I810" t="s">
        <v>62</v>
      </c>
      <c r="J810" t="s">
        <v>68</v>
      </c>
      <c r="K810" t="s">
        <v>64</v>
      </c>
      <c r="L810" t="s">
        <v>44</v>
      </c>
      <c r="M810" t="s">
        <v>54</v>
      </c>
      <c r="N810">
        <v>2</v>
      </c>
      <c r="O810">
        <v>-2</v>
      </c>
      <c r="P810">
        <v>0</v>
      </c>
      <c r="Q810">
        <v>28</v>
      </c>
      <c r="R810">
        <v>0</v>
      </c>
      <c r="T810">
        <v>0</v>
      </c>
      <c r="U810">
        <v>1</v>
      </c>
      <c r="V810">
        <v>193</v>
      </c>
      <c r="W810">
        <v>2</v>
      </c>
      <c r="X810" t="s">
        <v>77</v>
      </c>
      <c r="Y810">
        <v>1</v>
      </c>
      <c r="Z810">
        <v>4</v>
      </c>
      <c r="AA810">
        <v>52</v>
      </c>
      <c r="AB810">
        <v>2</v>
      </c>
      <c r="AC810">
        <v>1</v>
      </c>
      <c r="AD810">
        <v>4</v>
      </c>
      <c r="AE810">
        <v>3867</v>
      </c>
      <c r="AF810">
        <v>14222</v>
      </c>
      <c r="AG810">
        <v>1</v>
      </c>
      <c r="AH810">
        <v>12</v>
      </c>
      <c r="AI810">
        <v>3</v>
      </c>
      <c r="AJ810">
        <v>2</v>
      </c>
      <c r="AK810">
        <v>80</v>
      </c>
      <c r="AL810">
        <v>1</v>
      </c>
      <c r="AM810">
        <v>2</v>
      </c>
      <c r="AN810">
        <v>3</v>
      </c>
      <c r="AO810">
        <v>2</v>
      </c>
      <c r="AP810">
        <v>2</v>
      </c>
      <c r="AQ810">
        <v>2</v>
      </c>
      <c r="AR810">
        <v>2</v>
      </c>
    </row>
    <row r="811" spans="1:44" x14ac:dyDescent="0.25">
      <c r="A811" t="s">
        <v>56</v>
      </c>
      <c r="B811" t="s">
        <v>45</v>
      </c>
      <c r="C811" t="s">
        <v>46</v>
      </c>
      <c r="D811" t="s">
        <v>59</v>
      </c>
      <c r="E811" t="s">
        <v>60</v>
      </c>
      <c r="F811" t="s">
        <v>49</v>
      </c>
      <c r="G811" t="s">
        <v>1008</v>
      </c>
      <c r="H811">
        <v>1291</v>
      </c>
      <c r="I811" t="s">
        <v>62</v>
      </c>
      <c r="J811" t="s">
        <v>63</v>
      </c>
      <c r="K811" t="s">
        <v>64</v>
      </c>
      <c r="L811" t="s">
        <v>44</v>
      </c>
      <c r="M811" t="s">
        <v>54</v>
      </c>
      <c r="N811">
        <v>3</v>
      </c>
      <c r="O811">
        <v>-2</v>
      </c>
      <c r="P811">
        <v>0</v>
      </c>
      <c r="Q811">
        <v>35</v>
      </c>
      <c r="R811">
        <v>0</v>
      </c>
      <c r="T811">
        <v>0</v>
      </c>
      <c r="U811">
        <v>1</v>
      </c>
      <c r="V811">
        <v>735</v>
      </c>
      <c r="W811">
        <v>6</v>
      </c>
      <c r="X811" t="s">
        <v>65</v>
      </c>
      <c r="Y811">
        <v>1</v>
      </c>
      <c r="Z811">
        <v>3</v>
      </c>
      <c r="AA811">
        <v>66</v>
      </c>
      <c r="AB811">
        <v>3</v>
      </c>
      <c r="AC811">
        <v>1</v>
      </c>
      <c r="AD811">
        <v>3</v>
      </c>
      <c r="AE811">
        <v>3506</v>
      </c>
      <c r="AF811">
        <v>6020</v>
      </c>
      <c r="AG811">
        <v>0</v>
      </c>
      <c r="AH811">
        <v>14</v>
      </c>
      <c r="AI811">
        <v>3</v>
      </c>
      <c r="AJ811">
        <v>4</v>
      </c>
      <c r="AK811">
        <v>80</v>
      </c>
      <c r="AL811">
        <v>0</v>
      </c>
      <c r="AM811">
        <v>4</v>
      </c>
      <c r="AN811">
        <v>3</v>
      </c>
      <c r="AO811">
        <v>3</v>
      </c>
      <c r="AP811">
        <v>2</v>
      </c>
      <c r="AQ811">
        <v>2</v>
      </c>
      <c r="AR811">
        <v>2</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69</v>
      </c>
      <c r="D814" t="s">
        <v>59</v>
      </c>
      <c r="E814" t="s">
        <v>161</v>
      </c>
      <c r="F814" t="s">
        <v>49</v>
      </c>
      <c r="G814" t="s">
        <v>1007</v>
      </c>
      <c r="H814">
        <v>1289</v>
      </c>
      <c r="I814" t="s">
        <v>62</v>
      </c>
      <c r="J814" t="s">
        <v>163</v>
      </c>
      <c r="K814" t="s">
        <v>64</v>
      </c>
      <c r="L814" t="s">
        <v>56</v>
      </c>
      <c r="M814" t="s">
        <v>54</v>
      </c>
      <c r="N814">
        <v>5</v>
      </c>
      <c r="O814">
        <v>-2</v>
      </c>
      <c r="P814">
        <v>0</v>
      </c>
      <c r="Q814">
        <v>34</v>
      </c>
      <c r="R814">
        <v>0</v>
      </c>
      <c r="T814">
        <v>0</v>
      </c>
      <c r="U814">
        <v>1</v>
      </c>
      <c r="V814">
        <v>648</v>
      </c>
      <c r="W814">
        <v>11</v>
      </c>
      <c r="X814" t="s">
        <v>77</v>
      </c>
      <c r="Y814">
        <v>1</v>
      </c>
      <c r="Z814">
        <v>3</v>
      </c>
      <c r="AA814">
        <v>56</v>
      </c>
      <c r="AB814">
        <v>2</v>
      </c>
      <c r="AC814">
        <v>2</v>
      </c>
      <c r="AD814">
        <v>2</v>
      </c>
      <c r="AE814">
        <v>4490</v>
      </c>
      <c r="AF814">
        <v>21833</v>
      </c>
      <c r="AG814">
        <v>4</v>
      </c>
      <c r="AH814">
        <v>11</v>
      </c>
      <c r="AI814">
        <v>3</v>
      </c>
      <c r="AJ814">
        <v>4</v>
      </c>
      <c r="AK814">
        <v>80</v>
      </c>
      <c r="AL814">
        <v>2</v>
      </c>
      <c r="AM814">
        <v>14</v>
      </c>
      <c r="AN814">
        <v>4</v>
      </c>
      <c r="AO814">
        <v>10</v>
      </c>
      <c r="AP814">
        <v>9</v>
      </c>
      <c r="AQ814">
        <v>1</v>
      </c>
      <c r="AR814">
        <v>8</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46</v>
      </c>
      <c r="D817" t="s">
        <v>59</v>
      </c>
      <c r="E817" t="s">
        <v>60</v>
      </c>
      <c r="F817" t="s">
        <v>49</v>
      </c>
      <c r="G817" t="s">
        <v>1006</v>
      </c>
      <c r="H817">
        <v>1288</v>
      </c>
      <c r="I817" t="s">
        <v>62</v>
      </c>
      <c r="J817" t="s">
        <v>95</v>
      </c>
      <c r="K817" t="s">
        <v>79</v>
      </c>
      <c r="L817" t="s">
        <v>56</v>
      </c>
      <c r="M817" t="s">
        <v>54</v>
      </c>
      <c r="N817">
        <v>4</v>
      </c>
      <c r="O817">
        <v>-2</v>
      </c>
      <c r="P817">
        <v>0</v>
      </c>
      <c r="Q817">
        <v>44</v>
      </c>
      <c r="R817">
        <v>0</v>
      </c>
      <c r="T817">
        <v>0</v>
      </c>
      <c r="U817">
        <v>1</v>
      </c>
      <c r="V817">
        <v>1199</v>
      </c>
      <c r="W817">
        <v>4</v>
      </c>
      <c r="X817" t="s">
        <v>55</v>
      </c>
      <c r="Y817">
        <v>1</v>
      </c>
      <c r="Z817">
        <v>3</v>
      </c>
      <c r="AA817">
        <v>92</v>
      </c>
      <c r="AB817">
        <v>4</v>
      </c>
      <c r="AC817">
        <v>5</v>
      </c>
      <c r="AD817">
        <v>3</v>
      </c>
      <c r="AE817">
        <v>19190</v>
      </c>
      <c r="AF817">
        <v>17477</v>
      </c>
      <c r="AG817">
        <v>1</v>
      </c>
      <c r="AH817">
        <v>14</v>
      </c>
      <c r="AI817">
        <v>3</v>
      </c>
      <c r="AJ817">
        <v>4</v>
      </c>
      <c r="AK817">
        <v>80</v>
      </c>
      <c r="AL817">
        <v>2</v>
      </c>
      <c r="AM817">
        <v>26</v>
      </c>
      <c r="AN817">
        <v>2</v>
      </c>
      <c r="AO817">
        <v>25</v>
      </c>
      <c r="AP817">
        <v>9</v>
      </c>
      <c r="AQ817">
        <v>14</v>
      </c>
      <c r="AR817">
        <v>13</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72</v>
      </c>
      <c r="G825" t="s">
        <v>1005</v>
      </c>
      <c r="H825">
        <v>1286</v>
      </c>
      <c r="I825" t="s">
        <v>62</v>
      </c>
      <c r="J825" t="s">
        <v>68</v>
      </c>
      <c r="K825" t="s">
        <v>53</v>
      </c>
      <c r="L825" t="s">
        <v>44</v>
      </c>
      <c r="M825" t="s">
        <v>54</v>
      </c>
      <c r="N825">
        <v>2</v>
      </c>
      <c r="O825">
        <v>-2</v>
      </c>
      <c r="P825">
        <v>0</v>
      </c>
      <c r="Q825">
        <v>28</v>
      </c>
      <c r="R825">
        <v>0</v>
      </c>
      <c r="T825">
        <v>0</v>
      </c>
      <c r="U825">
        <v>1</v>
      </c>
      <c r="V825">
        <v>791</v>
      </c>
      <c r="W825">
        <v>1</v>
      </c>
      <c r="X825" t="s">
        <v>71</v>
      </c>
      <c r="Y825">
        <v>1</v>
      </c>
      <c r="Z825">
        <v>4</v>
      </c>
      <c r="AA825">
        <v>44</v>
      </c>
      <c r="AB825">
        <v>3</v>
      </c>
      <c r="AC825">
        <v>1</v>
      </c>
      <c r="AD825">
        <v>3</v>
      </c>
      <c r="AE825">
        <v>2154</v>
      </c>
      <c r="AF825">
        <v>6842</v>
      </c>
      <c r="AG825">
        <v>0</v>
      </c>
      <c r="AH825">
        <v>11</v>
      </c>
      <c r="AI825">
        <v>3</v>
      </c>
      <c r="AJ825">
        <v>3</v>
      </c>
      <c r="AK825">
        <v>80</v>
      </c>
      <c r="AL825">
        <v>0</v>
      </c>
      <c r="AM825">
        <v>5</v>
      </c>
      <c r="AN825">
        <v>2</v>
      </c>
      <c r="AO825">
        <v>4</v>
      </c>
      <c r="AP825">
        <v>2</v>
      </c>
      <c r="AQ825">
        <v>0</v>
      </c>
      <c r="AR825">
        <v>2</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56</v>
      </c>
      <c r="B831" t="s">
        <v>45</v>
      </c>
      <c r="C831" t="s">
        <v>75</v>
      </c>
      <c r="D831" t="s">
        <v>59</v>
      </c>
      <c r="E831" t="s">
        <v>60</v>
      </c>
      <c r="F831" t="s">
        <v>72</v>
      </c>
      <c r="G831" t="s">
        <v>1003</v>
      </c>
      <c r="H831">
        <v>1283</v>
      </c>
      <c r="I831" t="s">
        <v>62</v>
      </c>
      <c r="J831" t="s">
        <v>81</v>
      </c>
      <c r="K831" t="s">
        <v>53</v>
      </c>
      <c r="L831" t="s">
        <v>56</v>
      </c>
      <c r="M831" t="s">
        <v>54</v>
      </c>
      <c r="N831">
        <v>6</v>
      </c>
      <c r="O831">
        <v>-2</v>
      </c>
      <c r="P831">
        <v>0</v>
      </c>
      <c r="Q831">
        <v>59</v>
      </c>
      <c r="R831">
        <v>0</v>
      </c>
      <c r="T831">
        <v>0</v>
      </c>
      <c r="U831">
        <v>1</v>
      </c>
      <c r="V831">
        <v>1429</v>
      </c>
      <c r="W831">
        <v>18</v>
      </c>
      <c r="X831" t="s">
        <v>71</v>
      </c>
      <c r="Y831">
        <v>1</v>
      </c>
      <c r="Z831">
        <v>4</v>
      </c>
      <c r="AA831">
        <v>67</v>
      </c>
      <c r="AB831">
        <v>3</v>
      </c>
      <c r="AC831">
        <v>3</v>
      </c>
      <c r="AD831">
        <v>4</v>
      </c>
      <c r="AE831">
        <v>10512</v>
      </c>
      <c r="AF831">
        <v>20002</v>
      </c>
      <c r="AG831">
        <v>6</v>
      </c>
      <c r="AH831">
        <v>12</v>
      </c>
      <c r="AI831">
        <v>3</v>
      </c>
      <c r="AJ831">
        <v>4</v>
      </c>
      <c r="AK831">
        <v>80</v>
      </c>
      <c r="AL831">
        <v>0</v>
      </c>
      <c r="AM831">
        <v>25</v>
      </c>
      <c r="AN831">
        <v>2</v>
      </c>
      <c r="AO831">
        <v>9</v>
      </c>
      <c r="AP831">
        <v>7</v>
      </c>
      <c r="AQ831">
        <v>5</v>
      </c>
      <c r="AR831">
        <v>4</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57</v>
      </c>
      <c r="C834" t="s">
        <v>58</v>
      </c>
      <c r="D834" t="s">
        <v>59</v>
      </c>
      <c r="E834" t="s">
        <v>48</v>
      </c>
      <c r="F834" t="s">
        <v>49</v>
      </c>
      <c r="G834" t="s">
        <v>1002</v>
      </c>
      <c r="H834">
        <v>1282</v>
      </c>
      <c r="I834" t="s">
        <v>62</v>
      </c>
      <c r="J834" t="s">
        <v>95</v>
      </c>
      <c r="K834" t="s">
        <v>79</v>
      </c>
      <c r="L834" t="s">
        <v>44</v>
      </c>
      <c r="M834" t="s">
        <v>54</v>
      </c>
      <c r="N834">
        <v>5</v>
      </c>
      <c r="O834">
        <v>-2</v>
      </c>
      <c r="P834">
        <v>0</v>
      </c>
      <c r="Q834">
        <v>51</v>
      </c>
      <c r="R834">
        <v>0</v>
      </c>
      <c r="T834">
        <v>0</v>
      </c>
      <c r="U834">
        <v>1</v>
      </c>
      <c r="V834">
        <v>237</v>
      </c>
      <c r="W834">
        <v>9</v>
      </c>
      <c r="X834" t="s">
        <v>77</v>
      </c>
      <c r="Y834">
        <v>1</v>
      </c>
      <c r="Z834">
        <v>4</v>
      </c>
      <c r="AA834">
        <v>83</v>
      </c>
      <c r="AB834">
        <v>3</v>
      </c>
      <c r="AC834">
        <v>5</v>
      </c>
      <c r="AD834">
        <v>1</v>
      </c>
      <c r="AE834">
        <v>19847</v>
      </c>
      <c r="AF834">
        <v>19196</v>
      </c>
      <c r="AG834">
        <v>4</v>
      </c>
      <c r="AH834">
        <v>24</v>
      </c>
      <c r="AI834">
        <v>4</v>
      </c>
      <c r="AJ834">
        <v>1</v>
      </c>
      <c r="AK834">
        <v>80</v>
      </c>
      <c r="AL834">
        <v>1</v>
      </c>
      <c r="AM834">
        <v>31</v>
      </c>
      <c r="AN834">
        <v>2</v>
      </c>
      <c r="AO834">
        <v>29</v>
      </c>
      <c r="AP834">
        <v>10</v>
      </c>
      <c r="AQ834">
        <v>11</v>
      </c>
      <c r="AR834">
        <v>10</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91</v>
      </c>
      <c r="C836" t="s">
        <v>75</v>
      </c>
      <c r="D836" t="s">
        <v>59</v>
      </c>
      <c r="E836" t="s">
        <v>60</v>
      </c>
      <c r="F836" t="s">
        <v>72</v>
      </c>
      <c r="G836" t="s">
        <v>998</v>
      </c>
      <c r="H836">
        <v>1278</v>
      </c>
      <c r="I836" t="s">
        <v>62</v>
      </c>
      <c r="J836" t="s">
        <v>83</v>
      </c>
      <c r="K836" t="s">
        <v>79</v>
      </c>
      <c r="L836" t="s">
        <v>44</v>
      </c>
      <c r="M836" t="s">
        <v>54</v>
      </c>
      <c r="N836">
        <v>3</v>
      </c>
      <c r="O836">
        <v>-2</v>
      </c>
      <c r="P836">
        <v>0</v>
      </c>
      <c r="Q836">
        <v>55</v>
      </c>
      <c r="R836">
        <v>0</v>
      </c>
      <c r="T836">
        <v>0</v>
      </c>
      <c r="U836">
        <v>1</v>
      </c>
      <c r="V836">
        <v>177</v>
      </c>
      <c r="W836">
        <v>8</v>
      </c>
      <c r="X836" t="s">
        <v>65</v>
      </c>
      <c r="Y836">
        <v>1</v>
      </c>
      <c r="Z836">
        <v>4</v>
      </c>
      <c r="AA836">
        <v>37</v>
      </c>
      <c r="AB836">
        <v>2</v>
      </c>
      <c r="AC836">
        <v>4</v>
      </c>
      <c r="AD836">
        <v>2</v>
      </c>
      <c r="AE836">
        <v>13577</v>
      </c>
      <c r="AF836">
        <v>25592</v>
      </c>
      <c r="AG836">
        <v>1</v>
      </c>
      <c r="AH836">
        <v>15</v>
      </c>
      <c r="AI836">
        <v>3</v>
      </c>
      <c r="AJ836">
        <v>4</v>
      </c>
      <c r="AK836">
        <v>80</v>
      </c>
      <c r="AL836">
        <v>1</v>
      </c>
      <c r="AM836">
        <v>34</v>
      </c>
      <c r="AN836">
        <v>3</v>
      </c>
      <c r="AO836">
        <v>33</v>
      </c>
      <c r="AP836">
        <v>9</v>
      </c>
      <c r="AQ836">
        <v>15</v>
      </c>
      <c r="AR836">
        <v>0</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56</v>
      </c>
      <c r="B838" t="s">
        <v>45</v>
      </c>
      <c r="C838" t="s">
        <v>69</v>
      </c>
      <c r="D838" t="s">
        <v>59</v>
      </c>
      <c r="E838" t="s">
        <v>60</v>
      </c>
      <c r="F838" t="s">
        <v>49</v>
      </c>
      <c r="G838" t="s">
        <v>996</v>
      </c>
      <c r="H838">
        <v>1275</v>
      </c>
      <c r="I838" t="s">
        <v>62</v>
      </c>
      <c r="J838" t="s">
        <v>63</v>
      </c>
      <c r="K838" t="s">
        <v>53</v>
      </c>
      <c r="L838" t="s">
        <v>44</v>
      </c>
      <c r="M838" t="s">
        <v>54</v>
      </c>
      <c r="N838">
        <v>2</v>
      </c>
      <c r="O838">
        <v>-2</v>
      </c>
      <c r="P838">
        <v>0</v>
      </c>
      <c r="Q838">
        <v>26</v>
      </c>
      <c r="R838">
        <v>0</v>
      </c>
      <c r="T838">
        <v>0</v>
      </c>
      <c r="U838">
        <v>1</v>
      </c>
      <c r="V838">
        <v>583</v>
      </c>
      <c r="W838">
        <v>4</v>
      </c>
      <c r="X838" t="s">
        <v>55</v>
      </c>
      <c r="Y838">
        <v>1</v>
      </c>
      <c r="Z838">
        <v>3</v>
      </c>
      <c r="AA838">
        <v>53</v>
      </c>
      <c r="AB838">
        <v>3</v>
      </c>
      <c r="AC838">
        <v>1</v>
      </c>
      <c r="AD838">
        <v>1</v>
      </c>
      <c r="AE838">
        <v>2875</v>
      </c>
      <c r="AF838">
        <v>9973</v>
      </c>
      <c r="AG838">
        <v>1</v>
      </c>
      <c r="AH838">
        <v>20</v>
      </c>
      <c r="AI838">
        <v>4</v>
      </c>
      <c r="AJ838">
        <v>2</v>
      </c>
      <c r="AK838">
        <v>80</v>
      </c>
      <c r="AL838">
        <v>0</v>
      </c>
      <c r="AM838">
        <v>8</v>
      </c>
      <c r="AN838">
        <v>2</v>
      </c>
      <c r="AO838">
        <v>8</v>
      </c>
      <c r="AP838">
        <v>5</v>
      </c>
      <c r="AQ838">
        <v>2</v>
      </c>
      <c r="AR838">
        <v>2</v>
      </c>
    </row>
    <row r="839" spans="1:44" x14ac:dyDescent="0.25">
      <c r="A839" t="s">
        <v>44</v>
      </c>
      <c r="B839" t="s">
        <v>57</v>
      </c>
      <c r="C839" t="s">
        <v>69</v>
      </c>
      <c r="D839" t="s">
        <v>47</v>
      </c>
      <c r="E839" t="s">
        <v>48</v>
      </c>
      <c r="F839" t="s">
        <v>49</v>
      </c>
      <c r="G839" t="s">
        <v>995</v>
      </c>
      <c r="H839">
        <v>1273</v>
      </c>
      <c r="I839" t="s">
        <v>62</v>
      </c>
      <c r="J839" t="s">
        <v>99</v>
      </c>
      <c r="K839" t="s">
        <v>53</v>
      </c>
      <c r="L839" t="s">
        <v>44</v>
      </c>
      <c r="M839" t="s">
        <v>54</v>
      </c>
      <c r="N839">
        <v>4</v>
      </c>
      <c r="O839">
        <v>-2</v>
      </c>
      <c r="P839">
        <v>0</v>
      </c>
      <c r="Q839">
        <v>25</v>
      </c>
      <c r="R839">
        <v>1</v>
      </c>
      <c r="S839">
        <v>1</v>
      </c>
      <c r="T839">
        <v>1</v>
      </c>
      <c r="U839">
        <v>0</v>
      </c>
      <c r="V839">
        <v>599</v>
      </c>
      <c r="W839">
        <v>24</v>
      </c>
      <c r="X839" t="s">
        <v>65</v>
      </c>
      <c r="Y839">
        <v>1</v>
      </c>
      <c r="Z839">
        <v>3</v>
      </c>
      <c r="AA839">
        <v>73</v>
      </c>
      <c r="AB839">
        <v>1</v>
      </c>
      <c r="AC839">
        <v>1</v>
      </c>
      <c r="AD839">
        <v>1</v>
      </c>
      <c r="AE839">
        <v>1118</v>
      </c>
      <c r="AF839">
        <v>8040</v>
      </c>
      <c r="AG839">
        <v>1</v>
      </c>
      <c r="AH839">
        <v>14</v>
      </c>
      <c r="AI839">
        <v>3</v>
      </c>
      <c r="AJ839">
        <v>4</v>
      </c>
      <c r="AK839">
        <v>80</v>
      </c>
      <c r="AL839">
        <v>0</v>
      </c>
      <c r="AM839">
        <v>1</v>
      </c>
      <c r="AN839">
        <v>3</v>
      </c>
      <c r="AO839">
        <v>1</v>
      </c>
      <c r="AP839">
        <v>0</v>
      </c>
      <c r="AQ839">
        <v>1</v>
      </c>
      <c r="AR839">
        <v>0</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56</v>
      </c>
      <c r="B844" t="s">
        <v>45</v>
      </c>
      <c r="C844" t="s">
        <v>92</v>
      </c>
      <c r="D844" t="s">
        <v>59</v>
      </c>
      <c r="E844" t="s">
        <v>60</v>
      </c>
      <c r="F844" t="s">
        <v>49</v>
      </c>
      <c r="G844" t="s">
        <v>994</v>
      </c>
      <c r="H844">
        <v>1270</v>
      </c>
      <c r="I844" t="s">
        <v>62</v>
      </c>
      <c r="J844" t="s">
        <v>63</v>
      </c>
      <c r="K844" t="s">
        <v>64</v>
      </c>
      <c r="L844" t="s">
        <v>56</v>
      </c>
      <c r="M844" t="s">
        <v>54</v>
      </c>
      <c r="N844">
        <v>2</v>
      </c>
      <c r="O844">
        <v>-2</v>
      </c>
      <c r="P844">
        <v>0</v>
      </c>
      <c r="Q844">
        <v>23</v>
      </c>
      <c r="R844">
        <v>0</v>
      </c>
      <c r="T844">
        <v>0</v>
      </c>
      <c r="U844">
        <v>1</v>
      </c>
      <c r="V844">
        <v>373</v>
      </c>
      <c r="W844">
        <v>1</v>
      </c>
      <c r="X844" t="s">
        <v>55</v>
      </c>
      <c r="Y844">
        <v>1</v>
      </c>
      <c r="Z844">
        <v>4</v>
      </c>
      <c r="AA844">
        <v>47</v>
      </c>
      <c r="AB844">
        <v>3</v>
      </c>
      <c r="AC844">
        <v>1</v>
      </c>
      <c r="AD844">
        <v>1</v>
      </c>
      <c r="AE844">
        <v>1223</v>
      </c>
      <c r="AF844">
        <v>16901</v>
      </c>
      <c r="AG844">
        <v>1</v>
      </c>
      <c r="AH844">
        <v>22</v>
      </c>
      <c r="AI844">
        <v>4</v>
      </c>
      <c r="AJ844">
        <v>4</v>
      </c>
      <c r="AK844">
        <v>80</v>
      </c>
      <c r="AL844">
        <v>1</v>
      </c>
      <c r="AM844">
        <v>1</v>
      </c>
      <c r="AN844">
        <v>3</v>
      </c>
      <c r="AO844">
        <v>1</v>
      </c>
      <c r="AP844">
        <v>0</v>
      </c>
      <c r="AQ844">
        <v>0</v>
      </c>
      <c r="AR844">
        <v>1</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45</v>
      </c>
      <c r="C847" t="s">
        <v>69</v>
      </c>
      <c r="D847" t="s">
        <v>59</v>
      </c>
      <c r="E847" t="s">
        <v>48</v>
      </c>
      <c r="F847" t="s">
        <v>106</v>
      </c>
      <c r="G847" t="s">
        <v>992</v>
      </c>
      <c r="H847">
        <v>1268</v>
      </c>
      <c r="I847" t="s">
        <v>62</v>
      </c>
      <c r="J847" t="s">
        <v>52</v>
      </c>
      <c r="K847" t="s">
        <v>79</v>
      </c>
      <c r="L847" t="s">
        <v>44</v>
      </c>
      <c r="M847" t="s">
        <v>54</v>
      </c>
      <c r="N847">
        <v>3</v>
      </c>
      <c r="O847">
        <v>-2</v>
      </c>
      <c r="P847">
        <v>0</v>
      </c>
      <c r="Q847">
        <v>33</v>
      </c>
      <c r="R847">
        <v>0</v>
      </c>
      <c r="T847">
        <v>0</v>
      </c>
      <c r="U847">
        <v>1</v>
      </c>
      <c r="V847">
        <v>536</v>
      </c>
      <c r="W847">
        <v>10</v>
      </c>
      <c r="X847" t="s">
        <v>134</v>
      </c>
      <c r="Y847">
        <v>1</v>
      </c>
      <c r="Z847">
        <v>4</v>
      </c>
      <c r="AA847">
        <v>82</v>
      </c>
      <c r="AB847">
        <v>4</v>
      </c>
      <c r="AC847">
        <v>3</v>
      </c>
      <c r="AD847">
        <v>2</v>
      </c>
      <c r="AE847">
        <v>8380</v>
      </c>
      <c r="AF847">
        <v>21708</v>
      </c>
      <c r="AG847">
        <v>0</v>
      </c>
      <c r="AH847">
        <v>14</v>
      </c>
      <c r="AI847">
        <v>3</v>
      </c>
      <c r="AJ847">
        <v>4</v>
      </c>
      <c r="AK847">
        <v>80</v>
      </c>
      <c r="AL847">
        <v>2</v>
      </c>
      <c r="AM847">
        <v>10</v>
      </c>
      <c r="AN847">
        <v>3</v>
      </c>
      <c r="AO847">
        <v>9</v>
      </c>
      <c r="AP847">
        <v>8</v>
      </c>
      <c r="AQ847">
        <v>0</v>
      </c>
      <c r="AR847">
        <v>8</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56</v>
      </c>
      <c r="B851" t="s">
        <v>45</v>
      </c>
      <c r="C851" t="s">
        <v>46</v>
      </c>
      <c r="D851" t="s">
        <v>59</v>
      </c>
      <c r="E851" t="s">
        <v>48</v>
      </c>
      <c r="F851" t="s">
        <v>106</v>
      </c>
      <c r="G851" t="s">
        <v>991</v>
      </c>
      <c r="H851">
        <v>1267</v>
      </c>
      <c r="I851" t="s">
        <v>62</v>
      </c>
      <c r="J851" t="s">
        <v>95</v>
      </c>
      <c r="K851" t="s">
        <v>64</v>
      </c>
      <c r="L851" t="s">
        <v>56</v>
      </c>
      <c r="M851" t="s">
        <v>54</v>
      </c>
      <c r="N851">
        <v>5</v>
      </c>
      <c r="O851">
        <v>-2</v>
      </c>
      <c r="P851">
        <v>0</v>
      </c>
      <c r="Q851">
        <v>44</v>
      </c>
      <c r="R851">
        <v>0</v>
      </c>
      <c r="T851">
        <v>0</v>
      </c>
      <c r="U851">
        <v>1</v>
      </c>
      <c r="V851">
        <v>1099</v>
      </c>
      <c r="W851">
        <v>5</v>
      </c>
      <c r="X851" t="s">
        <v>77</v>
      </c>
      <c r="Y851">
        <v>1</v>
      </c>
      <c r="Z851">
        <v>2</v>
      </c>
      <c r="AA851">
        <v>88</v>
      </c>
      <c r="AB851">
        <v>3</v>
      </c>
      <c r="AC851">
        <v>5</v>
      </c>
      <c r="AD851">
        <v>2</v>
      </c>
      <c r="AE851">
        <v>18213</v>
      </c>
      <c r="AF851">
        <v>8751</v>
      </c>
      <c r="AG851">
        <v>7</v>
      </c>
      <c r="AH851">
        <v>11</v>
      </c>
      <c r="AI851">
        <v>3</v>
      </c>
      <c r="AJ851">
        <v>3</v>
      </c>
      <c r="AK851">
        <v>80</v>
      </c>
      <c r="AL851">
        <v>1</v>
      </c>
      <c r="AM851">
        <v>26</v>
      </c>
      <c r="AN851">
        <v>3</v>
      </c>
      <c r="AO851">
        <v>22</v>
      </c>
      <c r="AP851">
        <v>9</v>
      </c>
      <c r="AQ851">
        <v>3</v>
      </c>
      <c r="AR851">
        <v>10</v>
      </c>
    </row>
    <row r="852" spans="1:44" x14ac:dyDescent="0.25">
      <c r="A852" t="s">
        <v>56</v>
      </c>
      <c r="B852" t="s">
        <v>45</v>
      </c>
      <c r="C852" t="s">
        <v>58</v>
      </c>
      <c r="D852" t="s">
        <v>59</v>
      </c>
      <c r="E852" t="s">
        <v>60</v>
      </c>
      <c r="F852" t="s">
        <v>49</v>
      </c>
      <c r="G852" t="s">
        <v>988</v>
      </c>
      <c r="H852">
        <v>1263</v>
      </c>
      <c r="I852" t="s">
        <v>62</v>
      </c>
      <c r="J852" t="s">
        <v>101</v>
      </c>
      <c r="K852" t="s">
        <v>53</v>
      </c>
      <c r="L852" t="s">
        <v>56</v>
      </c>
      <c r="M852" t="s">
        <v>54</v>
      </c>
      <c r="N852">
        <v>3</v>
      </c>
      <c r="O852">
        <v>-2</v>
      </c>
      <c r="P852">
        <v>0</v>
      </c>
      <c r="Q852">
        <v>48</v>
      </c>
      <c r="R852">
        <v>0</v>
      </c>
      <c r="T852">
        <v>0</v>
      </c>
      <c r="U852">
        <v>1</v>
      </c>
      <c r="V852">
        <v>715</v>
      </c>
      <c r="W852">
        <v>1</v>
      </c>
      <c r="X852" t="s">
        <v>77</v>
      </c>
      <c r="Y852">
        <v>1</v>
      </c>
      <c r="Z852">
        <v>4</v>
      </c>
      <c r="AA852">
        <v>76</v>
      </c>
      <c r="AB852">
        <v>2</v>
      </c>
      <c r="AC852">
        <v>5</v>
      </c>
      <c r="AD852">
        <v>1</v>
      </c>
      <c r="AE852">
        <v>18265</v>
      </c>
      <c r="AF852">
        <v>8733</v>
      </c>
      <c r="AG852">
        <v>6</v>
      </c>
      <c r="AH852">
        <v>12</v>
      </c>
      <c r="AI852">
        <v>3</v>
      </c>
      <c r="AJ852">
        <v>3</v>
      </c>
      <c r="AK852">
        <v>80</v>
      </c>
      <c r="AL852">
        <v>0</v>
      </c>
      <c r="AM852">
        <v>25</v>
      </c>
      <c r="AN852">
        <v>4</v>
      </c>
      <c r="AO852">
        <v>1</v>
      </c>
      <c r="AP852">
        <v>0</v>
      </c>
      <c r="AQ852">
        <v>0</v>
      </c>
      <c r="AR852">
        <v>0</v>
      </c>
    </row>
    <row r="853" spans="1:44" x14ac:dyDescent="0.25">
      <c r="A853" t="s">
        <v>56</v>
      </c>
      <c r="B853" t="s">
        <v>45</v>
      </c>
      <c r="C853" t="s">
        <v>69</v>
      </c>
      <c r="D853" t="s">
        <v>59</v>
      </c>
      <c r="E853" t="s">
        <v>60</v>
      </c>
      <c r="F853" t="s">
        <v>49</v>
      </c>
      <c r="G853" t="s">
        <v>987</v>
      </c>
      <c r="H853">
        <v>1260</v>
      </c>
      <c r="I853" t="s">
        <v>62</v>
      </c>
      <c r="J853" t="s">
        <v>83</v>
      </c>
      <c r="K853" t="s">
        <v>79</v>
      </c>
      <c r="L853" t="s">
        <v>44</v>
      </c>
      <c r="M853" t="s">
        <v>54</v>
      </c>
      <c r="N853">
        <v>2</v>
      </c>
      <c r="O853">
        <v>-2</v>
      </c>
      <c r="P853">
        <v>0</v>
      </c>
      <c r="Q853">
        <v>29</v>
      </c>
      <c r="R853">
        <v>0</v>
      </c>
      <c r="T853">
        <v>0</v>
      </c>
      <c r="U853">
        <v>1</v>
      </c>
      <c r="V853">
        <v>1329</v>
      </c>
      <c r="W853">
        <v>7</v>
      </c>
      <c r="X853" t="s">
        <v>77</v>
      </c>
      <c r="Y853">
        <v>1</v>
      </c>
      <c r="Z853">
        <v>3</v>
      </c>
      <c r="AA853">
        <v>82</v>
      </c>
      <c r="AB853">
        <v>3</v>
      </c>
      <c r="AC853">
        <v>2</v>
      </c>
      <c r="AD853">
        <v>1</v>
      </c>
      <c r="AE853">
        <v>6623</v>
      </c>
      <c r="AF853">
        <v>4204</v>
      </c>
      <c r="AG853">
        <v>1</v>
      </c>
      <c r="AH853">
        <v>11</v>
      </c>
      <c r="AI853">
        <v>3</v>
      </c>
      <c r="AJ853">
        <v>2</v>
      </c>
      <c r="AK853">
        <v>80</v>
      </c>
      <c r="AL853">
        <v>2</v>
      </c>
      <c r="AM853">
        <v>6</v>
      </c>
      <c r="AN853">
        <v>3</v>
      </c>
      <c r="AO853">
        <v>6</v>
      </c>
      <c r="AP853">
        <v>0</v>
      </c>
      <c r="AQ853">
        <v>1</v>
      </c>
      <c r="AR853">
        <v>0</v>
      </c>
    </row>
    <row r="854" spans="1:44" x14ac:dyDescent="0.25">
      <c r="A854" t="s">
        <v>56</v>
      </c>
      <c r="B854" t="s">
        <v>45</v>
      </c>
      <c r="C854" t="s">
        <v>69</v>
      </c>
      <c r="D854" t="s">
        <v>59</v>
      </c>
      <c r="E854" t="s">
        <v>60</v>
      </c>
      <c r="F854" t="s">
        <v>49</v>
      </c>
      <c r="G854" t="s">
        <v>986</v>
      </c>
      <c r="H854">
        <v>1259</v>
      </c>
      <c r="I854" t="s">
        <v>62</v>
      </c>
      <c r="J854" t="s">
        <v>63</v>
      </c>
      <c r="K854" t="s">
        <v>79</v>
      </c>
      <c r="L854" t="s">
        <v>56</v>
      </c>
      <c r="M854" t="s">
        <v>54</v>
      </c>
      <c r="N854">
        <v>2</v>
      </c>
      <c r="O854">
        <v>-2</v>
      </c>
      <c r="P854">
        <v>0</v>
      </c>
      <c r="Q854">
        <v>27</v>
      </c>
      <c r="R854">
        <v>0</v>
      </c>
      <c r="T854">
        <v>0</v>
      </c>
      <c r="U854">
        <v>1</v>
      </c>
      <c r="V854">
        <v>1167</v>
      </c>
      <c r="W854">
        <v>4</v>
      </c>
      <c r="X854" t="s">
        <v>55</v>
      </c>
      <c r="Y854">
        <v>1</v>
      </c>
      <c r="Z854">
        <v>1</v>
      </c>
      <c r="AA854">
        <v>76</v>
      </c>
      <c r="AB854">
        <v>3</v>
      </c>
      <c r="AC854">
        <v>1</v>
      </c>
      <c r="AD854">
        <v>1</v>
      </c>
      <c r="AE854">
        <v>2517</v>
      </c>
      <c r="AF854">
        <v>3208</v>
      </c>
      <c r="AG854">
        <v>1</v>
      </c>
      <c r="AH854">
        <v>11</v>
      </c>
      <c r="AI854">
        <v>3</v>
      </c>
      <c r="AJ854">
        <v>2</v>
      </c>
      <c r="AK854">
        <v>80</v>
      </c>
      <c r="AL854">
        <v>3</v>
      </c>
      <c r="AM854">
        <v>5</v>
      </c>
      <c r="AN854">
        <v>3</v>
      </c>
      <c r="AO854">
        <v>5</v>
      </c>
      <c r="AP854">
        <v>3</v>
      </c>
      <c r="AQ854">
        <v>0</v>
      </c>
      <c r="AR854">
        <v>3</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113</v>
      </c>
      <c r="G856" t="s">
        <v>985</v>
      </c>
      <c r="H856">
        <v>1258</v>
      </c>
      <c r="I856" t="s">
        <v>62</v>
      </c>
      <c r="J856" t="s">
        <v>68</v>
      </c>
      <c r="K856" t="s">
        <v>53</v>
      </c>
      <c r="L856" t="s">
        <v>56</v>
      </c>
      <c r="M856" t="s">
        <v>54</v>
      </c>
      <c r="N856">
        <v>4</v>
      </c>
      <c r="O856">
        <v>-2</v>
      </c>
      <c r="P856">
        <v>0</v>
      </c>
      <c r="Q856">
        <v>48</v>
      </c>
      <c r="R856">
        <v>0</v>
      </c>
      <c r="T856">
        <v>0</v>
      </c>
      <c r="U856">
        <v>1</v>
      </c>
      <c r="V856">
        <v>969</v>
      </c>
      <c r="W856">
        <v>2</v>
      </c>
      <c r="X856" t="s">
        <v>55</v>
      </c>
      <c r="Y856">
        <v>1</v>
      </c>
      <c r="Z856">
        <v>4</v>
      </c>
      <c r="AA856">
        <v>76</v>
      </c>
      <c r="AB856">
        <v>4</v>
      </c>
      <c r="AC856">
        <v>1</v>
      </c>
      <c r="AD856">
        <v>4</v>
      </c>
      <c r="AE856">
        <v>2559</v>
      </c>
      <c r="AF856">
        <v>16620</v>
      </c>
      <c r="AG856">
        <v>5</v>
      </c>
      <c r="AH856">
        <v>11</v>
      </c>
      <c r="AI856">
        <v>3</v>
      </c>
      <c r="AJ856">
        <v>3</v>
      </c>
      <c r="AK856">
        <v>80</v>
      </c>
      <c r="AL856">
        <v>0</v>
      </c>
      <c r="AM856">
        <v>7</v>
      </c>
      <c r="AN856">
        <v>2</v>
      </c>
      <c r="AO856">
        <v>1</v>
      </c>
      <c r="AP856">
        <v>0</v>
      </c>
      <c r="AQ856">
        <v>0</v>
      </c>
      <c r="AR856">
        <v>0</v>
      </c>
    </row>
    <row r="857" spans="1:44" x14ac:dyDescent="0.25">
      <c r="A857" t="s">
        <v>56</v>
      </c>
      <c r="B857" t="s">
        <v>57</v>
      </c>
      <c r="C857" t="s">
        <v>46</v>
      </c>
      <c r="D857" t="s">
        <v>59</v>
      </c>
      <c r="E857" t="s">
        <v>60</v>
      </c>
      <c r="F857" t="s">
        <v>113</v>
      </c>
      <c r="G857" t="s">
        <v>984</v>
      </c>
      <c r="H857">
        <v>1257</v>
      </c>
      <c r="I857" t="s">
        <v>62</v>
      </c>
      <c r="J857" t="s">
        <v>63</v>
      </c>
      <c r="K857" t="s">
        <v>64</v>
      </c>
      <c r="L857" t="s">
        <v>56</v>
      </c>
      <c r="M857" t="s">
        <v>54</v>
      </c>
      <c r="N857">
        <v>2</v>
      </c>
      <c r="O857">
        <v>-2</v>
      </c>
      <c r="P857">
        <v>0</v>
      </c>
      <c r="Q857">
        <v>36</v>
      </c>
      <c r="R857">
        <v>0</v>
      </c>
      <c r="T857">
        <v>0</v>
      </c>
      <c r="U857">
        <v>1</v>
      </c>
      <c r="V857">
        <v>469</v>
      </c>
      <c r="W857">
        <v>3</v>
      </c>
      <c r="X857" t="s">
        <v>77</v>
      </c>
      <c r="Y857">
        <v>1</v>
      </c>
      <c r="Z857">
        <v>4</v>
      </c>
      <c r="AA857">
        <v>46</v>
      </c>
      <c r="AB857">
        <v>3</v>
      </c>
      <c r="AC857">
        <v>1</v>
      </c>
      <c r="AD857">
        <v>4</v>
      </c>
      <c r="AE857">
        <v>3692</v>
      </c>
      <c r="AF857">
        <v>9256</v>
      </c>
      <c r="AG857">
        <v>1</v>
      </c>
      <c r="AH857">
        <v>12</v>
      </c>
      <c r="AI857">
        <v>3</v>
      </c>
      <c r="AJ857">
        <v>3</v>
      </c>
      <c r="AK857">
        <v>80</v>
      </c>
      <c r="AL857">
        <v>0</v>
      </c>
      <c r="AM857">
        <v>12</v>
      </c>
      <c r="AN857">
        <v>2</v>
      </c>
      <c r="AO857">
        <v>11</v>
      </c>
      <c r="AP857">
        <v>10</v>
      </c>
      <c r="AQ857">
        <v>0</v>
      </c>
      <c r="AR857">
        <v>7</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983</v>
      </c>
      <c r="H860">
        <v>1256</v>
      </c>
      <c r="I860" t="s">
        <v>62</v>
      </c>
      <c r="J860" t="s">
        <v>95</v>
      </c>
      <c r="K860" t="s">
        <v>64</v>
      </c>
      <c r="L860" t="s">
        <v>56</v>
      </c>
      <c r="M860" t="s">
        <v>54</v>
      </c>
      <c r="N860">
        <v>2</v>
      </c>
      <c r="O860">
        <v>-2</v>
      </c>
      <c r="P860">
        <v>0</v>
      </c>
      <c r="Q860">
        <v>49</v>
      </c>
      <c r="R860">
        <v>0</v>
      </c>
      <c r="T860">
        <v>0</v>
      </c>
      <c r="U860">
        <v>1</v>
      </c>
      <c r="V860">
        <v>1098</v>
      </c>
      <c r="W860">
        <v>4</v>
      </c>
      <c r="X860" t="s">
        <v>55</v>
      </c>
      <c r="Y860">
        <v>1</v>
      </c>
      <c r="Z860">
        <v>1</v>
      </c>
      <c r="AA860">
        <v>85</v>
      </c>
      <c r="AB860">
        <v>2</v>
      </c>
      <c r="AC860">
        <v>5</v>
      </c>
      <c r="AD860">
        <v>3</v>
      </c>
      <c r="AE860">
        <v>18711</v>
      </c>
      <c r="AF860">
        <v>12124</v>
      </c>
      <c r="AG860">
        <v>2</v>
      </c>
      <c r="AH860">
        <v>13</v>
      </c>
      <c r="AI860">
        <v>3</v>
      </c>
      <c r="AJ860">
        <v>3</v>
      </c>
      <c r="AK860">
        <v>80</v>
      </c>
      <c r="AL860">
        <v>1</v>
      </c>
      <c r="AM860">
        <v>23</v>
      </c>
      <c r="AN860">
        <v>4</v>
      </c>
      <c r="AO860">
        <v>1</v>
      </c>
      <c r="AP860">
        <v>0</v>
      </c>
      <c r="AQ860">
        <v>0</v>
      </c>
      <c r="AR860">
        <v>0</v>
      </c>
    </row>
    <row r="861" spans="1:44" x14ac:dyDescent="0.25">
      <c r="A861" t="s">
        <v>56</v>
      </c>
      <c r="B861" t="s">
        <v>45</v>
      </c>
      <c r="C861" t="s">
        <v>46</v>
      </c>
      <c r="D861" t="s">
        <v>59</v>
      </c>
      <c r="E861" t="s">
        <v>60</v>
      </c>
      <c r="F861" t="s">
        <v>49</v>
      </c>
      <c r="G861" t="s">
        <v>982</v>
      </c>
      <c r="H861">
        <v>1255</v>
      </c>
      <c r="I861" t="s">
        <v>62</v>
      </c>
      <c r="J861" t="s">
        <v>101</v>
      </c>
      <c r="K861" t="s">
        <v>64</v>
      </c>
      <c r="L861" t="s">
        <v>56</v>
      </c>
      <c r="M861" t="s">
        <v>54</v>
      </c>
      <c r="N861">
        <v>2</v>
      </c>
      <c r="O861">
        <v>-2</v>
      </c>
      <c r="P861">
        <v>0</v>
      </c>
      <c r="Q861">
        <v>43</v>
      </c>
      <c r="R861">
        <v>0</v>
      </c>
      <c r="T861">
        <v>0</v>
      </c>
      <c r="U861">
        <v>1</v>
      </c>
      <c r="V861">
        <v>920</v>
      </c>
      <c r="W861">
        <v>3</v>
      </c>
      <c r="X861" t="s">
        <v>77</v>
      </c>
      <c r="Y861">
        <v>1</v>
      </c>
      <c r="Z861">
        <v>3</v>
      </c>
      <c r="AA861">
        <v>96</v>
      </c>
      <c r="AB861">
        <v>1</v>
      </c>
      <c r="AC861">
        <v>5</v>
      </c>
      <c r="AD861">
        <v>1</v>
      </c>
      <c r="AE861">
        <v>19740</v>
      </c>
      <c r="AF861">
        <v>18625</v>
      </c>
      <c r="AG861">
        <v>3</v>
      </c>
      <c r="AH861">
        <v>14</v>
      </c>
      <c r="AI861">
        <v>3</v>
      </c>
      <c r="AJ861">
        <v>2</v>
      </c>
      <c r="AK861">
        <v>80</v>
      </c>
      <c r="AL861">
        <v>1</v>
      </c>
      <c r="AM861">
        <v>25</v>
      </c>
      <c r="AN861">
        <v>3</v>
      </c>
      <c r="AO861">
        <v>8</v>
      </c>
      <c r="AP861">
        <v>7</v>
      </c>
      <c r="AQ861">
        <v>0</v>
      </c>
      <c r="AR861">
        <v>7</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69</v>
      </c>
      <c r="D863" t="s">
        <v>59</v>
      </c>
      <c r="E863" t="s">
        <v>60</v>
      </c>
      <c r="F863" t="s">
        <v>72</v>
      </c>
      <c r="G863" t="s">
        <v>979</v>
      </c>
      <c r="H863">
        <v>1251</v>
      </c>
      <c r="I863" t="s">
        <v>62</v>
      </c>
      <c r="J863" t="s">
        <v>83</v>
      </c>
      <c r="K863" t="s">
        <v>64</v>
      </c>
      <c r="L863" t="s">
        <v>44</v>
      </c>
      <c r="M863" t="s">
        <v>54</v>
      </c>
      <c r="N863">
        <v>2</v>
      </c>
      <c r="O863">
        <v>-2</v>
      </c>
      <c r="P863">
        <v>0</v>
      </c>
      <c r="Q863">
        <v>31</v>
      </c>
      <c r="R863">
        <v>0</v>
      </c>
      <c r="T863">
        <v>0</v>
      </c>
      <c r="U863">
        <v>1</v>
      </c>
      <c r="V863">
        <v>1332</v>
      </c>
      <c r="W863">
        <v>11</v>
      </c>
      <c r="X863" t="s">
        <v>55</v>
      </c>
      <c r="Y863">
        <v>1</v>
      </c>
      <c r="Z863">
        <v>3</v>
      </c>
      <c r="AA863">
        <v>80</v>
      </c>
      <c r="AB863">
        <v>3</v>
      </c>
      <c r="AC863">
        <v>2</v>
      </c>
      <c r="AD863">
        <v>3</v>
      </c>
      <c r="AE863">
        <v>6833</v>
      </c>
      <c r="AF863">
        <v>17089</v>
      </c>
      <c r="AG863">
        <v>1</v>
      </c>
      <c r="AH863">
        <v>12</v>
      </c>
      <c r="AI863">
        <v>3</v>
      </c>
      <c r="AJ863">
        <v>4</v>
      </c>
      <c r="AK863">
        <v>80</v>
      </c>
      <c r="AL863">
        <v>0</v>
      </c>
      <c r="AM863">
        <v>6</v>
      </c>
      <c r="AN863">
        <v>2</v>
      </c>
      <c r="AO863">
        <v>6</v>
      </c>
      <c r="AP863">
        <v>5</v>
      </c>
      <c r="AQ863">
        <v>0</v>
      </c>
      <c r="AR863">
        <v>1</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45</v>
      </c>
      <c r="C869" t="s">
        <v>58</v>
      </c>
      <c r="D869" t="s">
        <v>59</v>
      </c>
      <c r="E869" t="s">
        <v>60</v>
      </c>
      <c r="F869" t="s">
        <v>49</v>
      </c>
      <c r="G869" t="s">
        <v>978</v>
      </c>
      <c r="H869">
        <v>1250</v>
      </c>
      <c r="I869" t="s">
        <v>62</v>
      </c>
      <c r="J869" t="s">
        <v>101</v>
      </c>
      <c r="K869" t="s">
        <v>64</v>
      </c>
      <c r="L869" t="s">
        <v>56</v>
      </c>
      <c r="M869" t="s">
        <v>54</v>
      </c>
      <c r="N869">
        <v>2</v>
      </c>
      <c r="O869">
        <v>-2</v>
      </c>
      <c r="P869">
        <v>0</v>
      </c>
      <c r="Q869">
        <v>54</v>
      </c>
      <c r="R869">
        <v>0</v>
      </c>
      <c r="T869">
        <v>0</v>
      </c>
      <c r="U869">
        <v>1</v>
      </c>
      <c r="V869">
        <v>685</v>
      </c>
      <c r="W869">
        <v>3</v>
      </c>
      <c r="X869" t="s">
        <v>77</v>
      </c>
      <c r="Y869">
        <v>1</v>
      </c>
      <c r="Z869">
        <v>4</v>
      </c>
      <c r="AA869">
        <v>85</v>
      </c>
      <c r="AB869">
        <v>3</v>
      </c>
      <c r="AC869">
        <v>4</v>
      </c>
      <c r="AD869">
        <v>1</v>
      </c>
      <c r="AE869">
        <v>17779</v>
      </c>
      <c r="AF869">
        <v>23474</v>
      </c>
      <c r="AG869">
        <v>3</v>
      </c>
      <c r="AH869">
        <v>14</v>
      </c>
      <c r="AI869">
        <v>3</v>
      </c>
      <c r="AJ869">
        <v>1</v>
      </c>
      <c r="AK869">
        <v>80</v>
      </c>
      <c r="AL869">
        <v>0</v>
      </c>
      <c r="AM869">
        <v>36</v>
      </c>
      <c r="AN869">
        <v>3</v>
      </c>
      <c r="AO869">
        <v>10</v>
      </c>
      <c r="AP869">
        <v>9</v>
      </c>
      <c r="AQ869">
        <v>0</v>
      </c>
      <c r="AR869">
        <v>9</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56</v>
      </c>
      <c r="B873" t="s">
        <v>45</v>
      </c>
      <c r="C873" t="s">
        <v>69</v>
      </c>
      <c r="D873" t="s">
        <v>59</v>
      </c>
      <c r="E873" t="s">
        <v>60</v>
      </c>
      <c r="F873" t="s">
        <v>49</v>
      </c>
      <c r="G873" t="s">
        <v>973</v>
      </c>
      <c r="H873">
        <v>1244</v>
      </c>
      <c r="I873" t="s">
        <v>62</v>
      </c>
      <c r="J873" t="s">
        <v>63</v>
      </c>
      <c r="K873" t="s">
        <v>64</v>
      </c>
      <c r="L873" t="s">
        <v>44</v>
      </c>
      <c r="M873" t="s">
        <v>54</v>
      </c>
      <c r="N873">
        <v>3</v>
      </c>
      <c r="O873">
        <v>-2</v>
      </c>
      <c r="P873">
        <v>0</v>
      </c>
      <c r="Q873">
        <v>27</v>
      </c>
      <c r="R873">
        <v>0</v>
      </c>
      <c r="T873">
        <v>0</v>
      </c>
      <c r="U873">
        <v>1</v>
      </c>
      <c r="V873">
        <v>1103</v>
      </c>
      <c r="W873">
        <v>14</v>
      </c>
      <c r="X873" t="s">
        <v>77</v>
      </c>
      <c r="Y873">
        <v>1</v>
      </c>
      <c r="Z873">
        <v>1</v>
      </c>
      <c r="AA873">
        <v>42</v>
      </c>
      <c r="AB873">
        <v>3</v>
      </c>
      <c r="AC873">
        <v>1</v>
      </c>
      <c r="AD873">
        <v>1</v>
      </c>
      <c r="AE873">
        <v>2235</v>
      </c>
      <c r="AF873">
        <v>14377</v>
      </c>
      <c r="AG873">
        <v>1</v>
      </c>
      <c r="AH873">
        <v>14</v>
      </c>
      <c r="AI873">
        <v>3</v>
      </c>
      <c r="AJ873">
        <v>4</v>
      </c>
      <c r="AK873">
        <v>80</v>
      </c>
      <c r="AL873">
        <v>2</v>
      </c>
      <c r="AM873">
        <v>9</v>
      </c>
      <c r="AN873">
        <v>2</v>
      </c>
      <c r="AO873">
        <v>9</v>
      </c>
      <c r="AP873">
        <v>7</v>
      </c>
      <c r="AQ873">
        <v>6</v>
      </c>
      <c r="AR873">
        <v>8</v>
      </c>
    </row>
    <row r="874" spans="1:44" x14ac:dyDescent="0.25">
      <c r="A874" t="s">
        <v>56</v>
      </c>
      <c r="B874" t="s">
        <v>45</v>
      </c>
      <c r="C874" t="s">
        <v>69</v>
      </c>
      <c r="D874" t="s">
        <v>59</v>
      </c>
      <c r="E874" t="s">
        <v>60</v>
      </c>
      <c r="F874" t="s">
        <v>72</v>
      </c>
      <c r="G874" t="s">
        <v>970</v>
      </c>
      <c r="H874">
        <v>1241</v>
      </c>
      <c r="I874" t="s">
        <v>62</v>
      </c>
      <c r="J874" t="s">
        <v>63</v>
      </c>
      <c r="K874" t="s">
        <v>64</v>
      </c>
      <c r="L874" t="s">
        <v>44</v>
      </c>
      <c r="M874" t="s">
        <v>54</v>
      </c>
      <c r="N874">
        <v>2</v>
      </c>
      <c r="O874">
        <v>-2</v>
      </c>
      <c r="P874">
        <v>0</v>
      </c>
      <c r="Q874">
        <v>30</v>
      </c>
      <c r="R874">
        <v>0</v>
      </c>
      <c r="T874">
        <v>0</v>
      </c>
      <c r="U874">
        <v>1</v>
      </c>
      <c r="V874">
        <v>1465</v>
      </c>
      <c r="W874">
        <v>1</v>
      </c>
      <c r="X874" t="s">
        <v>77</v>
      </c>
      <c r="Y874">
        <v>1</v>
      </c>
      <c r="Z874">
        <v>4</v>
      </c>
      <c r="AA874">
        <v>63</v>
      </c>
      <c r="AB874">
        <v>3</v>
      </c>
      <c r="AC874">
        <v>1</v>
      </c>
      <c r="AD874">
        <v>2</v>
      </c>
      <c r="AE874">
        <v>3579</v>
      </c>
      <c r="AF874">
        <v>9369</v>
      </c>
      <c r="AG874">
        <v>0</v>
      </c>
      <c r="AH874">
        <v>21</v>
      </c>
      <c r="AI874">
        <v>4</v>
      </c>
      <c r="AJ874">
        <v>1</v>
      </c>
      <c r="AK874">
        <v>80</v>
      </c>
      <c r="AL874">
        <v>1</v>
      </c>
      <c r="AM874">
        <v>12</v>
      </c>
      <c r="AN874">
        <v>3</v>
      </c>
      <c r="AO874">
        <v>11</v>
      </c>
      <c r="AP874">
        <v>9</v>
      </c>
      <c r="AQ874">
        <v>5</v>
      </c>
      <c r="AR874">
        <v>7</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45</v>
      </c>
      <c r="C882" t="s">
        <v>69</v>
      </c>
      <c r="D882" t="s">
        <v>59</v>
      </c>
      <c r="E882" t="s">
        <v>48</v>
      </c>
      <c r="F882" t="s">
        <v>49</v>
      </c>
      <c r="G882" t="s">
        <v>969</v>
      </c>
      <c r="H882">
        <v>1240</v>
      </c>
      <c r="I882" t="s">
        <v>62</v>
      </c>
      <c r="J882" t="s">
        <v>52</v>
      </c>
      <c r="K882" t="s">
        <v>53</v>
      </c>
      <c r="L882" t="s">
        <v>56</v>
      </c>
      <c r="M882" t="s">
        <v>54</v>
      </c>
      <c r="N882">
        <v>4</v>
      </c>
      <c r="O882">
        <v>-2</v>
      </c>
      <c r="P882">
        <v>0</v>
      </c>
      <c r="Q882">
        <v>25</v>
      </c>
      <c r="R882">
        <v>0</v>
      </c>
      <c r="T882">
        <v>0</v>
      </c>
      <c r="U882">
        <v>1</v>
      </c>
      <c r="V882">
        <v>1356</v>
      </c>
      <c r="W882">
        <v>10</v>
      </c>
      <c r="X882" t="s">
        <v>71</v>
      </c>
      <c r="Y882">
        <v>1</v>
      </c>
      <c r="Z882">
        <v>3</v>
      </c>
      <c r="AA882">
        <v>57</v>
      </c>
      <c r="AB882">
        <v>3</v>
      </c>
      <c r="AC882">
        <v>2</v>
      </c>
      <c r="AD882">
        <v>1</v>
      </c>
      <c r="AE882">
        <v>4950</v>
      </c>
      <c r="AF882">
        <v>20623</v>
      </c>
      <c r="AG882">
        <v>0</v>
      </c>
      <c r="AH882">
        <v>14</v>
      </c>
      <c r="AI882">
        <v>3</v>
      </c>
      <c r="AJ882">
        <v>2</v>
      </c>
      <c r="AK882">
        <v>80</v>
      </c>
      <c r="AL882">
        <v>0</v>
      </c>
      <c r="AM882">
        <v>5</v>
      </c>
      <c r="AN882">
        <v>3</v>
      </c>
      <c r="AO882">
        <v>4</v>
      </c>
      <c r="AP882">
        <v>3</v>
      </c>
      <c r="AQ882">
        <v>1</v>
      </c>
      <c r="AR882">
        <v>1</v>
      </c>
    </row>
    <row r="883" spans="1:44" x14ac:dyDescent="0.25">
      <c r="A883" t="s">
        <v>56</v>
      </c>
      <c r="B883" t="s">
        <v>45</v>
      </c>
      <c r="C883" t="s">
        <v>69</v>
      </c>
      <c r="D883" t="s">
        <v>59</v>
      </c>
      <c r="E883" t="s">
        <v>60</v>
      </c>
      <c r="F883" t="s">
        <v>72</v>
      </c>
      <c r="G883" t="s">
        <v>967</v>
      </c>
      <c r="H883">
        <v>1238</v>
      </c>
      <c r="I883" t="s">
        <v>62</v>
      </c>
      <c r="J883" t="s">
        <v>63</v>
      </c>
      <c r="K883" t="s">
        <v>64</v>
      </c>
      <c r="L883" t="s">
        <v>56</v>
      </c>
      <c r="M883" t="s">
        <v>54</v>
      </c>
      <c r="N883">
        <v>5</v>
      </c>
      <c r="O883">
        <v>-2</v>
      </c>
      <c r="P883">
        <v>0</v>
      </c>
      <c r="Q883">
        <v>33</v>
      </c>
      <c r="R883">
        <v>0</v>
      </c>
      <c r="T883">
        <v>0</v>
      </c>
      <c r="U883">
        <v>1</v>
      </c>
      <c r="V883">
        <v>117</v>
      </c>
      <c r="W883">
        <v>9</v>
      </c>
      <c r="X883" t="s">
        <v>77</v>
      </c>
      <c r="Y883">
        <v>1</v>
      </c>
      <c r="Z883">
        <v>1</v>
      </c>
      <c r="AA883">
        <v>60</v>
      </c>
      <c r="AB883">
        <v>3</v>
      </c>
      <c r="AC883">
        <v>1</v>
      </c>
      <c r="AD883">
        <v>4</v>
      </c>
      <c r="AE883">
        <v>2781</v>
      </c>
      <c r="AF883">
        <v>6311</v>
      </c>
      <c r="AG883">
        <v>0</v>
      </c>
      <c r="AH883">
        <v>13</v>
      </c>
      <c r="AI883">
        <v>3</v>
      </c>
      <c r="AJ883">
        <v>2</v>
      </c>
      <c r="AK883">
        <v>80</v>
      </c>
      <c r="AL883">
        <v>1</v>
      </c>
      <c r="AM883">
        <v>15</v>
      </c>
      <c r="AN883">
        <v>3</v>
      </c>
      <c r="AO883">
        <v>14</v>
      </c>
      <c r="AP883">
        <v>10</v>
      </c>
      <c r="AQ883">
        <v>4</v>
      </c>
      <c r="AR883">
        <v>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6B601-EDCC-44E4-9F86-0C37A700E841}">
  <dimension ref="A1:AR1471"/>
  <sheetViews>
    <sheetView topLeftCell="A2" workbookViewId="0">
      <selection activeCell="A2" sqref="A1:XFD1048576"/>
    </sheetView>
  </sheetViews>
  <sheetFormatPr defaultRowHeight="15.75" x14ac:dyDescent="0.25"/>
  <cols>
    <col min="1" max="1" width="10.375" bestFit="1" customWidth="1"/>
    <col min="2" max="2" width="15.875" bestFit="1" customWidth="1"/>
    <col min="3" max="3" width="13.625" bestFit="1" customWidth="1"/>
    <col min="4" max="4" width="17.75" bestFit="1" customWidth="1"/>
    <col min="5" max="5" width="13.25" bestFit="1" customWidth="1"/>
    <col min="6" max="6" width="16.125" bestFit="1" customWidth="1"/>
    <col min="7" max="7" width="10.25" bestFit="1" customWidth="1"/>
    <col min="8" max="8" width="18.875" bestFit="1" customWidth="1"/>
    <col min="9" max="9" width="9.125" bestFit="1" customWidth="1"/>
    <col min="10" max="10" width="22.875" bestFit="1" customWidth="1"/>
    <col min="11" max="11" width="15.125" bestFit="1" customWidth="1"/>
    <col min="12" max="12" width="11.625" bestFit="1" customWidth="1"/>
    <col min="14" max="14" width="23.75" bestFit="1" customWidth="1"/>
    <col min="15" max="15" width="4.5" bestFit="1" customWidth="1"/>
    <col min="16" max="16" width="3.875" bestFit="1" customWidth="1"/>
    <col min="17" max="17" width="6.125" bestFit="1" customWidth="1"/>
    <col min="18" max="18" width="18.625" bestFit="1" customWidth="1"/>
    <col min="19" max="19" width="19.5" bestFit="1" customWidth="1"/>
    <col min="20" max="20" width="17.125" bestFit="1" customWidth="1"/>
    <col min="21" max="21" width="21.25" bestFit="1" customWidth="1"/>
    <col min="22" max="22" width="11.5" bestFit="1" customWidth="1"/>
    <col min="23" max="23" width="20.75" bestFit="1" customWidth="1"/>
    <col min="24" max="24" width="16.125" bestFit="1" customWidth="1"/>
    <col min="25" max="25" width="17" bestFit="1" customWidth="1"/>
    <col min="26" max="26" width="24.875" bestFit="1" customWidth="1"/>
    <col min="27" max="27" width="13" bestFit="1" customWidth="1"/>
    <col min="28" max="28" width="17.125" bestFit="1" customWidth="1"/>
    <col min="29" max="29" width="10.625" bestFit="1" customWidth="1"/>
    <col min="30" max="30" width="16.375" bestFit="1" customWidth="1"/>
    <col min="31" max="31" width="17.125" bestFit="1" customWidth="1"/>
    <col min="32" max="32" width="14.625" bestFit="1" customWidth="1"/>
    <col min="33" max="33" width="24.5" bestFit="1" customWidth="1"/>
    <col min="34" max="34" width="19.75" bestFit="1" customWidth="1"/>
    <col min="35" max="35" width="20.125" bestFit="1" customWidth="1"/>
    <col min="36" max="36" width="24.375" bestFit="1" customWidth="1"/>
    <col min="37" max="37" width="16.375" bestFit="1" customWidth="1"/>
    <col min="38" max="38" width="19.25" bestFit="1" customWidth="1"/>
    <col min="39" max="39" width="20.375" bestFit="1" customWidth="1"/>
    <col min="40" max="40" width="18.375" bestFit="1" customWidth="1"/>
    <col min="41" max="41" width="18.5" bestFit="1" customWidth="1"/>
    <col min="42" max="42" width="21" bestFit="1" customWidth="1"/>
    <col min="43" max="43" width="26.375" bestFit="1" customWidth="1"/>
    <col min="44" max="44" width="24.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A1EFD-D49E-4A20-941A-18F118606047}">
  <dimension ref="A1:AR1471"/>
  <sheetViews>
    <sheetView topLeftCell="A2" workbookViewId="0">
      <selection activeCell="F2" sqref="A1:XFD1048576"/>
    </sheetView>
  </sheetViews>
  <sheetFormatPr defaultRowHeight="15.75" x14ac:dyDescent="0.25"/>
  <cols>
    <col min="1" max="1" width="10.375" bestFit="1" customWidth="1"/>
    <col min="2" max="2" width="15.875" bestFit="1" customWidth="1"/>
    <col min="3" max="3" width="13.625" bestFit="1" customWidth="1"/>
    <col min="4" max="4" width="17.75" bestFit="1" customWidth="1"/>
    <col min="5" max="5" width="13.25" bestFit="1" customWidth="1"/>
    <col min="6" max="6" width="16.125" bestFit="1" customWidth="1"/>
    <col min="7" max="7" width="10.25" bestFit="1" customWidth="1"/>
    <col min="8" max="8" width="18.875" bestFit="1" customWidth="1"/>
    <col min="9" max="9" width="9.125" bestFit="1" customWidth="1"/>
    <col min="10" max="10" width="22.875" bestFit="1" customWidth="1"/>
    <col min="11" max="11" width="15.125" bestFit="1" customWidth="1"/>
    <col min="12" max="12" width="11.625" bestFit="1" customWidth="1"/>
    <col min="14" max="14" width="23.75" bestFit="1" customWidth="1"/>
    <col min="15" max="15" width="4.5" bestFit="1" customWidth="1"/>
    <col min="16" max="16" width="3.875" bestFit="1" customWidth="1"/>
    <col min="17" max="17" width="6.125" bestFit="1" customWidth="1"/>
    <col min="18" max="18" width="18.625" bestFit="1" customWidth="1"/>
    <col min="19" max="19" width="19.5" bestFit="1" customWidth="1"/>
    <col min="20" max="20" width="17.125" bestFit="1" customWidth="1"/>
    <col min="21" max="21" width="21.25" bestFit="1" customWidth="1"/>
    <col min="22" max="22" width="11.5" bestFit="1" customWidth="1"/>
    <col min="23" max="23" width="20.75" bestFit="1" customWidth="1"/>
    <col min="24" max="24" width="16.125" bestFit="1" customWidth="1"/>
    <col min="25" max="25" width="17" bestFit="1" customWidth="1"/>
    <col min="26" max="26" width="24.875" bestFit="1" customWidth="1"/>
    <col min="27" max="27" width="13" bestFit="1" customWidth="1"/>
    <col min="28" max="28" width="17.125" bestFit="1" customWidth="1"/>
    <col min="29" max="29" width="10.625" bestFit="1" customWidth="1"/>
    <col min="30" max="30" width="16.375" bestFit="1" customWidth="1"/>
    <col min="31" max="31" width="17.125" bestFit="1" customWidth="1"/>
    <col min="32" max="32" width="14.625" bestFit="1" customWidth="1"/>
    <col min="33" max="33" width="24.5" bestFit="1" customWidth="1"/>
    <col min="34" max="34" width="19.75" bestFit="1" customWidth="1"/>
    <col min="35" max="35" width="20.125" bestFit="1" customWidth="1"/>
    <col min="36" max="36" width="24.375" bestFit="1" customWidth="1"/>
    <col min="37" max="37" width="16.375" bestFit="1" customWidth="1"/>
    <col min="38" max="38" width="19.25" bestFit="1" customWidth="1"/>
    <col min="39" max="39" width="20.375" bestFit="1" customWidth="1"/>
    <col min="40" max="40" width="18.375" bestFit="1" customWidth="1"/>
    <col min="41" max="41" width="18.5" bestFit="1" customWidth="1"/>
    <col min="42" max="42" width="21" bestFit="1" customWidth="1"/>
    <col min="43" max="43" width="26.375" bestFit="1" customWidth="1"/>
    <col min="44" max="44" width="24.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29FF1-F35E-4115-94F7-9B8DF27EE17B}">
  <dimension ref="A1:AR1471"/>
  <sheetViews>
    <sheetView topLeftCell="K1" workbookViewId="0">
      <selection activeCell="S21" sqref="S21"/>
    </sheetView>
  </sheetViews>
  <sheetFormatPr defaultRowHeight="15.75" x14ac:dyDescent="0.25"/>
  <cols>
    <col min="1" max="1" width="10.375" bestFit="1" customWidth="1"/>
    <col min="2" max="2" width="15.875" bestFit="1" customWidth="1"/>
    <col min="3" max="3" width="13.625" bestFit="1" customWidth="1"/>
    <col min="4" max="4" width="17.75" bestFit="1" customWidth="1"/>
    <col min="5" max="5" width="13.25" bestFit="1" customWidth="1"/>
    <col min="6" max="6" width="16.125" bestFit="1" customWidth="1"/>
    <col min="7" max="7" width="10.25" bestFit="1" customWidth="1"/>
    <col min="8" max="8" width="18.875" bestFit="1" customWidth="1"/>
    <col min="9" max="9" width="9.125" bestFit="1" customWidth="1"/>
    <col min="10" max="10" width="22.875" bestFit="1" customWidth="1"/>
    <col min="11" max="11" width="15.125" bestFit="1" customWidth="1"/>
    <col min="12" max="12" width="11.625" bestFit="1" customWidth="1"/>
    <col min="14" max="14" width="23.75" bestFit="1" customWidth="1"/>
    <col min="15" max="15" width="4.5" bestFit="1" customWidth="1"/>
    <col min="16" max="16" width="3.875" bestFit="1" customWidth="1"/>
    <col min="17" max="17" width="6.125" bestFit="1" customWidth="1"/>
    <col min="18" max="18" width="18.625" bestFit="1" customWidth="1"/>
    <col min="19" max="19" width="19.5" bestFit="1" customWidth="1"/>
    <col min="20" max="20" width="17.125" bestFit="1" customWidth="1"/>
    <col min="21" max="21" width="21.25" bestFit="1" customWidth="1"/>
    <col min="22" max="22" width="11.5" bestFit="1" customWidth="1"/>
    <col min="23" max="23" width="20.75" bestFit="1" customWidth="1"/>
    <col min="24" max="24" width="16.125" bestFit="1" customWidth="1"/>
    <col min="25" max="25" width="17" bestFit="1" customWidth="1"/>
    <col min="26" max="26" width="24.875" bestFit="1" customWidth="1"/>
    <col min="27" max="27" width="13" bestFit="1" customWidth="1"/>
    <col min="28" max="28" width="17.125" bestFit="1" customWidth="1"/>
    <col min="29" max="29" width="10.625" bestFit="1" customWidth="1"/>
    <col min="30" max="30" width="16.375" bestFit="1" customWidth="1"/>
    <col min="31" max="31" width="17.125" bestFit="1" customWidth="1"/>
    <col min="32" max="32" width="14.625" bestFit="1" customWidth="1"/>
    <col min="33" max="33" width="24.5" bestFit="1" customWidth="1"/>
    <col min="34" max="34" width="19.75" bestFit="1" customWidth="1"/>
    <col min="35" max="35" width="20.125" bestFit="1" customWidth="1"/>
    <col min="36" max="36" width="24.375" bestFit="1" customWidth="1"/>
    <col min="37" max="37" width="16.375" bestFit="1" customWidth="1"/>
    <col min="38" max="38" width="19.25" bestFit="1" customWidth="1"/>
    <col min="39" max="39" width="20.375" bestFit="1" customWidth="1"/>
    <col min="40" max="40" width="18.375" bestFit="1" customWidth="1"/>
    <col min="41" max="41" width="18.5" bestFit="1" customWidth="1"/>
    <col min="42" max="42" width="21" bestFit="1" customWidth="1"/>
    <col min="43" max="43" width="26.375" bestFit="1" customWidth="1"/>
    <col min="44" max="44" width="24.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38478-1ECD-4340-9D1F-3AEBE5BF83BB}">
  <dimension ref="A3:B9"/>
  <sheetViews>
    <sheetView workbookViewId="0">
      <selection activeCell="B7" sqref="B7"/>
    </sheetView>
  </sheetViews>
  <sheetFormatPr defaultRowHeight="15.75" x14ac:dyDescent="0.25"/>
  <cols>
    <col min="1" max="1" width="16.125" bestFit="1" customWidth="1"/>
    <col min="2" max="2" width="24.125" bestFit="1" customWidth="1"/>
  </cols>
  <sheetData>
    <row r="3" spans="1:2" x14ac:dyDescent="0.25">
      <c r="A3" s="5" t="s">
        <v>1564</v>
      </c>
      <c r="B3" t="s">
        <v>1555</v>
      </c>
    </row>
    <row r="4" spans="1:2" x14ac:dyDescent="0.25">
      <c r="A4" s="6" t="s">
        <v>134</v>
      </c>
      <c r="B4">
        <v>5</v>
      </c>
    </row>
    <row r="5" spans="1:2" x14ac:dyDescent="0.25">
      <c r="A5" s="6" t="s">
        <v>65</v>
      </c>
      <c r="B5">
        <v>31</v>
      </c>
    </row>
    <row r="6" spans="1:2" x14ac:dyDescent="0.25">
      <c r="A6" s="6" t="s">
        <v>55</v>
      </c>
      <c r="B6">
        <v>44</v>
      </c>
    </row>
    <row r="7" spans="1:2" x14ac:dyDescent="0.25">
      <c r="A7" s="6" t="s">
        <v>71</v>
      </c>
      <c r="B7">
        <v>58</v>
      </c>
    </row>
    <row r="8" spans="1:2" x14ac:dyDescent="0.25">
      <c r="A8" s="6" t="s">
        <v>77</v>
      </c>
      <c r="B8">
        <v>99</v>
      </c>
    </row>
    <row r="9" spans="1:2" x14ac:dyDescent="0.25">
      <c r="A9" s="6" t="s">
        <v>1566</v>
      </c>
      <c r="B9">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E3F1B-9D16-4CB0-8D29-30E95D6903BF}">
  <dimension ref="A3:A14"/>
  <sheetViews>
    <sheetView workbookViewId="0">
      <selection activeCell="A3" sqref="A3"/>
    </sheetView>
  </sheetViews>
  <sheetFormatPr defaultRowHeight="15.75" x14ac:dyDescent="0.25"/>
  <cols>
    <col min="1" max="1" width="22.875" bestFit="1" customWidth="1"/>
  </cols>
  <sheetData>
    <row r="3" spans="1:1" x14ac:dyDescent="0.25">
      <c r="A3" s="5" t="s">
        <v>1564</v>
      </c>
    </row>
    <row r="4" spans="1:1" x14ac:dyDescent="0.25">
      <c r="A4" s="6" t="s">
        <v>83</v>
      </c>
    </row>
    <row r="5" spans="1:1" x14ac:dyDescent="0.25">
      <c r="A5" s="6" t="s">
        <v>163</v>
      </c>
    </row>
    <row r="6" spans="1:1" x14ac:dyDescent="0.25">
      <c r="A6" s="6" t="s">
        <v>68</v>
      </c>
    </row>
    <row r="7" spans="1:1" x14ac:dyDescent="0.25">
      <c r="A7" s="6" t="s">
        <v>95</v>
      </c>
    </row>
    <row r="8" spans="1:1" x14ac:dyDescent="0.25">
      <c r="A8" s="6" t="s">
        <v>81</v>
      </c>
    </row>
    <row r="9" spans="1:1" x14ac:dyDescent="0.25">
      <c r="A9" s="6" t="s">
        <v>101</v>
      </c>
    </row>
    <row r="10" spans="1:1" x14ac:dyDescent="0.25">
      <c r="A10" s="6" t="s">
        <v>63</v>
      </c>
    </row>
    <row r="11" spans="1:1" x14ac:dyDescent="0.25">
      <c r="A11" s="6" t="s">
        <v>52</v>
      </c>
    </row>
    <row r="12" spans="1:1" x14ac:dyDescent="0.25">
      <c r="A12" s="6" t="s">
        <v>99</v>
      </c>
    </row>
    <row r="13" spans="1:1" x14ac:dyDescent="0.25">
      <c r="A13" s="6" t="s">
        <v>1565</v>
      </c>
    </row>
    <row r="14" spans="1:1" x14ac:dyDescent="0.25">
      <c r="A14" s="6" t="s">
        <v>1566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C2F41-9F3C-46D0-AFAB-BE14924D553A}">
  <dimension ref="A1:AR1471"/>
  <sheetViews>
    <sheetView workbookViewId="0"/>
  </sheetViews>
  <sheetFormatPr defaultRowHeight="15.75" x14ac:dyDescent="0.25"/>
  <cols>
    <col min="1" max="1" width="10.375" bestFit="1" customWidth="1"/>
    <col min="2" max="2" width="15.875" bestFit="1" customWidth="1"/>
    <col min="3" max="3" width="13.625" bestFit="1" customWidth="1"/>
    <col min="4" max="4" width="17.75" bestFit="1" customWidth="1"/>
    <col min="5" max="5" width="13.25" bestFit="1" customWidth="1"/>
    <col min="6" max="6" width="16.125" bestFit="1" customWidth="1"/>
    <col min="7" max="7" width="10.25" bestFit="1" customWidth="1"/>
    <col min="8" max="8" width="18.875" bestFit="1" customWidth="1"/>
    <col min="9" max="9" width="9.125" bestFit="1" customWidth="1"/>
    <col min="10" max="10" width="22.875" bestFit="1" customWidth="1"/>
    <col min="11" max="11" width="15.125" bestFit="1" customWidth="1"/>
    <col min="12" max="12" width="11.625" bestFit="1" customWidth="1"/>
    <col min="14" max="14" width="23.75" bestFit="1" customWidth="1"/>
    <col min="15" max="15" width="4.5" bestFit="1" customWidth="1"/>
    <col min="16" max="16" width="3.875" bestFit="1" customWidth="1"/>
    <col min="17" max="17" width="6.125" bestFit="1" customWidth="1"/>
    <col min="18" max="18" width="18.625" bestFit="1" customWidth="1"/>
    <col min="19" max="19" width="19.5" bestFit="1" customWidth="1"/>
    <col min="20" max="20" width="17.125" bestFit="1" customWidth="1"/>
    <col min="21" max="21" width="21.25" bestFit="1" customWidth="1"/>
    <col min="22" max="22" width="11.5" bestFit="1" customWidth="1"/>
    <col min="23" max="23" width="20.75" bestFit="1" customWidth="1"/>
    <col min="24" max="24" width="16.125" bestFit="1" customWidth="1"/>
    <col min="25" max="25" width="17" bestFit="1" customWidth="1"/>
    <col min="26" max="26" width="24.875" bestFit="1" customWidth="1"/>
    <col min="27" max="27" width="13" bestFit="1" customWidth="1"/>
    <col min="28" max="28" width="17.125" bestFit="1" customWidth="1"/>
    <col min="29" max="29" width="10.625" bestFit="1" customWidth="1"/>
    <col min="30" max="30" width="16.375" bestFit="1" customWidth="1"/>
    <col min="31" max="31" width="17.125" bestFit="1" customWidth="1"/>
    <col min="32" max="32" width="14.625" bestFit="1" customWidth="1"/>
    <col min="33" max="33" width="24.5" bestFit="1" customWidth="1"/>
    <col min="34" max="34" width="19.75" bestFit="1" customWidth="1"/>
    <col min="35" max="35" width="20.125" bestFit="1" customWidth="1"/>
    <col min="36" max="36" width="24.375" bestFit="1" customWidth="1"/>
    <col min="37" max="37" width="16.375" bestFit="1" customWidth="1"/>
    <col min="38" max="38" width="19.25" bestFit="1" customWidth="1"/>
    <col min="39" max="39" width="20.375" bestFit="1" customWidth="1"/>
    <col min="40" max="40" width="18.375" bestFit="1" customWidth="1"/>
    <col min="41" max="41" width="18.5" bestFit="1" customWidth="1"/>
    <col min="42" max="42" width="21" bestFit="1" customWidth="1"/>
    <col min="43" max="43" width="26.375" bestFit="1" customWidth="1"/>
    <col min="44" max="44" width="24.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2675D-FE5D-4286-8BD7-3974BF9FC556}">
  <dimension ref="A3:E13"/>
  <sheetViews>
    <sheetView workbookViewId="0">
      <selection activeCell="E15" sqref="E15"/>
    </sheetView>
  </sheetViews>
  <sheetFormatPr defaultRowHeight="15.75" x14ac:dyDescent="0.25"/>
  <cols>
    <col min="1" max="1" width="22.875" bestFit="1" customWidth="1"/>
    <col min="2" max="2" width="24.125" bestFit="1" customWidth="1"/>
    <col min="3" max="3" width="21.875" bestFit="1" customWidth="1"/>
    <col min="4" max="4" width="22.375" customWidth="1"/>
  </cols>
  <sheetData>
    <row r="3" spans="1:5" x14ac:dyDescent="0.25">
      <c r="A3" s="5" t="s">
        <v>1564</v>
      </c>
      <c r="B3" t="s">
        <v>1555</v>
      </c>
      <c r="D3" t="s">
        <v>9</v>
      </c>
      <c r="E3" t="s">
        <v>0</v>
      </c>
    </row>
    <row r="4" spans="1:5" x14ac:dyDescent="0.25">
      <c r="A4" s="6" t="s">
        <v>83</v>
      </c>
      <c r="B4">
        <v>9</v>
      </c>
      <c r="D4" t="str">
        <f>A4</f>
        <v>Healthcare Representative</v>
      </c>
      <c r="E4">
        <f>GETPIVOTDATA("CF_attrition counts",$A$3,"Job Role",A4)</f>
        <v>9</v>
      </c>
    </row>
    <row r="5" spans="1:5" x14ac:dyDescent="0.25">
      <c r="A5" s="6" t="s">
        <v>163</v>
      </c>
      <c r="B5">
        <v>12</v>
      </c>
      <c r="D5" t="str">
        <f t="shared" ref="D5:D12" si="0">A5</f>
        <v>Human Resources</v>
      </c>
      <c r="E5">
        <f t="shared" ref="E5:E12" si="1">GETPIVOTDATA("CF_attrition counts",$A$3,"Job Role",A5)</f>
        <v>12</v>
      </c>
    </row>
    <row r="6" spans="1:5" x14ac:dyDescent="0.25">
      <c r="A6" s="6" t="s">
        <v>68</v>
      </c>
      <c r="B6">
        <v>62</v>
      </c>
      <c r="D6" t="str">
        <f t="shared" si="0"/>
        <v>Laboratory Technician</v>
      </c>
      <c r="E6">
        <f t="shared" si="1"/>
        <v>62</v>
      </c>
    </row>
    <row r="7" spans="1:5" x14ac:dyDescent="0.25">
      <c r="A7" s="6" t="s">
        <v>95</v>
      </c>
      <c r="B7">
        <v>5</v>
      </c>
      <c r="D7" t="str">
        <f t="shared" si="0"/>
        <v>Manager</v>
      </c>
      <c r="E7">
        <f t="shared" si="1"/>
        <v>5</v>
      </c>
    </row>
    <row r="8" spans="1:5" x14ac:dyDescent="0.25">
      <c r="A8" s="6" t="s">
        <v>81</v>
      </c>
      <c r="B8">
        <v>10</v>
      </c>
      <c r="D8" t="str">
        <f t="shared" si="0"/>
        <v>Manufacturing Director</v>
      </c>
      <c r="E8">
        <f t="shared" si="1"/>
        <v>10</v>
      </c>
    </row>
    <row r="9" spans="1:5" x14ac:dyDescent="0.25">
      <c r="A9" s="6" t="s">
        <v>101</v>
      </c>
      <c r="B9">
        <v>2</v>
      </c>
      <c r="D9" t="str">
        <f t="shared" si="0"/>
        <v>Research Director</v>
      </c>
      <c r="E9">
        <f t="shared" si="1"/>
        <v>2</v>
      </c>
    </row>
    <row r="10" spans="1:5" x14ac:dyDescent="0.25">
      <c r="A10" s="6" t="s">
        <v>63</v>
      </c>
      <c r="B10">
        <v>47</v>
      </c>
      <c r="D10" t="str">
        <f t="shared" si="0"/>
        <v>Research Scientist</v>
      </c>
      <c r="E10">
        <f t="shared" si="1"/>
        <v>47</v>
      </c>
    </row>
    <row r="11" spans="1:5" x14ac:dyDescent="0.25">
      <c r="A11" s="6" t="s">
        <v>52</v>
      </c>
      <c r="B11">
        <v>57</v>
      </c>
      <c r="D11" t="str">
        <f t="shared" si="0"/>
        <v>Sales Executive</v>
      </c>
      <c r="E11">
        <f t="shared" si="1"/>
        <v>57</v>
      </c>
    </row>
    <row r="12" spans="1:5" x14ac:dyDescent="0.25">
      <c r="A12" s="6" t="s">
        <v>99</v>
      </c>
      <c r="B12">
        <v>33</v>
      </c>
      <c r="D12" t="str">
        <f t="shared" si="0"/>
        <v>Sales Representative</v>
      </c>
      <c r="E12">
        <f t="shared" si="1"/>
        <v>33</v>
      </c>
    </row>
    <row r="13" spans="1:5" x14ac:dyDescent="0.25">
      <c r="A13" s="6" t="s">
        <v>1566</v>
      </c>
      <c r="B13">
        <v>237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85D9F-0FA5-49BC-805D-E5AB474E9965}">
  <dimension ref="A3:B7"/>
  <sheetViews>
    <sheetView workbookViewId="0">
      <selection activeCell="E18" sqref="E18"/>
    </sheetView>
  </sheetViews>
  <sheetFormatPr defaultRowHeight="15.75" x14ac:dyDescent="0.25"/>
  <cols>
    <col min="1" max="1" width="12.375" bestFit="1" customWidth="1"/>
    <col min="2" max="3" width="23.375" bestFit="1" customWidth="1"/>
    <col min="4" max="4" width="21.875" bestFit="1" customWidth="1"/>
  </cols>
  <sheetData>
    <row r="3" spans="1:2" x14ac:dyDescent="0.25">
      <c r="A3" s="5" t="s">
        <v>1564</v>
      </c>
      <c r="B3" t="s">
        <v>1570</v>
      </c>
    </row>
    <row r="4" spans="1:2" x14ac:dyDescent="0.25">
      <c r="A4" s="6" t="s">
        <v>161</v>
      </c>
      <c r="B4">
        <v>12</v>
      </c>
    </row>
    <row r="5" spans="1:2" x14ac:dyDescent="0.25">
      <c r="A5" s="6" t="s">
        <v>60</v>
      </c>
      <c r="B5">
        <v>133</v>
      </c>
    </row>
    <row r="6" spans="1:2" x14ac:dyDescent="0.25">
      <c r="A6" s="6" t="s">
        <v>48</v>
      </c>
      <c r="B6">
        <v>92</v>
      </c>
    </row>
    <row r="7" spans="1:2" x14ac:dyDescent="0.25">
      <c r="A7" s="6" t="s">
        <v>1566</v>
      </c>
      <c r="B7">
        <v>237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D8B8-B7D4-40C1-87C6-BA1A3C2BFBB7}">
  <dimension ref="A3:B9"/>
  <sheetViews>
    <sheetView topLeftCell="A3" workbookViewId="0">
      <selection activeCell="I4" sqref="I4"/>
    </sheetView>
  </sheetViews>
  <sheetFormatPr defaultRowHeight="15.75" x14ac:dyDescent="0.25"/>
  <cols>
    <col min="1" max="1" width="12.375" bestFit="1" customWidth="1"/>
    <col min="2" max="2" width="24.125" bestFit="1" customWidth="1"/>
  </cols>
  <sheetData>
    <row r="3" spans="1:2" x14ac:dyDescent="0.25">
      <c r="A3" s="5" t="s">
        <v>1564</v>
      </c>
      <c r="B3" t="s">
        <v>1555</v>
      </c>
    </row>
    <row r="4" spans="1:2" x14ac:dyDescent="0.25">
      <c r="A4" s="6" t="s">
        <v>69</v>
      </c>
      <c r="B4">
        <v>112</v>
      </c>
    </row>
    <row r="5" spans="1:2" x14ac:dyDescent="0.25">
      <c r="A5" s="6" t="s">
        <v>46</v>
      </c>
      <c r="B5">
        <v>51</v>
      </c>
    </row>
    <row r="6" spans="1:2" x14ac:dyDescent="0.25">
      <c r="A6" s="6" t="s">
        <v>92</v>
      </c>
      <c r="B6">
        <v>38</v>
      </c>
    </row>
    <row r="7" spans="1:2" x14ac:dyDescent="0.25">
      <c r="A7" s="6" t="s">
        <v>58</v>
      </c>
      <c r="B7">
        <v>25</v>
      </c>
    </row>
    <row r="8" spans="1:2" x14ac:dyDescent="0.25">
      <c r="A8" s="6" t="s">
        <v>75</v>
      </c>
      <c r="B8">
        <v>11</v>
      </c>
    </row>
    <row r="9" spans="1:2" x14ac:dyDescent="0.25">
      <c r="A9" s="6" t="s">
        <v>1566</v>
      </c>
      <c r="B9">
        <v>237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EACB-EB4A-48A1-BF1F-4466B4F4CBD6}">
  <dimension ref="AJ8"/>
  <sheetViews>
    <sheetView zoomScale="55" zoomScaleNormal="55" workbookViewId="0">
      <selection activeCell="Y28" sqref="Y28"/>
    </sheetView>
  </sheetViews>
  <sheetFormatPr defaultRowHeight="15.75" x14ac:dyDescent="0.25"/>
  <sheetData>
    <row r="8" spans="36:36" x14ac:dyDescent="0.25">
      <c r="AJ8"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A2533-2927-4F25-BAAB-15FE4B9303E9}">
  <dimension ref="A3:K11"/>
  <sheetViews>
    <sheetView workbookViewId="0">
      <selection activeCell="A3" sqref="A3"/>
    </sheetView>
  </sheetViews>
  <sheetFormatPr defaultRowHeight="15.75" x14ac:dyDescent="0.25"/>
  <cols>
    <col min="1" max="1" width="12.375" bestFit="1" customWidth="1"/>
    <col min="2" max="2" width="16.375" bestFit="1" customWidth="1"/>
    <col min="3" max="3" width="21.875" bestFit="1" customWidth="1"/>
    <col min="4" max="4" width="13.5" customWidth="1"/>
  </cols>
  <sheetData>
    <row r="3" spans="1:11" x14ac:dyDescent="0.25">
      <c r="A3" s="5" t="s">
        <v>1564</v>
      </c>
      <c r="B3" t="s">
        <v>1571</v>
      </c>
      <c r="D3" t="s">
        <v>1572</v>
      </c>
      <c r="E3" t="s">
        <v>0</v>
      </c>
    </row>
    <row r="4" spans="1:11" x14ac:dyDescent="0.25">
      <c r="A4" s="6" t="s">
        <v>64</v>
      </c>
      <c r="B4">
        <v>673</v>
      </c>
      <c r="D4" t="str">
        <f>A4</f>
        <v>Married</v>
      </c>
      <c r="E4">
        <f>GETPIVOTDATA("Attrition",$A$3,"Marital Status",A4)</f>
        <v>673</v>
      </c>
    </row>
    <row r="5" spans="1:11" x14ac:dyDescent="0.25">
      <c r="A5" s="6" t="s">
        <v>53</v>
      </c>
      <c r="B5">
        <v>470</v>
      </c>
      <c r="D5" t="str">
        <f t="shared" ref="D5:D6" si="0">A5</f>
        <v>Single</v>
      </c>
      <c r="E5">
        <f t="shared" ref="E5:E6" si="1">GETPIVOTDATA("Attrition",$A$3,"Marital Status",A5)</f>
        <v>470</v>
      </c>
    </row>
    <row r="6" spans="1:11" x14ac:dyDescent="0.25">
      <c r="A6" s="6" t="s">
        <v>79</v>
      </c>
      <c r="B6">
        <v>327</v>
      </c>
      <c r="D6" t="str">
        <f t="shared" si="0"/>
        <v>Divorced</v>
      </c>
      <c r="E6">
        <f t="shared" si="1"/>
        <v>327</v>
      </c>
    </row>
    <row r="7" spans="1:11" x14ac:dyDescent="0.25">
      <c r="A7" s="6" t="s">
        <v>1566</v>
      </c>
      <c r="B7">
        <v>1470</v>
      </c>
    </row>
    <row r="11" spans="1:11" ht="21" x14ac:dyDescent="0.25">
      <c r="K11" s="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7556B-E92C-4FB2-BF46-6A77CFEBFC1E}">
  <dimension ref="A1:AR1471"/>
  <sheetViews>
    <sheetView topLeftCell="A2" workbookViewId="0">
      <selection sqref="A1:AR1471"/>
    </sheetView>
  </sheetViews>
  <sheetFormatPr defaultRowHeight="15.75" x14ac:dyDescent="0.25"/>
  <cols>
    <col min="1" max="1" width="10.375" bestFit="1" customWidth="1"/>
    <col min="2" max="2" width="15.875" bestFit="1" customWidth="1"/>
    <col min="3" max="3" width="13.625" bestFit="1" customWidth="1"/>
    <col min="4" max="4" width="17.75" bestFit="1" customWidth="1"/>
    <col min="5" max="5" width="13.25" bestFit="1" customWidth="1"/>
    <col min="6" max="6" width="16.125" bestFit="1" customWidth="1"/>
    <col min="7" max="7" width="10.25" bestFit="1" customWidth="1"/>
    <col min="8" max="8" width="18.875" bestFit="1" customWidth="1"/>
    <col min="9" max="9" width="9.125" bestFit="1" customWidth="1"/>
    <col min="10" max="10" width="22.875" bestFit="1" customWidth="1"/>
    <col min="11" max="11" width="15.125" bestFit="1" customWidth="1"/>
    <col min="12" max="12" width="11.625" bestFit="1" customWidth="1"/>
    <col min="14" max="14" width="23.75" bestFit="1" customWidth="1"/>
    <col min="15" max="15" width="4.5" bestFit="1" customWidth="1"/>
    <col min="16" max="16" width="3.875" bestFit="1" customWidth="1"/>
    <col min="17" max="17" width="6.125" bestFit="1" customWidth="1"/>
    <col min="18" max="18" width="18.625" bestFit="1" customWidth="1"/>
    <col min="19" max="19" width="19.5" bestFit="1" customWidth="1"/>
    <col min="20" max="20" width="17.125" bestFit="1" customWidth="1"/>
    <col min="21" max="21" width="21.25" bestFit="1" customWidth="1"/>
    <col min="22" max="22" width="11.5" bestFit="1" customWidth="1"/>
    <col min="23" max="23" width="20.75" bestFit="1" customWidth="1"/>
    <col min="24" max="24" width="16.125" bestFit="1" customWidth="1"/>
    <col min="25" max="25" width="17" bestFit="1" customWidth="1"/>
    <col min="26" max="26" width="24.875" bestFit="1" customWidth="1"/>
    <col min="27" max="27" width="13" bestFit="1" customWidth="1"/>
    <col min="28" max="28" width="17.125" bestFit="1" customWidth="1"/>
    <col min="29" max="29" width="10.625" bestFit="1" customWidth="1"/>
    <col min="30" max="30" width="16.375" bestFit="1" customWidth="1"/>
    <col min="31" max="31" width="17.125" bestFit="1" customWidth="1"/>
    <col min="32" max="32" width="14.625" bestFit="1" customWidth="1"/>
    <col min="33" max="33" width="24.5" bestFit="1" customWidth="1"/>
    <col min="34" max="34" width="19.75" bestFit="1" customWidth="1"/>
    <col min="35" max="35" width="20.125" bestFit="1" customWidth="1"/>
    <col min="36" max="36" width="24.375" bestFit="1" customWidth="1"/>
    <col min="37" max="37" width="16.375" bestFit="1" customWidth="1"/>
    <col min="38" max="38" width="19.25" bestFit="1" customWidth="1"/>
    <col min="39" max="39" width="20.375" bestFit="1" customWidth="1"/>
    <col min="40" max="40" width="18.375" bestFit="1" customWidth="1"/>
    <col min="41" max="41" width="18.5" bestFit="1" customWidth="1"/>
    <col min="42" max="42" width="21" bestFit="1" customWidth="1"/>
    <col min="43" max="43" width="26.375" bestFit="1" customWidth="1"/>
    <col min="44" max="44" width="24.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topLeftCell="AB1" workbookViewId="0">
      <selection activeCell="B35" sqref="B35"/>
    </sheetView>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tabSelected="1" topLeftCell="A4" workbookViewId="0">
      <selection activeCell="F10" sqref="D10:F19"/>
    </sheetView>
  </sheetViews>
  <sheetFormatPr defaultRowHeight="15.7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3C6E23-0E9D-4A86-9C45-3204B83ABC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Sheet1</vt:lpstr>
      <vt:lpstr>Sheet3</vt:lpstr>
      <vt:lpstr>Sheet5</vt:lpstr>
      <vt:lpstr>Sheet6</vt:lpstr>
      <vt:lpstr>Data (4)</vt:lpstr>
      <vt:lpstr>Data (3)</vt:lpstr>
      <vt:lpstr>Data (2)</vt:lpstr>
      <vt:lpstr>Sheet11</vt:lpstr>
      <vt:lpstr>Sheet12</vt:lpstr>
      <vt:lpstr>Data__3 (2)</vt:lpstr>
      <vt:lpstr>Sheet13</vt:lpstr>
      <vt:lpstr>Sheet14</vt:lpstr>
      <vt:lpstr>Sheet15</vt:lpstr>
      <vt:lpstr>DashBOARD</vt:lpstr>
      <vt:lpstr>Attrition VS Job</vt:lpstr>
      <vt:lpstr>Data__3</vt:lpstr>
      <vt:lpstr>Data</vt:lpstr>
      <vt:lpstr>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Bonsoul Arani</cp:lastModifiedBy>
  <dcterms:created xsi:type="dcterms:W3CDTF">2022-12-29T16:02:46Z</dcterms:created>
  <dcterms:modified xsi:type="dcterms:W3CDTF">2024-09-12T10:17:01Z</dcterms:modified>
</cp:coreProperties>
</file>