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hybishop/Rprojects/intervention_bookdown2/Data/Calder/"/>
    </mc:Choice>
  </mc:AlternateContent>
  <xr:revisionPtr revIDLastSave="0" documentId="13_ncr:1_{F6DBC10F-1A3F-6643-AD8F-E53A70C222EC}" xr6:coauthVersionLast="47" xr6:coauthVersionMax="47" xr10:uidLastSave="{00000000-0000-0000-0000-000000000000}"/>
  <bookViews>
    <workbookView xWindow="30520" yWindow="900" windowWidth="22240" windowHeight="15260" xr2:uid="{CDC88302-3774-464B-8FC6-33F8D6E9F0C5}"/>
  </bookViews>
  <sheets>
    <sheet name="ED" sheetId="1" r:id="rId1"/>
    <sheet name="3S" sheetId="2" r:id="rId2"/>
    <sheet name="P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1" l="1"/>
  <c r="P52" i="1"/>
  <c r="N52" i="1"/>
  <c r="N27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N23" i="1"/>
  <c r="O23" i="1"/>
  <c r="P23" i="1"/>
  <c r="Q23" i="1"/>
  <c r="N24" i="1"/>
  <c r="O24" i="1"/>
  <c r="P24" i="1"/>
  <c r="Q24" i="1"/>
  <c r="N25" i="1"/>
  <c r="O25" i="1"/>
  <c r="P25" i="1"/>
  <c r="Q25" i="1"/>
  <c r="Q15" i="1"/>
  <c r="P15" i="1"/>
  <c r="O15" i="1"/>
  <c r="N15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Q2" i="1"/>
  <c r="P2" i="1"/>
  <c r="O2" i="1"/>
  <c r="N2" i="1"/>
  <c r="K30" i="2"/>
  <c r="L30" i="2" s="1"/>
  <c r="J30" i="2"/>
  <c r="K25" i="2"/>
  <c r="L25" i="2" s="1"/>
  <c r="J25" i="2"/>
  <c r="K24" i="2"/>
  <c r="L24" i="2" s="1"/>
  <c r="J24" i="2"/>
  <c r="K23" i="2"/>
  <c r="L23" i="2" s="1"/>
  <c r="J23" i="2"/>
  <c r="K21" i="2"/>
  <c r="L21" i="2" s="1"/>
  <c r="J21" i="2"/>
  <c r="K20" i="2"/>
  <c r="L20" i="2" s="1"/>
  <c r="J20" i="2"/>
  <c r="K19" i="2"/>
  <c r="J19" i="2"/>
  <c r="L19" i="2" s="1"/>
  <c r="K18" i="2"/>
  <c r="L18" i="2" s="1"/>
  <c r="J18" i="2"/>
  <c r="L17" i="2"/>
  <c r="K17" i="2"/>
  <c r="J17" i="2"/>
  <c r="K16" i="2"/>
  <c r="L16" i="2" s="1"/>
  <c r="J16" i="2"/>
  <c r="K15" i="2"/>
  <c r="L15" i="2" s="1"/>
  <c r="J15" i="2"/>
  <c r="K11" i="2"/>
  <c r="J11" i="2"/>
  <c r="L11" i="2" s="1"/>
  <c r="K10" i="2"/>
  <c r="L10" i="2" s="1"/>
  <c r="J10" i="2"/>
  <c r="L9" i="2"/>
  <c r="K9" i="2"/>
  <c r="J9" i="2"/>
  <c r="K8" i="2"/>
  <c r="L8" i="2" s="1"/>
  <c r="J8" i="2"/>
  <c r="K7" i="2"/>
  <c r="L7" i="2" s="1"/>
  <c r="J7" i="2"/>
  <c r="L6" i="2"/>
  <c r="K6" i="2"/>
  <c r="J6" i="2"/>
  <c r="K5" i="2"/>
  <c r="L5" i="2" s="1"/>
  <c r="J5" i="2"/>
  <c r="K4" i="2"/>
  <c r="L4" i="2" s="1"/>
  <c r="J4" i="2"/>
  <c r="K3" i="2"/>
  <c r="J3" i="2"/>
  <c r="L3" i="2" s="1"/>
  <c r="K2" i="2"/>
  <c r="L2" i="2" s="1"/>
  <c r="J2" i="2"/>
  <c r="L26" i="3"/>
  <c r="K25" i="1"/>
  <c r="J25" i="1"/>
  <c r="K24" i="1"/>
  <c r="L24" i="1" s="1"/>
  <c r="J24" i="1"/>
  <c r="K23" i="1"/>
  <c r="J23" i="1"/>
  <c r="K21" i="1"/>
  <c r="J21" i="1"/>
  <c r="K20" i="1"/>
  <c r="L20" i="1" s="1"/>
  <c r="J20" i="1"/>
  <c r="K19" i="1"/>
  <c r="J19" i="1"/>
  <c r="K18" i="1"/>
  <c r="J18" i="1"/>
  <c r="K17" i="1"/>
  <c r="J17" i="1"/>
  <c r="K16" i="1"/>
  <c r="L16" i="1" s="1"/>
  <c r="J16" i="1"/>
  <c r="K15" i="1"/>
  <c r="J15" i="1"/>
  <c r="L15" i="1" s="1"/>
  <c r="K11" i="1"/>
  <c r="J11" i="1"/>
  <c r="K10" i="1"/>
  <c r="J10" i="1"/>
  <c r="K9" i="1"/>
  <c r="J9" i="1"/>
  <c r="K8" i="1"/>
  <c r="J8" i="1"/>
  <c r="K7" i="1"/>
  <c r="J7" i="1"/>
  <c r="K6" i="1"/>
  <c r="L6" i="1" s="1"/>
  <c r="J6" i="1"/>
  <c r="K5" i="1"/>
  <c r="L5" i="1" s="1"/>
  <c r="J5" i="1"/>
  <c r="K4" i="1"/>
  <c r="J4" i="1"/>
  <c r="K3" i="1"/>
  <c r="J3" i="1"/>
  <c r="K2" i="1"/>
  <c r="L2" i="1" s="1"/>
  <c r="J2" i="1"/>
  <c r="L19" i="3"/>
  <c r="L18" i="3"/>
  <c r="L6" i="3"/>
  <c r="L7" i="3"/>
  <c r="J16" i="3"/>
  <c r="K16" i="3"/>
  <c r="L16" i="3" s="1"/>
  <c r="J17" i="3"/>
  <c r="K17" i="3"/>
  <c r="L17" i="3" s="1"/>
  <c r="J18" i="3"/>
  <c r="K18" i="3"/>
  <c r="J19" i="3"/>
  <c r="K19" i="3"/>
  <c r="J20" i="3"/>
  <c r="K20" i="3"/>
  <c r="L20" i="3" s="1"/>
  <c r="J21" i="3"/>
  <c r="K21" i="3"/>
  <c r="L21" i="3" s="1"/>
  <c r="J30" i="3"/>
  <c r="K30" i="3"/>
  <c r="L30" i="3" s="1"/>
  <c r="J23" i="3"/>
  <c r="K23" i="3"/>
  <c r="L23" i="3" s="1"/>
  <c r="J24" i="3"/>
  <c r="K24" i="3"/>
  <c r="L24" i="3" s="1"/>
  <c r="J25" i="3"/>
  <c r="K25" i="3"/>
  <c r="L25" i="3" s="1"/>
  <c r="K15" i="3"/>
  <c r="J15" i="3"/>
  <c r="L15" i="3" s="1"/>
  <c r="J3" i="3"/>
  <c r="K3" i="3"/>
  <c r="L3" i="3" s="1"/>
  <c r="J4" i="3"/>
  <c r="K4" i="3"/>
  <c r="L4" i="3" s="1"/>
  <c r="J5" i="3"/>
  <c r="L5" i="3" s="1"/>
  <c r="K5" i="3"/>
  <c r="J6" i="3"/>
  <c r="K6" i="3"/>
  <c r="J7" i="3"/>
  <c r="K7" i="3"/>
  <c r="J8" i="3"/>
  <c r="K8" i="3"/>
  <c r="L8" i="3" s="1"/>
  <c r="J9" i="3"/>
  <c r="L9" i="3" s="1"/>
  <c r="K9" i="3"/>
  <c r="J10" i="3"/>
  <c r="K10" i="3"/>
  <c r="L10" i="3" s="1"/>
  <c r="J11" i="3"/>
  <c r="K11" i="3"/>
  <c r="L11" i="3" s="1"/>
  <c r="K2" i="3"/>
  <c r="L2" i="3" s="1"/>
  <c r="J2" i="3"/>
  <c r="J12" i="1" l="1"/>
  <c r="L7" i="1"/>
  <c r="L19" i="1"/>
  <c r="J26" i="1"/>
  <c r="L17" i="1"/>
  <c r="L25" i="1"/>
  <c r="L21" i="1"/>
  <c r="L10" i="1"/>
  <c r="L11" i="1"/>
  <c r="L23" i="1"/>
  <c r="L8" i="1"/>
  <c r="L3" i="1"/>
  <c r="L12" i="1" s="1"/>
  <c r="L4" i="1"/>
  <c r="L18" i="1"/>
  <c r="K26" i="1"/>
  <c r="L9" i="1"/>
  <c r="K12" i="1"/>
  <c r="L26" i="2"/>
  <c r="L12" i="2"/>
  <c r="L12" i="3"/>
  <c r="L26" i="1" l="1"/>
</calcChain>
</file>

<file path=xl/sharedStrings.xml><?xml version="1.0" encoding="utf-8"?>
<sst xmlns="http://schemas.openxmlformats.org/spreadsheetml/2006/main" count="128" uniqueCount="39">
  <si>
    <t>GROUP 1</t>
  </si>
  <si>
    <t>T1</t>
  </si>
  <si>
    <t>T2</t>
  </si>
  <si>
    <t>T3</t>
  </si>
  <si>
    <t>T4</t>
  </si>
  <si>
    <t>P1</t>
  </si>
  <si>
    <t>P5</t>
  </si>
  <si>
    <t>P9</t>
  </si>
  <si>
    <t>P10</t>
  </si>
  <si>
    <t>P12</t>
  </si>
  <si>
    <t>P14</t>
  </si>
  <si>
    <t>P16</t>
  </si>
  <si>
    <t>P18</t>
  </si>
  <si>
    <t>P22</t>
  </si>
  <si>
    <t>P23</t>
  </si>
  <si>
    <t>MEAN</t>
  </si>
  <si>
    <t>SD</t>
  </si>
  <si>
    <t>GROUP 2</t>
  </si>
  <si>
    <t>T5</t>
  </si>
  <si>
    <t>P3</t>
  </si>
  <si>
    <t>P4</t>
  </si>
  <si>
    <t>P6</t>
  </si>
  <si>
    <t>P7</t>
  </si>
  <si>
    <t>P11</t>
  </si>
  <si>
    <t>P13</t>
  </si>
  <si>
    <t>P15</t>
  </si>
  <si>
    <t>P17</t>
  </si>
  <si>
    <t>P19</t>
  </si>
  <si>
    <t>P20</t>
  </si>
  <si>
    <t>P21</t>
  </si>
  <si>
    <t>-</t>
  </si>
  <si>
    <t>mean pre</t>
  </si>
  <si>
    <t>mean post</t>
  </si>
  <si>
    <t>post-pre</t>
  </si>
  <si>
    <t>pre1</t>
  </si>
  <si>
    <t>pre2</t>
  </si>
  <si>
    <t>post1</t>
  </si>
  <si>
    <t>post2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</si>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</sst>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17" fontId="0" fillId="0" borderId="0" xfId="0" applyNumberFormat="1"/>
    <xf numFmtId="0" fontId="0" fillId="2" borderId="0" xfId="0" applyFill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1C96-C7F9-4C2B-A5CE-70144ACA5585}">
  <dimension ref="A1:Q52"/>
  <sheetViews>
    <sheetView tabSelected="1" topLeftCell="G26" workbookViewId="0">
      <selection activeCell="T45" sqref="T45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J1" t="s">
        <v>31</v>
      </c>
      <c r="K1" t="s">
        <v>32</v>
      </c>
      <c r="L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">
      <c r="A2" t="s">
        <v>5</v>
      </c>
      <c r="B2">
        <v>0.26666666666666666</v>
      </c>
      <c r="C2">
        <v>0.2</v>
      </c>
      <c r="E2">
        <v>0.6</v>
      </c>
      <c r="F2">
        <v>0.53333333333333333</v>
      </c>
      <c r="J2">
        <f>30*AVERAGE(B2:C2)</f>
        <v>7</v>
      </c>
      <c r="K2">
        <f>30*AVERAGE(E2:F2)</f>
        <v>17</v>
      </c>
      <c r="L2">
        <f>K2-J2</f>
        <v>10</v>
      </c>
      <c r="N2">
        <f>B2</f>
        <v>0.26666666666666666</v>
      </c>
      <c r="O2">
        <f>C2</f>
        <v>0.2</v>
      </c>
      <c r="P2">
        <f>E2</f>
        <v>0.6</v>
      </c>
      <c r="Q2">
        <f>F2</f>
        <v>0.53333333333333333</v>
      </c>
    </row>
    <row r="3" spans="1:17" x14ac:dyDescent="0.2">
      <c r="A3" t="s">
        <v>6</v>
      </c>
      <c r="B3">
        <v>0.46666666666666667</v>
      </c>
      <c r="C3">
        <v>0.7</v>
      </c>
      <c r="E3">
        <v>0.8666666666666667</v>
      </c>
      <c r="F3">
        <v>1</v>
      </c>
      <c r="J3">
        <f t="shared" ref="J3:J11" si="0">30*AVERAGE(B3:C3)</f>
        <v>17.499999999999996</v>
      </c>
      <c r="K3">
        <f t="shared" ref="K3:K11" si="1">30*AVERAGE(E3:F3)</f>
        <v>28</v>
      </c>
      <c r="L3">
        <f t="shared" ref="L3:L11" si="2">K3-J3</f>
        <v>10.500000000000004</v>
      </c>
      <c r="N3">
        <f t="shared" ref="N3:N11" si="3">B3</f>
        <v>0.46666666666666667</v>
      </c>
      <c r="O3">
        <f t="shared" ref="O3:O11" si="4">C3</f>
        <v>0.7</v>
      </c>
      <c r="P3">
        <f t="shared" ref="P3:P11" si="5">E3</f>
        <v>0.8666666666666667</v>
      </c>
      <c r="Q3">
        <f t="shared" ref="Q3:Q11" si="6">F3</f>
        <v>1</v>
      </c>
    </row>
    <row r="4" spans="1:17" x14ac:dyDescent="0.2">
      <c r="A4" t="s">
        <v>7</v>
      </c>
      <c r="B4">
        <v>0.36666666666666664</v>
      </c>
      <c r="C4">
        <v>0.5</v>
      </c>
      <c r="E4">
        <v>0.7</v>
      </c>
      <c r="F4">
        <v>0.83333333333333337</v>
      </c>
      <c r="J4">
        <f t="shared" si="0"/>
        <v>13</v>
      </c>
      <c r="K4">
        <f t="shared" si="1"/>
        <v>23</v>
      </c>
      <c r="L4">
        <f t="shared" si="2"/>
        <v>10</v>
      </c>
      <c r="N4">
        <f t="shared" si="3"/>
        <v>0.36666666666666664</v>
      </c>
      <c r="O4">
        <f t="shared" si="4"/>
        <v>0.5</v>
      </c>
      <c r="P4">
        <f t="shared" si="5"/>
        <v>0.7</v>
      </c>
      <c r="Q4">
        <f t="shared" si="6"/>
        <v>0.83333333333333337</v>
      </c>
    </row>
    <row r="5" spans="1:17" x14ac:dyDescent="0.2">
      <c r="A5" t="s">
        <v>8</v>
      </c>
      <c r="B5">
        <v>0.23333333333333334</v>
      </c>
      <c r="C5">
        <v>0.26666666666666666</v>
      </c>
      <c r="E5">
        <v>0.7</v>
      </c>
      <c r="F5">
        <v>0.66666666666666663</v>
      </c>
      <c r="J5">
        <f t="shared" si="0"/>
        <v>7.5</v>
      </c>
      <c r="K5">
        <f t="shared" si="1"/>
        <v>20.5</v>
      </c>
      <c r="L5">
        <f t="shared" si="2"/>
        <v>13</v>
      </c>
      <c r="N5">
        <f t="shared" si="3"/>
        <v>0.23333333333333334</v>
      </c>
      <c r="O5">
        <f t="shared" si="4"/>
        <v>0.26666666666666666</v>
      </c>
      <c r="P5">
        <f t="shared" si="5"/>
        <v>0.7</v>
      </c>
      <c r="Q5">
        <f t="shared" si="6"/>
        <v>0.66666666666666663</v>
      </c>
    </row>
    <row r="6" spans="1:17" x14ac:dyDescent="0.2">
      <c r="A6" t="s">
        <v>9</v>
      </c>
      <c r="B6">
        <v>0.5</v>
      </c>
      <c r="C6">
        <v>0.1</v>
      </c>
      <c r="E6">
        <v>0.6</v>
      </c>
      <c r="F6">
        <v>0.5</v>
      </c>
      <c r="J6">
        <f t="shared" si="0"/>
        <v>9</v>
      </c>
      <c r="K6">
        <f t="shared" si="1"/>
        <v>16.5</v>
      </c>
      <c r="L6">
        <f t="shared" si="2"/>
        <v>7.5</v>
      </c>
      <c r="N6">
        <f t="shared" si="3"/>
        <v>0.5</v>
      </c>
      <c r="O6">
        <f t="shared" si="4"/>
        <v>0.1</v>
      </c>
      <c r="P6">
        <f t="shared" si="5"/>
        <v>0.6</v>
      </c>
      <c r="Q6">
        <f t="shared" si="6"/>
        <v>0.5</v>
      </c>
    </row>
    <row r="7" spans="1:17" x14ac:dyDescent="0.2">
      <c r="A7" t="s">
        <v>10</v>
      </c>
      <c r="B7">
        <v>3.3333333333333333E-2</v>
      </c>
      <c r="C7">
        <v>0.1</v>
      </c>
      <c r="E7">
        <v>0.56666666666666665</v>
      </c>
      <c r="F7">
        <v>0.5</v>
      </c>
      <c r="J7">
        <f t="shared" si="0"/>
        <v>2</v>
      </c>
      <c r="K7">
        <f t="shared" si="1"/>
        <v>16</v>
      </c>
      <c r="L7">
        <f t="shared" si="2"/>
        <v>14</v>
      </c>
      <c r="N7">
        <f t="shared" si="3"/>
        <v>3.3333333333333333E-2</v>
      </c>
      <c r="O7">
        <f t="shared" si="4"/>
        <v>0.1</v>
      </c>
      <c r="P7">
        <f t="shared" si="5"/>
        <v>0.56666666666666665</v>
      </c>
      <c r="Q7">
        <f t="shared" si="6"/>
        <v>0.5</v>
      </c>
    </row>
    <row r="8" spans="1:17" x14ac:dyDescent="0.2">
      <c r="A8" t="s">
        <v>11</v>
      </c>
      <c r="B8">
        <v>0.2</v>
      </c>
      <c r="C8">
        <v>6.6666666666666666E-2</v>
      </c>
      <c r="E8">
        <v>0.83333333333333337</v>
      </c>
      <c r="F8">
        <v>0.26666666666666666</v>
      </c>
      <c r="J8">
        <f t="shared" si="0"/>
        <v>4</v>
      </c>
      <c r="K8">
        <f t="shared" si="1"/>
        <v>16.5</v>
      </c>
      <c r="L8">
        <f t="shared" si="2"/>
        <v>12.5</v>
      </c>
      <c r="N8">
        <f t="shared" si="3"/>
        <v>0.2</v>
      </c>
      <c r="O8">
        <f t="shared" si="4"/>
        <v>6.6666666666666666E-2</v>
      </c>
      <c r="P8">
        <f t="shared" si="5"/>
        <v>0.83333333333333337</v>
      </c>
      <c r="Q8">
        <f t="shared" si="6"/>
        <v>0.26666666666666666</v>
      </c>
    </row>
    <row r="9" spans="1:17" x14ac:dyDescent="0.2">
      <c r="A9" t="s">
        <v>12</v>
      </c>
      <c r="B9">
        <v>0.1</v>
      </c>
      <c r="C9">
        <v>0</v>
      </c>
      <c r="E9">
        <v>0.43333333333333335</v>
      </c>
      <c r="F9">
        <v>0.4</v>
      </c>
      <c r="J9">
        <f t="shared" si="0"/>
        <v>1.5</v>
      </c>
      <c r="K9">
        <f t="shared" si="1"/>
        <v>12.5</v>
      </c>
      <c r="L9">
        <f t="shared" si="2"/>
        <v>11</v>
      </c>
      <c r="N9">
        <f t="shared" si="3"/>
        <v>0.1</v>
      </c>
      <c r="O9">
        <f t="shared" si="4"/>
        <v>0</v>
      </c>
      <c r="P9">
        <f t="shared" si="5"/>
        <v>0.43333333333333335</v>
      </c>
      <c r="Q9">
        <f t="shared" si="6"/>
        <v>0.4</v>
      </c>
    </row>
    <row r="10" spans="1:17" x14ac:dyDescent="0.2">
      <c r="A10" t="s">
        <v>13</v>
      </c>
      <c r="B10">
        <v>0.1</v>
      </c>
      <c r="C10">
        <v>0.13333333333333333</v>
      </c>
      <c r="E10">
        <v>0.46666666666666667</v>
      </c>
      <c r="F10">
        <v>0.26666666666666666</v>
      </c>
      <c r="J10">
        <f t="shared" si="0"/>
        <v>3.5</v>
      </c>
      <c r="K10">
        <f t="shared" si="1"/>
        <v>11</v>
      </c>
      <c r="L10">
        <f t="shared" si="2"/>
        <v>7.5</v>
      </c>
      <c r="N10">
        <f t="shared" si="3"/>
        <v>0.1</v>
      </c>
      <c r="O10">
        <f t="shared" si="4"/>
        <v>0.13333333333333333</v>
      </c>
      <c r="P10">
        <f t="shared" si="5"/>
        <v>0.46666666666666667</v>
      </c>
      <c r="Q10">
        <f t="shared" si="6"/>
        <v>0.26666666666666666</v>
      </c>
    </row>
    <row r="11" spans="1:17" s="5" customFormat="1" x14ac:dyDescent="0.2">
      <c r="A11" s="5" t="s">
        <v>14</v>
      </c>
      <c r="B11" s="5">
        <v>0.46666666666666667</v>
      </c>
      <c r="C11" s="5">
        <v>0.46666666666666667</v>
      </c>
      <c r="E11" s="5">
        <v>0.83333333333333337</v>
      </c>
      <c r="F11" s="5">
        <v>0.46666666666666667</v>
      </c>
      <c r="J11" s="5">
        <f t="shared" si="0"/>
        <v>14</v>
      </c>
      <c r="K11" s="5">
        <f t="shared" si="1"/>
        <v>19.5</v>
      </c>
      <c r="L11" s="5">
        <f t="shared" si="2"/>
        <v>5.5</v>
      </c>
      <c r="N11">
        <f t="shared" si="3"/>
        <v>0.46666666666666667</v>
      </c>
      <c r="O11">
        <f t="shared" si="4"/>
        <v>0.46666666666666667</v>
      </c>
      <c r="P11">
        <f t="shared" si="5"/>
        <v>0.83333333333333337</v>
      </c>
      <c r="Q11">
        <f t="shared" si="6"/>
        <v>0.46666666666666667</v>
      </c>
    </row>
    <row r="12" spans="1:17" x14ac:dyDescent="0.2">
      <c r="A12" s="8" t="s">
        <v>15</v>
      </c>
      <c r="B12" s="9">
        <v>0.27333333333333337</v>
      </c>
      <c r="C12" s="9">
        <v>0.25333333333333335</v>
      </c>
      <c r="D12" s="9"/>
      <c r="E12" s="9">
        <v>0.66</v>
      </c>
      <c r="F12" s="9">
        <v>0.54333333333333333</v>
      </c>
      <c r="J12">
        <f>AVERAGE(J2:J11)</f>
        <v>7.9</v>
      </c>
      <c r="K12">
        <f>AVERAGE(K2:K11)</f>
        <v>18.05</v>
      </c>
      <c r="L12">
        <f>AVERAGE(L2:L11)</f>
        <v>10.15</v>
      </c>
    </row>
    <row r="13" spans="1:17" x14ac:dyDescent="0.2">
      <c r="A13" s="4" t="s">
        <v>16</v>
      </c>
      <c r="B13" s="5">
        <v>0.16110727964792759</v>
      </c>
      <c r="C13" s="5">
        <v>0.21664102412362557</v>
      </c>
      <c r="D13" s="5"/>
      <c r="E13" s="5">
        <v>0.14514360704718121</v>
      </c>
      <c r="F13" s="5">
        <v>0.22163533613172387</v>
      </c>
    </row>
    <row r="14" spans="1:17" x14ac:dyDescent="0.2">
      <c r="A14" s="1" t="s">
        <v>17</v>
      </c>
      <c r="B14" s="1" t="s">
        <v>1</v>
      </c>
      <c r="C14" s="1"/>
      <c r="D14" s="1" t="s">
        <v>2</v>
      </c>
      <c r="E14" s="1" t="s">
        <v>3</v>
      </c>
      <c r="F14" s="1"/>
      <c r="G14" s="1" t="s">
        <v>4</v>
      </c>
      <c r="H14" s="1" t="s">
        <v>18</v>
      </c>
    </row>
    <row r="15" spans="1:17" x14ac:dyDescent="0.2">
      <c r="A15" t="s">
        <v>19</v>
      </c>
      <c r="B15">
        <v>0.16666666666666666</v>
      </c>
      <c r="D15">
        <v>0.1</v>
      </c>
      <c r="E15">
        <v>0.23333333333333334</v>
      </c>
      <c r="G15">
        <v>0.5</v>
      </c>
      <c r="H15">
        <v>0.46666666666666667</v>
      </c>
      <c r="J15">
        <f>30*AVERAGE(D15:E15)</f>
        <v>5.0000000000000009</v>
      </c>
      <c r="K15">
        <f>30*AVERAGE(G15:H15)</f>
        <v>14.5</v>
      </c>
      <c r="L15">
        <f>K15-J15</f>
        <v>9.5</v>
      </c>
      <c r="N15">
        <f>D15</f>
        <v>0.1</v>
      </c>
      <c r="O15">
        <f>E15</f>
        <v>0.23333333333333334</v>
      </c>
      <c r="P15">
        <f>G15</f>
        <v>0.5</v>
      </c>
      <c r="Q15">
        <f>H15</f>
        <v>0.46666666666666667</v>
      </c>
    </row>
    <row r="16" spans="1:17" x14ac:dyDescent="0.2">
      <c r="A16" t="s">
        <v>20</v>
      </c>
      <c r="B16">
        <v>0.43333333333333335</v>
      </c>
      <c r="D16">
        <v>0.16666666666666666</v>
      </c>
      <c r="E16">
        <v>0.2</v>
      </c>
      <c r="G16">
        <v>0.4</v>
      </c>
      <c r="H16">
        <v>0.4</v>
      </c>
      <c r="J16">
        <f t="shared" ref="J16:J25" si="7">30*AVERAGE(D16:E16)</f>
        <v>5.5</v>
      </c>
      <c r="K16">
        <f t="shared" ref="K16:K25" si="8">30*AVERAGE(G16:H16)</f>
        <v>12</v>
      </c>
      <c r="L16">
        <f t="shared" ref="L16:L25" si="9">K16-J16</f>
        <v>6.5</v>
      </c>
      <c r="N16">
        <f t="shared" ref="N16:N25" si="10">D16</f>
        <v>0.16666666666666666</v>
      </c>
      <c r="O16">
        <f t="shared" ref="O16:O25" si="11">E16</f>
        <v>0.2</v>
      </c>
      <c r="P16">
        <f t="shared" ref="P16:P25" si="12">G16</f>
        <v>0.4</v>
      </c>
      <c r="Q16">
        <f t="shared" ref="Q16:Q25" si="13">H16</f>
        <v>0.4</v>
      </c>
    </row>
    <row r="17" spans="1:17" x14ac:dyDescent="0.2">
      <c r="A17" t="s">
        <v>21</v>
      </c>
      <c r="B17">
        <v>0.13333333333333333</v>
      </c>
      <c r="D17">
        <v>0.13333333333333333</v>
      </c>
      <c r="E17">
        <v>6.6666666666666666E-2</v>
      </c>
      <c r="G17">
        <v>0.5</v>
      </c>
      <c r="H17">
        <v>0.46666666666666667</v>
      </c>
      <c r="J17">
        <f t="shared" si="7"/>
        <v>3</v>
      </c>
      <c r="K17">
        <f t="shared" si="8"/>
        <v>14.5</v>
      </c>
      <c r="L17">
        <f t="shared" si="9"/>
        <v>11.5</v>
      </c>
      <c r="N17">
        <f t="shared" si="10"/>
        <v>0.13333333333333333</v>
      </c>
      <c r="O17">
        <f t="shared" si="11"/>
        <v>6.6666666666666666E-2</v>
      </c>
      <c r="P17">
        <f t="shared" si="12"/>
        <v>0.5</v>
      </c>
      <c r="Q17">
        <f t="shared" si="13"/>
        <v>0.46666666666666667</v>
      </c>
    </row>
    <row r="18" spans="1:17" x14ac:dyDescent="0.2">
      <c r="A18" t="s">
        <v>22</v>
      </c>
      <c r="B18">
        <v>3.3333333333333333E-2</v>
      </c>
      <c r="D18">
        <v>0.1</v>
      </c>
      <c r="E18">
        <v>0.2</v>
      </c>
      <c r="G18">
        <v>0.36666666666666664</v>
      </c>
      <c r="H18">
        <v>0.5</v>
      </c>
      <c r="J18">
        <f t="shared" si="7"/>
        <v>4.5000000000000009</v>
      </c>
      <c r="K18">
        <f t="shared" si="8"/>
        <v>13</v>
      </c>
      <c r="L18">
        <f t="shared" si="9"/>
        <v>8.5</v>
      </c>
      <c r="N18">
        <f t="shared" si="10"/>
        <v>0.1</v>
      </c>
      <c r="O18">
        <f t="shared" si="11"/>
        <v>0.2</v>
      </c>
      <c r="P18">
        <f t="shared" si="12"/>
        <v>0.36666666666666664</v>
      </c>
      <c r="Q18">
        <f t="shared" si="13"/>
        <v>0.5</v>
      </c>
    </row>
    <row r="19" spans="1:17" x14ac:dyDescent="0.2">
      <c r="A19" t="s">
        <v>23</v>
      </c>
      <c r="B19">
        <v>3.3333333333333333E-2</v>
      </c>
      <c r="D19">
        <v>0</v>
      </c>
      <c r="E19">
        <v>0</v>
      </c>
      <c r="G19">
        <v>0.2</v>
      </c>
      <c r="H19">
        <v>0.13333333333333333</v>
      </c>
      <c r="J19">
        <f t="shared" si="7"/>
        <v>0</v>
      </c>
      <c r="K19">
        <f t="shared" si="8"/>
        <v>5.0000000000000009</v>
      </c>
      <c r="L19">
        <f t="shared" si="9"/>
        <v>5.0000000000000009</v>
      </c>
      <c r="N19">
        <f t="shared" si="10"/>
        <v>0</v>
      </c>
      <c r="O19">
        <f t="shared" si="11"/>
        <v>0</v>
      </c>
      <c r="P19">
        <f t="shared" si="12"/>
        <v>0.2</v>
      </c>
      <c r="Q19">
        <f t="shared" si="13"/>
        <v>0.13333333333333333</v>
      </c>
    </row>
    <row r="20" spans="1:17" x14ac:dyDescent="0.2">
      <c r="A20" t="s">
        <v>24</v>
      </c>
      <c r="B20">
        <v>0.33333333333333331</v>
      </c>
      <c r="D20">
        <v>0.5</v>
      </c>
      <c r="E20">
        <v>0.43333333333333335</v>
      </c>
      <c r="G20">
        <v>0.9</v>
      </c>
      <c r="H20">
        <v>1</v>
      </c>
      <c r="J20">
        <f t="shared" si="7"/>
        <v>14</v>
      </c>
      <c r="K20">
        <f t="shared" si="8"/>
        <v>28.5</v>
      </c>
      <c r="L20">
        <f t="shared" si="9"/>
        <v>14.5</v>
      </c>
      <c r="N20">
        <f t="shared" si="10"/>
        <v>0.5</v>
      </c>
      <c r="O20">
        <f t="shared" si="11"/>
        <v>0.43333333333333335</v>
      </c>
      <c r="P20">
        <f t="shared" si="12"/>
        <v>0.9</v>
      </c>
      <c r="Q20">
        <f t="shared" si="13"/>
        <v>1</v>
      </c>
    </row>
    <row r="21" spans="1:17" x14ac:dyDescent="0.2">
      <c r="A21" t="s">
        <v>25</v>
      </c>
      <c r="B21">
        <v>3.3333333333333333E-2</v>
      </c>
      <c r="D21">
        <v>0</v>
      </c>
      <c r="E21">
        <v>3.3333333333333333E-2</v>
      </c>
      <c r="G21">
        <v>0.26666666666666666</v>
      </c>
      <c r="H21">
        <v>0.2</v>
      </c>
      <c r="J21">
        <f t="shared" si="7"/>
        <v>0.5</v>
      </c>
      <c r="K21">
        <f t="shared" si="8"/>
        <v>7</v>
      </c>
      <c r="L21">
        <f t="shared" si="9"/>
        <v>6.5</v>
      </c>
      <c r="N21">
        <f t="shared" si="10"/>
        <v>0</v>
      </c>
      <c r="O21">
        <f t="shared" si="11"/>
        <v>3.3333333333333333E-2</v>
      </c>
      <c r="P21">
        <f t="shared" si="12"/>
        <v>0.26666666666666666</v>
      </c>
      <c r="Q21">
        <f t="shared" si="13"/>
        <v>0.2</v>
      </c>
    </row>
    <row r="22" spans="1:17" x14ac:dyDescent="0.2">
      <c r="A22" t="s">
        <v>26</v>
      </c>
      <c r="B22">
        <v>0.53333333333333333</v>
      </c>
      <c r="D22">
        <v>0.53333333333333333</v>
      </c>
      <c r="E22">
        <v>0.8</v>
      </c>
      <c r="G22" t="s">
        <v>30</v>
      </c>
      <c r="H22" t="s">
        <v>30</v>
      </c>
      <c r="N22">
        <f t="shared" si="10"/>
        <v>0.53333333333333333</v>
      </c>
      <c r="O22">
        <f t="shared" si="11"/>
        <v>0.8</v>
      </c>
    </row>
    <row r="23" spans="1:17" x14ac:dyDescent="0.2">
      <c r="A23" t="s">
        <v>27</v>
      </c>
      <c r="B23">
        <v>6.6666666666666666E-2</v>
      </c>
      <c r="D23">
        <v>0.13333333333333333</v>
      </c>
      <c r="E23">
        <v>3.3333333333333333E-2</v>
      </c>
      <c r="G23">
        <v>0.33333333333333331</v>
      </c>
      <c r="H23">
        <v>0.33333333333333331</v>
      </c>
      <c r="J23">
        <f t="shared" si="7"/>
        <v>2.5</v>
      </c>
      <c r="K23">
        <f t="shared" si="8"/>
        <v>10</v>
      </c>
      <c r="L23">
        <f t="shared" si="9"/>
        <v>7.5</v>
      </c>
      <c r="N23">
        <f t="shared" si="10"/>
        <v>0.13333333333333333</v>
      </c>
      <c r="O23">
        <f t="shared" si="11"/>
        <v>3.3333333333333333E-2</v>
      </c>
      <c r="P23">
        <f t="shared" si="12"/>
        <v>0.33333333333333331</v>
      </c>
      <c r="Q23">
        <f t="shared" si="13"/>
        <v>0.33333333333333331</v>
      </c>
    </row>
    <row r="24" spans="1:17" x14ac:dyDescent="0.2">
      <c r="A24" t="s">
        <v>28</v>
      </c>
      <c r="B24">
        <v>0.16666666666666666</v>
      </c>
      <c r="D24">
        <v>6.6666666666666666E-2</v>
      </c>
      <c r="E24">
        <v>0.2</v>
      </c>
      <c r="G24">
        <v>0.33333333333333331</v>
      </c>
      <c r="H24">
        <v>0.1111111111111111</v>
      </c>
      <c r="J24">
        <f t="shared" si="7"/>
        <v>4</v>
      </c>
      <c r="K24">
        <f t="shared" si="8"/>
        <v>6.6666666666666661</v>
      </c>
      <c r="L24">
        <f t="shared" si="9"/>
        <v>2.6666666666666661</v>
      </c>
      <c r="N24">
        <f t="shared" si="10"/>
        <v>6.6666666666666666E-2</v>
      </c>
      <c r="O24">
        <f t="shared" si="11"/>
        <v>0.2</v>
      </c>
      <c r="P24">
        <f t="shared" si="12"/>
        <v>0.33333333333333331</v>
      </c>
      <c r="Q24">
        <f t="shared" si="13"/>
        <v>0.1111111111111111</v>
      </c>
    </row>
    <row r="25" spans="1:17" s="5" customFormat="1" x14ac:dyDescent="0.2">
      <c r="A25" s="5" t="s">
        <v>29</v>
      </c>
      <c r="B25" s="5">
        <v>0.23333333333333334</v>
      </c>
      <c r="D25" s="5">
        <v>0.2</v>
      </c>
      <c r="E25" s="5">
        <v>0.26666666666666666</v>
      </c>
      <c r="G25" s="5">
        <v>0.73333333333333328</v>
      </c>
      <c r="H25" s="5">
        <v>0.73333333333333328</v>
      </c>
      <c r="J25" s="5">
        <f t="shared" si="7"/>
        <v>7</v>
      </c>
      <c r="K25" s="5">
        <f t="shared" si="8"/>
        <v>22</v>
      </c>
      <c r="L25" s="5">
        <f t="shared" si="9"/>
        <v>15</v>
      </c>
      <c r="N25">
        <f t="shared" si="10"/>
        <v>0.2</v>
      </c>
      <c r="O25">
        <f t="shared" si="11"/>
        <v>0.26666666666666666</v>
      </c>
      <c r="P25">
        <f t="shared" si="12"/>
        <v>0.73333333333333328</v>
      </c>
      <c r="Q25">
        <f t="shared" si="13"/>
        <v>0.73333333333333328</v>
      </c>
    </row>
    <row r="26" spans="1:17" x14ac:dyDescent="0.2">
      <c r="A26" s="8" t="s">
        <v>15</v>
      </c>
      <c r="B26" s="9">
        <v>0.19696969696969699</v>
      </c>
      <c r="C26" s="9"/>
      <c r="D26" s="9">
        <v>0.17575757575757575</v>
      </c>
      <c r="E26" s="9">
        <v>0.22424242424242424</v>
      </c>
      <c r="F26" s="9"/>
      <c r="G26" s="9">
        <v>0.45333333333333331</v>
      </c>
      <c r="H26" s="9">
        <v>0.43444444444444452</v>
      </c>
      <c r="J26">
        <f>AVERAGE(J16:J25)</f>
        <v>4.5555555555555554</v>
      </c>
      <c r="K26">
        <f>AVERAGE(K16:K25)</f>
        <v>13.185185185185185</v>
      </c>
      <c r="L26">
        <f>AVERAGE(L16:L25)</f>
        <v>8.629629629629628</v>
      </c>
    </row>
    <row r="27" spans="1:17" x14ac:dyDescent="0.2">
      <c r="A27" s="4" t="s">
        <v>16</v>
      </c>
      <c r="B27" s="5">
        <v>0.16296157163331818</v>
      </c>
      <c r="C27" s="5"/>
      <c r="D27" s="5">
        <v>0.17120541687061261</v>
      </c>
      <c r="E27" s="5">
        <v>0.21885418285173078</v>
      </c>
      <c r="F27" s="5"/>
      <c r="G27" s="5">
        <v>0.20504741998972939</v>
      </c>
      <c r="H27" s="5">
        <v>0.26022070404718911</v>
      </c>
      <c r="M27" t="s">
        <v>38</v>
      </c>
      <c r="N27" t="e">
        <f>CORREL(N9:N25,O2:O25)</f>
        <v>#N/A</v>
      </c>
    </row>
    <row r="30" spans="1:17" x14ac:dyDescent="0.2">
      <c r="N30" t="s">
        <v>34</v>
      </c>
      <c r="O30" t="s">
        <v>35</v>
      </c>
      <c r="P30" t="s">
        <v>36</v>
      </c>
      <c r="Q30" t="s">
        <v>37</v>
      </c>
    </row>
    <row r="31" spans="1:17" x14ac:dyDescent="0.2">
      <c r="H31" s="6"/>
      <c r="N31">
        <v>0.26666666666666666</v>
      </c>
      <c r="O31">
        <v>0.2</v>
      </c>
      <c r="P31">
        <v>0.6</v>
      </c>
      <c r="Q31">
        <v>0.53333333333333333</v>
      </c>
    </row>
    <row r="32" spans="1:17" x14ac:dyDescent="0.2">
      <c r="N32">
        <v>0.46666666666666667</v>
      </c>
      <c r="O32">
        <v>0.7</v>
      </c>
      <c r="P32">
        <v>0.8666666666666667</v>
      </c>
      <c r="Q32">
        <v>1</v>
      </c>
    </row>
    <row r="33" spans="14:17" x14ac:dyDescent="0.2">
      <c r="N33">
        <v>0.36666666666666664</v>
      </c>
      <c r="O33">
        <v>0.5</v>
      </c>
      <c r="P33">
        <v>0.7</v>
      </c>
      <c r="Q33">
        <v>0.83333333333333337</v>
      </c>
    </row>
    <row r="34" spans="14:17" x14ac:dyDescent="0.2">
      <c r="N34">
        <v>0.23333333333333334</v>
      </c>
      <c r="O34">
        <v>0.26666666666666666</v>
      </c>
      <c r="P34">
        <v>0.7</v>
      </c>
      <c r="Q34">
        <v>0.66666666666666663</v>
      </c>
    </row>
    <row r="35" spans="14:17" x14ac:dyDescent="0.2">
      <c r="N35">
        <v>0.5</v>
      </c>
      <c r="O35">
        <v>0.1</v>
      </c>
      <c r="P35">
        <v>0.6</v>
      </c>
      <c r="Q35">
        <v>0.5</v>
      </c>
    </row>
    <row r="36" spans="14:17" x14ac:dyDescent="0.2">
      <c r="N36">
        <v>3.3333333333333333E-2</v>
      </c>
      <c r="O36">
        <v>0.1</v>
      </c>
      <c r="P36">
        <v>0.56666666666666665</v>
      </c>
      <c r="Q36">
        <v>0.5</v>
      </c>
    </row>
    <row r="37" spans="14:17" x14ac:dyDescent="0.2">
      <c r="N37">
        <v>0.2</v>
      </c>
      <c r="O37">
        <v>6.6666666666666666E-2</v>
      </c>
      <c r="P37">
        <v>0.83333333333333337</v>
      </c>
      <c r="Q37">
        <v>0.26666666666666666</v>
      </c>
    </row>
    <row r="38" spans="14:17" x14ac:dyDescent="0.2">
      <c r="N38">
        <v>0.1</v>
      </c>
      <c r="O38">
        <v>0</v>
      </c>
      <c r="P38">
        <v>0.43333333333333335</v>
      </c>
      <c r="Q38">
        <v>0.4</v>
      </c>
    </row>
    <row r="39" spans="14:17" x14ac:dyDescent="0.2">
      <c r="N39">
        <v>0.1</v>
      </c>
      <c r="O39">
        <v>0.13333333333333333</v>
      </c>
      <c r="P39">
        <v>0.46666666666666667</v>
      </c>
      <c r="Q39">
        <v>0.26666666666666666</v>
      </c>
    </row>
    <row r="40" spans="14:17" x14ac:dyDescent="0.2">
      <c r="N40">
        <v>0.46666666666666667</v>
      </c>
      <c r="O40">
        <v>0.46666666666666667</v>
      </c>
      <c r="P40">
        <v>0.83333333333333337</v>
      </c>
      <c r="Q40">
        <v>0.46666666666666667</v>
      </c>
    </row>
    <row r="41" spans="14:17" x14ac:dyDescent="0.2">
      <c r="N41">
        <v>0.1</v>
      </c>
      <c r="O41">
        <v>0.23333333333333334</v>
      </c>
      <c r="P41">
        <v>0.5</v>
      </c>
      <c r="Q41">
        <v>0.46666666666666667</v>
      </c>
    </row>
    <row r="42" spans="14:17" x14ac:dyDescent="0.2">
      <c r="N42">
        <v>0.16666666666666666</v>
      </c>
      <c r="O42">
        <v>0.2</v>
      </c>
      <c r="P42">
        <v>0.4</v>
      </c>
      <c r="Q42">
        <v>0.4</v>
      </c>
    </row>
    <row r="43" spans="14:17" x14ac:dyDescent="0.2">
      <c r="N43">
        <v>0.13333333333333333</v>
      </c>
      <c r="O43">
        <v>6.6666666666666666E-2</v>
      </c>
      <c r="P43">
        <v>0.5</v>
      </c>
      <c r="Q43">
        <v>0.46666666666666667</v>
      </c>
    </row>
    <row r="44" spans="14:17" x14ac:dyDescent="0.2">
      <c r="N44">
        <v>0.1</v>
      </c>
      <c r="O44">
        <v>0.2</v>
      </c>
      <c r="P44">
        <v>0.36666666666666664</v>
      </c>
      <c r="Q44">
        <v>0.5</v>
      </c>
    </row>
    <row r="45" spans="14:17" x14ac:dyDescent="0.2">
      <c r="N45">
        <v>0</v>
      </c>
      <c r="O45">
        <v>0</v>
      </c>
      <c r="P45">
        <v>0.2</v>
      </c>
      <c r="Q45">
        <v>0.13333333333333333</v>
      </c>
    </row>
    <row r="46" spans="14:17" x14ac:dyDescent="0.2">
      <c r="N46">
        <v>0.5</v>
      </c>
      <c r="O46">
        <v>0.43333333333333335</v>
      </c>
      <c r="P46">
        <v>0.9</v>
      </c>
      <c r="Q46">
        <v>1</v>
      </c>
    </row>
    <row r="47" spans="14:17" x14ac:dyDescent="0.2">
      <c r="N47">
        <v>0</v>
      </c>
      <c r="O47">
        <v>3.3333333333333333E-2</v>
      </c>
      <c r="P47">
        <v>0.26666666666666666</v>
      </c>
      <c r="Q47">
        <v>0.2</v>
      </c>
    </row>
    <row r="48" spans="14:17" x14ac:dyDescent="0.2">
      <c r="N48">
        <v>0.13333333333333333</v>
      </c>
      <c r="O48">
        <v>3.3333333333333333E-2</v>
      </c>
      <c r="P48">
        <v>0.33333333333333331</v>
      </c>
      <c r="Q48">
        <v>0.33333333333333331</v>
      </c>
    </row>
    <row r="49" spans="14:17" x14ac:dyDescent="0.2">
      <c r="N49">
        <v>6.6666666666666666E-2</v>
      </c>
      <c r="O49">
        <v>0.2</v>
      </c>
      <c r="P49">
        <v>0.33333333333333331</v>
      </c>
      <c r="Q49">
        <v>0.1111111111111111</v>
      </c>
    </row>
    <row r="50" spans="14:17" x14ac:dyDescent="0.2">
      <c r="N50">
        <v>0.2</v>
      </c>
      <c r="O50">
        <v>0.26666666666666666</v>
      </c>
      <c r="P50">
        <v>0.73333333333333328</v>
      </c>
      <c r="Q50">
        <v>0.73333333333333328</v>
      </c>
    </row>
    <row r="52" spans="14:17" x14ac:dyDescent="0.2">
      <c r="N52">
        <f>CORREL(N31:N50,O31:O50)</f>
        <v>0.71968363982471395</v>
      </c>
      <c r="O52">
        <f>CORREL(O31:O50,P31:P50)</f>
        <v>0.69730636318952866</v>
      </c>
      <c r="P52">
        <f>CORREL(P31:P50,Q31:Q50)</f>
        <v>0.74815193107701006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7835-4D6F-42E9-A8BC-1DBBE2E7208E}">
  <dimension ref="A1:L30"/>
  <sheetViews>
    <sheetView workbookViewId="0">
      <selection activeCell="O16" sqref="O16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J1" t="s">
        <v>31</v>
      </c>
      <c r="K1" t="s">
        <v>32</v>
      </c>
      <c r="L1" t="s">
        <v>33</v>
      </c>
    </row>
    <row r="2" spans="1:12" x14ac:dyDescent="0.2">
      <c r="A2" t="s">
        <v>5</v>
      </c>
      <c r="B2">
        <v>6.6666666666666666E-2</v>
      </c>
      <c r="C2">
        <v>6.6666666666666666E-2</v>
      </c>
      <c r="E2">
        <v>0.16666666666666666</v>
      </c>
      <c r="F2">
        <v>0.2</v>
      </c>
      <c r="J2">
        <f>30*AVERAGE(B2:C2)</f>
        <v>2</v>
      </c>
      <c r="K2">
        <f>30*AVERAGE(E2:F2)</f>
        <v>5.5</v>
      </c>
      <c r="L2">
        <f>K2-J2</f>
        <v>3.5</v>
      </c>
    </row>
    <row r="3" spans="1:12" x14ac:dyDescent="0.2">
      <c r="A3" t="s">
        <v>6</v>
      </c>
      <c r="B3">
        <v>0.66666666666666663</v>
      </c>
      <c r="C3">
        <v>0.93333333333333335</v>
      </c>
      <c r="E3">
        <v>0.8</v>
      </c>
      <c r="F3">
        <v>0.9</v>
      </c>
      <c r="J3">
        <f t="shared" ref="J3:J11" si="0">30*AVERAGE(B3:C3)</f>
        <v>24</v>
      </c>
      <c r="K3">
        <f t="shared" ref="K3:K11" si="1">30*AVERAGE(E3:F3)</f>
        <v>25.500000000000004</v>
      </c>
      <c r="L3">
        <f t="shared" ref="L3:L11" si="2">K3-J3</f>
        <v>1.5000000000000036</v>
      </c>
    </row>
    <row r="4" spans="1:12" x14ac:dyDescent="0.2">
      <c r="A4" t="s">
        <v>7</v>
      </c>
      <c r="B4">
        <v>0.76666666666666672</v>
      </c>
      <c r="C4">
        <v>0.7</v>
      </c>
      <c r="E4">
        <v>0.8</v>
      </c>
      <c r="F4">
        <v>0.9</v>
      </c>
      <c r="J4">
        <f t="shared" si="0"/>
        <v>22</v>
      </c>
      <c r="K4">
        <f t="shared" si="1"/>
        <v>25.500000000000004</v>
      </c>
      <c r="L4">
        <f t="shared" si="2"/>
        <v>3.5000000000000036</v>
      </c>
    </row>
    <row r="5" spans="1:12" x14ac:dyDescent="0.2">
      <c r="A5" t="s">
        <v>8</v>
      </c>
      <c r="B5">
        <v>0.36666666666666664</v>
      </c>
      <c r="C5">
        <v>0.2</v>
      </c>
      <c r="E5">
        <v>0.13333333333333333</v>
      </c>
      <c r="F5">
        <v>0.23333333333333334</v>
      </c>
      <c r="J5">
        <f t="shared" si="0"/>
        <v>8.5</v>
      </c>
      <c r="K5">
        <f t="shared" si="1"/>
        <v>5.5</v>
      </c>
      <c r="L5">
        <f t="shared" si="2"/>
        <v>-3</v>
      </c>
    </row>
    <row r="6" spans="1:12" x14ac:dyDescent="0.2">
      <c r="A6" t="s">
        <v>9</v>
      </c>
      <c r="B6">
        <v>0.23333333333333334</v>
      </c>
      <c r="C6">
        <v>0.3</v>
      </c>
      <c r="E6">
        <v>0.46666666666666667</v>
      </c>
      <c r="F6">
        <v>0.46666666666666667</v>
      </c>
      <c r="J6">
        <f t="shared" si="0"/>
        <v>8</v>
      </c>
      <c r="K6">
        <f t="shared" si="1"/>
        <v>14</v>
      </c>
      <c r="L6">
        <f t="shared" si="2"/>
        <v>6</v>
      </c>
    </row>
    <row r="7" spans="1:12" x14ac:dyDescent="0.2">
      <c r="A7" t="s">
        <v>10</v>
      </c>
      <c r="B7">
        <v>0.1</v>
      </c>
      <c r="C7">
        <v>0.1</v>
      </c>
      <c r="E7">
        <v>0.6</v>
      </c>
      <c r="F7">
        <v>0.46666666666666667</v>
      </c>
      <c r="J7">
        <f t="shared" si="0"/>
        <v>3</v>
      </c>
      <c r="K7">
        <f t="shared" si="1"/>
        <v>16</v>
      </c>
      <c r="L7">
        <f t="shared" si="2"/>
        <v>13</v>
      </c>
    </row>
    <row r="8" spans="1:12" x14ac:dyDescent="0.2">
      <c r="A8" t="s">
        <v>11</v>
      </c>
      <c r="B8">
        <v>0.13333333333333333</v>
      </c>
      <c r="C8">
        <v>0</v>
      </c>
      <c r="E8">
        <v>0.3</v>
      </c>
      <c r="F8">
        <v>0</v>
      </c>
      <c r="J8">
        <f t="shared" si="0"/>
        <v>2</v>
      </c>
      <c r="K8">
        <f t="shared" si="1"/>
        <v>4.5</v>
      </c>
      <c r="L8">
        <f t="shared" si="2"/>
        <v>2.5</v>
      </c>
    </row>
    <row r="9" spans="1:12" x14ac:dyDescent="0.2">
      <c r="A9" t="s">
        <v>12</v>
      </c>
      <c r="B9">
        <v>0</v>
      </c>
      <c r="C9">
        <v>3.3333333333333333E-2</v>
      </c>
      <c r="E9">
        <v>3.3333333333333333E-2</v>
      </c>
      <c r="F9">
        <v>0.1</v>
      </c>
      <c r="J9">
        <f t="shared" si="0"/>
        <v>0.5</v>
      </c>
      <c r="K9">
        <f t="shared" si="1"/>
        <v>2</v>
      </c>
      <c r="L9">
        <f t="shared" si="2"/>
        <v>1.5</v>
      </c>
    </row>
    <row r="10" spans="1:12" x14ac:dyDescent="0.2">
      <c r="A10" t="s">
        <v>13</v>
      </c>
      <c r="B10">
        <v>0.23333333333333334</v>
      </c>
      <c r="C10">
        <v>6.6666666666666666E-2</v>
      </c>
      <c r="E10">
        <v>0.4</v>
      </c>
      <c r="F10">
        <v>0.4</v>
      </c>
      <c r="J10">
        <f t="shared" si="0"/>
        <v>4.5</v>
      </c>
      <c r="K10">
        <f t="shared" si="1"/>
        <v>12</v>
      </c>
      <c r="L10">
        <f t="shared" si="2"/>
        <v>7.5</v>
      </c>
    </row>
    <row r="11" spans="1:12" x14ac:dyDescent="0.2">
      <c r="A11" t="s">
        <v>14</v>
      </c>
      <c r="B11">
        <v>0.36666666666666664</v>
      </c>
      <c r="C11">
        <v>0.83333333333333337</v>
      </c>
      <c r="E11">
        <v>0.83333333333333337</v>
      </c>
      <c r="F11">
        <v>0.8</v>
      </c>
      <c r="J11" s="5">
        <f t="shared" si="0"/>
        <v>18</v>
      </c>
      <c r="K11" s="5">
        <f t="shared" si="1"/>
        <v>24.5</v>
      </c>
      <c r="L11" s="5">
        <f t="shared" si="2"/>
        <v>6.5</v>
      </c>
    </row>
    <row r="12" spans="1:12" x14ac:dyDescent="0.2">
      <c r="A12" s="2" t="s">
        <v>15</v>
      </c>
      <c r="B12" s="3">
        <v>0.29333333333333333</v>
      </c>
      <c r="C12" s="3">
        <v>0.32333333333333336</v>
      </c>
      <c r="D12" s="3"/>
      <c r="E12" s="3">
        <v>0.45333333333333331</v>
      </c>
      <c r="F12" s="3">
        <v>0.44666666666666666</v>
      </c>
      <c r="L12">
        <f>AVERAGE(L2:L11)</f>
        <v>4.2500000000000009</v>
      </c>
    </row>
    <row r="13" spans="1:12" x14ac:dyDescent="0.2">
      <c r="A13" s="4" t="s">
        <v>16</v>
      </c>
      <c r="B13" s="5">
        <v>0.24120070020167383</v>
      </c>
      <c r="C13" s="5">
        <v>0.34060403860070587</v>
      </c>
      <c r="D13" s="5"/>
      <c r="E13" s="5">
        <v>0.28174062145487266</v>
      </c>
      <c r="F13" s="5">
        <v>0.31062660685924659</v>
      </c>
    </row>
    <row r="14" spans="1:12" x14ac:dyDescent="0.2">
      <c r="A14" s="1" t="s">
        <v>17</v>
      </c>
      <c r="B14" s="1" t="s">
        <v>1</v>
      </c>
      <c r="C14" s="1"/>
      <c r="D14" s="1" t="s">
        <v>2</v>
      </c>
      <c r="E14" s="1" t="s">
        <v>3</v>
      </c>
      <c r="F14" s="1"/>
      <c r="G14" s="1" t="s">
        <v>4</v>
      </c>
      <c r="H14" s="1" t="s">
        <v>18</v>
      </c>
    </row>
    <row r="15" spans="1:12" x14ac:dyDescent="0.2">
      <c r="A15" t="s">
        <v>19</v>
      </c>
      <c r="B15">
        <v>0.46666666666666667</v>
      </c>
      <c r="D15">
        <v>0.5</v>
      </c>
      <c r="E15">
        <v>0.43333333333333335</v>
      </c>
      <c r="G15">
        <v>0.6</v>
      </c>
      <c r="H15">
        <v>0.5</v>
      </c>
      <c r="J15">
        <f>30*AVERAGE(D15:E15)</f>
        <v>14</v>
      </c>
      <c r="K15">
        <f>30*AVERAGE(G15:H15)</f>
        <v>16.5</v>
      </c>
      <c r="L15">
        <f>K15-J15</f>
        <v>2.5</v>
      </c>
    </row>
    <row r="16" spans="1:12" x14ac:dyDescent="0.2">
      <c r="A16" t="s">
        <v>20</v>
      </c>
      <c r="B16">
        <v>0.53333333333333333</v>
      </c>
      <c r="D16">
        <v>0.3</v>
      </c>
      <c r="E16">
        <v>0.26666666666666666</v>
      </c>
      <c r="G16">
        <v>0.23333333333333334</v>
      </c>
      <c r="H16">
        <v>0.26666666666666666</v>
      </c>
      <c r="J16">
        <f t="shared" ref="J16:J25" si="3">30*AVERAGE(D16:E16)</f>
        <v>8.5</v>
      </c>
      <c r="K16">
        <f t="shared" ref="K16:K25" si="4">30*AVERAGE(G16:H16)</f>
        <v>7.5</v>
      </c>
      <c r="L16">
        <f t="shared" ref="L16:L25" si="5">K16-J16</f>
        <v>-1</v>
      </c>
    </row>
    <row r="17" spans="1:12" x14ac:dyDescent="0.2">
      <c r="A17" t="s">
        <v>21</v>
      </c>
      <c r="B17">
        <v>3.3333333333333333E-2</v>
      </c>
      <c r="D17">
        <v>0.13333333333333333</v>
      </c>
      <c r="E17">
        <v>0.16666666666666666</v>
      </c>
      <c r="G17">
        <v>0.5</v>
      </c>
      <c r="H17">
        <v>0.5</v>
      </c>
      <c r="J17">
        <f t="shared" si="3"/>
        <v>4.5</v>
      </c>
      <c r="K17">
        <f t="shared" si="4"/>
        <v>15</v>
      </c>
      <c r="L17">
        <f t="shared" si="5"/>
        <v>10.5</v>
      </c>
    </row>
    <row r="18" spans="1:12" x14ac:dyDescent="0.2">
      <c r="A18" t="s">
        <v>22</v>
      </c>
      <c r="B18">
        <v>0</v>
      </c>
      <c r="D18">
        <v>0.23333333333333334</v>
      </c>
      <c r="E18">
        <v>0.3</v>
      </c>
      <c r="G18">
        <v>0.2</v>
      </c>
      <c r="H18">
        <v>0.23333333333333334</v>
      </c>
      <c r="J18">
        <f t="shared" si="3"/>
        <v>8</v>
      </c>
      <c r="K18">
        <f t="shared" si="4"/>
        <v>6.5</v>
      </c>
      <c r="L18">
        <f t="shared" si="5"/>
        <v>-1.5</v>
      </c>
    </row>
    <row r="19" spans="1:12" x14ac:dyDescent="0.2">
      <c r="A19" t="s">
        <v>23</v>
      </c>
      <c r="B19">
        <v>0</v>
      </c>
      <c r="D19">
        <v>0</v>
      </c>
      <c r="E19">
        <v>0</v>
      </c>
      <c r="G19">
        <v>0</v>
      </c>
      <c r="H19">
        <v>3.3333333333333333E-2</v>
      </c>
      <c r="J19">
        <f t="shared" si="3"/>
        <v>0</v>
      </c>
      <c r="K19">
        <f t="shared" si="4"/>
        <v>0.5</v>
      </c>
      <c r="L19">
        <f t="shared" si="5"/>
        <v>0.5</v>
      </c>
    </row>
    <row r="20" spans="1:12" x14ac:dyDescent="0.2">
      <c r="A20" t="s">
        <v>24</v>
      </c>
      <c r="B20">
        <v>0.73333333333333328</v>
      </c>
      <c r="D20">
        <v>0.66666666666666663</v>
      </c>
      <c r="E20">
        <v>0.9</v>
      </c>
      <c r="G20">
        <v>0.93333333333333335</v>
      </c>
      <c r="H20">
        <v>0.93333333333333335</v>
      </c>
      <c r="J20">
        <f t="shared" si="3"/>
        <v>23.5</v>
      </c>
      <c r="K20">
        <f t="shared" si="4"/>
        <v>28</v>
      </c>
      <c r="L20">
        <f t="shared" si="5"/>
        <v>4.5</v>
      </c>
    </row>
    <row r="21" spans="1:12" x14ac:dyDescent="0.2">
      <c r="A21" t="s">
        <v>25</v>
      </c>
      <c r="B21">
        <v>3.3333333333333333E-2</v>
      </c>
      <c r="D21">
        <v>0.1</v>
      </c>
      <c r="E21">
        <v>0</v>
      </c>
      <c r="G21">
        <v>0.2</v>
      </c>
      <c r="H21">
        <v>6.6666666666666666E-2</v>
      </c>
      <c r="J21">
        <f t="shared" si="3"/>
        <v>1.5</v>
      </c>
      <c r="K21">
        <f t="shared" si="4"/>
        <v>4</v>
      </c>
      <c r="L21">
        <f t="shared" si="5"/>
        <v>2.5</v>
      </c>
    </row>
    <row r="22" spans="1:12" x14ac:dyDescent="0.2">
      <c r="A22" t="s">
        <v>26</v>
      </c>
      <c r="B22">
        <v>0.56666666666666665</v>
      </c>
      <c r="D22">
        <v>0.6</v>
      </c>
      <c r="E22">
        <v>0.83333333333333337</v>
      </c>
    </row>
    <row r="23" spans="1:12" x14ac:dyDescent="0.2">
      <c r="A23" t="s">
        <v>27</v>
      </c>
      <c r="B23">
        <v>3.3333333333333333E-2</v>
      </c>
      <c r="D23">
        <v>3.3333333333333333E-2</v>
      </c>
      <c r="E23">
        <v>3.3333333333333333E-2</v>
      </c>
      <c r="G23">
        <v>6.6666666666666666E-2</v>
      </c>
      <c r="H23">
        <v>0.1</v>
      </c>
      <c r="J23">
        <f t="shared" si="3"/>
        <v>1</v>
      </c>
      <c r="K23">
        <f t="shared" si="4"/>
        <v>2.5000000000000004</v>
      </c>
      <c r="L23">
        <f t="shared" si="5"/>
        <v>1.5000000000000004</v>
      </c>
    </row>
    <row r="24" spans="1:12" x14ac:dyDescent="0.2">
      <c r="A24" t="s">
        <v>28</v>
      </c>
      <c r="B24">
        <v>0</v>
      </c>
      <c r="D24">
        <v>3.3333333333333333E-2</v>
      </c>
      <c r="E24">
        <v>0.16666666666666666</v>
      </c>
      <c r="G24">
        <v>3.3333333333333333E-2</v>
      </c>
      <c r="H24">
        <v>0</v>
      </c>
      <c r="J24">
        <f t="shared" si="3"/>
        <v>2.9999999999999996</v>
      </c>
      <c r="K24">
        <f t="shared" si="4"/>
        <v>0.5</v>
      </c>
      <c r="L24">
        <f t="shared" si="5"/>
        <v>-2.4999999999999996</v>
      </c>
    </row>
    <row r="25" spans="1:12" x14ac:dyDescent="0.2">
      <c r="A25" t="s">
        <v>29</v>
      </c>
      <c r="B25">
        <v>0.2</v>
      </c>
      <c r="D25">
        <v>0.4</v>
      </c>
      <c r="E25">
        <v>0.43333333333333335</v>
      </c>
      <c r="G25">
        <v>0.43333333333333335</v>
      </c>
      <c r="H25">
        <v>0.66666666666666663</v>
      </c>
      <c r="J25" s="5">
        <f t="shared" si="3"/>
        <v>12.5</v>
      </c>
      <c r="K25" s="5">
        <f t="shared" si="4"/>
        <v>16.5</v>
      </c>
      <c r="L25" s="5">
        <f t="shared" si="5"/>
        <v>4</v>
      </c>
    </row>
    <row r="26" spans="1:12" x14ac:dyDescent="0.2">
      <c r="A26" s="2" t="s">
        <v>15</v>
      </c>
      <c r="B26" s="3">
        <v>0.23636363636363636</v>
      </c>
      <c r="C26" s="3"/>
      <c r="D26" s="3">
        <v>0.27272727272727271</v>
      </c>
      <c r="E26" s="3">
        <v>0.32121212121212123</v>
      </c>
      <c r="F26" s="3"/>
      <c r="G26" s="3">
        <v>0.32</v>
      </c>
      <c r="H26" s="3">
        <v>0.33</v>
      </c>
      <c r="L26">
        <f>AVERAGE(L16:L25)</f>
        <v>2.0555555555555554</v>
      </c>
    </row>
    <row r="27" spans="1:12" x14ac:dyDescent="0.2">
      <c r="A27" s="4" t="s">
        <v>16</v>
      </c>
      <c r="B27" s="5">
        <v>0.26797201175071683</v>
      </c>
      <c r="C27" s="5"/>
      <c r="D27" s="5">
        <v>0.22777721785413496</v>
      </c>
      <c r="E27" s="5">
        <v>0.29585443024142843</v>
      </c>
      <c r="F27" s="5"/>
      <c r="G27" s="5">
        <v>0.28015868519267589</v>
      </c>
      <c r="H27" s="5">
        <v>0.29456182146820492</v>
      </c>
    </row>
    <row r="30" spans="1:12" x14ac:dyDescent="0.2">
      <c r="J30" t="e">
        <f>30*AVERAGE(D30:E30)</f>
        <v>#DIV/0!</v>
      </c>
      <c r="K30" t="e">
        <f>30*AVERAGE(G30:H30)</f>
        <v>#DIV/0!</v>
      </c>
      <c r="L30" t="e">
        <f>K30-J30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D6E9-3BA4-4C33-9EB0-4AE67C3CF207}">
  <dimension ref="A1:L30"/>
  <sheetViews>
    <sheetView workbookViewId="0">
      <selection activeCell="N14" sqref="N14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J1" t="s">
        <v>31</v>
      </c>
      <c r="K1" t="s">
        <v>32</v>
      </c>
      <c r="L1" t="s">
        <v>33</v>
      </c>
    </row>
    <row r="2" spans="1:12" x14ac:dyDescent="0.2">
      <c r="A2" t="s">
        <v>5</v>
      </c>
      <c r="B2">
        <v>0.33333333333333331</v>
      </c>
      <c r="C2">
        <v>0.7</v>
      </c>
      <c r="E2">
        <v>0.33333333333333331</v>
      </c>
      <c r="F2">
        <v>0.26666666666666666</v>
      </c>
      <c r="J2">
        <f>30*AVERAGE(B2:C2)</f>
        <v>15.499999999999998</v>
      </c>
      <c r="K2">
        <f>30*AVERAGE(E2:F2)</f>
        <v>9</v>
      </c>
      <c r="L2">
        <f>K2-J2</f>
        <v>-6.4999999999999982</v>
      </c>
    </row>
    <row r="3" spans="1:12" x14ac:dyDescent="0.2">
      <c r="A3" t="s">
        <v>6</v>
      </c>
      <c r="B3">
        <v>0.6333333333333333</v>
      </c>
      <c r="C3">
        <v>0.5</v>
      </c>
      <c r="E3">
        <v>1</v>
      </c>
      <c r="F3">
        <v>0.83333333333333337</v>
      </c>
      <c r="J3">
        <f t="shared" ref="J3:J11" si="0">30*AVERAGE(B3:C3)</f>
        <v>17</v>
      </c>
      <c r="K3">
        <f t="shared" ref="K3:K11" si="1">30*AVERAGE(E3:F3)</f>
        <v>27.500000000000004</v>
      </c>
      <c r="L3">
        <f t="shared" ref="L3:L11" si="2">K3-J3</f>
        <v>10.500000000000004</v>
      </c>
    </row>
    <row r="4" spans="1:12" x14ac:dyDescent="0.2">
      <c r="A4" t="s">
        <v>7</v>
      </c>
      <c r="B4">
        <v>0.16666666666666666</v>
      </c>
      <c r="C4">
        <v>0.1</v>
      </c>
      <c r="E4">
        <v>0.36666666666666664</v>
      </c>
      <c r="F4">
        <v>0.26666666666666666</v>
      </c>
      <c r="J4">
        <f t="shared" si="0"/>
        <v>4</v>
      </c>
      <c r="K4">
        <f t="shared" si="1"/>
        <v>9.5</v>
      </c>
      <c r="L4">
        <f t="shared" si="2"/>
        <v>5.5</v>
      </c>
    </row>
    <row r="5" spans="1:12" x14ac:dyDescent="0.2">
      <c r="A5" t="s">
        <v>8</v>
      </c>
      <c r="B5">
        <v>0.46666666666666667</v>
      </c>
      <c r="C5">
        <v>0.8</v>
      </c>
      <c r="E5">
        <v>0.8666666666666667</v>
      </c>
      <c r="F5">
        <v>0.66666666666666663</v>
      </c>
      <c r="J5">
        <f t="shared" si="0"/>
        <v>19</v>
      </c>
      <c r="K5">
        <f t="shared" si="1"/>
        <v>23</v>
      </c>
      <c r="L5">
        <f t="shared" si="2"/>
        <v>4</v>
      </c>
    </row>
    <row r="6" spans="1:12" x14ac:dyDescent="0.2">
      <c r="A6" t="s">
        <v>9</v>
      </c>
      <c r="B6">
        <v>0.5</v>
      </c>
      <c r="C6">
        <v>0.43333333333333335</v>
      </c>
      <c r="E6">
        <v>0.5</v>
      </c>
      <c r="F6">
        <v>0.6</v>
      </c>
      <c r="J6">
        <f t="shared" si="0"/>
        <v>14</v>
      </c>
      <c r="K6">
        <f t="shared" si="1"/>
        <v>16.5</v>
      </c>
      <c r="L6">
        <f t="shared" si="2"/>
        <v>2.5</v>
      </c>
    </row>
    <row r="7" spans="1:12" x14ac:dyDescent="0.2">
      <c r="A7" t="s">
        <v>10</v>
      </c>
      <c r="B7">
        <v>3.3333333333333333E-2</v>
      </c>
      <c r="C7">
        <v>0</v>
      </c>
      <c r="E7">
        <v>3.3333333333333333E-2</v>
      </c>
      <c r="F7">
        <v>0.1</v>
      </c>
      <c r="J7">
        <f t="shared" si="0"/>
        <v>0.5</v>
      </c>
      <c r="K7">
        <f t="shared" si="1"/>
        <v>2</v>
      </c>
      <c r="L7">
        <f t="shared" si="2"/>
        <v>1.5</v>
      </c>
    </row>
    <row r="8" spans="1:12" x14ac:dyDescent="0.2">
      <c r="A8" t="s">
        <v>11</v>
      </c>
      <c r="B8">
        <v>0.73333333333333328</v>
      </c>
      <c r="C8">
        <v>0.53333333333333333</v>
      </c>
      <c r="E8">
        <v>0.66666666666666663</v>
      </c>
      <c r="F8">
        <v>3.3333333333333333E-2</v>
      </c>
      <c r="J8">
        <f t="shared" si="0"/>
        <v>19</v>
      </c>
      <c r="K8">
        <f t="shared" si="1"/>
        <v>10.5</v>
      </c>
      <c r="L8">
        <f t="shared" si="2"/>
        <v>-8.5</v>
      </c>
    </row>
    <row r="9" spans="1:12" x14ac:dyDescent="0.2">
      <c r="A9" t="s">
        <v>12</v>
      </c>
      <c r="B9">
        <v>0.26666666666666666</v>
      </c>
      <c r="C9">
        <v>0.4</v>
      </c>
      <c r="E9">
        <v>0.33333333333333331</v>
      </c>
      <c r="F9">
        <v>0.3</v>
      </c>
      <c r="J9">
        <f t="shared" si="0"/>
        <v>10.000000000000002</v>
      </c>
      <c r="K9">
        <f t="shared" si="1"/>
        <v>9.5</v>
      </c>
      <c r="L9">
        <f t="shared" si="2"/>
        <v>-0.50000000000000178</v>
      </c>
    </row>
    <row r="10" spans="1:12" x14ac:dyDescent="0.2">
      <c r="A10" t="s">
        <v>13</v>
      </c>
      <c r="B10">
        <v>0</v>
      </c>
      <c r="C10">
        <v>3.3333333333333333E-2</v>
      </c>
      <c r="E10">
        <v>0</v>
      </c>
      <c r="F10">
        <v>0</v>
      </c>
      <c r="J10">
        <f t="shared" si="0"/>
        <v>0.5</v>
      </c>
      <c r="K10">
        <f t="shared" si="1"/>
        <v>0</v>
      </c>
      <c r="L10">
        <f t="shared" si="2"/>
        <v>-0.5</v>
      </c>
    </row>
    <row r="11" spans="1:12" s="5" customFormat="1" x14ac:dyDescent="0.2">
      <c r="A11" s="5" t="s">
        <v>14</v>
      </c>
      <c r="B11" s="5">
        <v>0.8</v>
      </c>
      <c r="C11" s="5">
        <v>0.93333333333333335</v>
      </c>
      <c r="E11" s="5">
        <v>0.9</v>
      </c>
      <c r="F11" s="5">
        <v>0.96666666666666667</v>
      </c>
      <c r="J11" s="5">
        <f t="shared" si="0"/>
        <v>26</v>
      </c>
      <c r="K11" s="5">
        <f t="shared" si="1"/>
        <v>28</v>
      </c>
      <c r="L11" s="5">
        <f t="shared" si="2"/>
        <v>2</v>
      </c>
    </row>
    <row r="12" spans="1:12" x14ac:dyDescent="0.2">
      <c r="A12" s="8" t="s">
        <v>15</v>
      </c>
      <c r="B12" s="9">
        <v>0.39333333333333337</v>
      </c>
      <c r="C12" s="9">
        <v>0.44333333333333325</v>
      </c>
      <c r="D12" s="9"/>
      <c r="E12" s="9">
        <v>0.5</v>
      </c>
      <c r="F12" s="9">
        <v>0.40333333333333332</v>
      </c>
      <c r="L12">
        <f>AVERAGE(L2:L11)</f>
        <v>1.0000000000000004</v>
      </c>
    </row>
    <row r="13" spans="1:12" x14ac:dyDescent="0.2">
      <c r="A13" s="4" t="s">
        <v>16</v>
      </c>
      <c r="B13" s="5">
        <v>0.26658332030842929</v>
      </c>
      <c r="C13" s="5">
        <v>0.30479501308256357</v>
      </c>
      <c r="D13" s="5"/>
      <c r="E13" s="5">
        <v>0.3336665001664586</v>
      </c>
      <c r="F13" s="5">
        <v>0.32401988965013995</v>
      </c>
    </row>
    <row r="14" spans="1:12" x14ac:dyDescent="0.2">
      <c r="A14" s="1" t="s">
        <v>17</v>
      </c>
      <c r="B14" s="1" t="s">
        <v>1</v>
      </c>
      <c r="C14" s="1"/>
      <c r="D14" s="1" t="s">
        <v>2</v>
      </c>
      <c r="E14" s="1" t="s">
        <v>3</v>
      </c>
      <c r="F14" s="1"/>
      <c r="G14" s="1" t="s">
        <v>4</v>
      </c>
      <c r="H14" s="1" t="s">
        <v>18</v>
      </c>
    </row>
    <row r="15" spans="1:12" x14ac:dyDescent="0.2">
      <c r="A15" t="s">
        <v>19</v>
      </c>
      <c r="B15">
        <v>0.3</v>
      </c>
      <c r="D15">
        <v>0.33333333333333331</v>
      </c>
      <c r="E15">
        <v>0.26666666666666666</v>
      </c>
      <c r="G15">
        <v>0.5</v>
      </c>
      <c r="H15">
        <v>0.6333333333333333</v>
      </c>
      <c r="J15">
        <f>30*AVERAGE(D15:E15)</f>
        <v>9</v>
      </c>
      <c r="K15">
        <f>30*AVERAGE(G15:H15)</f>
        <v>17</v>
      </c>
      <c r="L15">
        <f>K15-J15</f>
        <v>8</v>
      </c>
    </row>
    <row r="16" spans="1:12" x14ac:dyDescent="0.2">
      <c r="A16" t="s">
        <v>20</v>
      </c>
      <c r="B16">
        <v>0.46666666666666667</v>
      </c>
      <c r="D16">
        <v>3.3333333333333333E-2</v>
      </c>
      <c r="E16">
        <v>6.6666666666666666E-2</v>
      </c>
      <c r="G16">
        <v>0.16666666666666666</v>
      </c>
      <c r="H16">
        <v>0.16666666666666666</v>
      </c>
      <c r="J16">
        <f t="shared" ref="J16:J25" si="3">30*AVERAGE(D16:E16)</f>
        <v>1.5</v>
      </c>
      <c r="K16">
        <f t="shared" ref="K16:K25" si="4">30*AVERAGE(G16:H16)</f>
        <v>5</v>
      </c>
      <c r="L16">
        <f t="shared" ref="L16:L25" si="5">K16-J16</f>
        <v>3.5</v>
      </c>
    </row>
    <row r="17" spans="1:12" x14ac:dyDescent="0.2">
      <c r="A17" t="s">
        <v>21</v>
      </c>
      <c r="B17">
        <v>0.46666666666666667</v>
      </c>
      <c r="D17">
        <v>0.16666666666666666</v>
      </c>
      <c r="E17">
        <v>0.23333333333333334</v>
      </c>
      <c r="G17">
        <v>0.16666666666666666</v>
      </c>
      <c r="H17">
        <v>0.23333333333333334</v>
      </c>
      <c r="J17">
        <f t="shared" si="3"/>
        <v>6</v>
      </c>
      <c r="K17">
        <f t="shared" si="4"/>
        <v>6</v>
      </c>
      <c r="L17">
        <f t="shared" si="5"/>
        <v>0</v>
      </c>
    </row>
    <row r="18" spans="1:12" x14ac:dyDescent="0.2">
      <c r="A18" t="s">
        <v>22</v>
      </c>
      <c r="B18">
        <v>6.6666666666666666E-2</v>
      </c>
      <c r="D18">
        <v>0</v>
      </c>
      <c r="E18">
        <v>0.1</v>
      </c>
      <c r="G18">
        <v>0.16666666666666666</v>
      </c>
      <c r="H18">
        <v>6.6666666666666666E-2</v>
      </c>
      <c r="J18">
        <f t="shared" si="3"/>
        <v>1.5</v>
      </c>
      <c r="K18">
        <f t="shared" si="4"/>
        <v>3.5</v>
      </c>
      <c r="L18">
        <f t="shared" si="5"/>
        <v>2</v>
      </c>
    </row>
    <row r="19" spans="1:12" x14ac:dyDescent="0.2">
      <c r="A19" t="s">
        <v>23</v>
      </c>
      <c r="B19">
        <v>0.13333333333333333</v>
      </c>
      <c r="D19">
        <v>0.1</v>
      </c>
      <c r="E19">
        <v>0.26666666666666666</v>
      </c>
      <c r="G19">
        <v>0.36666666666666664</v>
      </c>
      <c r="H19">
        <v>0.26666666666666666</v>
      </c>
      <c r="J19">
        <f t="shared" si="3"/>
        <v>5.5</v>
      </c>
      <c r="K19">
        <f t="shared" si="4"/>
        <v>9.5</v>
      </c>
      <c r="L19">
        <f t="shared" si="5"/>
        <v>4</v>
      </c>
    </row>
    <row r="20" spans="1:12" x14ac:dyDescent="0.2">
      <c r="A20" t="s">
        <v>24</v>
      </c>
      <c r="B20">
        <v>0.33333333333333331</v>
      </c>
      <c r="D20">
        <v>0.1</v>
      </c>
      <c r="E20">
        <v>0.73333333333333328</v>
      </c>
      <c r="G20">
        <v>0.6</v>
      </c>
      <c r="H20">
        <v>0.8666666666666667</v>
      </c>
      <c r="J20">
        <f t="shared" si="3"/>
        <v>12.499999999999998</v>
      </c>
      <c r="K20">
        <f t="shared" si="4"/>
        <v>22</v>
      </c>
      <c r="L20">
        <f t="shared" si="5"/>
        <v>9.5000000000000018</v>
      </c>
    </row>
    <row r="21" spans="1:12" x14ac:dyDescent="0.2">
      <c r="A21" t="s">
        <v>25</v>
      </c>
      <c r="B21">
        <v>6.6666666666666666E-2</v>
      </c>
      <c r="D21">
        <v>6.6666666666666666E-2</v>
      </c>
      <c r="E21">
        <v>0</v>
      </c>
      <c r="G21">
        <v>3.3333333333333333E-2</v>
      </c>
      <c r="H21">
        <v>6.6666666666666666E-2</v>
      </c>
      <c r="J21">
        <f t="shared" si="3"/>
        <v>1</v>
      </c>
      <c r="K21">
        <f t="shared" si="4"/>
        <v>1.5</v>
      </c>
      <c r="L21">
        <f t="shared" si="5"/>
        <v>0.5</v>
      </c>
    </row>
    <row r="23" spans="1:12" x14ac:dyDescent="0.2">
      <c r="A23" t="s">
        <v>27</v>
      </c>
      <c r="B23">
        <v>3.3333333333333333E-2</v>
      </c>
      <c r="D23">
        <v>0</v>
      </c>
      <c r="E23">
        <v>3.3333333333333333E-2</v>
      </c>
      <c r="G23">
        <v>0.2</v>
      </c>
      <c r="H23">
        <v>0.23333333333333334</v>
      </c>
      <c r="J23">
        <f t="shared" si="3"/>
        <v>0.5</v>
      </c>
      <c r="K23">
        <f t="shared" si="4"/>
        <v>6.5</v>
      </c>
      <c r="L23">
        <f t="shared" si="5"/>
        <v>6</v>
      </c>
    </row>
    <row r="24" spans="1:12" x14ac:dyDescent="0.2">
      <c r="A24" t="s">
        <v>28</v>
      </c>
      <c r="B24">
        <v>0</v>
      </c>
      <c r="D24">
        <v>3.3333333333333333E-2</v>
      </c>
      <c r="E24">
        <v>0.1</v>
      </c>
      <c r="G24">
        <v>0</v>
      </c>
      <c r="H24">
        <v>0</v>
      </c>
      <c r="J24">
        <f t="shared" si="3"/>
        <v>2</v>
      </c>
      <c r="K24">
        <f t="shared" si="4"/>
        <v>0</v>
      </c>
      <c r="L24">
        <f t="shared" si="5"/>
        <v>-2</v>
      </c>
    </row>
    <row r="25" spans="1:12" s="5" customFormat="1" x14ac:dyDescent="0.2">
      <c r="A25" s="5" t="s">
        <v>29</v>
      </c>
      <c r="B25" s="5">
        <v>0.4</v>
      </c>
      <c r="D25" s="5">
        <v>0.46666666666666667</v>
      </c>
      <c r="E25" s="5">
        <v>0.6</v>
      </c>
      <c r="G25" s="5">
        <v>0.33333333333333331</v>
      </c>
      <c r="H25" s="5">
        <v>0.76666666666666672</v>
      </c>
      <c r="J25" s="5">
        <f t="shared" si="3"/>
        <v>16</v>
      </c>
      <c r="K25" s="5">
        <f t="shared" si="4"/>
        <v>16.5</v>
      </c>
      <c r="L25" s="5">
        <f t="shared" si="5"/>
        <v>0.5</v>
      </c>
    </row>
    <row r="26" spans="1:12" x14ac:dyDescent="0.2">
      <c r="A26" s="8" t="s">
        <v>15</v>
      </c>
      <c r="B26" s="9">
        <v>0.26060606060606056</v>
      </c>
      <c r="C26" s="9"/>
      <c r="D26" s="9">
        <v>0.16363636363636361</v>
      </c>
      <c r="E26" s="9">
        <v>0.2818181818181818</v>
      </c>
      <c r="F26" s="9"/>
      <c r="G26" s="9">
        <v>0.2533333333333333</v>
      </c>
      <c r="H26" s="9">
        <v>0.33</v>
      </c>
      <c r="L26">
        <f>AVERAGE(L16:L25)</f>
        <v>2.6666666666666665</v>
      </c>
    </row>
    <row r="27" spans="1:12" x14ac:dyDescent="0.2">
      <c r="A27" s="4" t="s">
        <v>16</v>
      </c>
      <c r="B27" s="5">
        <v>0.19940222880438915</v>
      </c>
      <c r="C27" s="5"/>
      <c r="D27" s="5">
        <v>0.17549614830994253</v>
      </c>
      <c r="E27" s="5">
        <v>0.258731808559231</v>
      </c>
      <c r="F27" s="5"/>
      <c r="G27" s="5">
        <v>0.18390818965511632</v>
      </c>
      <c r="H27" s="5">
        <v>0.29456182146820498</v>
      </c>
    </row>
    <row r="30" spans="1:12" s="7" customFormat="1" x14ac:dyDescent="0.2">
      <c r="A30" s="7" t="s">
        <v>26</v>
      </c>
      <c r="B30" s="7">
        <v>0.6</v>
      </c>
      <c r="D30" s="7">
        <v>0.5</v>
      </c>
      <c r="E30" s="7">
        <v>0.7</v>
      </c>
      <c r="J30">
        <f>30*AVERAGE(D30:E30)</f>
        <v>18</v>
      </c>
      <c r="K30" t="e">
        <f>30*AVERAGE(G30:H30)</f>
        <v>#DIV/0!</v>
      </c>
      <c r="L30" t="e">
        <f>K30-J30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</vt:lpstr>
      <vt:lpstr>3S</vt:lpstr>
      <vt:lpstr>POSS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Calder</dc:creator>
  <cp:lastModifiedBy>Microsoft Office User</cp:lastModifiedBy>
  <dcterms:created xsi:type="dcterms:W3CDTF">2021-10-15T09:35:41Z</dcterms:created>
  <dcterms:modified xsi:type="dcterms:W3CDTF">2021-11-02T11:42:14Z</dcterms:modified>
</cp:coreProperties>
</file>