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lz/workSpace/openingreport-ldhai2023/测试/"/>
    </mc:Choice>
  </mc:AlternateContent>
  <xr:revisionPtr revIDLastSave="0" documentId="13_ncr:1_{AF31A1A1-3211-D947-BC26-D8D34ECCD739}" xr6:coauthVersionLast="47" xr6:coauthVersionMax="47" xr10:uidLastSave="{00000000-0000-0000-0000-000000000000}"/>
  <bookViews>
    <workbookView xWindow="-51200" yWindow="-4620" windowWidth="51200" windowHeight="28300" activeTab="6" xr2:uid="{DA4805F4-04B1-CA43-9DDD-E0DA8EA5F629}"/>
  </bookViews>
  <sheets>
    <sheet name="qemu_ipc" sheetId="1" r:id="rId1"/>
    <sheet name="qemu_net" sheetId="2" r:id="rId2"/>
    <sheet name="fpga_ipc" sheetId="3" r:id="rId3"/>
    <sheet name="fpga_net" sheetId="4" r:id="rId4"/>
    <sheet name="fpga_syscall" sheetId="5" r:id="rId5"/>
    <sheet name="fpga_ipc (2)" sheetId="6" r:id="rId6"/>
    <sheet name="fpga_net (2)" sheetId="7" r:id="rId7"/>
    <sheet name="fpga_syscall (2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3" l="1"/>
  <c r="S4" i="3"/>
  <c r="R4" i="3"/>
  <c r="AS26" i="1"/>
  <c r="AQ25" i="1"/>
  <c r="AQ27" i="1"/>
  <c r="AR19" i="1"/>
  <c r="AS17" i="1"/>
  <c r="AS16" i="1"/>
  <c r="AR16" i="1"/>
  <c r="AQ16" i="1"/>
</calcChain>
</file>

<file path=xl/sharedStrings.xml><?xml version="1.0" encoding="utf-8"?>
<sst xmlns="http://schemas.openxmlformats.org/spreadsheetml/2006/main" count="254" uniqueCount="64">
  <si>
    <t>async-smp</t>
    <phoneticPr fontId="1" type="noConversion"/>
  </si>
  <si>
    <t>async-up</t>
    <phoneticPr fontId="1" type="noConversion"/>
  </si>
  <si>
    <t>sync-smp</t>
    <phoneticPr fontId="1" type="noConversion"/>
  </si>
  <si>
    <t>sync-up</t>
    <phoneticPr fontId="1" type="noConversion"/>
  </si>
  <si>
    <t>单核同步</t>
    <phoneticPr fontId="1" type="noConversion"/>
  </si>
  <si>
    <t>多核同步</t>
    <phoneticPr fontId="1" type="noConversion"/>
  </si>
  <si>
    <t>单核异步</t>
    <phoneticPr fontId="1" type="noConversion"/>
  </si>
  <si>
    <t>多核异步</t>
    <phoneticPr fontId="1" type="noConversion"/>
  </si>
  <si>
    <t>delay avg(ms)</t>
    <phoneticPr fontId="1" type="noConversion"/>
  </si>
  <si>
    <t>delay variance</t>
    <phoneticPr fontId="1" type="noConversion"/>
  </si>
  <si>
    <t>throughput(RPS)</t>
    <phoneticPr fontId="1" type="noConversion"/>
  </si>
  <si>
    <t>throughput(RPS Read)</t>
    <phoneticPr fontId="1" type="noConversion"/>
  </si>
  <si>
    <t>throughput(RPS Write)</t>
    <phoneticPr fontId="1" type="noConversion"/>
  </si>
  <si>
    <t>并发量</t>
    <phoneticPr fontId="1" type="noConversion"/>
  </si>
  <si>
    <t>中断频率</t>
    <phoneticPr fontId="1" type="noConversion"/>
  </si>
  <si>
    <t>up_server</t>
    <phoneticPr fontId="1" type="noConversion"/>
  </si>
  <si>
    <t>up_client</t>
    <phoneticPr fontId="1" type="noConversion"/>
  </si>
  <si>
    <t>smp_server</t>
    <phoneticPr fontId="1" type="noConversion"/>
  </si>
  <si>
    <t>smp_client</t>
    <phoneticPr fontId="1" type="noConversion"/>
  </si>
  <si>
    <t>服务端负载0</t>
    <phoneticPr fontId="1" type="noConversion"/>
  </si>
  <si>
    <t>服务端负载1</t>
    <phoneticPr fontId="1" type="noConversion"/>
  </si>
  <si>
    <t>服务端负载2</t>
    <phoneticPr fontId="1" type="noConversion"/>
  </si>
  <si>
    <t>服务端负载3</t>
    <phoneticPr fontId="1" type="noConversion"/>
  </si>
  <si>
    <t>并发 4</t>
    <phoneticPr fontId="1" type="noConversion"/>
  </si>
  <si>
    <t>并发 8</t>
    <phoneticPr fontId="1" type="noConversion"/>
  </si>
  <si>
    <t>并发 16</t>
    <phoneticPr fontId="1" type="noConversion"/>
  </si>
  <si>
    <t>并发 32</t>
    <phoneticPr fontId="1" type="noConversion"/>
  </si>
  <si>
    <t>负载1</t>
    <phoneticPr fontId="1" type="noConversion"/>
  </si>
  <si>
    <t>负载0</t>
    <phoneticPr fontId="1" type="noConversion"/>
  </si>
  <si>
    <t>负载2</t>
    <phoneticPr fontId="1" type="noConversion"/>
  </si>
  <si>
    <t>负载3</t>
    <phoneticPr fontId="1" type="noConversion"/>
  </si>
  <si>
    <t>Server Phase</t>
    <phoneticPr fontId="1" type="noConversion"/>
  </si>
  <si>
    <t>CLI Phase 2</t>
    <phoneticPr fontId="1" type="noConversion"/>
  </si>
  <si>
    <t>CLI Phase 1</t>
    <phoneticPr fontId="1" type="noConversion"/>
  </si>
  <si>
    <t>fetch task</t>
    <phoneticPr fontId="1" type="noConversion"/>
  </si>
  <si>
    <t>fill &amp; send msg</t>
    <phoneticPr fontId="1" type="noConversion"/>
  </si>
  <si>
    <t>get req</t>
    <phoneticPr fontId="1" type="noConversion"/>
  </si>
  <si>
    <t>write reply</t>
    <phoneticPr fontId="1" type="noConversion"/>
  </si>
  <si>
    <t>get reply</t>
    <phoneticPr fontId="1" type="noConversion"/>
  </si>
  <si>
    <t>wake task</t>
    <phoneticPr fontId="1" type="noConversion"/>
  </si>
  <si>
    <t>Total</t>
    <phoneticPr fontId="1" type="noConversion"/>
  </si>
  <si>
    <t>Sum</t>
  </si>
  <si>
    <t>sync-up-fp</t>
    <phoneticPr fontId="1" type="noConversion"/>
  </si>
  <si>
    <t>Socket Read</t>
    <phoneticPr fontId="1" type="noConversion"/>
  </si>
  <si>
    <t>Throughput(RPS)</t>
    <phoneticPr fontId="1" type="noConversion"/>
  </si>
  <si>
    <t>Socket Write</t>
    <phoneticPr fontId="1" type="noConversion"/>
  </si>
  <si>
    <t>Socket Call</t>
    <phoneticPr fontId="1" type="noConversion"/>
  </si>
  <si>
    <t>同步陷入次数</t>
    <phoneticPr fontId="6" type="noConversion"/>
  </si>
  <si>
    <t>单核异步陷入次数</t>
    <phoneticPr fontId="6" type="noConversion"/>
  </si>
  <si>
    <t>多核异步陷入次数</t>
    <phoneticPr fontId="6" type="noConversion"/>
  </si>
  <si>
    <t>sync_up_fp</t>
    <phoneticPr fontId="1" type="noConversion"/>
  </si>
  <si>
    <t>fast_reply_recv</t>
    <phoneticPr fontId="1" type="noConversion"/>
  </si>
  <si>
    <t>fast_call_handle</t>
    <phoneticPr fontId="1" type="noConversion"/>
  </si>
  <si>
    <t>fast_call_wait_lock</t>
    <phoneticPr fontId="1" type="noConversion"/>
  </si>
  <si>
    <t>fast_reply_recv_wait_lock</t>
    <phoneticPr fontId="1" type="noConversion"/>
  </si>
  <si>
    <t xml:space="preserve">fast_call_context switch </t>
    <phoneticPr fontId="1" type="noConversion"/>
  </si>
  <si>
    <t xml:space="preserve">fast_reply_recv_context switch </t>
    <phoneticPr fontId="1" type="noConversion"/>
  </si>
  <si>
    <t>并发度</t>
    <phoneticPr fontId="6" type="noConversion"/>
  </si>
  <si>
    <t>sync</t>
    <phoneticPr fontId="6" type="noConversion"/>
  </si>
  <si>
    <t>async_up</t>
    <phoneticPr fontId="6" type="noConversion"/>
  </si>
  <si>
    <t>async_smp</t>
    <phoneticPr fontId="6" type="noConversion"/>
  </si>
  <si>
    <t>3 * 3</t>
    <phoneticPr fontId="1" type="noConversion"/>
  </si>
  <si>
    <t xml:space="preserve">4 * 4 </t>
    <phoneticPr fontId="1" type="noConversion"/>
  </si>
  <si>
    <t>5 *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</si>
</sst>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/>
    </xf>
    <xf numFmtId="176" fontId="0" fillId="0" borderId="0" xfId="1" applyNumberFormat="1" applyFont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Call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qemu_ipc!$A$3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qemu_ipc!$B$3:$I$3</c:f>
              <c:numCache>
                <c:formatCode>General</c:formatCode>
                <c:ptCount val="8"/>
                <c:pt idx="0">
                  <c:v>1326</c:v>
                </c:pt>
                <c:pt idx="1">
                  <c:v>793</c:v>
                </c:pt>
                <c:pt idx="2">
                  <c:v>524</c:v>
                </c:pt>
                <c:pt idx="3">
                  <c:v>387</c:v>
                </c:pt>
                <c:pt idx="4">
                  <c:v>318</c:v>
                </c:pt>
                <c:pt idx="5">
                  <c:v>283</c:v>
                </c:pt>
                <c:pt idx="6">
                  <c:v>262</c:v>
                </c:pt>
                <c:pt idx="7">
                  <c:v>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F-0F48-8753-FE79625C7266}"/>
            </c:ext>
          </c:extLst>
        </c:ser>
        <c:ser>
          <c:idx val="1"/>
          <c:order val="1"/>
          <c:tx>
            <c:strRef>
              <c:f>qemu_ipc!$A$4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qemu_ipc!$B$4:$I$4</c:f>
              <c:numCache>
                <c:formatCode>General</c:formatCode>
                <c:ptCount val="8"/>
                <c:pt idx="0">
                  <c:v>1248</c:v>
                </c:pt>
                <c:pt idx="1">
                  <c:v>642</c:v>
                </c:pt>
                <c:pt idx="2">
                  <c:v>434</c:v>
                </c:pt>
                <c:pt idx="3">
                  <c:v>344</c:v>
                </c:pt>
                <c:pt idx="4">
                  <c:v>315</c:v>
                </c:pt>
                <c:pt idx="5">
                  <c:v>307</c:v>
                </c:pt>
                <c:pt idx="6">
                  <c:v>298</c:v>
                </c:pt>
                <c:pt idx="7">
                  <c:v>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9F-0F48-8753-FE79625C7266}"/>
            </c:ext>
          </c:extLst>
        </c:ser>
        <c:ser>
          <c:idx val="2"/>
          <c:order val="2"/>
          <c:tx>
            <c:strRef>
              <c:f>qemu_ipc!$A$5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qemu_ipc!$B$5:$I$5</c:f>
              <c:numCache>
                <c:formatCode>General</c:formatCode>
                <c:ptCount val="8"/>
                <c:pt idx="0">
                  <c:v>535</c:v>
                </c:pt>
                <c:pt idx="1">
                  <c:v>535</c:v>
                </c:pt>
                <c:pt idx="2">
                  <c:v>535</c:v>
                </c:pt>
                <c:pt idx="3">
                  <c:v>535</c:v>
                </c:pt>
                <c:pt idx="4">
                  <c:v>535</c:v>
                </c:pt>
                <c:pt idx="5">
                  <c:v>535</c:v>
                </c:pt>
                <c:pt idx="6">
                  <c:v>535</c:v>
                </c:pt>
                <c:pt idx="7">
                  <c:v>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B-EE4E-B401-332EFC38C4B9}"/>
            </c:ext>
          </c:extLst>
        </c:ser>
        <c:ser>
          <c:idx val="3"/>
          <c:order val="3"/>
          <c:tx>
            <c:strRef>
              <c:f>qemu_ipc!$A$6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qemu_ipc!$B$6:$I$6</c:f>
              <c:numCache>
                <c:formatCode>General</c:formatCode>
                <c:ptCount val="8"/>
                <c:pt idx="0">
                  <c:v>1813</c:v>
                </c:pt>
                <c:pt idx="1">
                  <c:v>1813</c:v>
                </c:pt>
                <c:pt idx="2">
                  <c:v>1813</c:v>
                </c:pt>
                <c:pt idx="3">
                  <c:v>1813</c:v>
                </c:pt>
                <c:pt idx="4">
                  <c:v>1813</c:v>
                </c:pt>
                <c:pt idx="5">
                  <c:v>1813</c:v>
                </c:pt>
                <c:pt idx="6">
                  <c:v>1813</c:v>
                </c:pt>
                <c:pt idx="7">
                  <c:v>1813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FB-EE4E-B401-332EFC38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17600"/>
        <c:axId val="930019248"/>
      </c:scatterChart>
      <c:valAx>
        <c:axId val="9300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9248"/>
        <c:crosses val="autoZero"/>
        <c:crossBetween val="midCat"/>
      </c:valAx>
      <c:valAx>
        <c:axId val="930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</a:t>
            </a:r>
            <a:r>
              <a:rPr lang="en-US" altLang="zh-CN"/>
              <a:t>CPU</a:t>
            </a:r>
            <a:r>
              <a:rPr lang="zh-CN" altLang="en-US"/>
              <a:t>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fpga_ipc!$A$36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fpga_ipc!$B$36:$I$36</c:f>
              <c:numCache>
                <c:formatCode>General</c:formatCode>
                <c:ptCount val="8"/>
                <c:pt idx="0">
                  <c:v>7605</c:v>
                </c:pt>
                <c:pt idx="1">
                  <c:v>4764</c:v>
                </c:pt>
                <c:pt idx="2">
                  <c:v>3264</c:v>
                </c:pt>
                <c:pt idx="3">
                  <c:v>2462</c:v>
                </c:pt>
                <c:pt idx="4">
                  <c:v>2044</c:v>
                </c:pt>
                <c:pt idx="5">
                  <c:v>1848</c:v>
                </c:pt>
                <c:pt idx="6">
                  <c:v>1725</c:v>
                </c:pt>
                <c:pt idx="7">
                  <c:v>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4-9D47-AC16-1025806F0B65}"/>
            </c:ext>
          </c:extLst>
        </c:ser>
        <c:ser>
          <c:idx val="1"/>
          <c:order val="1"/>
          <c:tx>
            <c:strRef>
              <c:f>fpga_ipc!$A$37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fpga_ipc!$B$37:$I$37</c:f>
              <c:numCache>
                <c:formatCode>General</c:formatCode>
                <c:ptCount val="8"/>
                <c:pt idx="0">
                  <c:v>6285</c:v>
                </c:pt>
                <c:pt idx="1">
                  <c:v>3212</c:v>
                </c:pt>
                <c:pt idx="2">
                  <c:v>1803</c:v>
                </c:pt>
                <c:pt idx="3">
                  <c:v>1408</c:v>
                </c:pt>
                <c:pt idx="4">
                  <c:v>1261</c:v>
                </c:pt>
                <c:pt idx="5">
                  <c:v>1184</c:v>
                </c:pt>
                <c:pt idx="6">
                  <c:v>1192</c:v>
                </c:pt>
                <c:pt idx="7">
                  <c:v>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14-9D47-AC16-1025806F0B65}"/>
            </c:ext>
          </c:extLst>
        </c:ser>
        <c:ser>
          <c:idx val="2"/>
          <c:order val="2"/>
          <c:tx>
            <c:strRef>
              <c:f>fpga_ipc!$A$38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fpga_ipc!$B$38:$I$38</c:f>
              <c:numCache>
                <c:formatCode>General</c:formatCode>
                <c:ptCount val="8"/>
                <c:pt idx="0">
                  <c:v>3924</c:v>
                </c:pt>
                <c:pt idx="1">
                  <c:v>3924</c:v>
                </c:pt>
                <c:pt idx="2">
                  <c:v>3924</c:v>
                </c:pt>
                <c:pt idx="3">
                  <c:v>3924</c:v>
                </c:pt>
                <c:pt idx="4">
                  <c:v>3924</c:v>
                </c:pt>
                <c:pt idx="5">
                  <c:v>3924</c:v>
                </c:pt>
                <c:pt idx="6">
                  <c:v>3924</c:v>
                </c:pt>
                <c:pt idx="7">
                  <c:v>3924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14-9D47-AC16-1025806F0B65}"/>
            </c:ext>
          </c:extLst>
        </c:ser>
        <c:ser>
          <c:idx val="3"/>
          <c:order val="3"/>
          <c:tx>
            <c:strRef>
              <c:f>fpga_ipc!$A$39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fpga_ipc!$B$39:$I$39</c:f>
              <c:numCache>
                <c:formatCode>General</c:formatCode>
                <c:ptCount val="8"/>
                <c:pt idx="0">
                  <c:v>2833</c:v>
                </c:pt>
                <c:pt idx="1">
                  <c:v>2833</c:v>
                </c:pt>
                <c:pt idx="2">
                  <c:v>2833</c:v>
                </c:pt>
                <c:pt idx="3">
                  <c:v>2833</c:v>
                </c:pt>
                <c:pt idx="4">
                  <c:v>2833</c:v>
                </c:pt>
                <c:pt idx="5">
                  <c:v>2833</c:v>
                </c:pt>
                <c:pt idx="6">
                  <c:v>2833</c:v>
                </c:pt>
                <c:pt idx="7">
                  <c:v>2833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14-9D47-AC16-1025806F0B65}"/>
            </c:ext>
          </c:extLst>
        </c:ser>
        <c:ser>
          <c:idx val="4"/>
          <c:order val="4"/>
          <c:tx>
            <c:strRef>
              <c:f>fpga_ipc!$A$40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fpga_ipc!$B$40:$I$40</c:f>
              <c:numCache>
                <c:formatCode>General</c:formatCode>
                <c:ptCount val="8"/>
                <c:pt idx="0">
                  <c:v>6946</c:v>
                </c:pt>
                <c:pt idx="1">
                  <c:v>6946</c:v>
                </c:pt>
                <c:pt idx="2">
                  <c:v>6946</c:v>
                </c:pt>
                <c:pt idx="3">
                  <c:v>6946</c:v>
                </c:pt>
                <c:pt idx="4">
                  <c:v>6946</c:v>
                </c:pt>
                <c:pt idx="5">
                  <c:v>6946</c:v>
                </c:pt>
                <c:pt idx="6">
                  <c:v>6946</c:v>
                </c:pt>
                <c:pt idx="7">
                  <c:v>6946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14-9D47-AC16-1025806F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035984"/>
        <c:axId val="965038672"/>
      </c:scatterChart>
      <c:valAx>
        <c:axId val="96503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38672"/>
        <c:crosses val="autoZero"/>
        <c:crossBetween val="midCat"/>
      </c:valAx>
      <c:valAx>
        <c:axId val="9650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3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1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fpga_ipc!$M$36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fpga_ipc!$N$36:$T$36</c:f>
              <c:numCache>
                <c:formatCode>General</c:formatCode>
                <c:ptCount val="7"/>
                <c:pt idx="0">
                  <c:v>1</c:v>
                </c:pt>
                <c:pt idx="1">
                  <c:v>0.50139999999999996</c:v>
                </c:pt>
                <c:pt idx="2">
                  <c:v>0.25190000000000001</c:v>
                </c:pt>
                <c:pt idx="3">
                  <c:v>0.12740000000000001</c:v>
                </c:pt>
                <c:pt idx="4">
                  <c:v>6.3399999999999998E-2</c:v>
                </c:pt>
                <c:pt idx="5">
                  <c:v>3.4500000000000003E-2</c:v>
                </c:pt>
                <c:pt idx="6">
                  <c:v>1.6199999999999999E-2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A-FB4E-886E-2F66A7962559}"/>
            </c:ext>
          </c:extLst>
        </c:ser>
        <c:ser>
          <c:idx val="1"/>
          <c:order val="1"/>
          <c:tx>
            <c:strRef>
              <c:f>fpga_ipc!$M$37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fpga_ipc!$N$37:$T$37</c:f>
              <c:numCache>
                <c:formatCode>General</c:formatCode>
                <c:ptCount val="7"/>
                <c:pt idx="0">
                  <c:v>1</c:v>
                </c:pt>
                <c:pt idx="1">
                  <c:v>0.50480000000000003</c:v>
                </c:pt>
                <c:pt idx="2">
                  <c:v>0.25679999999999997</c:v>
                </c:pt>
                <c:pt idx="3">
                  <c:v>0.13469999999999999</c:v>
                </c:pt>
                <c:pt idx="4">
                  <c:v>6.9199999999999998E-2</c:v>
                </c:pt>
                <c:pt idx="5">
                  <c:v>4.0500000000000001E-2</c:v>
                </c:pt>
                <c:pt idx="6">
                  <c:v>2.18E-2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A-FB4E-886E-2F66A7962559}"/>
            </c:ext>
          </c:extLst>
        </c:ser>
        <c:ser>
          <c:idx val="2"/>
          <c:order val="2"/>
          <c:tx>
            <c:strRef>
              <c:f>fpga_ipc!$M$38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fpga_ipc!$N$38:$T$38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0.25640000000000002</c:v>
                </c:pt>
                <c:pt idx="3">
                  <c:v>0.18029999999999999</c:v>
                </c:pt>
                <c:pt idx="4">
                  <c:v>0.12809999999999999</c:v>
                </c:pt>
                <c:pt idx="5">
                  <c:v>0.12920000000000001</c:v>
                </c:pt>
                <c:pt idx="6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4A-FB4E-886E-2F66A7962559}"/>
            </c:ext>
          </c:extLst>
        </c:ser>
        <c:ser>
          <c:idx val="3"/>
          <c:order val="3"/>
          <c:tx>
            <c:strRef>
              <c:f>fpga_ipc!$M$39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fpga_ipc!$N$39:$T$39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0.2545</c:v>
                </c:pt>
                <c:pt idx="3">
                  <c:v>0.1376</c:v>
                </c:pt>
                <c:pt idx="4">
                  <c:v>6.6299999999999998E-2</c:v>
                </c:pt>
                <c:pt idx="5">
                  <c:v>5.7700000000000001E-2</c:v>
                </c:pt>
                <c:pt idx="6">
                  <c:v>5.8000000000000003E-2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A-FB4E-886E-2F66A7962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027263"/>
        <c:axId val="1055093616"/>
      </c:scatterChart>
      <c:valAx>
        <c:axId val="10980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93616"/>
        <c:crosses val="autoZero"/>
        <c:crossBetween val="midCat"/>
      </c:valAx>
      <c:valAx>
        <c:axId val="10550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02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fpga_ipc!$A$61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fpga_ipc!$B$61:$I$61</c:f>
              <c:numCache>
                <c:formatCode>General</c:formatCode>
                <c:ptCount val="8"/>
                <c:pt idx="0">
                  <c:v>9002</c:v>
                </c:pt>
                <c:pt idx="1">
                  <c:v>6076</c:v>
                </c:pt>
                <c:pt idx="2">
                  <c:v>4552</c:v>
                </c:pt>
                <c:pt idx="3">
                  <c:v>3731</c:v>
                </c:pt>
                <c:pt idx="4">
                  <c:v>3324</c:v>
                </c:pt>
                <c:pt idx="5">
                  <c:v>3107</c:v>
                </c:pt>
                <c:pt idx="6">
                  <c:v>3013</c:v>
                </c:pt>
                <c:pt idx="7">
                  <c:v>2940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3-C544-884B-2D907F7D4232}"/>
            </c:ext>
          </c:extLst>
        </c:ser>
        <c:ser>
          <c:idx val="1"/>
          <c:order val="1"/>
          <c:tx>
            <c:strRef>
              <c:f>fpga_ipc!$A$62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fpga_ipc!$B$62:$I$62</c:f>
              <c:numCache>
                <c:formatCode>General</c:formatCode>
                <c:ptCount val="8"/>
                <c:pt idx="0">
                  <c:v>7644</c:v>
                </c:pt>
                <c:pt idx="1">
                  <c:v>3882</c:v>
                </c:pt>
                <c:pt idx="2">
                  <c:v>2298</c:v>
                </c:pt>
                <c:pt idx="3">
                  <c:v>1922</c:v>
                </c:pt>
                <c:pt idx="4">
                  <c:v>1922</c:v>
                </c:pt>
                <c:pt idx="5">
                  <c:v>1922</c:v>
                </c:pt>
                <c:pt idx="6">
                  <c:v>1923</c:v>
                </c:pt>
                <c:pt idx="7">
                  <c:v>1922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3-C544-884B-2D907F7D4232}"/>
            </c:ext>
          </c:extLst>
        </c:ser>
        <c:ser>
          <c:idx val="2"/>
          <c:order val="2"/>
          <c:tx>
            <c:strRef>
              <c:f>fpga_ipc!$A$63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fpga_ipc!$B$63:$I$63</c:f>
              <c:numCache>
                <c:formatCode>General</c:formatCode>
                <c:ptCount val="8"/>
                <c:pt idx="0">
                  <c:v>5102</c:v>
                </c:pt>
                <c:pt idx="1">
                  <c:v>5102</c:v>
                </c:pt>
                <c:pt idx="2">
                  <c:v>5102</c:v>
                </c:pt>
                <c:pt idx="3">
                  <c:v>5102</c:v>
                </c:pt>
                <c:pt idx="4">
                  <c:v>5102</c:v>
                </c:pt>
                <c:pt idx="5">
                  <c:v>5102</c:v>
                </c:pt>
                <c:pt idx="6">
                  <c:v>5102</c:v>
                </c:pt>
                <c:pt idx="7">
                  <c:v>5102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3-C544-884B-2D907F7D4232}"/>
            </c:ext>
          </c:extLst>
        </c:ser>
        <c:ser>
          <c:idx val="3"/>
          <c:order val="3"/>
          <c:tx>
            <c:strRef>
              <c:f>fpga_ipc!$A$64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fpga_ipc!$B$64:$I$64</c:f>
              <c:numCache>
                <c:formatCode>General</c:formatCode>
                <c:ptCount val="8"/>
                <c:pt idx="0">
                  <c:v>4079</c:v>
                </c:pt>
                <c:pt idx="1">
                  <c:v>4079</c:v>
                </c:pt>
                <c:pt idx="2">
                  <c:v>4079</c:v>
                </c:pt>
                <c:pt idx="3">
                  <c:v>4079</c:v>
                </c:pt>
                <c:pt idx="4">
                  <c:v>4079</c:v>
                </c:pt>
                <c:pt idx="5">
                  <c:v>4079</c:v>
                </c:pt>
                <c:pt idx="6">
                  <c:v>4079</c:v>
                </c:pt>
                <c:pt idx="7">
                  <c:v>4079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73-C544-884B-2D907F7D4232}"/>
            </c:ext>
          </c:extLst>
        </c:ser>
        <c:ser>
          <c:idx val="4"/>
          <c:order val="4"/>
          <c:tx>
            <c:strRef>
              <c:f>fpga_ipc!$A$65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fpga_ipc!$B$65:$I$65</c:f>
              <c:numCache>
                <c:formatCode>General</c:formatCode>
                <c:ptCount val="8"/>
                <c:pt idx="0">
                  <c:v>8069</c:v>
                </c:pt>
                <c:pt idx="1">
                  <c:v>8069</c:v>
                </c:pt>
                <c:pt idx="2">
                  <c:v>8069</c:v>
                </c:pt>
                <c:pt idx="3">
                  <c:v>8069</c:v>
                </c:pt>
                <c:pt idx="4">
                  <c:v>8069</c:v>
                </c:pt>
                <c:pt idx="5">
                  <c:v>8069</c:v>
                </c:pt>
                <c:pt idx="6">
                  <c:v>8069</c:v>
                </c:pt>
                <c:pt idx="7">
                  <c:v>8069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73-C544-884B-2D907F7D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63152"/>
        <c:axId val="1055515072"/>
      </c:scatterChart>
      <c:valAx>
        <c:axId val="10555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15072"/>
        <c:crosses val="autoZero"/>
        <c:crossBetween val="midCat"/>
      </c:valAx>
      <c:valAx>
        <c:axId val="10555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6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2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fpga_ipc!$M$61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fpga_ipc!$N$61:$T$61</c:f>
              <c:numCache>
                <c:formatCode>General</c:formatCode>
                <c:ptCount val="7"/>
                <c:pt idx="0">
                  <c:v>1</c:v>
                </c:pt>
                <c:pt idx="1">
                  <c:v>0.49070000000000003</c:v>
                </c:pt>
                <c:pt idx="2">
                  <c:v>0.24779999999999999</c:v>
                </c:pt>
                <c:pt idx="3">
                  <c:v>0.1191</c:v>
                </c:pt>
                <c:pt idx="4">
                  <c:v>5.6300000000000003E-2</c:v>
                </c:pt>
                <c:pt idx="5">
                  <c:v>2.3599999999999999E-2</c:v>
                </c:pt>
                <c:pt idx="6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4-A940-B57A-2EE0B7F0C833}"/>
            </c:ext>
          </c:extLst>
        </c:ser>
        <c:ser>
          <c:idx val="1"/>
          <c:order val="1"/>
          <c:tx>
            <c:strRef>
              <c:f>fpga_ipc!$M$62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fpga_ipc!$N$62:$T$62</c:f>
              <c:numCache>
                <c:formatCode>General</c:formatCode>
                <c:ptCount val="7"/>
                <c:pt idx="0">
                  <c:v>1</c:v>
                </c:pt>
                <c:pt idx="1">
                  <c:v>0.50970000000000004</c:v>
                </c:pt>
                <c:pt idx="2">
                  <c:v>0.25879999999999997</c:v>
                </c:pt>
                <c:pt idx="3">
                  <c:v>0.13589999999999999</c:v>
                </c:pt>
                <c:pt idx="4">
                  <c:v>7.3700000000000002E-2</c:v>
                </c:pt>
                <c:pt idx="5">
                  <c:v>4.3700000000000003E-2</c:v>
                </c:pt>
                <c:pt idx="6">
                  <c:v>2.9499999999999998E-2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4-A940-B57A-2EE0B7F0C833}"/>
            </c:ext>
          </c:extLst>
        </c:ser>
        <c:ser>
          <c:idx val="2"/>
          <c:order val="2"/>
          <c:tx>
            <c:strRef>
              <c:f>fpga_ipc!$M$63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fpga_ipc!$N$63:$T$63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0.11269999999999999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4-A940-B57A-2EE0B7F0C833}"/>
            </c:ext>
          </c:extLst>
        </c:ser>
        <c:ser>
          <c:idx val="3"/>
          <c:order val="3"/>
          <c:tx>
            <c:strRef>
              <c:f>fpga_ipc!$M$64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fpga_ipc!$N$64:$T$64</c:f>
              <c:numCache>
                <c:formatCode>General</c:formatCode>
                <c:ptCount val="7"/>
                <c:pt idx="0">
                  <c:v>1</c:v>
                </c:pt>
                <c:pt idx="1">
                  <c:v>0.55510000000000004</c:v>
                </c:pt>
                <c:pt idx="2">
                  <c:v>0.42830000000000001</c:v>
                </c:pt>
                <c:pt idx="3">
                  <c:v>0.29559999999999997</c:v>
                </c:pt>
                <c:pt idx="4">
                  <c:v>0.28299999999999997</c:v>
                </c:pt>
                <c:pt idx="5">
                  <c:v>0.28299999999999997</c:v>
                </c:pt>
                <c:pt idx="6">
                  <c:v>0.2823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C4-A940-B57A-2EE0B7F0C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48720"/>
        <c:axId val="1055037248"/>
      </c:scatterChart>
      <c:valAx>
        <c:axId val="9801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37248"/>
        <c:crosses val="autoZero"/>
        <c:crossBetween val="midCat"/>
      </c:valAx>
      <c:valAx>
        <c:axId val="10550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14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</a:t>
            </a:r>
            <a:r>
              <a:rPr lang="en-US" altLang="zh-CN"/>
              <a:t>CPU</a:t>
            </a:r>
            <a:r>
              <a:rPr lang="zh-CN" altLang="en-US"/>
              <a:t>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fpga_ipc!$A$85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fpga_ipc!$B$85:$I$85</c:f>
              <c:numCache>
                <c:formatCode>General</c:formatCode>
                <c:ptCount val="8"/>
                <c:pt idx="0">
                  <c:v>11518</c:v>
                </c:pt>
                <c:pt idx="1">
                  <c:v>8610</c:v>
                </c:pt>
                <c:pt idx="2">
                  <c:v>7117</c:v>
                </c:pt>
                <c:pt idx="3">
                  <c:v>6198</c:v>
                </c:pt>
                <c:pt idx="4">
                  <c:v>5875</c:v>
                </c:pt>
                <c:pt idx="5">
                  <c:v>5493</c:v>
                </c:pt>
                <c:pt idx="6">
                  <c:v>5486</c:v>
                </c:pt>
                <c:pt idx="7">
                  <c:v>5489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A-2A47-A6AB-7772E69C3735}"/>
            </c:ext>
          </c:extLst>
        </c:ser>
        <c:ser>
          <c:idx val="1"/>
          <c:order val="1"/>
          <c:tx>
            <c:strRef>
              <c:f>fpga_ipc!$A$86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fpga_ipc!$B$86:$I$86</c:f>
              <c:numCache>
                <c:formatCode>General</c:formatCode>
                <c:ptCount val="8"/>
                <c:pt idx="0">
                  <c:v>10240</c:v>
                </c:pt>
                <c:pt idx="1">
                  <c:v>4486</c:v>
                </c:pt>
                <c:pt idx="2">
                  <c:v>4452</c:v>
                </c:pt>
                <c:pt idx="3">
                  <c:v>4457</c:v>
                </c:pt>
                <c:pt idx="4">
                  <c:v>4457</c:v>
                </c:pt>
                <c:pt idx="5">
                  <c:v>4453</c:v>
                </c:pt>
                <c:pt idx="6">
                  <c:v>4458</c:v>
                </c:pt>
                <c:pt idx="7">
                  <c:v>4454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A-2A47-A6AB-7772E69C3735}"/>
            </c:ext>
          </c:extLst>
        </c:ser>
        <c:ser>
          <c:idx val="2"/>
          <c:order val="2"/>
          <c:tx>
            <c:strRef>
              <c:f>fpga_ipc!$A$87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fpga_ipc!$B$87:$I$87</c:f>
              <c:numCache>
                <c:formatCode>General</c:formatCode>
                <c:ptCount val="8"/>
                <c:pt idx="0">
                  <c:v>7645</c:v>
                </c:pt>
                <c:pt idx="1">
                  <c:v>7645</c:v>
                </c:pt>
                <c:pt idx="2">
                  <c:v>7645</c:v>
                </c:pt>
                <c:pt idx="3">
                  <c:v>7645</c:v>
                </c:pt>
                <c:pt idx="4">
                  <c:v>7645</c:v>
                </c:pt>
                <c:pt idx="5">
                  <c:v>7645</c:v>
                </c:pt>
                <c:pt idx="6">
                  <c:v>7645</c:v>
                </c:pt>
                <c:pt idx="7">
                  <c:v>7645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A-2A47-A6AB-7772E69C3735}"/>
            </c:ext>
          </c:extLst>
        </c:ser>
        <c:ser>
          <c:idx val="3"/>
          <c:order val="3"/>
          <c:tx>
            <c:strRef>
              <c:f>fpga_ipc!$A$88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fpga_ipc!$B$88:$I$88</c:f>
              <c:numCache>
                <c:formatCode>General</c:formatCode>
                <c:ptCount val="8"/>
                <c:pt idx="0">
                  <c:v>6577</c:v>
                </c:pt>
                <c:pt idx="1">
                  <c:v>6577</c:v>
                </c:pt>
                <c:pt idx="2">
                  <c:v>6577</c:v>
                </c:pt>
                <c:pt idx="3">
                  <c:v>6577</c:v>
                </c:pt>
                <c:pt idx="4">
                  <c:v>6577</c:v>
                </c:pt>
                <c:pt idx="5">
                  <c:v>6577</c:v>
                </c:pt>
                <c:pt idx="6">
                  <c:v>6577</c:v>
                </c:pt>
                <c:pt idx="7">
                  <c:v>6577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0A-2A47-A6AB-7772E69C3735}"/>
            </c:ext>
          </c:extLst>
        </c:ser>
        <c:ser>
          <c:idx val="4"/>
          <c:order val="4"/>
          <c:tx>
            <c:strRef>
              <c:f>fpga_ipc!$A$89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fpga_ipc!$B$89:$I$89</c:f>
              <c:numCache>
                <c:formatCode>General</c:formatCode>
                <c:ptCount val="8"/>
                <c:pt idx="0">
                  <c:v>10439</c:v>
                </c:pt>
                <c:pt idx="1">
                  <c:v>10439</c:v>
                </c:pt>
                <c:pt idx="2">
                  <c:v>10439</c:v>
                </c:pt>
                <c:pt idx="3">
                  <c:v>10439</c:v>
                </c:pt>
                <c:pt idx="4">
                  <c:v>10439</c:v>
                </c:pt>
                <c:pt idx="5">
                  <c:v>10439</c:v>
                </c:pt>
                <c:pt idx="6">
                  <c:v>10439</c:v>
                </c:pt>
                <c:pt idx="7">
                  <c:v>10439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0A-2A47-A6AB-7772E69C3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85535"/>
        <c:axId val="1273015215"/>
      </c:scatterChart>
      <c:valAx>
        <c:axId val="127318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15215"/>
        <c:crosses val="autoZero"/>
        <c:crossBetween val="midCat"/>
      </c:valAx>
      <c:valAx>
        <c:axId val="12730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18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fpga_ipc!$M$85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fpga_ipc!$N$85:$T$85</c:f>
              <c:numCache>
                <c:formatCode>General</c:formatCode>
                <c:ptCount val="7"/>
                <c:pt idx="0">
                  <c:v>1</c:v>
                </c:pt>
                <c:pt idx="1">
                  <c:v>0.4909</c:v>
                </c:pt>
                <c:pt idx="2">
                  <c:v>0.24610000000000001</c:v>
                </c:pt>
                <c:pt idx="3">
                  <c:v>0.10349999999999999</c:v>
                </c:pt>
                <c:pt idx="4">
                  <c:v>5.2200000000000003E-2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1B-2545-AC82-A239C77AC7E7}"/>
            </c:ext>
          </c:extLst>
        </c:ser>
        <c:ser>
          <c:idx val="1"/>
          <c:order val="1"/>
          <c:tx>
            <c:strRef>
              <c:f>fpga_ipc!$M$86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fpga_ipc!$N$86:$T$86</c:f>
              <c:numCache>
                <c:formatCode>General</c:formatCode>
                <c:ptCount val="7"/>
                <c:pt idx="0">
                  <c:v>1</c:v>
                </c:pt>
                <c:pt idx="1">
                  <c:v>0.5171</c:v>
                </c:pt>
                <c:pt idx="2">
                  <c:v>0.26929999999999998</c:v>
                </c:pt>
                <c:pt idx="3">
                  <c:v>0.1479</c:v>
                </c:pt>
                <c:pt idx="4">
                  <c:v>9.9299999999999999E-2</c:v>
                </c:pt>
                <c:pt idx="5">
                  <c:v>4.5199999999999997E-2</c:v>
                </c:pt>
                <c:pt idx="6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1B-2545-AC82-A239C77AC7E7}"/>
            </c:ext>
          </c:extLst>
        </c:ser>
        <c:ser>
          <c:idx val="2"/>
          <c:order val="2"/>
          <c:tx>
            <c:strRef>
              <c:f>fpga_ipc!$M$87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fpga_ipc!$N$87:$T$87</c:f>
              <c:numCache>
                <c:formatCode>General</c:formatCode>
                <c:ptCount val="7"/>
                <c:pt idx="0">
                  <c:v>1</c:v>
                </c:pt>
                <c:pt idx="1">
                  <c:v>7.6E-3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1B-2545-AC82-A239C77AC7E7}"/>
            </c:ext>
          </c:extLst>
        </c:ser>
        <c:ser>
          <c:idx val="3"/>
          <c:order val="3"/>
          <c:tx>
            <c:strRef>
              <c:f>fpga_ipc!$M$88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fpga_ipc!$N$88:$T$88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1B-2545-AC82-A239C77A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277728"/>
        <c:axId val="979726496"/>
      </c:scatterChart>
      <c:valAx>
        <c:axId val="14382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26496"/>
        <c:crosses val="autoZero"/>
        <c:crossBetween val="midCat"/>
      </c:valAx>
      <c:valAx>
        <c:axId val="9797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27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中断频率随负载变化图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fpga_ipc!$X$50</c:f>
              <c:strCache>
                <c:ptCount val="1"/>
                <c:pt idx="0">
                  <c:v>并发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fpga_ipc!$Y$50:$AB$50</c:f>
              <c:numCache>
                <c:formatCode>General</c:formatCode>
                <c:ptCount val="4"/>
                <c:pt idx="0">
                  <c:v>0.46779999999999999</c:v>
                </c:pt>
                <c:pt idx="1">
                  <c:v>0.25640000000000002</c:v>
                </c:pt>
                <c:pt idx="2">
                  <c:v>0.11269999999999999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B-194F-BC42-CEB6DF17D4C8}"/>
            </c:ext>
          </c:extLst>
        </c:ser>
        <c:ser>
          <c:idx val="1"/>
          <c:order val="1"/>
          <c:tx>
            <c:strRef>
              <c:f>fpga_ipc!$X$51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fpga_ipc!$Y$51:$AB$51</c:f>
              <c:numCache>
                <c:formatCode>General</c:formatCode>
                <c:ptCount val="4"/>
                <c:pt idx="0">
                  <c:v>0.4158</c:v>
                </c:pt>
                <c:pt idx="1">
                  <c:v>0.18029999999999999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B-194F-BC42-CEB6DF17D4C8}"/>
            </c:ext>
          </c:extLst>
        </c:ser>
        <c:ser>
          <c:idx val="2"/>
          <c:order val="2"/>
          <c:tx>
            <c:strRef>
              <c:f>fpga_ipc!$X$52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fpga_ipc!$Y$52:$AB$52</c:f>
              <c:numCache>
                <c:formatCode>General</c:formatCode>
                <c:ptCount val="4"/>
                <c:pt idx="0">
                  <c:v>0.34939999999999999</c:v>
                </c:pt>
                <c:pt idx="1">
                  <c:v>0.12809999999999999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3B-194F-BC42-CEB6DF17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37231"/>
        <c:axId val="972811584"/>
      </c:scatterChart>
      <c:valAx>
        <c:axId val="13966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811584"/>
        <c:crosses val="autoZero"/>
        <c:crossBetween val="midCat"/>
        <c:majorUnit val="1"/>
        <c:minorUnit val="1"/>
      </c:valAx>
      <c:valAx>
        <c:axId val="9728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6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</a:t>
            </a:r>
            <a:r>
              <a:rPr lang="en-US" altLang="zh-CN" baseline="0"/>
              <a:t> Call Delay(ms)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fpga_net!$A$59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fpga_net!$B$59:$G$59</c:f>
              <c:numCache>
                <c:formatCode>General</c:formatCode>
                <c:ptCount val="6"/>
                <c:pt idx="0">
                  <c:v>20.48</c:v>
                </c:pt>
                <c:pt idx="1">
                  <c:v>30.16</c:v>
                </c:pt>
                <c:pt idx="2">
                  <c:v>65.680000000000007</c:v>
                </c:pt>
                <c:pt idx="3">
                  <c:v>138.87</c:v>
                </c:pt>
                <c:pt idx="4">
                  <c:v>300.60000000000002</c:v>
                </c:pt>
                <c:pt idx="5">
                  <c:v>692.76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31-8046-9A41-0685268AF4E5}"/>
            </c:ext>
          </c:extLst>
        </c:ser>
        <c:ser>
          <c:idx val="1"/>
          <c:order val="1"/>
          <c:tx>
            <c:strRef>
              <c:f>fpga_net!$A$60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fpga_net!$B$60:$G$60</c:f>
              <c:numCache>
                <c:formatCode>General</c:formatCode>
                <c:ptCount val="6"/>
                <c:pt idx="0">
                  <c:v>12.75</c:v>
                </c:pt>
                <c:pt idx="1">
                  <c:v>28.76</c:v>
                </c:pt>
                <c:pt idx="2">
                  <c:v>61.4</c:v>
                </c:pt>
                <c:pt idx="3">
                  <c:v>130.21</c:v>
                </c:pt>
                <c:pt idx="4">
                  <c:v>283.36</c:v>
                </c:pt>
                <c:pt idx="5">
                  <c:v>656.29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31-8046-9A41-0685268AF4E5}"/>
            </c:ext>
          </c:extLst>
        </c:ser>
        <c:ser>
          <c:idx val="2"/>
          <c:order val="2"/>
          <c:tx>
            <c:strRef>
              <c:f>fpga_net!$A$61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fpga_net!$B$61:$G$61</c:f>
              <c:numCache>
                <c:formatCode>General</c:formatCode>
                <c:ptCount val="6"/>
                <c:pt idx="0">
                  <c:v>13.36</c:v>
                </c:pt>
                <c:pt idx="1">
                  <c:v>30.58</c:v>
                </c:pt>
                <c:pt idx="2">
                  <c:v>60.33</c:v>
                </c:pt>
                <c:pt idx="3">
                  <c:v>124.34</c:v>
                </c:pt>
                <c:pt idx="4">
                  <c:v>270.62</c:v>
                </c:pt>
                <c:pt idx="5">
                  <c:v>627.04999999999995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31-8046-9A41-0685268AF4E5}"/>
            </c:ext>
          </c:extLst>
        </c:ser>
        <c:ser>
          <c:idx val="3"/>
          <c:order val="3"/>
          <c:tx>
            <c:strRef>
              <c:f>fpga_net!$A$62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fpga_net!$B$62:$G$62</c:f>
              <c:numCache>
                <c:formatCode>General</c:formatCode>
                <c:ptCount val="6"/>
                <c:pt idx="0">
                  <c:v>12.34</c:v>
                </c:pt>
                <c:pt idx="1">
                  <c:v>28.08</c:v>
                </c:pt>
                <c:pt idx="2">
                  <c:v>55.91</c:v>
                </c:pt>
                <c:pt idx="3">
                  <c:v>112.98</c:v>
                </c:pt>
                <c:pt idx="4">
                  <c:v>251.4</c:v>
                </c:pt>
                <c:pt idx="5">
                  <c:v>583.45000000000005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31-8046-9A41-0685268AF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82576"/>
        <c:axId val="1778357743"/>
      </c:scatterChart>
      <c:valAx>
        <c:axId val="107028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357743"/>
        <c:crosses val="autoZero"/>
        <c:crossBetween val="midCat"/>
      </c:valAx>
      <c:valAx>
        <c:axId val="17783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28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Scoket</a:t>
            </a:r>
            <a:r>
              <a:rPr lang="en-US" altLang="zh-CN" baseline="0"/>
              <a:t> Call Throughput(RPS)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fpga_net!$A$52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fpga_net!$B$52:$G$52</c:f>
              <c:numCache>
                <c:formatCode>General</c:formatCode>
                <c:ptCount val="6"/>
                <c:pt idx="0">
                  <c:v>49</c:v>
                </c:pt>
                <c:pt idx="1">
                  <c:v>65</c:v>
                </c:pt>
                <c:pt idx="2">
                  <c:v>60</c:v>
                </c:pt>
                <c:pt idx="3">
                  <c:v>56</c:v>
                </c:pt>
                <c:pt idx="4">
                  <c:v>50</c:v>
                </c:pt>
                <c:pt idx="5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3-5846-82AA-348E16B312BF}"/>
            </c:ext>
          </c:extLst>
        </c:ser>
        <c:ser>
          <c:idx val="1"/>
          <c:order val="1"/>
          <c:tx>
            <c:strRef>
              <c:f>fpga_net!$A$53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fpga_net!$B$53:$G$53</c:f>
              <c:numCache>
                <c:formatCode>General</c:formatCode>
                <c:ptCount val="6"/>
                <c:pt idx="0">
                  <c:v>78</c:v>
                </c:pt>
                <c:pt idx="1">
                  <c:v>69</c:v>
                </c:pt>
                <c:pt idx="2">
                  <c:v>64</c:v>
                </c:pt>
                <c:pt idx="3">
                  <c:v>60</c:v>
                </c:pt>
                <c:pt idx="4">
                  <c:v>54</c:v>
                </c:pt>
                <c:pt idx="5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03-5846-82AA-348E16B312BF}"/>
            </c:ext>
          </c:extLst>
        </c:ser>
        <c:ser>
          <c:idx val="2"/>
          <c:order val="2"/>
          <c:tx>
            <c:strRef>
              <c:f>fpga_net!$A$54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fpga_net!$B$54:$G$54</c:f>
              <c:numCache>
                <c:formatCode>General</c:formatCode>
                <c:ptCount val="6"/>
                <c:pt idx="0">
                  <c:v>74</c:v>
                </c:pt>
                <c:pt idx="1">
                  <c:v>65</c:v>
                </c:pt>
                <c:pt idx="2">
                  <c:v>65</c:v>
                </c:pt>
                <c:pt idx="3">
                  <c:v>63</c:v>
                </c:pt>
                <c:pt idx="4">
                  <c:v>56</c:v>
                </c:pt>
                <c:pt idx="5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03-5846-82AA-348E16B312BF}"/>
            </c:ext>
          </c:extLst>
        </c:ser>
        <c:ser>
          <c:idx val="3"/>
          <c:order val="3"/>
          <c:tx>
            <c:strRef>
              <c:f>fpga_net!$A$55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fpga_net!$B$55:$G$55</c:f>
              <c:numCache>
                <c:formatCode>General</c:formatCode>
                <c:ptCount val="6"/>
                <c:pt idx="0">
                  <c:v>81</c:v>
                </c:pt>
                <c:pt idx="1">
                  <c:v>71</c:v>
                </c:pt>
                <c:pt idx="2">
                  <c:v>71</c:v>
                </c:pt>
                <c:pt idx="3">
                  <c:v>69</c:v>
                </c:pt>
                <c:pt idx="4">
                  <c:v>61</c:v>
                </c:pt>
                <c:pt idx="5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03-5846-82AA-348E16B3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67487"/>
        <c:axId val="1070149136"/>
      </c:scatterChart>
      <c:valAx>
        <c:axId val="177786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149136"/>
        <c:crosses val="autoZero"/>
        <c:crossBetween val="midCat"/>
      </c:valAx>
      <c:valAx>
        <c:axId val="10701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86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Read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fpga_net!$B$3:$G$3</c:f>
              <c:numCache>
                <c:formatCode>General</c:formatCode>
                <c:ptCount val="6"/>
                <c:pt idx="0">
                  <c:v>545</c:v>
                </c:pt>
                <c:pt idx="1">
                  <c:v>797</c:v>
                </c:pt>
                <c:pt idx="2">
                  <c:v>806</c:v>
                </c:pt>
                <c:pt idx="3">
                  <c:v>775</c:v>
                </c:pt>
                <c:pt idx="4">
                  <c:v>700</c:v>
                </c:pt>
                <c:pt idx="5">
                  <c:v>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DB-A04A-B528-44567C17B4BC}"/>
            </c:ext>
          </c:extLst>
        </c:ser>
        <c:ser>
          <c:idx val="1"/>
          <c:order val="1"/>
          <c:tx>
            <c:strRef>
              <c:f>fpga_net!$A$4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fpga_net!$B$4:$G$4</c:f>
              <c:numCache>
                <c:formatCode>General</c:formatCode>
                <c:ptCount val="6"/>
                <c:pt idx="0">
                  <c:v>823</c:v>
                </c:pt>
                <c:pt idx="1">
                  <c:v>1179</c:v>
                </c:pt>
                <c:pt idx="2">
                  <c:v>1189</c:v>
                </c:pt>
                <c:pt idx="3">
                  <c:v>1137</c:v>
                </c:pt>
                <c:pt idx="4">
                  <c:v>888</c:v>
                </c:pt>
                <c:pt idx="5">
                  <c:v>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DB-A04A-B528-44567C17B4BC}"/>
            </c:ext>
          </c:extLst>
        </c:ser>
        <c:ser>
          <c:idx val="2"/>
          <c:order val="2"/>
          <c:tx>
            <c:strRef>
              <c:f>fpga_net!$A$5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fpga_net!$B$5:$G$5</c:f>
              <c:numCache>
                <c:formatCode>General</c:formatCode>
                <c:ptCount val="6"/>
                <c:pt idx="0">
                  <c:v>840</c:v>
                </c:pt>
                <c:pt idx="1">
                  <c:v>1153</c:v>
                </c:pt>
                <c:pt idx="2">
                  <c:v>1383</c:v>
                </c:pt>
                <c:pt idx="3">
                  <c:v>1506</c:v>
                </c:pt>
                <c:pt idx="4">
                  <c:v>1063</c:v>
                </c:pt>
                <c:pt idx="5">
                  <c:v>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DB-A04A-B528-44567C17B4BC}"/>
            </c:ext>
          </c:extLst>
        </c:ser>
        <c:ser>
          <c:idx val="3"/>
          <c:order val="3"/>
          <c:tx>
            <c:strRef>
              <c:f>fpga_net!$A$6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fpga_net!$B$6:$G$6</c:f>
              <c:numCache>
                <c:formatCode>General</c:formatCode>
                <c:ptCount val="6"/>
                <c:pt idx="0">
                  <c:v>1004</c:v>
                </c:pt>
                <c:pt idx="1">
                  <c:v>1792</c:v>
                </c:pt>
                <c:pt idx="2">
                  <c:v>2243</c:v>
                </c:pt>
                <c:pt idx="3">
                  <c:v>2361</c:v>
                </c:pt>
                <c:pt idx="4">
                  <c:v>1341</c:v>
                </c:pt>
                <c:pt idx="5">
                  <c:v>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DB-A04A-B528-44567C17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46111"/>
        <c:axId val="1070490016"/>
      </c:scatterChart>
      <c:valAx>
        <c:axId val="17775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490016"/>
        <c:crosses val="autoZero"/>
        <c:crossBetween val="midCat"/>
      </c:valAx>
      <c:valAx>
        <c:axId val="10704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4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用户态中断频率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6208729582278979E-2"/>
          <c:y val="0.1731895416218481"/>
          <c:w val="0.93393895555058837"/>
          <c:h val="0.77101603530606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qemu_ipc!$AM$16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qemu_ipc!$AN$16:$AS$16</c:f>
              <c:numCache>
                <c:formatCode>General</c:formatCode>
                <c:ptCount val="6"/>
                <c:pt idx="0">
                  <c:v>1</c:v>
                </c:pt>
                <c:pt idx="1">
                  <c:v>0.50029999999999997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B-5C48-A80A-F4C64B20C66B}"/>
            </c:ext>
          </c:extLst>
        </c:ser>
        <c:ser>
          <c:idx val="1"/>
          <c:order val="1"/>
          <c:tx>
            <c:strRef>
              <c:f>qemu_ipc!$AM$17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qemu_ipc!$AN$17:$AS$17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B-5C48-A80A-F4C64B20C66B}"/>
            </c:ext>
          </c:extLst>
        </c:ser>
        <c:ser>
          <c:idx val="2"/>
          <c:order val="2"/>
          <c:tx>
            <c:strRef>
              <c:f>qemu_ipc!$AM$18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qemu_ipc!$AN$18:$AS$18</c:f>
              <c:numCache>
                <c:formatCode>General</c:formatCode>
                <c:ptCount val="6"/>
                <c:pt idx="0">
                  <c:v>1</c:v>
                </c:pt>
                <c:pt idx="1">
                  <c:v>0.50170000000000003</c:v>
                </c:pt>
                <c:pt idx="2">
                  <c:v>0.49690000000000001</c:v>
                </c:pt>
                <c:pt idx="3">
                  <c:v>0.44230000000000003</c:v>
                </c:pt>
                <c:pt idx="4">
                  <c:v>0.42559999999999998</c:v>
                </c:pt>
                <c:pt idx="5">
                  <c:v>0.42149999999999999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EB-5C48-A80A-F4C64B20C66B}"/>
            </c:ext>
          </c:extLst>
        </c:ser>
        <c:ser>
          <c:idx val="3"/>
          <c:order val="3"/>
          <c:tx>
            <c:strRef>
              <c:f>qemu_ipc!$AM$19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qemu_ipc!$AN$19:$AS$19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0.31040000000000001</c:v>
                </c:pt>
                <c:pt idx="3">
                  <c:v>0.13189999999999999</c:v>
                </c:pt>
                <c:pt idx="4">
                  <c:v>0.10290000000000001</c:v>
                </c:pt>
                <c:pt idx="5">
                  <c:v>0.1065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EB-5C48-A80A-F4C64B20C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24688"/>
        <c:axId val="929225504"/>
      </c:scatterChart>
      <c:valAx>
        <c:axId val="9292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5504"/>
        <c:crosses val="autoZero"/>
        <c:crossBetween val="midCat"/>
      </c:valAx>
      <c:valAx>
        <c:axId val="9292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Write</a:t>
            </a:r>
            <a:r>
              <a:rPr lang="en-US" altLang="zh-CN" baseline="0"/>
              <a:t>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fpga_net!$A$30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fpga_net!$B$30:$G$30</c:f>
              <c:numCache>
                <c:formatCode>General</c:formatCode>
                <c:ptCount val="6"/>
                <c:pt idx="0">
                  <c:v>88</c:v>
                </c:pt>
                <c:pt idx="1">
                  <c:v>105</c:v>
                </c:pt>
                <c:pt idx="2">
                  <c:v>100</c:v>
                </c:pt>
                <c:pt idx="3">
                  <c:v>92</c:v>
                </c:pt>
                <c:pt idx="4">
                  <c:v>78</c:v>
                </c:pt>
                <c:pt idx="5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C-E048-B267-2E5D8C7FADE3}"/>
            </c:ext>
          </c:extLst>
        </c:ser>
        <c:ser>
          <c:idx val="1"/>
          <c:order val="1"/>
          <c:tx>
            <c:strRef>
              <c:f>fpga_net!$A$31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fpga_net!$B$31:$G$31</c:f>
              <c:numCache>
                <c:formatCode>General</c:formatCode>
                <c:ptCount val="6"/>
                <c:pt idx="0">
                  <c:v>119</c:v>
                </c:pt>
                <c:pt idx="1">
                  <c:v>114</c:v>
                </c:pt>
                <c:pt idx="2">
                  <c:v>109</c:v>
                </c:pt>
                <c:pt idx="3">
                  <c:v>99</c:v>
                </c:pt>
                <c:pt idx="4">
                  <c:v>84</c:v>
                </c:pt>
                <c:pt idx="5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C-E048-B267-2E5D8C7FADE3}"/>
            </c:ext>
          </c:extLst>
        </c:ser>
        <c:ser>
          <c:idx val="2"/>
          <c:order val="2"/>
          <c:tx>
            <c:strRef>
              <c:f>fpga_net!$A$32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fpga_net!$B$32:$G$32</c:f>
              <c:numCache>
                <c:formatCode>General</c:formatCode>
                <c:ptCount val="6"/>
                <c:pt idx="0">
                  <c:v>109</c:v>
                </c:pt>
                <c:pt idx="1">
                  <c:v>121</c:v>
                </c:pt>
                <c:pt idx="2">
                  <c:v>120</c:v>
                </c:pt>
                <c:pt idx="3">
                  <c:v>109</c:v>
                </c:pt>
                <c:pt idx="4">
                  <c:v>92</c:v>
                </c:pt>
                <c:pt idx="5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CC-E048-B267-2E5D8C7FADE3}"/>
            </c:ext>
          </c:extLst>
        </c:ser>
        <c:ser>
          <c:idx val="3"/>
          <c:order val="3"/>
          <c:tx>
            <c:strRef>
              <c:f>fpga_net!$A$33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fpga_net!$B$33:$G$33</c:f>
              <c:numCache>
                <c:formatCode>General</c:formatCode>
                <c:ptCount val="6"/>
                <c:pt idx="0">
                  <c:v>121</c:v>
                </c:pt>
                <c:pt idx="1">
                  <c:v>138</c:v>
                </c:pt>
                <c:pt idx="2">
                  <c:v>131</c:v>
                </c:pt>
                <c:pt idx="3">
                  <c:v>119</c:v>
                </c:pt>
                <c:pt idx="4">
                  <c:v>98</c:v>
                </c:pt>
                <c:pt idx="5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CC-E048-B267-2E5D8C7F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31503"/>
        <c:axId val="1515079312"/>
      </c:scatterChart>
      <c:valAx>
        <c:axId val="157623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079312"/>
        <c:crosses val="autoZero"/>
        <c:crossBetween val="midCat"/>
      </c:valAx>
      <c:valAx>
        <c:axId val="15150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23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每个请求完成的平均周期数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fpga_syscall!$A$20</c:f>
              <c:strCache>
                <c:ptCount val="1"/>
                <c:pt idx="0">
                  <c:v>sync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fpga_syscall!$B$20:$H$20</c:f>
              <c:numCache>
                <c:formatCode>General</c:formatCode>
                <c:ptCount val="7"/>
                <c:pt idx="0">
                  <c:v>8172</c:v>
                </c:pt>
                <c:pt idx="1">
                  <c:v>8172</c:v>
                </c:pt>
                <c:pt idx="2">
                  <c:v>8172</c:v>
                </c:pt>
                <c:pt idx="3">
                  <c:v>8172</c:v>
                </c:pt>
                <c:pt idx="4">
                  <c:v>8172</c:v>
                </c:pt>
                <c:pt idx="5">
                  <c:v>8172</c:v>
                </c:pt>
                <c:pt idx="6">
                  <c:v>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1-4142-8619-7EDA6B90B0F5}"/>
            </c:ext>
          </c:extLst>
        </c:ser>
        <c:ser>
          <c:idx val="1"/>
          <c:order val="1"/>
          <c:tx>
            <c:strRef>
              <c:f>fpga_syscall!$A$21</c:f>
              <c:strCache>
                <c:ptCount val="1"/>
                <c:pt idx="0">
                  <c:v>async_up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fpga_syscall!$B$21:$H$21</c:f>
              <c:numCache>
                <c:formatCode>General</c:formatCode>
                <c:ptCount val="7"/>
                <c:pt idx="0">
                  <c:v>22732</c:v>
                </c:pt>
                <c:pt idx="1">
                  <c:v>12314</c:v>
                </c:pt>
                <c:pt idx="2">
                  <c:v>7121</c:v>
                </c:pt>
                <c:pt idx="3">
                  <c:v>6234</c:v>
                </c:pt>
                <c:pt idx="4">
                  <c:v>6214</c:v>
                </c:pt>
                <c:pt idx="5">
                  <c:v>6106</c:v>
                </c:pt>
                <c:pt idx="6">
                  <c:v>6136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1-4142-8619-7EDA6B90B0F5}"/>
            </c:ext>
          </c:extLst>
        </c:ser>
        <c:ser>
          <c:idx val="2"/>
          <c:order val="2"/>
          <c:tx>
            <c:strRef>
              <c:f>fpga_syscall!$A$22</c:f>
              <c:strCache>
                <c:ptCount val="1"/>
                <c:pt idx="0">
                  <c:v>async_smp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fpga_syscall!$B$22:$H$22</c:f>
              <c:numCache>
                <c:formatCode>General</c:formatCode>
                <c:ptCount val="7"/>
                <c:pt idx="0">
                  <c:v>20079</c:v>
                </c:pt>
                <c:pt idx="1">
                  <c:v>9614</c:v>
                </c:pt>
                <c:pt idx="2">
                  <c:v>5684</c:v>
                </c:pt>
                <c:pt idx="3">
                  <c:v>5406</c:v>
                </c:pt>
                <c:pt idx="4">
                  <c:v>5404</c:v>
                </c:pt>
                <c:pt idx="5">
                  <c:v>5293</c:v>
                </c:pt>
                <c:pt idx="6">
                  <c:v>5286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41-4142-8619-7EDA6B90B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68176"/>
        <c:axId val="703769824"/>
      </c:scatterChart>
      <c:valAx>
        <c:axId val="70376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69824"/>
        <c:crosses val="autoZero"/>
        <c:crossBetween val="midCat"/>
      </c:valAx>
      <c:valAx>
        <c:axId val="7037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6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异步系统调用陷入频率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fpga_syscall!$A$26</c:f>
              <c:strCache>
                <c:ptCount val="1"/>
                <c:pt idx="0">
                  <c:v>async_up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fpga_syscall!$B$26:$H$26</c:f>
              <c:numCache>
                <c:formatCode>0.0000%</c:formatCode>
                <c:ptCount val="7"/>
                <c:pt idx="0">
                  <c:v>0.125</c:v>
                </c:pt>
                <c:pt idx="1">
                  <c:v>6.25E-2</c:v>
                </c:pt>
                <c:pt idx="2">
                  <c:v>3.125E-2</c:v>
                </c:pt>
                <c:pt idx="3">
                  <c:v>2.6562499999999999E-2</c:v>
                </c:pt>
                <c:pt idx="4">
                  <c:v>2.6172000000000001E-2</c:v>
                </c:pt>
                <c:pt idx="5">
                  <c:v>2.5194999999999999E-2</c:v>
                </c:pt>
                <c:pt idx="6">
                  <c:v>2.5194999999999999E-2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5-D242-8ED7-E0FC5E1A9E0E}"/>
            </c:ext>
          </c:extLst>
        </c:ser>
        <c:ser>
          <c:idx val="1"/>
          <c:order val="1"/>
          <c:tx>
            <c:strRef>
              <c:f>fpga_syscall!$A$27</c:f>
              <c:strCache>
                <c:ptCount val="1"/>
                <c:pt idx="0">
                  <c:v>async_smp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fpga_syscall!$B$27:$H$27</c:f>
              <c:numCache>
                <c:formatCode>0.0000%</c:formatCode>
                <c:ptCount val="7"/>
                <c:pt idx="0">
                  <c:v>0.14374999999999999</c:v>
                </c:pt>
                <c:pt idx="1">
                  <c:v>8.1250000000000003E-2</c:v>
                </c:pt>
                <c:pt idx="2">
                  <c:v>7.4999999999999997E-2</c:v>
                </c:pt>
                <c:pt idx="3">
                  <c:v>4.9218999999999999E-2</c:v>
                </c:pt>
                <c:pt idx="4">
                  <c:v>4.0233999999999999E-2</c:v>
                </c:pt>
                <c:pt idx="5">
                  <c:v>3.3789E-2</c:v>
                </c:pt>
                <c:pt idx="6">
                  <c:v>3.2030999999999997E-2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5-D242-8ED7-E0FC5E1A9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96352"/>
        <c:axId val="693598032"/>
      </c:scatterChart>
      <c:valAx>
        <c:axId val="69359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98032"/>
        <c:crosses val="autoZero"/>
        <c:crossBetween val="midCat"/>
      </c:valAx>
      <c:valAx>
        <c:axId val="6935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9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0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'fpga_ipc (2)'!$M$4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(2)'!$N$3:$V$3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'fpga_ipc (2)'!$N$4:$V$4</c:f>
              <c:numCache>
                <c:formatCode>General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0.25009999999999999</c:v>
                </c:pt>
                <c:pt idx="3">
                  <c:v>0.12540000000000001</c:v>
                </c:pt>
                <c:pt idx="4">
                  <c:v>6.2700000000000006E-2</c:v>
                </c:pt>
                <c:pt idx="5">
                  <c:v>3.1800000000000002E-2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39-1C47-9FC7-1C633B855EFC}"/>
            </c:ext>
          </c:extLst>
        </c:ser>
        <c:ser>
          <c:idx val="1"/>
          <c:order val="1"/>
          <c:tx>
            <c:strRef>
              <c:f>'fpga_ipc (2)'!$M$5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(2)'!$N$3:$V$3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'fpga_ipc (2)'!$N$5:$V$5</c:f>
              <c:numCache>
                <c:formatCode>General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0.25040000000000001</c:v>
                </c:pt>
                <c:pt idx="3">
                  <c:v>0.12529999999999999</c:v>
                </c:pt>
                <c:pt idx="4">
                  <c:v>6.2799999999999995E-2</c:v>
                </c:pt>
                <c:pt idx="5">
                  <c:v>3.2000000000000001E-2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9-1C47-9FC7-1C633B855EFC}"/>
            </c:ext>
          </c:extLst>
        </c:ser>
        <c:ser>
          <c:idx val="2"/>
          <c:order val="2"/>
          <c:tx>
            <c:strRef>
              <c:f>'fpga_ipc (2)'!$M$6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(2)'!$N$3:$V$3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'fpga_ipc (2)'!$N$6:$V$6</c:f>
              <c:numCache>
                <c:formatCode>General</c:formatCode>
                <c:ptCount val="9"/>
                <c:pt idx="0">
                  <c:v>1</c:v>
                </c:pt>
                <c:pt idx="1">
                  <c:v>0.50060000000000004</c:v>
                </c:pt>
                <c:pt idx="2">
                  <c:v>0.25130000000000002</c:v>
                </c:pt>
                <c:pt idx="3">
                  <c:v>0.22170000000000001</c:v>
                </c:pt>
                <c:pt idx="4">
                  <c:v>0.1762</c:v>
                </c:pt>
                <c:pt idx="5">
                  <c:v>0.16850000000000001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39-1C47-9FC7-1C633B855EFC}"/>
            </c:ext>
          </c:extLst>
        </c:ser>
        <c:ser>
          <c:idx val="3"/>
          <c:order val="3"/>
          <c:tx>
            <c:strRef>
              <c:f>'fpga_ipc (2)'!$M$7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(2)'!$N$3:$V$3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'fpga_ipc (2)'!$N$7:$V$7</c:f>
              <c:numCache>
                <c:formatCode>General</c:formatCode>
                <c:ptCount val="9"/>
                <c:pt idx="0">
                  <c:v>1</c:v>
                </c:pt>
                <c:pt idx="1">
                  <c:v>0.50109999999999999</c:v>
                </c:pt>
                <c:pt idx="2">
                  <c:v>0.25130000000000002</c:v>
                </c:pt>
                <c:pt idx="3">
                  <c:v>0.12740000000000001</c:v>
                </c:pt>
                <c:pt idx="4">
                  <c:v>6.59E-2</c:v>
                </c:pt>
                <c:pt idx="5">
                  <c:v>3.5900000000000001E-2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39-1C47-9FC7-1C633B855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02495"/>
        <c:axId val="790854367"/>
      </c:scatterChart>
      <c:valAx>
        <c:axId val="7916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854367"/>
        <c:crosses val="autoZero"/>
        <c:crossBetween val="midCat"/>
      </c:valAx>
      <c:valAx>
        <c:axId val="7908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60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中断频率随负载变化图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'fpga_ipc (2)'!$E$43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(2)'!$F$42:$I$42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'fpga_ipc (2)'!$F$43:$I$43</c:f>
              <c:numCache>
                <c:formatCode>General</c:formatCode>
                <c:ptCount val="4"/>
                <c:pt idx="0">
                  <c:v>0.22170000000000001</c:v>
                </c:pt>
                <c:pt idx="1">
                  <c:v>0.1764</c:v>
                </c:pt>
                <c:pt idx="2">
                  <c:v>0.11269999999999999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0-9148-B2B4-51210084AE1C}"/>
            </c:ext>
          </c:extLst>
        </c:ser>
        <c:ser>
          <c:idx val="1"/>
          <c:order val="1"/>
          <c:tx>
            <c:strRef>
              <c:f>'fpga_ipc (2)'!$E$44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(2)'!$F$42:$I$42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'fpga_ipc (2)'!$F$44:$I$44</c:f>
              <c:numCache>
                <c:formatCode>General</c:formatCode>
                <c:ptCount val="4"/>
                <c:pt idx="0">
                  <c:v>0.1762</c:v>
                </c:pt>
                <c:pt idx="1">
                  <c:v>0.1303</c:v>
                </c:pt>
                <c:pt idx="2">
                  <c:v>7.6399999999999996E-2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0-9148-B2B4-51210084AE1C}"/>
            </c:ext>
          </c:extLst>
        </c:ser>
        <c:ser>
          <c:idx val="2"/>
          <c:order val="2"/>
          <c:tx>
            <c:strRef>
              <c:f>'fpga_ipc (2)'!$E$45</c:f>
              <c:strCache>
                <c:ptCount val="1"/>
                <c:pt idx="0">
                  <c:v>并发 32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(2)'!$F$42:$I$42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'fpga_ipc (2)'!$F$45:$I$45</c:f>
              <c:numCache>
                <c:formatCode>General</c:formatCode>
                <c:ptCount val="4"/>
                <c:pt idx="0">
                  <c:v>0.16850000000000001</c:v>
                </c:pt>
                <c:pt idx="1">
                  <c:v>9.8100000000000007E-2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0-9148-B2B4-51210084A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37231"/>
        <c:axId val="972811584"/>
      </c:scatterChart>
      <c:valAx>
        <c:axId val="13966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811584"/>
        <c:crosses val="autoZero"/>
        <c:crossBetween val="midCat"/>
        <c:majorUnit val="1"/>
        <c:minorUnit val="1"/>
      </c:valAx>
      <c:valAx>
        <c:axId val="9728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6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IPC</a:t>
            </a:r>
            <a:r>
              <a:rPr lang="zh-CN" altLang="en-US"/>
              <a:t>的平均开销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'fpga_ipc (2)'!$A$4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'fpga_ipc (2)'!$B$4:$G$4</c:f>
              <c:numCache>
                <c:formatCode>General</c:formatCode>
                <c:ptCount val="6"/>
                <c:pt idx="0">
                  <c:v>10559</c:v>
                </c:pt>
                <c:pt idx="1">
                  <c:v>5988</c:v>
                </c:pt>
                <c:pt idx="2">
                  <c:v>3473</c:v>
                </c:pt>
                <c:pt idx="3">
                  <c:v>2520</c:v>
                </c:pt>
                <c:pt idx="4">
                  <c:v>1977</c:v>
                </c:pt>
                <c:pt idx="5">
                  <c:v>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29-2D4D-BC39-EC5119DC24C6}"/>
            </c:ext>
          </c:extLst>
        </c:ser>
        <c:ser>
          <c:idx val="1"/>
          <c:order val="1"/>
          <c:tx>
            <c:strRef>
              <c:f>'fpga_ipc (2)'!$A$5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'fpga_ipc (2)'!$B$5:$G$5</c:f>
              <c:numCache>
                <c:formatCode>General</c:formatCode>
                <c:ptCount val="6"/>
                <c:pt idx="0">
                  <c:v>10359</c:v>
                </c:pt>
                <c:pt idx="1">
                  <c:v>4570</c:v>
                </c:pt>
                <c:pt idx="2">
                  <c:v>2288</c:v>
                </c:pt>
                <c:pt idx="3">
                  <c:v>1863</c:v>
                </c:pt>
                <c:pt idx="4">
                  <c:v>1567</c:v>
                </c:pt>
                <c:pt idx="5">
                  <c:v>1477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29-2D4D-BC39-EC5119DC24C6}"/>
            </c:ext>
          </c:extLst>
        </c:ser>
        <c:ser>
          <c:idx val="2"/>
          <c:order val="2"/>
          <c:tx>
            <c:strRef>
              <c:f>'fpga_ipc (2)'!$A$6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'fpga_ipc (2)'!$B$6:$G$6</c:f>
              <c:numCache>
                <c:formatCode>General</c:formatCode>
                <c:ptCount val="6"/>
                <c:pt idx="0">
                  <c:v>8077</c:v>
                </c:pt>
                <c:pt idx="1">
                  <c:v>8077</c:v>
                </c:pt>
                <c:pt idx="2">
                  <c:v>8077</c:v>
                </c:pt>
                <c:pt idx="3">
                  <c:v>8077</c:v>
                </c:pt>
                <c:pt idx="4">
                  <c:v>8077</c:v>
                </c:pt>
                <c:pt idx="5">
                  <c:v>8077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29-2D4D-BC39-EC5119DC24C6}"/>
            </c:ext>
          </c:extLst>
        </c:ser>
        <c:ser>
          <c:idx val="3"/>
          <c:order val="3"/>
          <c:tx>
            <c:strRef>
              <c:f>'fpga_ipc (2)'!$A$7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'fpga_ipc (2)'!$B$7:$G$7</c:f>
              <c:numCache>
                <c:formatCode>General</c:formatCode>
                <c:ptCount val="6"/>
                <c:pt idx="0">
                  <c:v>3027</c:v>
                </c:pt>
                <c:pt idx="1">
                  <c:v>3027</c:v>
                </c:pt>
                <c:pt idx="2">
                  <c:v>3027</c:v>
                </c:pt>
                <c:pt idx="3">
                  <c:v>3027</c:v>
                </c:pt>
                <c:pt idx="4">
                  <c:v>3027</c:v>
                </c:pt>
                <c:pt idx="5">
                  <c:v>3027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29-2D4D-BC39-EC5119DC24C6}"/>
            </c:ext>
          </c:extLst>
        </c:ser>
        <c:ser>
          <c:idx val="4"/>
          <c:order val="4"/>
          <c:tx>
            <c:strRef>
              <c:f>'fpga_ipc (2)'!$A$8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'fpga_ipc (2)'!$B$8:$G$8</c:f>
              <c:numCache>
                <c:formatCode>General</c:formatCode>
                <c:ptCount val="6"/>
                <c:pt idx="0">
                  <c:v>19430</c:v>
                </c:pt>
                <c:pt idx="1">
                  <c:v>19430</c:v>
                </c:pt>
                <c:pt idx="2">
                  <c:v>19430</c:v>
                </c:pt>
                <c:pt idx="3">
                  <c:v>19430</c:v>
                </c:pt>
                <c:pt idx="4">
                  <c:v>19430</c:v>
                </c:pt>
                <c:pt idx="5">
                  <c:v>19430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29-2D4D-BC39-EC5119DC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193408"/>
        <c:axId val="1126446064"/>
      </c:scatterChart>
      <c:valAx>
        <c:axId val="11261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6446064"/>
        <c:crosses val="autoZero"/>
        <c:crossBetween val="midCat"/>
      </c:valAx>
      <c:valAx>
        <c:axId val="11264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61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</a:t>
            </a:r>
            <a:r>
              <a:rPr lang="en-US" altLang="zh-CN" baseline="0"/>
              <a:t> Call Delay(ms)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'fpga_net (2)'!$A$59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(2)'!$B$59:$G$59</c:f>
              <c:numCache>
                <c:formatCode>General</c:formatCode>
                <c:ptCount val="6"/>
                <c:pt idx="0">
                  <c:v>1.89</c:v>
                </c:pt>
                <c:pt idx="1">
                  <c:v>2.37</c:v>
                </c:pt>
                <c:pt idx="2">
                  <c:v>4.8499999999999996</c:v>
                </c:pt>
                <c:pt idx="3">
                  <c:v>10.210000000000001</c:v>
                </c:pt>
                <c:pt idx="4">
                  <c:v>22.72</c:v>
                </c:pt>
                <c:pt idx="5">
                  <c:v>54.61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E-8C40-B421-3FBF6BEA8EBF}"/>
            </c:ext>
          </c:extLst>
        </c:ser>
        <c:ser>
          <c:idx val="1"/>
          <c:order val="1"/>
          <c:tx>
            <c:strRef>
              <c:f>'fpga_net (2)'!$A$60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(2)'!$B$60:$G$60</c:f>
              <c:numCache>
                <c:formatCode>General</c:formatCode>
                <c:ptCount val="6"/>
                <c:pt idx="0">
                  <c:v>1.31</c:v>
                </c:pt>
                <c:pt idx="1">
                  <c:v>2.63</c:v>
                </c:pt>
                <c:pt idx="2">
                  <c:v>5.33</c:v>
                </c:pt>
                <c:pt idx="3">
                  <c:v>11.14</c:v>
                </c:pt>
                <c:pt idx="4">
                  <c:v>24.77</c:v>
                </c:pt>
                <c:pt idx="5">
                  <c:v>58.63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0E-8C40-B421-3FBF6BEA8EBF}"/>
            </c:ext>
          </c:extLst>
        </c:ser>
        <c:ser>
          <c:idx val="2"/>
          <c:order val="2"/>
          <c:tx>
            <c:strRef>
              <c:f>'fpga_net (2)'!$A$61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(2)'!$B$61:$G$61</c:f>
              <c:numCache>
                <c:formatCode>General</c:formatCode>
                <c:ptCount val="6"/>
                <c:pt idx="0">
                  <c:v>0.97</c:v>
                </c:pt>
                <c:pt idx="1">
                  <c:v>1.48</c:v>
                </c:pt>
                <c:pt idx="2">
                  <c:v>2.5499999999999998</c:v>
                </c:pt>
                <c:pt idx="3">
                  <c:v>4.58</c:v>
                </c:pt>
                <c:pt idx="4">
                  <c:v>9.86</c:v>
                </c:pt>
                <c:pt idx="5">
                  <c:v>23.84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0E-8C40-B421-3FBF6BEA8EBF}"/>
            </c:ext>
          </c:extLst>
        </c:ser>
        <c:ser>
          <c:idx val="3"/>
          <c:order val="3"/>
          <c:tx>
            <c:strRef>
              <c:f>'fpga_net (2)'!$A$62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(2)'!$B$62:$G$62</c:f>
              <c:numCache>
                <c:formatCode>General</c:formatCode>
                <c:ptCount val="6"/>
                <c:pt idx="0">
                  <c:v>0.7</c:v>
                </c:pt>
                <c:pt idx="1">
                  <c:v>0.97</c:v>
                </c:pt>
                <c:pt idx="2">
                  <c:v>1.89</c:v>
                </c:pt>
                <c:pt idx="3">
                  <c:v>3.81</c:v>
                </c:pt>
                <c:pt idx="4">
                  <c:v>8.39</c:v>
                </c:pt>
                <c:pt idx="5">
                  <c:v>22.2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0E-8C40-B421-3FBF6BEA8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82576"/>
        <c:axId val="1778357743"/>
      </c:scatterChart>
      <c:valAx>
        <c:axId val="107028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357743"/>
        <c:crosses val="autoZero"/>
        <c:crossBetween val="midCat"/>
      </c:valAx>
      <c:valAx>
        <c:axId val="17783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28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Scoket</a:t>
            </a:r>
            <a:r>
              <a:rPr lang="en-US" altLang="zh-CN" baseline="0"/>
              <a:t> Call Throughput(RPS)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'fpga_net (2)'!$A$52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(2)'!$B$52:$G$52</c:f>
              <c:numCache>
                <c:formatCode>General</c:formatCode>
                <c:ptCount val="6"/>
                <c:pt idx="0">
                  <c:v>527</c:v>
                </c:pt>
                <c:pt idx="1">
                  <c:v>839</c:v>
                </c:pt>
                <c:pt idx="2">
                  <c:v>821</c:v>
                </c:pt>
                <c:pt idx="3">
                  <c:v>779</c:v>
                </c:pt>
                <c:pt idx="4">
                  <c:v>699</c:v>
                </c:pt>
                <c:pt idx="5">
                  <c:v>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B-4044-86CF-220BE4BD4EF8}"/>
            </c:ext>
          </c:extLst>
        </c:ser>
        <c:ser>
          <c:idx val="1"/>
          <c:order val="1"/>
          <c:tx>
            <c:strRef>
              <c:f>'fpga_net (2)'!$A$53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(2)'!$B$53:$G$53</c:f>
              <c:numCache>
                <c:formatCode>General</c:formatCode>
                <c:ptCount val="6"/>
                <c:pt idx="0">
                  <c:v>760</c:v>
                </c:pt>
                <c:pt idx="1">
                  <c:v>755</c:v>
                </c:pt>
                <c:pt idx="2">
                  <c:v>748</c:v>
                </c:pt>
                <c:pt idx="3">
                  <c:v>714</c:v>
                </c:pt>
                <c:pt idx="4">
                  <c:v>642</c:v>
                </c:pt>
                <c:pt idx="5">
                  <c:v>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7B-4044-86CF-220BE4BD4EF8}"/>
            </c:ext>
          </c:extLst>
        </c:ser>
        <c:ser>
          <c:idx val="2"/>
          <c:order val="2"/>
          <c:tx>
            <c:strRef>
              <c:f>'fpga_net (2)'!$A$54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(2)'!$B$54:$G$54</c:f>
              <c:numCache>
                <c:formatCode>General</c:formatCode>
                <c:ptCount val="6"/>
                <c:pt idx="0">
                  <c:v>1021</c:v>
                </c:pt>
                <c:pt idx="1">
                  <c:v>1333</c:v>
                </c:pt>
                <c:pt idx="2">
                  <c:v>1550</c:v>
                </c:pt>
                <c:pt idx="3">
                  <c:v>1717</c:v>
                </c:pt>
                <c:pt idx="4">
                  <c:v>1574</c:v>
                </c:pt>
                <c:pt idx="5">
                  <c:v>1272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7B-4044-86CF-220BE4BD4EF8}"/>
            </c:ext>
          </c:extLst>
        </c:ser>
        <c:ser>
          <c:idx val="3"/>
          <c:order val="3"/>
          <c:tx>
            <c:strRef>
              <c:f>'fpga_net (2)'!$A$55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(2)'!$B$55:$G$55</c:f>
              <c:numCache>
                <c:formatCode>General</c:formatCode>
                <c:ptCount val="6"/>
                <c:pt idx="0">
                  <c:v>1416</c:v>
                </c:pt>
                <c:pt idx="1">
                  <c:v>2038</c:v>
                </c:pt>
                <c:pt idx="2">
                  <c:v>2091</c:v>
                </c:pt>
                <c:pt idx="3">
                  <c:v>2087</c:v>
                </c:pt>
                <c:pt idx="4">
                  <c:v>1891</c:v>
                </c:pt>
                <c:pt idx="5">
                  <c:v>1421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7B-4044-86CF-220BE4BD4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67487"/>
        <c:axId val="1070149136"/>
      </c:scatterChart>
      <c:valAx>
        <c:axId val="177786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149136"/>
        <c:crosses val="autoZero"/>
        <c:crossBetween val="midCat"/>
      </c:valAx>
      <c:valAx>
        <c:axId val="10701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86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Read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'fpga_net (2)'!$A$3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(2)'!$B$3:$G$3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0-6344-84BE-12FE424065EF}"/>
            </c:ext>
          </c:extLst>
        </c:ser>
        <c:ser>
          <c:idx val="1"/>
          <c:order val="1"/>
          <c:tx>
            <c:strRef>
              <c:f>'fpga_net (2)'!$A$4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(2)'!$B$4:$G$4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60-6344-84BE-12FE424065EF}"/>
            </c:ext>
          </c:extLst>
        </c:ser>
        <c:ser>
          <c:idx val="2"/>
          <c:order val="2"/>
          <c:tx>
            <c:strRef>
              <c:f>'fpga_net (2)'!$A$5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(2)'!$B$5:$G$5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60-6344-84BE-12FE424065EF}"/>
            </c:ext>
          </c:extLst>
        </c:ser>
        <c:ser>
          <c:idx val="3"/>
          <c:order val="3"/>
          <c:tx>
            <c:strRef>
              <c:f>'fpga_net (2)'!$A$6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(2)'!$B$6:$G$6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60-6344-84BE-12FE4240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46111"/>
        <c:axId val="1070490016"/>
      </c:scatterChart>
      <c:valAx>
        <c:axId val="17775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490016"/>
        <c:crosses val="autoZero"/>
        <c:crossBetween val="midCat"/>
      </c:valAx>
      <c:valAx>
        <c:axId val="10704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4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Write</a:t>
            </a:r>
            <a:r>
              <a:rPr lang="en-US" altLang="zh-CN" baseline="0"/>
              <a:t>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'fpga_net (2)'!$A$30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(2)'!$B$30:$G$30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F-964E-B82F-1C00EE0FFDE3}"/>
            </c:ext>
          </c:extLst>
        </c:ser>
        <c:ser>
          <c:idx val="1"/>
          <c:order val="1"/>
          <c:tx>
            <c:strRef>
              <c:f>'fpga_net (2)'!$A$31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(2)'!$B$31:$G$31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0F-964E-B82F-1C00EE0FFDE3}"/>
            </c:ext>
          </c:extLst>
        </c:ser>
        <c:ser>
          <c:idx val="2"/>
          <c:order val="2"/>
          <c:tx>
            <c:strRef>
              <c:f>'fpga_net (2)'!$A$32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(2)'!$B$32:$G$32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0F-964E-B82F-1C00EE0FFDE3}"/>
            </c:ext>
          </c:extLst>
        </c:ser>
        <c:ser>
          <c:idx val="3"/>
          <c:order val="3"/>
          <c:tx>
            <c:strRef>
              <c:f>'fpga_net (2)'!$A$33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(2)'!$B$33:$G$33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0F-964E-B82F-1C00EE0F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31503"/>
        <c:axId val="1515079312"/>
      </c:scatterChart>
      <c:valAx>
        <c:axId val="157623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079312"/>
        <c:crosses val="autoZero"/>
        <c:crossBetween val="midCat"/>
      </c:valAx>
      <c:valAx>
        <c:axId val="15150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23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qemu_ipc!$AM$39</c:f>
              <c:strCache>
                <c:ptCount val="1"/>
                <c:pt idx="0">
                  <c:v>并发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qemu_ipc!$AN$39:$AQ$39</c:f>
              <c:numCache>
                <c:formatCode>General</c:formatCode>
                <c:ptCount val="4"/>
                <c:pt idx="0">
                  <c:v>0.49690000000000001</c:v>
                </c:pt>
                <c:pt idx="1">
                  <c:v>0.37319999999999998</c:v>
                </c:pt>
                <c:pt idx="2">
                  <c:v>0.27400000000000002</c:v>
                </c:pt>
                <c:pt idx="3">
                  <c:v>0.14940000000000001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B-6742-88AE-7AF728758A2E}"/>
            </c:ext>
          </c:extLst>
        </c:ser>
        <c:ser>
          <c:idx val="1"/>
          <c:order val="1"/>
          <c:tx>
            <c:strRef>
              <c:f>qemu_ipc!$AM$40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qemu_ipc!$AN$40:$AQ$40</c:f>
              <c:numCache>
                <c:formatCode>General</c:formatCode>
                <c:ptCount val="4"/>
                <c:pt idx="0">
                  <c:v>0.44230000000000003</c:v>
                </c:pt>
                <c:pt idx="1">
                  <c:v>0.35709999999999997</c:v>
                </c:pt>
                <c:pt idx="2">
                  <c:v>0.1603</c:v>
                </c:pt>
                <c:pt idx="3">
                  <c:v>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B-6742-88AE-7AF728758A2E}"/>
            </c:ext>
          </c:extLst>
        </c:ser>
        <c:ser>
          <c:idx val="2"/>
          <c:order val="2"/>
          <c:tx>
            <c:strRef>
              <c:f>qemu_ipc!$AM$41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qemu_ipc!$AN$41:$AQ$41</c:f>
              <c:numCache>
                <c:formatCode>General</c:formatCode>
                <c:ptCount val="4"/>
                <c:pt idx="0">
                  <c:v>0.42559999999999998</c:v>
                </c:pt>
                <c:pt idx="1">
                  <c:v>0.32619999999999999</c:v>
                </c:pt>
                <c:pt idx="2">
                  <c:v>0.14050000000000001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CB-6742-88AE-7AF728758A2E}"/>
            </c:ext>
          </c:extLst>
        </c:ser>
        <c:ser>
          <c:idx val="3"/>
          <c:order val="3"/>
          <c:tx>
            <c:strRef>
              <c:f>qemu_ipc!$AM$42</c:f>
              <c:strCache>
                <c:ptCount val="1"/>
                <c:pt idx="0">
                  <c:v>并发 32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qemu_ipc!$AN$42:$AQ$42</c:f>
              <c:numCache>
                <c:formatCode>General</c:formatCode>
                <c:ptCount val="4"/>
                <c:pt idx="0">
                  <c:v>0.42149999999999999</c:v>
                </c:pt>
                <c:pt idx="1">
                  <c:v>0.31259999999999999</c:v>
                </c:pt>
                <c:pt idx="2">
                  <c:v>0.12640000000000001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CB-6742-88AE-7AF72875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583808"/>
        <c:axId val="957585488"/>
      </c:scatterChart>
      <c:valAx>
        <c:axId val="9575838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5488"/>
        <c:crosses val="autoZero"/>
        <c:crossBetween val="midCat"/>
        <c:majorUnit val="1"/>
        <c:minorUnit val="1"/>
      </c:valAx>
      <c:valAx>
        <c:axId val="9575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245674019314894"/>
          <c:y val="0.1472017531844953"/>
          <c:w val="0.57918950051394835"/>
          <c:h val="6.9068379029464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每个请求完成的平均周期数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'fpga_syscall (2)'!$A$20</c:f>
              <c:strCache>
                <c:ptCount val="1"/>
                <c:pt idx="0">
                  <c:v>sync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'fpga_syscall (2)'!$B$19:$H$19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'fpga_syscall (2)'!$B$20:$H$20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6-904E-8669-59A15C8E8BD3}"/>
            </c:ext>
          </c:extLst>
        </c:ser>
        <c:ser>
          <c:idx val="1"/>
          <c:order val="1"/>
          <c:tx>
            <c:strRef>
              <c:f>'fpga_syscall (2)'!$A$21</c:f>
              <c:strCache>
                <c:ptCount val="1"/>
                <c:pt idx="0">
                  <c:v>async_up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'fpga_syscall (2)'!$B$19:$H$19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'fpga_syscall (2)'!$B$21:$H$21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6-904E-8669-59A15C8E8BD3}"/>
            </c:ext>
          </c:extLst>
        </c:ser>
        <c:ser>
          <c:idx val="2"/>
          <c:order val="2"/>
          <c:tx>
            <c:strRef>
              <c:f>'fpga_syscall (2)'!$A$22</c:f>
              <c:strCache>
                <c:ptCount val="1"/>
                <c:pt idx="0">
                  <c:v>async_smp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'fpga_syscall (2)'!$B$19:$H$19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'fpga_syscall (2)'!$B$22:$H$22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B6-904E-8669-59A15C8E8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68176"/>
        <c:axId val="703769824"/>
      </c:scatterChart>
      <c:valAx>
        <c:axId val="70376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69824"/>
        <c:crosses val="autoZero"/>
        <c:crossBetween val="midCat"/>
      </c:valAx>
      <c:valAx>
        <c:axId val="7037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6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异步系统调用陷入频率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'fpga_syscall (2)'!$A$26</c:f>
              <c:strCache>
                <c:ptCount val="1"/>
                <c:pt idx="0">
                  <c:v>async_up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'fpga_syscall (2)'!$B$19:$H$19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'fpga_syscall (2)'!$B$26:$H$26</c:f>
              <c:numCache>
                <c:formatCode>0.0000%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B-A745-B098-43EC235F3774}"/>
            </c:ext>
          </c:extLst>
        </c:ser>
        <c:ser>
          <c:idx val="1"/>
          <c:order val="1"/>
          <c:tx>
            <c:strRef>
              <c:f>'fpga_syscall (2)'!$A$27</c:f>
              <c:strCache>
                <c:ptCount val="1"/>
                <c:pt idx="0">
                  <c:v>async_smp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'fpga_syscall (2)'!$B$19:$H$19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'fpga_syscall (2)'!$B$27:$H$27</c:f>
              <c:numCache>
                <c:formatCode>0.0000%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B-A745-B098-43EC235F3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96352"/>
        <c:axId val="693598032"/>
      </c:scatterChart>
      <c:valAx>
        <c:axId val="69359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98032"/>
        <c:crosses val="autoZero"/>
        <c:crossBetween val="midCat"/>
      </c:valAx>
      <c:valAx>
        <c:axId val="6935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9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RPS(call)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qemu_net!$B$3:$G$3</c:f>
              <c:numCache>
                <c:formatCode>General</c:formatCode>
                <c:ptCount val="6"/>
                <c:pt idx="0">
                  <c:v>233</c:v>
                </c:pt>
                <c:pt idx="1">
                  <c:v>394</c:v>
                </c:pt>
                <c:pt idx="2">
                  <c:v>371</c:v>
                </c:pt>
                <c:pt idx="3">
                  <c:v>362</c:v>
                </c:pt>
                <c:pt idx="4">
                  <c:v>350</c:v>
                </c:pt>
                <c:pt idx="5">
                  <c:v>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5-7543-8151-BF021CDEE1D4}"/>
            </c:ext>
          </c:extLst>
        </c:ser>
        <c:ser>
          <c:idx val="1"/>
          <c:order val="1"/>
          <c:tx>
            <c:strRef>
              <c:f>qemu_net!$A$4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qemu_net!$B$4:$G$4</c:f>
              <c:numCache>
                <c:formatCode>General</c:formatCode>
                <c:ptCount val="6"/>
                <c:pt idx="0">
                  <c:v>463</c:v>
                </c:pt>
                <c:pt idx="1">
                  <c:v>404</c:v>
                </c:pt>
                <c:pt idx="2">
                  <c:v>406</c:v>
                </c:pt>
                <c:pt idx="3">
                  <c:v>397</c:v>
                </c:pt>
                <c:pt idx="4">
                  <c:v>390</c:v>
                </c:pt>
                <c:pt idx="5">
                  <c:v>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5-7543-8151-BF021CDEE1D4}"/>
            </c:ext>
          </c:extLst>
        </c:ser>
        <c:ser>
          <c:idx val="2"/>
          <c:order val="2"/>
          <c:tx>
            <c:strRef>
              <c:f>qemu_net!$A$5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qemu_net!$B$5:$G$5</c:f>
              <c:numCache>
                <c:formatCode>General</c:formatCode>
                <c:ptCount val="6"/>
                <c:pt idx="0">
                  <c:v>478</c:v>
                </c:pt>
                <c:pt idx="1">
                  <c:v>428</c:v>
                </c:pt>
                <c:pt idx="2">
                  <c:v>414</c:v>
                </c:pt>
                <c:pt idx="3">
                  <c:v>373</c:v>
                </c:pt>
                <c:pt idx="4">
                  <c:v>372</c:v>
                </c:pt>
                <c:pt idx="5">
                  <c:v>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65-7543-8151-BF021CDEE1D4}"/>
            </c:ext>
          </c:extLst>
        </c:ser>
        <c:ser>
          <c:idx val="3"/>
          <c:order val="3"/>
          <c:tx>
            <c:strRef>
              <c:f>qemu_net!$A$6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qemu_net!$B$6:$G$6</c:f>
              <c:numCache>
                <c:formatCode>General</c:formatCode>
                <c:ptCount val="6"/>
                <c:pt idx="0">
                  <c:v>485</c:v>
                </c:pt>
                <c:pt idx="1">
                  <c:v>449</c:v>
                </c:pt>
                <c:pt idx="2">
                  <c:v>461</c:v>
                </c:pt>
                <c:pt idx="3">
                  <c:v>463</c:v>
                </c:pt>
                <c:pt idx="4">
                  <c:v>449</c:v>
                </c:pt>
                <c:pt idx="5">
                  <c:v>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65-7543-8151-BF021CDE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38255"/>
        <c:axId val="1323761519"/>
      </c:scatterChart>
      <c:valAx>
        <c:axId val="132403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761519"/>
        <c:crosses val="autoZero"/>
        <c:crossBetween val="midCat"/>
      </c:valAx>
      <c:valAx>
        <c:axId val="1323761519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03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Delay</a:t>
            </a:r>
            <a:r>
              <a:rPr lang="en-US" altLang="zh-CN" baseline="0"/>
              <a:t> Avg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qemu_net!$A$22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qemu_net!$B$22:$G$22</c:f>
              <c:numCache>
                <c:formatCode>General</c:formatCode>
                <c:ptCount val="6"/>
                <c:pt idx="0">
                  <c:v>4.17</c:v>
                </c:pt>
                <c:pt idx="1">
                  <c:v>5.0599999999999996</c:v>
                </c:pt>
                <c:pt idx="2">
                  <c:v>10.76</c:v>
                </c:pt>
                <c:pt idx="3">
                  <c:v>22.07</c:v>
                </c:pt>
                <c:pt idx="4">
                  <c:v>45.64</c:v>
                </c:pt>
                <c:pt idx="5">
                  <c:v>97.15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9-6D40-AC74-2CB71D9E9FC1}"/>
            </c:ext>
          </c:extLst>
        </c:ser>
        <c:ser>
          <c:idx val="1"/>
          <c:order val="1"/>
          <c:tx>
            <c:strRef>
              <c:f>qemu_net!$A$23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qemu_net!$B$23:$G$23</c:f>
              <c:numCache>
                <c:formatCode>General</c:formatCode>
                <c:ptCount val="6"/>
                <c:pt idx="0">
                  <c:v>2.15</c:v>
                </c:pt>
                <c:pt idx="1">
                  <c:v>4.9400000000000004</c:v>
                </c:pt>
                <c:pt idx="2">
                  <c:v>9.83</c:v>
                </c:pt>
                <c:pt idx="3">
                  <c:v>20.11</c:v>
                </c:pt>
                <c:pt idx="4">
                  <c:v>41.02</c:v>
                </c:pt>
                <c:pt idx="5">
                  <c:v>88.22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9-6D40-AC74-2CB71D9E9FC1}"/>
            </c:ext>
          </c:extLst>
        </c:ser>
        <c:ser>
          <c:idx val="2"/>
          <c:order val="2"/>
          <c:tx>
            <c:strRef>
              <c:f>qemu_net!$A$24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qemu_net!$B$24:$G$24</c:f>
              <c:numCache>
                <c:formatCode>General</c:formatCode>
                <c:ptCount val="6"/>
                <c:pt idx="0">
                  <c:v>2.08</c:v>
                </c:pt>
                <c:pt idx="1">
                  <c:v>4.66</c:v>
                </c:pt>
                <c:pt idx="2">
                  <c:v>9.64</c:v>
                </c:pt>
                <c:pt idx="3">
                  <c:v>21.37</c:v>
                </c:pt>
                <c:pt idx="4">
                  <c:v>42.87</c:v>
                </c:pt>
                <c:pt idx="5">
                  <c:v>91.55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9-6D40-AC74-2CB71D9E9FC1}"/>
            </c:ext>
          </c:extLst>
        </c:ser>
        <c:ser>
          <c:idx val="3"/>
          <c:order val="3"/>
          <c:tx>
            <c:strRef>
              <c:f>qemu_net!$A$25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qemu_net!$B$25:$G$25</c:f>
              <c:numCache>
                <c:formatCode>General</c:formatCode>
                <c:ptCount val="6"/>
                <c:pt idx="0">
                  <c:v>2.0499999999999998</c:v>
                </c:pt>
                <c:pt idx="1">
                  <c:v>4.45</c:v>
                </c:pt>
                <c:pt idx="2">
                  <c:v>8.66</c:v>
                </c:pt>
                <c:pt idx="3">
                  <c:v>17.239999999999998</c:v>
                </c:pt>
                <c:pt idx="4">
                  <c:v>35.590000000000003</c:v>
                </c:pt>
                <c:pt idx="5">
                  <c:v>76.06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9-6D40-AC74-2CB71D9E9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34047"/>
        <c:axId val="1323641183"/>
      </c:scatterChart>
      <c:valAx>
        <c:axId val="132333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641183"/>
        <c:crosses val="autoZero"/>
        <c:crossBetween val="midCat"/>
      </c:valAx>
      <c:valAx>
        <c:axId val="13236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33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RPS(write)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qemu_net!$A$56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qemu_net!$B$56:$G$56</c:f>
              <c:numCache>
                <c:formatCode>General</c:formatCode>
                <c:ptCount val="6"/>
                <c:pt idx="0">
                  <c:v>392</c:v>
                </c:pt>
                <c:pt idx="1">
                  <c:v>814</c:v>
                </c:pt>
                <c:pt idx="2">
                  <c:v>726</c:v>
                </c:pt>
                <c:pt idx="3">
                  <c:v>757</c:v>
                </c:pt>
                <c:pt idx="4">
                  <c:v>713</c:v>
                </c:pt>
                <c:pt idx="5">
                  <c:v>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CC-1643-9A63-9E409DA24E68}"/>
            </c:ext>
          </c:extLst>
        </c:ser>
        <c:ser>
          <c:idx val="1"/>
          <c:order val="1"/>
          <c:tx>
            <c:strRef>
              <c:f>qemu_net!$A$57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qemu_net!$B$57:$G$57</c:f>
              <c:numCache>
                <c:formatCode>General</c:formatCode>
                <c:ptCount val="6"/>
                <c:pt idx="0">
                  <c:v>865</c:v>
                </c:pt>
                <c:pt idx="1">
                  <c:v>827</c:v>
                </c:pt>
                <c:pt idx="2">
                  <c:v>889</c:v>
                </c:pt>
                <c:pt idx="3">
                  <c:v>884</c:v>
                </c:pt>
                <c:pt idx="4">
                  <c:v>798</c:v>
                </c:pt>
                <c:pt idx="5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C-1643-9A63-9E409DA24E68}"/>
            </c:ext>
          </c:extLst>
        </c:ser>
        <c:ser>
          <c:idx val="2"/>
          <c:order val="2"/>
          <c:tx>
            <c:strRef>
              <c:f>qemu_net!$A$58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qemu_net!$B$58:$G$58</c:f>
              <c:numCache>
                <c:formatCode>General</c:formatCode>
                <c:ptCount val="6"/>
                <c:pt idx="0">
                  <c:v>863</c:v>
                </c:pt>
                <c:pt idx="1">
                  <c:v>920</c:v>
                </c:pt>
                <c:pt idx="2">
                  <c:v>949</c:v>
                </c:pt>
                <c:pt idx="3">
                  <c:v>802</c:v>
                </c:pt>
                <c:pt idx="4">
                  <c:v>783</c:v>
                </c:pt>
                <c:pt idx="5">
                  <c:v>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C-1643-9A63-9E409DA24E68}"/>
            </c:ext>
          </c:extLst>
        </c:ser>
        <c:ser>
          <c:idx val="3"/>
          <c:order val="3"/>
          <c:tx>
            <c:strRef>
              <c:f>qemu_net!$A$59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qemu_net!$B$59:$G$59</c:f>
              <c:numCache>
                <c:formatCode>General</c:formatCode>
                <c:ptCount val="6"/>
                <c:pt idx="0">
                  <c:v>953</c:v>
                </c:pt>
                <c:pt idx="1">
                  <c:v>1068</c:v>
                </c:pt>
                <c:pt idx="2">
                  <c:v>1082</c:v>
                </c:pt>
                <c:pt idx="3">
                  <c:v>1057</c:v>
                </c:pt>
                <c:pt idx="4">
                  <c:v>973</c:v>
                </c:pt>
                <c:pt idx="5">
                  <c:v>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CC-1643-9A63-9E409DA2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55664"/>
        <c:axId val="929257312"/>
      </c:scatterChart>
      <c:valAx>
        <c:axId val="9292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7312"/>
        <c:crosses val="autoZero"/>
        <c:crossBetween val="midCat"/>
      </c:valAx>
      <c:valAx>
        <c:axId val="9292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RPS(read)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qemu_net!$A$47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qemu_net!$B$47:$G$47</c:f>
              <c:numCache>
                <c:formatCode>General</c:formatCode>
                <c:ptCount val="6"/>
                <c:pt idx="0">
                  <c:v>3320</c:v>
                </c:pt>
                <c:pt idx="1">
                  <c:v>3959</c:v>
                </c:pt>
                <c:pt idx="2">
                  <c:v>4564</c:v>
                </c:pt>
                <c:pt idx="3">
                  <c:v>3641</c:v>
                </c:pt>
                <c:pt idx="4">
                  <c:v>2880</c:v>
                </c:pt>
                <c:pt idx="5">
                  <c:v>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C-2A4A-A5E8-A636F7A61F6F}"/>
            </c:ext>
          </c:extLst>
        </c:ser>
        <c:ser>
          <c:idx val="1"/>
          <c:order val="1"/>
          <c:tx>
            <c:strRef>
              <c:f>qemu_net!$A$48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qemu_net!$B$48:$G$48</c:f>
              <c:numCache>
                <c:formatCode>General</c:formatCode>
                <c:ptCount val="6"/>
                <c:pt idx="0">
                  <c:v>3842</c:v>
                </c:pt>
                <c:pt idx="1">
                  <c:v>4695</c:v>
                </c:pt>
                <c:pt idx="2">
                  <c:v>4789</c:v>
                </c:pt>
                <c:pt idx="3">
                  <c:v>3715</c:v>
                </c:pt>
                <c:pt idx="4">
                  <c:v>3009</c:v>
                </c:pt>
                <c:pt idx="5">
                  <c:v>2930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C-2A4A-A5E8-A636F7A61F6F}"/>
            </c:ext>
          </c:extLst>
        </c:ser>
        <c:ser>
          <c:idx val="2"/>
          <c:order val="2"/>
          <c:tx>
            <c:strRef>
              <c:f>qemu_net!$A$49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qemu_net!$B$49:$G$49</c:f>
              <c:numCache>
                <c:formatCode>General</c:formatCode>
                <c:ptCount val="6"/>
                <c:pt idx="0">
                  <c:v>6340</c:v>
                </c:pt>
                <c:pt idx="1">
                  <c:v>7901</c:v>
                </c:pt>
                <c:pt idx="2">
                  <c:v>12235</c:v>
                </c:pt>
                <c:pt idx="3">
                  <c:v>7266</c:v>
                </c:pt>
                <c:pt idx="4">
                  <c:v>5109</c:v>
                </c:pt>
                <c:pt idx="5">
                  <c:v>5327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C-2A4A-A5E8-A636F7A61F6F}"/>
            </c:ext>
          </c:extLst>
        </c:ser>
        <c:ser>
          <c:idx val="3"/>
          <c:order val="3"/>
          <c:tx>
            <c:strRef>
              <c:f>qemu_net!$A$50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qemu_net!$B$50:$G$50</c:f>
              <c:numCache>
                <c:formatCode>General</c:formatCode>
                <c:ptCount val="6"/>
                <c:pt idx="0">
                  <c:v>6889</c:v>
                </c:pt>
                <c:pt idx="1">
                  <c:v>10404</c:v>
                </c:pt>
                <c:pt idx="2">
                  <c:v>15780</c:v>
                </c:pt>
                <c:pt idx="3">
                  <c:v>8149</c:v>
                </c:pt>
                <c:pt idx="4">
                  <c:v>5934</c:v>
                </c:pt>
                <c:pt idx="5">
                  <c:v>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0C-2A4A-A5E8-A636F7A6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31792"/>
        <c:axId val="662333440"/>
      </c:scatterChart>
      <c:valAx>
        <c:axId val="66233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3440"/>
        <c:crosses val="autoZero"/>
        <c:crossBetween val="midCat"/>
      </c:valAx>
      <c:valAx>
        <c:axId val="6623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fpga_ipc!$A$4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fpga_ipc!$B$4:$H$4</c:f>
              <c:numCache>
                <c:formatCode>General</c:formatCode>
                <c:ptCount val="7"/>
                <c:pt idx="0">
                  <c:v>6648</c:v>
                </c:pt>
                <c:pt idx="1">
                  <c:v>4127</c:v>
                </c:pt>
                <c:pt idx="2">
                  <c:v>2661</c:v>
                </c:pt>
                <c:pt idx="3">
                  <c:v>1930</c:v>
                </c:pt>
                <c:pt idx="4">
                  <c:v>1547</c:v>
                </c:pt>
                <c:pt idx="5">
                  <c:v>1386</c:v>
                </c:pt>
                <c:pt idx="6">
                  <c:v>1322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C1-4347-AF1B-106F62193857}"/>
            </c:ext>
          </c:extLst>
        </c:ser>
        <c:ser>
          <c:idx val="1"/>
          <c:order val="1"/>
          <c:tx>
            <c:strRef>
              <c:f>fpga_ipc!$A$5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fpga_ipc!$B$5:$H$5</c:f>
              <c:numCache>
                <c:formatCode>General</c:formatCode>
                <c:ptCount val="7"/>
                <c:pt idx="0">
                  <c:v>5663</c:v>
                </c:pt>
                <c:pt idx="1">
                  <c:v>2946</c:v>
                </c:pt>
                <c:pt idx="2">
                  <c:v>1915</c:v>
                </c:pt>
                <c:pt idx="3">
                  <c:v>1512</c:v>
                </c:pt>
                <c:pt idx="4">
                  <c:v>1292</c:v>
                </c:pt>
                <c:pt idx="5">
                  <c:v>1265</c:v>
                </c:pt>
                <c:pt idx="6">
                  <c:v>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C1-4347-AF1B-106F62193857}"/>
            </c:ext>
          </c:extLst>
        </c:ser>
        <c:ser>
          <c:idx val="2"/>
          <c:order val="2"/>
          <c:tx>
            <c:strRef>
              <c:f>fpga_ipc!$A$6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fpga_ipc!$B$6:$H$6</c:f>
              <c:numCache>
                <c:formatCode>General</c:formatCode>
                <c:ptCount val="7"/>
                <c:pt idx="0">
                  <c:v>3129</c:v>
                </c:pt>
                <c:pt idx="1">
                  <c:v>3129</c:v>
                </c:pt>
                <c:pt idx="2">
                  <c:v>3129</c:v>
                </c:pt>
                <c:pt idx="3">
                  <c:v>3129</c:v>
                </c:pt>
                <c:pt idx="4">
                  <c:v>3129</c:v>
                </c:pt>
                <c:pt idx="5">
                  <c:v>3129</c:v>
                </c:pt>
                <c:pt idx="6">
                  <c:v>3129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C1-4347-AF1B-106F62193857}"/>
            </c:ext>
          </c:extLst>
        </c:ser>
        <c:ser>
          <c:idx val="3"/>
          <c:order val="3"/>
          <c:tx>
            <c:strRef>
              <c:f>fpga_ipc!$A$7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fpga_ipc!$B$7:$H$7</c:f>
              <c:numCache>
                <c:formatCode>General</c:formatCode>
                <c:ptCount val="7"/>
                <c:pt idx="0">
                  <c:v>2141</c:v>
                </c:pt>
                <c:pt idx="1">
                  <c:v>2141</c:v>
                </c:pt>
                <c:pt idx="2">
                  <c:v>2141</c:v>
                </c:pt>
                <c:pt idx="3">
                  <c:v>2141</c:v>
                </c:pt>
                <c:pt idx="4">
                  <c:v>2141</c:v>
                </c:pt>
                <c:pt idx="5">
                  <c:v>2141</c:v>
                </c:pt>
                <c:pt idx="6">
                  <c:v>2141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C1-4347-AF1B-106F62193857}"/>
            </c:ext>
          </c:extLst>
        </c:ser>
        <c:ser>
          <c:idx val="4"/>
          <c:order val="4"/>
          <c:tx>
            <c:strRef>
              <c:f>fpga_ipc!$A$8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fpga_ipc!$B$8:$H$8</c:f>
              <c:numCache>
                <c:formatCode>General</c:formatCode>
                <c:ptCount val="7"/>
                <c:pt idx="0">
                  <c:v>6283</c:v>
                </c:pt>
                <c:pt idx="1">
                  <c:v>6283</c:v>
                </c:pt>
                <c:pt idx="2">
                  <c:v>6283</c:v>
                </c:pt>
                <c:pt idx="3">
                  <c:v>6283</c:v>
                </c:pt>
                <c:pt idx="4">
                  <c:v>6283</c:v>
                </c:pt>
                <c:pt idx="5">
                  <c:v>6283</c:v>
                </c:pt>
                <c:pt idx="6">
                  <c:v>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C1-4347-AF1B-106F6219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609984"/>
        <c:axId val="957630368"/>
      </c:scatterChart>
      <c:valAx>
        <c:axId val="9576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30368"/>
        <c:crosses val="autoZero"/>
        <c:crossBetween val="midCat"/>
      </c:valAx>
      <c:valAx>
        <c:axId val="957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0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fpga_ipc!$M$4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fpga_ipc!$N$4:$T$4</c:f>
              <c:numCache>
                <c:formatCode>General</c:formatCode>
                <c:ptCount val="7"/>
                <c:pt idx="0">
                  <c:v>1</c:v>
                </c:pt>
                <c:pt idx="1">
                  <c:v>0.50290000000000001</c:v>
                </c:pt>
                <c:pt idx="2">
                  <c:v>0.25269999999999998</c:v>
                </c:pt>
                <c:pt idx="3">
                  <c:v>0.1278</c:v>
                </c:pt>
                <c:pt idx="4">
                  <c:v>6.3399999999999998E-2</c:v>
                </c:pt>
                <c:pt idx="5">
                  <c:v>3.1899999999999998E-2</c:v>
                </c:pt>
                <c:pt idx="6">
                  <c:v>2.5700000000000001E-2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9-CD42-A432-460DA8D35C47}"/>
            </c:ext>
          </c:extLst>
        </c:ser>
        <c:ser>
          <c:idx val="1"/>
          <c:order val="1"/>
          <c:tx>
            <c:strRef>
              <c:f>fpga_ipc!$M$5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fpga_ipc!$N$5:$T$5</c:f>
              <c:numCache>
                <c:formatCode>General</c:formatCode>
                <c:ptCount val="7"/>
                <c:pt idx="0">
                  <c:v>1</c:v>
                </c:pt>
                <c:pt idx="1">
                  <c:v>0.50290000000000001</c:v>
                </c:pt>
                <c:pt idx="2">
                  <c:v>0.253</c:v>
                </c:pt>
                <c:pt idx="3">
                  <c:v>0.12889999999999999</c:v>
                </c:pt>
                <c:pt idx="4">
                  <c:v>6.3399999999999998E-2</c:v>
                </c:pt>
                <c:pt idx="5">
                  <c:v>3.1899999999999998E-2</c:v>
                </c:pt>
                <c:pt idx="6">
                  <c:v>2.5700000000000001E-2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89-CD42-A432-460DA8D35C47}"/>
            </c:ext>
          </c:extLst>
        </c:ser>
        <c:ser>
          <c:idx val="2"/>
          <c:order val="2"/>
          <c:tx>
            <c:strRef>
              <c:f>fpga_ipc!$M$6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fpga_ipc!$N$6:$T$6</c:f>
              <c:numCache>
                <c:formatCode>General</c:formatCode>
                <c:ptCount val="7"/>
                <c:pt idx="0">
                  <c:v>1</c:v>
                </c:pt>
                <c:pt idx="1">
                  <c:v>0.5292</c:v>
                </c:pt>
                <c:pt idx="2">
                  <c:v>0.46779999999999999</c:v>
                </c:pt>
                <c:pt idx="3">
                  <c:v>0.4158</c:v>
                </c:pt>
                <c:pt idx="4">
                  <c:v>0.34939999999999999</c:v>
                </c:pt>
                <c:pt idx="5">
                  <c:v>0.3725</c:v>
                </c:pt>
                <c:pt idx="6">
                  <c:v>0.37419999999999998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89-CD42-A432-460DA8D35C47}"/>
            </c:ext>
          </c:extLst>
        </c:ser>
        <c:ser>
          <c:idx val="3"/>
          <c:order val="3"/>
          <c:tx>
            <c:strRef>
              <c:f>fpga_ipc!$M$7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fpga_ipc!$N$7:$T$7</c:f>
              <c:numCache>
                <c:formatCode>General</c:formatCode>
                <c:ptCount val="7"/>
                <c:pt idx="0">
                  <c:v>1</c:v>
                </c:pt>
                <c:pt idx="1">
                  <c:v>0.50860000000000005</c:v>
                </c:pt>
                <c:pt idx="2">
                  <c:v>0.26900000000000002</c:v>
                </c:pt>
                <c:pt idx="3">
                  <c:v>0.14230000000000001</c:v>
                </c:pt>
                <c:pt idx="4">
                  <c:v>6.25E-2</c:v>
                </c:pt>
                <c:pt idx="5">
                  <c:v>6.1499999999999999E-2</c:v>
                </c:pt>
                <c:pt idx="6">
                  <c:v>6.2300000000000001E-2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89-CD42-A432-460DA8D35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02495"/>
        <c:axId val="790854367"/>
      </c:scatterChart>
      <c:valAx>
        <c:axId val="7916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854367"/>
        <c:crosses val="autoZero"/>
        <c:crossBetween val="midCat"/>
      </c:valAx>
      <c:valAx>
        <c:axId val="7908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60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670705</xdr:colOff>
      <xdr:row>7</xdr:row>
      <xdr:rowOff>187612</xdr:rowOff>
    </xdr:from>
    <xdr:to>
      <xdr:col>7</xdr:col>
      <xdr:colOff>50800</xdr:colOff>
      <xdr:row>30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4D94A2-9671-F440-A8E6-7CF3F0318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465209</xdr:colOff>
      <xdr:row>32</xdr:row>
      <xdr:rowOff>165552</xdr:rowOff>
    </xdr:from>
    <xdr:to>
      <xdr:col>55</xdr:col>
      <xdr:colOff>258773</xdr:colOff>
      <xdr:row>57</xdr:row>
      <xdr:rowOff>126774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F850C07-B161-D644-BFAE-56226038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792393</xdr:colOff>
      <xdr:row>43</xdr:row>
      <xdr:rowOff>32565</xdr:rowOff>
    </xdr:from>
    <xdr:to>
      <xdr:col>44</xdr:col>
      <xdr:colOff>109632</xdr:colOff>
      <xdr:row>58</xdr:row>
      <xdr:rowOff>58182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B4FE3F-B714-D145-A3FF-884C683BF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702389</xdr:colOff>
      <xdr:row>0</xdr:row>
      <xdr:rowOff>50799</xdr:rowOff>
    </xdr:from>
    <xdr:to>
      <xdr:col>15</xdr:col>
      <xdr:colOff>801076</xdr:colOff>
      <xdr:row>17</xdr:row>
      <xdr:rowOff>87923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A7013E7-8540-8C4A-91D7-8C8B0D916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681547</xdr:colOff>
      <xdr:row>18</xdr:row>
      <xdr:rowOff>83328</xdr:rowOff>
    </xdr:from>
    <xdr:to>
      <xdr:col>20</xdr:col>
      <xdr:colOff>97693</xdr:colOff>
      <xdr:row>44</xdr:row>
      <xdr:rowOff>68385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99D79C-6406-4D43-89EC-5575A1064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713154</xdr:colOff>
      <xdr:row>68</xdr:row>
      <xdr:rowOff>68384</xdr:rowOff>
    </xdr:from>
    <xdr:to>
      <xdr:col>20</xdr:col>
      <xdr:colOff>117231</xdr:colOff>
      <xdr:row>87</xdr:row>
      <xdr:rowOff>19538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671DDB-153F-F648-805E-62CFED909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693613</xdr:colOff>
      <xdr:row>46</xdr:row>
      <xdr:rowOff>166077</xdr:rowOff>
    </xdr:from>
    <xdr:to>
      <xdr:col>20</xdr:col>
      <xdr:colOff>156308</xdr:colOff>
      <xdr:row>66</xdr:row>
      <xdr:rowOff>58615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0B0117-6A64-064D-9142-723423DEA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514570</xdr:colOff>
      <xdr:row>9</xdr:row>
      <xdr:rowOff>144221</xdr:rowOff>
    </xdr:from>
    <xdr:to>
      <xdr:col>7</xdr:col>
      <xdr:colOff>788277</xdr:colOff>
      <xdr:row>24</xdr:row>
      <xdr:rowOff>208016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611A44-D3FE-AA46-B6E5-E5E66A414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47347</xdr:colOff>
      <xdr:row>10</xdr:row>
      <xdr:rowOff>101283</xdr:rowOff>
    </xdr:from>
    <xdr:to>
      <xdr:col>17</xdr:col>
      <xdr:colOff>461609</xdr:colOff>
      <xdr:row>24</xdr:row>
      <xdr:rowOff>89514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6290402-1D1B-6F48-A155-A6F581CB3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89777</xdr:colOff>
      <xdr:row>40</xdr:row>
      <xdr:rowOff>150210</xdr:rowOff>
    </xdr:from>
    <xdr:to>
      <xdr:col>6</xdr:col>
      <xdr:colOff>131648</xdr:colOff>
      <xdr:row>53</xdr:row>
      <xdr:rowOff>139390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E8FF8D-C680-3E4F-B2F7-268AD5481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29936</xdr:colOff>
      <xdr:row>39</xdr:row>
      <xdr:rowOff>154970</xdr:rowOff>
    </xdr:from>
    <xdr:to>
      <xdr:col>17</xdr:col>
      <xdr:colOff>172055</xdr:colOff>
      <xdr:row>53</xdr:row>
      <xdr:rowOff>41578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30CECC8-6959-6646-B43D-69EEDB610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323850</xdr:colOff>
      <xdr:row>65</xdr:row>
      <xdr:rowOff>101600</xdr:rowOff>
    </xdr:from>
    <xdr:to>
      <xdr:col>6</xdr:col>
      <xdr:colOff>438150</xdr:colOff>
      <xdr:row>79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C606E46-0861-9046-805D-5D590B976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577850</xdr:colOff>
      <xdr:row>65</xdr:row>
      <xdr:rowOff>165100</xdr:rowOff>
    </xdr:from>
    <xdr:to>
      <xdr:col>17</xdr:col>
      <xdr:colOff>717550</xdr:colOff>
      <xdr:row>79</xdr:row>
      <xdr:rowOff>63500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A08414B-7A99-3644-A5A9-D4D6F694E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285750</xdr:colOff>
      <xdr:row>89</xdr:row>
      <xdr:rowOff>190500</xdr:rowOff>
    </xdr:from>
    <xdr:to>
      <xdr:col>6</xdr:col>
      <xdr:colOff>400050</xdr:colOff>
      <xdr:row>103</xdr:row>
      <xdr:rowOff>88900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47BB29E-3859-F947-A7CB-5397E9B16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643466</xdr:colOff>
      <xdr:row>90</xdr:row>
      <xdr:rowOff>93133</xdr:rowOff>
    </xdr:from>
    <xdr:to>
      <xdr:col>17</xdr:col>
      <xdr:colOff>762000</xdr:colOff>
      <xdr:row>103</xdr:row>
      <xdr:rowOff>194733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506A1E7-8AF1-1B44-BE06-BA7CE539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63501</xdr:colOff>
      <xdr:row>31</xdr:row>
      <xdr:rowOff>166511</xdr:rowOff>
    </xdr:from>
    <xdr:to>
      <xdr:col>27</xdr:col>
      <xdr:colOff>472723</xdr:colOff>
      <xdr:row>45</xdr:row>
      <xdr:rowOff>143933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F2CEF91-2178-7C4E-AAFD-9C16589D7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529922</xdr:colOff>
      <xdr:row>55</xdr:row>
      <xdr:rowOff>174473</xdr:rowOff>
    </xdr:from>
    <xdr:to>
      <xdr:col>13</xdr:col>
      <xdr:colOff>146654</xdr:colOff>
      <xdr:row>69</xdr:row>
      <xdr:rowOff>73780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E956B1-DFFE-B34E-A1CA-612CB7436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571651</xdr:colOff>
      <xdr:row>41</xdr:row>
      <xdr:rowOff>68263</xdr:rowOff>
    </xdr:from>
    <xdr:to>
      <xdr:col>13</xdr:col>
      <xdr:colOff>177043</xdr:colOff>
      <xdr:row>54</xdr:row>
      <xdr:rowOff>158070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D82244-B288-0C4A-ADEB-C0A4125D9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25398</xdr:colOff>
      <xdr:row>1</xdr:row>
      <xdr:rowOff>160867</xdr:rowOff>
    </xdr:from>
    <xdr:to>
      <xdr:col>14</xdr:col>
      <xdr:colOff>448732</xdr:colOff>
      <xdr:row>15</xdr:row>
      <xdr:rowOff>59267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7261E76-36FA-B543-801A-D6A1BB553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736601</xdr:colOff>
      <xdr:row>20</xdr:row>
      <xdr:rowOff>127000</xdr:rowOff>
    </xdr:from>
    <xdr:to>
      <xdr:col>14</xdr:col>
      <xdr:colOff>330201</xdr:colOff>
      <xdr:row>34</xdr:row>
      <xdr:rowOff>25400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29D4DD6-BC82-5040-8AE6-DF7F9FD7E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1041832</xdr:colOff>
      <xdr:row>28</xdr:row>
      <xdr:rowOff>163477</xdr:rowOff>
    </xdr:from>
    <xdr:to>
      <xdr:col>9</xdr:col>
      <xdr:colOff>350671</xdr:colOff>
      <xdr:row>53</xdr:row>
      <xdr:rowOff>18955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B78E4A-BAC1-E646-9C4B-711F5B18A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159146</xdr:colOff>
      <xdr:row>28</xdr:row>
      <xdr:rowOff>161120</xdr:rowOff>
    </xdr:from>
    <xdr:to>
      <xdr:col>20</xdr:col>
      <xdr:colOff>47387</xdr:colOff>
      <xdr:row>52</xdr:row>
      <xdr:rowOff>170598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B91B22B-5F50-784F-90EB-87FFD6848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561395</xdr:colOff>
      <xdr:row>9</xdr:row>
      <xdr:rowOff>60965</xdr:rowOff>
    </xdr:from>
    <xdr:to>
      <xdr:col>20</xdr:col>
      <xdr:colOff>191508</xdr:colOff>
      <xdr:row>29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60F9E0-7F73-DC4E-8E06-8788A9C37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718659</xdr:colOff>
      <xdr:row>38</xdr:row>
      <xdr:rowOff>136273</xdr:rowOff>
    </xdr:from>
    <xdr:to>
      <xdr:col>15</xdr:col>
      <xdr:colOff>825500</xdr:colOff>
      <xdr:row>52</xdr:row>
      <xdr:rowOff>113695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31C943F-2B15-DA47-80AD-999494DD5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384169</xdr:colOff>
      <xdr:row>9</xdr:row>
      <xdr:rowOff>183204</xdr:rowOff>
    </xdr:from>
    <xdr:to>
      <xdr:col>8</xdr:col>
      <xdr:colOff>129780</xdr:colOff>
      <xdr:row>29</xdr:row>
      <xdr:rowOff>162078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725C7A5-AE55-8345-BD93-610B09090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654529</xdr:colOff>
      <xdr:row>59</xdr:row>
      <xdr:rowOff>172264</xdr:rowOff>
    </xdr:from>
    <xdr:to>
      <xdr:col>14</xdr:col>
      <xdr:colOff>588985</xdr:colOff>
      <xdr:row>74</xdr:row>
      <xdr:rowOff>138043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005EB6-CAA1-1243-9CF4-FD7EEBD99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818102</xdr:colOff>
      <xdr:row>38</xdr:row>
      <xdr:rowOff>76544</xdr:rowOff>
    </xdr:from>
    <xdr:to>
      <xdr:col>14</xdr:col>
      <xdr:colOff>478551</xdr:colOff>
      <xdr:row>57</xdr:row>
      <xdr:rowOff>138043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8537F9-2A92-554C-BC4E-0C113DFF3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25398</xdr:colOff>
      <xdr:row>1</xdr:row>
      <xdr:rowOff>160867</xdr:rowOff>
    </xdr:from>
    <xdr:to>
      <xdr:col>14</xdr:col>
      <xdr:colOff>448732</xdr:colOff>
      <xdr:row>15</xdr:row>
      <xdr:rowOff>59267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2DE7557-BB23-B141-87C6-11B85F0A0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736601</xdr:colOff>
      <xdr:row>20</xdr:row>
      <xdr:rowOff>127000</xdr:rowOff>
    </xdr:from>
    <xdr:to>
      <xdr:col>14</xdr:col>
      <xdr:colOff>330201</xdr:colOff>
      <xdr:row>34</xdr:row>
      <xdr:rowOff>25400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FA31645-1C49-1C44-ADE0-DE4147D37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1041832</xdr:colOff>
      <xdr:row>28</xdr:row>
      <xdr:rowOff>163477</xdr:rowOff>
    </xdr:from>
    <xdr:to>
      <xdr:col>9</xdr:col>
      <xdr:colOff>350671</xdr:colOff>
      <xdr:row>53</xdr:row>
      <xdr:rowOff>18955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11D69D-D947-FA4B-96EE-871BADD79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159146</xdr:colOff>
      <xdr:row>28</xdr:row>
      <xdr:rowOff>161120</xdr:rowOff>
    </xdr:from>
    <xdr:to>
      <xdr:col>20</xdr:col>
      <xdr:colOff>47387</xdr:colOff>
      <xdr:row>52</xdr:row>
      <xdr:rowOff>170598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F8114A5-36A2-2D47-BEF6-8E9306F1D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1C07-FDF3-8D4E-AAE0-9812488F355C}">
  <dimension ref="A2:BA42"/>
  <sheetViews>
    <sheetView topLeftCell="S21" zoomScale="50" zoomScaleNormal="100" workbookViewId="0">
      <selection activeCell="AM38" sqref="AM38:AQ42"/>
    </sheetView>
  </sheetViews>
  <sheetFormatPr baseColWidth="10" defaultRowHeight="16"/>
  <cols>
    <col min="1" max="1" width="19.33203125" customWidth="1"/>
    <col min="13" max="13" width="13.83203125" customWidth="1"/>
  </cols>
  <sheetData>
    <row r="2" spans="1:53">
      <c r="A2" t="s">
        <v>13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</row>
    <row r="3" spans="1:53">
      <c r="A3" t="s">
        <v>1</v>
      </c>
      <c r="B3">
        <v>1326</v>
      </c>
      <c r="C3">
        <v>793</v>
      </c>
      <c r="D3">
        <v>524</v>
      </c>
      <c r="E3">
        <v>387</v>
      </c>
      <c r="F3">
        <v>318</v>
      </c>
      <c r="G3">
        <v>283</v>
      </c>
      <c r="H3">
        <v>262</v>
      </c>
      <c r="I3">
        <v>251</v>
      </c>
    </row>
    <row r="4" spans="1:53">
      <c r="A4" t="s">
        <v>0</v>
      </c>
      <c r="B4">
        <v>1248</v>
      </c>
      <c r="C4">
        <v>642</v>
      </c>
      <c r="D4">
        <v>434</v>
      </c>
      <c r="E4">
        <v>344</v>
      </c>
      <c r="F4">
        <v>315</v>
      </c>
      <c r="G4">
        <v>307</v>
      </c>
      <c r="H4">
        <v>298</v>
      </c>
      <c r="I4">
        <v>298</v>
      </c>
    </row>
    <row r="5" spans="1:53">
      <c r="A5" t="s">
        <v>3</v>
      </c>
      <c r="B5">
        <v>535</v>
      </c>
      <c r="C5">
        <v>535</v>
      </c>
      <c r="D5">
        <v>535</v>
      </c>
      <c r="E5">
        <v>535</v>
      </c>
      <c r="F5">
        <v>535</v>
      </c>
      <c r="G5">
        <v>535</v>
      </c>
      <c r="H5">
        <v>535</v>
      </c>
      <c r="I5">
        <v>535</v>
      </c>
    </row>
    <row r="6" spans="1:53">
      <c r="A6" t="s">
        <v>2</v>
      </c>
      <c r="B6">
        <v>1813</v>
      </c>
      <c r="C6">
        <v>1813</v>
      </c>
      <c r="D6">
        <v>1813</v>
      </c>
      <c r="E6">
        <v>1813</v>
      </c>
      <c r="F6">
        <v>1813</v>
      </c>
      <c r="G6">
        <v>1813</v>
      </c>
      <c r="H6">
        <v>1813</v>
      </c>
      <c r="I6">
        <v>1813</v>
      </c>
    </row>
    <row r="14" spans="1:53">
      <c r="AM14" t="s">
        <v>19</v>
      </c>
      <c r="AU14" t="s">
        <v>20</v>
      </c>
    </row>
    <row r="15" spans="1:53">
      <c r="AM15" t="s">
        <v>14</v>
      </c>
      <c r="AN15">
        <v>1</v>
      </c>
      <c r="AO15">
        <v>2</v>
      </c>
      <c r="AP15">
        <v>4</v>
      </c>
      <c r="AQ15">
        <v>8</v>
      </c>
      <c r="AR15">
        <v>16</v>
      </c>
      <c r="AS15">
        <v>32</v>
      </c>
      <c r="AU15" t="s">
        <v>14</v>
      </c>
      <c r="AV15">
        <v>1</v>
      </c>
      <c r="AW15">
        <v>2</v>
      </c>
      <c r="AX15">
        <v>4</v>
      </c>
      <c r="AY15">
        <v>8</v>
      </c>
      <c r="AZ15">
        <v>16</v>
      </c>
      <c r="BA15">
        <v>32</v>
      </c>
    </row>
    <row r="16" spans="1:53">
      <c r="AM16" t="s">
        <v>15</v>
      </c>
      <c r="AN16">
        <v>1</v>
      </c>
      <c r="AO16">
        <v>0.50029999999999997</v>
      </c>
      <c r="AP16">
        <v>0.25040000000000001</v>
      </c>
      <c r="AQ16">
        <f>0.1256</f>
        <v>0.12559999999999999</v>
      </c>
      <c r="AR16">
        <f>0.0634</f>
        <v>6.3399999999999998E-2</v>
      </c>
      <c r="AS16">
        <f>0.0319</f>
        <v>3.1899999999999998E-2</v>
      </c>
      <c r="AU16" t="s">
        <v>15</v>
      </c>
      <c r="AV16">
        <v>1</v>
      </c>
      <c r="AW16">
        <v>0.50019999999999998</v>
      </c>
      <c r="AX16">
        <v>0.25040000000000001</v>
      </c>
      <c r="AY16">
        <v>0.12520000000000001</v>
      </c>
      <c r="AZ16">
        <v>6.3E-2</v>
      </c>
      <c r="BA16">
        <v>3.15E-2</v>
      </c>
    </row>
    <row r="17" spans="39:53">
      <c r="AM17" t="s">
        <v>16</v>
      </c>
      <c r="AN17">
        <v>1</v>
      </c>
      <c r="AO17">
        <v>0.50049999999999994</v>
      </c>
      <c r="AP17">
        <v>0.25040000000000001</v>
      </c>
      <c r="AQ17">
        <v>0.12559999999999999</v>
      </c>
      <c r="AR17">
        <v>6.3399999999999998E-2</v>
      </c>
      <c r="AS17">
        <f>0.0319</f>
        <v>3.1899999999999998E-2</v>
      </c>
      <c r="AU17" t="s">
        <v>16</v>
      </c>
      <c r="AV17">
        <v>1</v>
      </c>
      <c r="AW17">
        <v>0.50060000000000004</v>
      </c>
      <c r="AX17">
        <v>0.25080000000000002</v>
      </c>
      <c r="AY17">
        <v>0.1255</v>
      </c>
      <c r="AZ17">
        <v>6.3299999999999995E-2</v>
      </c>
      <c r="BA17">
        <v>3.2099999999999997E-2</v>
      </c>
    </row>
    <row r="18" spans="39:53">
      <c r="AM18" t="s">
        <v>17</v>
      </c>
      <c r="AN18">
        <v>1</v>
      </c>
      <c r="AO18">
        <v>0.50170000000000003</v>
      </c>
      <c r="AP18">
        <v>0.49690000000000001</v>
      </c>
      <c r="AQ18">
        <v>0.44230000000000003</v>
      </c>
      <c r="AR18">
        <v>0.42559999999999998</v>
      </c>
      <c r="AS18">
        <v>0.42149999999999999</v>
      </c>
      <c r="AU18" t="s">
        <v>17</v>
      </c>
      <c r="AV18">
        <v>1</v>
      </c>
      <c r="AW18">
        <v>0.50129999999999997</v>
      </c>
      <c r="AX18">
        <v>0.34320000000000001</v>
      </c>
      <c r="AY18">
        <v>0.35709999999999997</v>
      </c>
      <c r="AZ18">
        <v>0.32619999999999999</v>
      </c>
      <c r="BA18">
        <v>0.31259999999999999</v>
      </c>
    </row>
    <row r="19" spans="39:53">
      <c r="AM19" t="s">
        <v>18</v>
      </c>
      <c r="AN19">
        <v>1</v>
      </c>
      <c r="AO19">
        <v>0.50049999999999994</v>
      </c>
      <c r="AP19">
        <v>0.31040000000000001</v>
      </c>
      <c r="AQ19">
        <v>0.13189999999999999</v>
      </c>
      <c r="AR19">
        <f>0.1029</f>
        <v>0.10290000000000001</v>
      </c>
      <c r="AS19">
        <v>0.1065</v>
      </c>
      <c r="AU19" t="s">
        <v>18</v>
      </c>
      <c r="AV19">
        <v>1</v>
      </c>
      <c r="AW19">
        <v>0.50029999999999997</v>
      </c>
      <c r="AX19">
        <v>0.27950000000000003</v>
      </c>
      <c r="AY19">
        <v>0.18140000000000001</v>
      </c>
      <c r="AZ19">
        <v>0.11840000000000001</v>
      </c>
      <c r="BA19">
        <v>0.1057</v>
      </c>
    </row>
    <row r="22" spans="39:53">
      <c r="AM22" t="s">
        <v>21</v>
      </c>
      <c r="AU22" t="s">
        <v>22</v>
      </c>
    </row>
    <row r="23" spans="39:53">
      <c r="AM23" t="s">
        <v>14</v>
      </c>
      <c r="AN23">
        <v>1</v>
      </c>
      <c r="AO23">
        <v>2</v>
      </c>
      <c r="AP23">
        <v>4</v>
      </c>
      <c r="AQ23">
        <v>8</v>
      </c>
      <c r="AR23">
        <v>16</v>
      </c>
      <c r="AS23">
        <v>32</v>
      </c>
      <c r="AU23" t="s">
        <v>14</v>
      </c>
      <c r="AV23">
        <v>1</v>
      </c>
      <c r="AW23">
        <v>2</v>
      </c>
      <c r="AX23">
        <v>4</v>
      </c>
      <c r="AY23">
        <v>8</v>
      </c>
      <c r="AZ23">
        <v>16</v>
      </c>
      <c r="BA23">
        <v>32</v>
      </c>
    </row>
    <row r="24" spans="39:53">
      <c r="AM24" t="s">
        <v>15</v>
      </c>
      <c r="AN24">
        <v>1</v>
      </c>
      <c r="AO24">
        <v>0.5</v>
      </c>
      <c r="AP24">
        <v>0.25069999999999998</v>
      </c>
      <c r="AQ24">
        <v>0.12540000000000001</v>
      </c>
      <c r="AR24">
        <v>6.25E-2</v>
      </c>
      <c r="AS24">
        <v>3.1199999999999999E-2</v>
      </c>
      <c r="AU24" t="s">
        <v>15</v>
      </c>
      <c r="AV24">
        <v>1</v>
      </c>
      <c r="AW24">
        <v>0.49980000000000002</v>
      </c>
      <c r="AX24">
        <v>0.24940000000000001</v>
      </c>
      <c r="AY24">
        <v>0.12470000000000001</v>
      </c>
      <c r="AZ24">
        <v>6.1899999999999997E-2</v>
      </c>
      <c r="BA24">
        <v>3.0800000000000001E-2</v>
      </c>
    </row>
    <row r="25" spans="39:53">
      <c r="AM25" t="s">
        <v>16</v>
      </c>
      <c r="AN25">
        <v>1</v>
      </c>
      <c r="AO25">
        <v>0.50070000000000003</v>
      </c>
      <c r="AP25">
        <v>0.25119999999999998</v>
      </c>
      <c r="AQ25">
        <f>0.1261</f>
        <v>0.12609999999999999</v>
      </c>
      <c r="AR25">
        <v>6.3700000000000007E-2</v>
      </c>
      <c r="AS25">
        <v>3.2300000000000002E-2</v>
      </c>
      <c r="AU25" t="s">
        <v>16</v>
      </c>
      <c r="AV25">
        <v>1</v>
      </c>
      <c r="AW25">
        <v>0.501</v>
      </c>
      <c r="AX25">
        <v>0.25119999999999998</v>
      </c>
      <c r="AY25">
        <v>0.12690000000000001</v>
      </c>
      <c r="AZ25">
        <v>6.4399999999999999E-2</v>
      </c>
      <c r="BA25">
        <v>3.3000000000000002E-2</v>
      </c>
    </row>
    <row r="26" spans="39:53">
      <c r="AM26" t="s">
        <v>17</v>
      </c>
      <c r="AN26">
        <v>1</v>
      </c>
      <c r="AO26">
        <v>0.50170000000000003</v>
      </c>
      <c r="AP26">
        <v>0.27400000000000002</v>
      </c>
      <c r="AQ26">
        <v>0.1603</v>
      </c>
      <c r="AR26">
        <v>0.14050000000000001</v>
      </c>
      <c r="AS26">
        <f>0.1264</f>
        <v>0.12640000000000001</v>
      </c>
      <c r="AU26" t="s">
        <v>17</v>
      </c>
      <c r="AV26">
        <v>1</v>
      </c>
      <c r="AW26">
        <v>0.5081</v>
      </c>
      <c r="AX26">
        <v>0.14940000000000001</v>
      </c>
      <c r="AY26">
        <v>8.9999999999999998E-4</v>
      </c>
      <c r="AZ26">
        <v>0</v>
      </c>
      <c r="BA26">
        <v>0</v>
      </c>
    </row>
    <row r="27" spans="39:53">
      <c r="AM27" t="s">
        <v>18</v>
      </c>
      <c r="AN27">
        <v>1</v>
      </c>
      <c r="AO27">
        <v>0.50209999999999999</v>
      </c>
      <c r="AP27">
        <v>0.28029999999999999</v>
      </c>
      <c r="AQ27">
        <f>0.145</f>
        <v>0.14499999999999999</v>
      </c>
      <c r="AR27">
        <v>9.4600000000000004E-2</v>
      </c>
      <c r="AS27">
        <v>6.6799999999999998E-2</v>
      </c>
      <c r="AU27" t="s">
        <v>18</v>
      </c>
      <c r="AV27">
        <v>1</v>
      </c>
      <c r="AW27">
        <v>0.63700000000000001</v>
      </c>
      <c r="AX27">
        <v>0.40899999999999997</v>
      </c>
      <c r="AY27">
        <v>0.23710000000000001</v>
      </c>
      <c r="AZ27">
        <v>0.2354</v>
      </c>
      <c r="BA27">
        <v>0.23180000000000001</v>
      </c>
    </row>
    <row r="38" spans="39:43">
      <c r="AN38" t="s">
        <v>28</v>
      </c>
      <c r="AO38" t="s">
        <v>27</v>
      </c>
      <c r="AP38" t="s">
        <v>29</v>
      </c>
      <c r="AQ38" t="s">
        <v>30</v>
      </c>
    </row>
    <row r="39" spans="39:43">
      <c r="AM39" t="s">
        <v>23</v>
      </c>
      <c r="AN39">
        <v>0.49690000000000001</v>
      </c>
      <c r="AO39">
        <v>0.37319999999999998</v>
      </c>
      <c r="AP39">
        <v>0.27400000000000002</v>
      </c>
      <c r="AQ39">
        <v>0.14940000000000001</v>
      </c>
    </row>
    <row r="40" spans="39:43">
      <c r="AM40" t="s">
        <v>24</v>
      </c>
      <c r="AN40">
        <v>0.44230000000000003</v>
      </c>
      <c r="AO40">
        <v>0.35709999999999997</v>
      </c>
      <c r="AP40">
        <v>0.1603</v>
      </c>
      <c r="AQ40">
        <v>8.9999999999999998E-4</v>
      </c>
    </row>
    <row r="41" spans="39:43">
      <c r="AM41" t="s">
        <v>25</v>
      </c>
      <c r="AN41">
        <v>0.42559999999999998</v>
      </c>
      <c r="AO41">
        <v>0.32619999999999999</v>
      </c>
      <c r="AP41">
        <v>0.14050000000000001</v>
      </c>
      <c r="AQ41">
        <v>0</v>
      </c>
    </row>
    <row r="42" spans="39:43">
      <c r="AM42" t="s">
        <v>26</v>
      </c>
      <c r="AN42">
        <v>0.42149999999999999</v>
      </c>
      <c r="AO42">
        <v>0.31259999999999999</v>
      </c>
      <c r="AP42">
        <v>0.12640000000000001</v>
      </c>
      <c r="AQ42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7FEF-7D4F-0E48-A95B-BE4CC901AD51}">
  <dimension ref="A2:G59"/>
  <sheetViews>
    <sheetView topLeftCell="A2" zoomScale="87" zoomScaleNormal="109" workbookViewId="0">
      <selection activeCell="B7" sqref="B7"/>
    </sheetView>
  </sheetViews>
  <sheetFormatPr baseColWidth="10" defaultRowHeight="16"/>
  <cols>
    <col min="1" max="1" width="27.1640625" customWidth="1"/>
    <col min="10" max="10" width="28.83203125" customWidth="1"/>
  </cols>
  <sheetData>
    <row r="2" spans="1:7">
      <c r="A2" t="s">
        <v>10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233</v>
      </c>
      <c r="C3">
        <v>394</v>
      </c>
      <c r="D3">
        <v>371</v>
      </c>
      <c r="E3">
        <v>362</v>
      </c>
      <c r="F3">
        <v>350</v>
      </c>
      <c r="G3">
        <v>329</v>
      </c>
    </row>
    <row r="4" spans="1:7">
      <c r="A4" t="s">
        <v>5</v>
      </c>
      <c r="B4">
        <v>463</v>
      </c>
      <c r="C4">
        <v>404</v>
      </c>
      <c r="D4">
        <v>406</v>
      </c>
      <c r="E4">
        <v>397</v>
      </c>
      <c r="F4">
        <v>390</v>
      </c>
      <c r="G4">
        <v>362</v>
      </c>
    </row>
    <row r="5" spans="1:7">
      <c r="A5" t="s">
        <v>6</v>
      </c>
      <c r="B5">
        <v>478</v>
      </c>
      <c r="C5">
        <v>428</v>
      </c>
      <c r="D5">
        <v>414</v>
      </c>
      <c r="E5">
        <v>373</v>
      </c>
      <c r="F5">
        <v>372</v>
      </c>
      <c r="G5">
        <v>349</v>
      </c>
    </row>
    <row r="6" spans="1:7">
      <c r="A6" t="s">
        <v>7</v>
      </c>
      <c r="B6">
        <v>485</v>
      </c>
      <c r="C6">
        <v>449</v>
      </c>
      <c r="D6">
        <v>461</v>
      </c>
      <c r="E6">
        <v>463</v>
      </c>
      <c r="F6">
        <v>449</v>
      </c>
      <c r="G6">
        <v>419</v>
      </c>
    </row>
    <row r="21" spans="1:7">
      <c r="A21" t="s">
        <v>8</v>
      </c>
      <c r="B21">
        <v>1</v>
      </c>
      <c r="C21">
        <v>2</v>
      </c>
      <c r="D21">
        <v>4</v>
      </c>
      <c r="E21">
        <v>8</v>
      </c>
      <c r="F21">
        <v>16</v>
      </c>
      <c r="G21">
        <v>32</v>
      </c>
    </row>
    <row r="22" spans="1:7">
      <c r="A22" t="s">
        <v>4</v>
      </c>
      <c r="B22">
        <v>4.17</v>
      </c>
      <c r="C22">
        <v>5.0599999999999996</v>
      </c>
      <c r="D22">
        <v>10.76</v>
      </c>
      <c r="E22">
        <v>22.07</v>
      </c>
      <c r="F22">
        <v>45.64</v>
      </c>
      <c r="G22">
        <v>97.15</v>
      </c>
    </row>
    <row r="23" spans="1:7">
      <c r="A23" t="s">
        <v>5</v>
      </c>
      <c r="B23">
        <v>2.15</v>
      </c>
      <c r="C23">
        <v>4.9400000000000004</v>
      </c>
      <c r="D23">
        <v>9.83</v>
      </c>
      <c r="E23">
        <v>20.11</v>
      </c>
      <c r="F23">
        <v>41.02</v>
      </c>
      <c r="G23">
        <v>88.22</v>
      </c>
    </row>
    <row r="24" spans="1:7">
      <c r="A24" t="s">
        <v>6</v>
      </c>
      <c r="B24">
        <v>2.08</v>
      </c>
      <c r="C24">
        <v>4.66</v>
      </c>
      <c r="D24">
        <v>9.64</v>
      </c>
      <c r="E24">
        <v>21.37</v>
      </c>
      <c r="F24">
        <v>42.87</v>
      </c>
      <c r="G24">
        <v>91.55</v>
      </c>
    </row>
    <row r="25" spans="1:7">
      <c r="A25" t="s">
        <v>7</v>
      </c>
      <c r="B25">
        <v>2.0499999999999998</v>
      </c>
      <c r="C25">
        <v>4.45</v>
      </c>
      <c r="D25">
        <v>8.66</v>
      </c>
      <c r="E25">
        <v>17.239999999999998</v>
      </c>
      <c r="F25">
        <v>35.590000000000003</v>
      </c>
      <c r="G25">
        <v>76.06</v>
      </c>
    </row>
    <row r="35" spans="1:7">
      <c r="A35" t="s">
        <v>9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</row>
    <row r="36" spans="1:7">
      <c r="A36" t="s">
        <v>4</v>
      </c>
      <c r="B36">
        <v>23.2</v>
      </c>
      <c r="C36">
        <v>2.39</v>
      </c>
      <c r="D36">
        <v>10.58</v>
      </c>
      <c r="E36">
        <v>22.14</v>
      </c>
      <c r="F36">
        <v>48.37</v>
      </c>
      <c r="G36">
        <v>126.99</v>
      </c>
    </row>
    <row r="37" spans="1:7">
      <c r="A37" t="s">
        <v>5</v>
      </c>
      <c r="B37">
        <v>5.8999999999999997E-2</v>
      </c>
      <c r="C37">
        <v>4.32</v>
      </c>
      <c r="D37">
        <v>8.86</v>
      </c>
      <c r="E37">
        <v>19.41</v>
      </c>
      <c r="F37">
        <v>49.35</v>
      </c>
      <c r="G37">
        <v>104.28</v>
      </c>
    </row>
    <row r="38" spans="1:7">
      <c r="A38" t="s">
        <v>6</v>
      </c>
      <c r="B38">
        <v>0.04</v>
      </c>
      <c r="C38">
        <v>2.4</v>
      </c>
      <c r="D38">
        <v>18.11</v>
      </c>
      <c r="E38">
        <v>543.13</v>
      </c>
      <c r="F38">
        <v>1270.47</v>
      </c>
      <c r="G38">
        <v>5444.34</v>
      </c>
    </row>
    <row r="39" spans="1:7">
      <c r="A39" t="s">
        <v>7</v>
      </c>
      <c r="B39">
        <v>0.09</v>
      </c>
      <c r="C39">
        <v>0.48</v>
      </c>
      <c r="D39">
        <v>1.1299999999999999</v>
      </c>
      <c r="E39">
        <v>2.78</v>
      </c>
      <c r="F39">
        <v>2.78</v>
      </c>
      <c r="G39">
        <v>11.22</v>
      </c>
    </row>
    <row r="46" spans="1:7">
      <c r="A46" t="s">
        <v>11</v>
      </c>
      <c r="B46">
        <v>1</v>
      </c>
      <c r="C46">
        <v>2</v>
      </c>
      <c r="D46">
        <v>4</v>
      </c>
      <c r="E46">
        <v>8</v>
      </c>
      <c r="F46">
        <v>16</v>
      </c>
      <c r="G46">
        <v>32</v>
      </c>
    </row>
    <row r="47" spans="1:7">
      <c r="A47" t="s">
        <v>4</v>
      </c>
      <c r="B47">
        <v>3320</v>
      </c>
      <c r="C47">
        <v>3959</v>
      </c>
      <c r="D47">
        <v>4564</v>
      </c>
      <c r="E47">
        <v>3641</v>
      </c>
      <c r="F47">
        <v>2880</v>
      </c>
      <c r="G47">
        <v>2968</v>
      </c>
    </row>
    <row r="48" spans="1:7">
      <c r="A48" t="s">
        <v>5</v>
      </c>
      <c r="B48">
        <v>3842</v>
      </c>
      <c r="C48">
        <v>4695</v>
      </c>
      <c r="D48">
        <v>4789</v>
      </c>
      <c r="E48">
        <v>3715</v>
      </c>
      <c r="F48">
        <v>3009</v>
      </c>
      <c r="G48">
        <v>2930</v>
      </c>
    </row>
    <row r="49" spans="1:7">
      <c r="A49" t="s">
        <v>6</v>
      </c>
      <c r="B49">
        <v>6340</v>
      </c>
      <c r="C49">
        <v>7901</v>
      </c>
      <c r="D49">
        <v>12235</v>
      </c>
      <c r="E49">
        <v>7266</v>
      </c>
      <c r="F49">
        <v>5109</v>
      </c>
      <c r="G49">
        <v>5327</v>
      </c>
    </row>
    <row r="50" spans="1:7">
      <c r="A50" t="s">
        <v>7</v>
      </c>
      <c r="B50">
        <v>6889</v>
      </c>
      <c r="C50">
        <v>10404</v>
      </c>
      <c r="D50">
        <v>15780</v>
      </c>
      <c r="E50">
        <v>8149</v>
      </c>
      <c r="F50">
        <v>5934</v>
      </c>
      <c r="G50">
        <v>5203</v>
      </c>
    </row>
    <row r="55" spans="1:7">
      <c r="A55" t="s">
        <v>12</v>
      </c>
      <c r="B55">
        <v>1</v>
      </c>
      <c r="C55">
        <v>2</v>
      </c>
      <c r="D55">
        <v>4</v>
      </c>
      <c r="E55">
        <v>8</v>
      </c>
      <c r="F55">
        <v>16</v>
      </c>
      <c r="G55">
        <v>32</v>
      </c>
    </row>
    <row r="56" spans="1:7">
      <c r="A56" t="s">
        <v>4</v>
      </c>
      <c r="B56">
        <v>392</v>
      </c>
      <c r="C56">
        <v>814</v>
      </c>
      <c r="D56">
        <v>726</v>
      </c>
      <c r="E56">
        <v>757</v>
      </c>
      <c r="F56">
        <v>713</v>
      </c>
      <c r="G56">
        <v>637</v>
      </c>
    </row>
    <row r="57" spans="1:7">
      <c r="A57" t="s">
        <v>5</v>
      </c>
      <c r="B57">
        <v>865</v>
      </c>
      <c r="C57">
        <v>827</v>
      </c>
      <c r="D57">
        <v>889</v>
      </c>
      <c r="E57">
        <v>884</v>
      </c>
      <c r="F57">
        <v>798</v>
      </c>
      <c r="G57">
        <v>744</v>
      </c>
    </row>
    <row r="58" spans="1:7">
      <c r="A58" t="s">
        <v>6</v>
      </c>
      <c r="B58">
        <v>863</v>
      </c>
      <c r="C58">
        <v>920</v>
      </c>
      <c r="D58">
        <v>949</v>
      </c>
      <c r="E58">
        <v>802</v>
      </c>
      <c r="F58">
        <v>783</v>
      </c>
      <c r="G58">
        <v>751</v>
      </c>
    </row>
    <row r="59" spans="1:7">
      <c r="A59" t="s">
        <v>7</v>
      </c>
      <c r="B59">
        <v>953</v>
      </c>
      <c r="C59">
        <v>1068</v>
      </c>
      <c r="D59">
        <v>1082</v>
      </c>
      <c r="E59">
        <v>1057</v>
      </c>
      <c r="F59">
        <v>973</v>
      </c>
      <c r="G59">
        <v>834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50E1-FA69-4847-B614-76E5EFFC3D26}">
  <dimension ref="A2:AB148"/>
  <sheetViews>
    <sheetView zoomScale="125" zoomScaleNormal="66" workbookViewId="0">
      <selection activeCell="P7" sqref="P7"/>
    </sheetView>
  </sheetViews>
  <sheetFormatPr baseColWidth="10" defaultRowHeight="16"/>
  <cols>
    <col min="1" max="1" width="32.83203125" customWidth="1"/>
    <col min="2" max="2" width="15.1640625" customWidth="1"/>
    <col min="13" max="13" width="14.83203125" customWidth="1"/>
  </cols>
  <sheetData>
    <row r="2" spans="1:20">
      <c r="A2" t="s">
        <v>19</v>
      </c>
      <c r="M2" t="s">
        <v>19</v>
      </c>
    </row>
    <row r="3" spans="1:20">
      <c r="A3" t="s">
        <v>13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H3">
        <v>64</v>
      </c>
      <c r="I3">
        <v>128</v>
      </c>
      <c r="M3" t="s">
        <v>14</v>
      </c>
      <c r="N3">
        <v>1</v>
      </c>
      <c r="O3">
        <v>2</v>
      </c>
      <c r="P3">
        <v>4</v>
      </c>
      <c r="Q3">
        <v>8</v>
      </c>
      <c r="R3">
        <v>16</v>
      </c>
      <c r="S3">
        <v>32</v>
      </c>
      <c r="T3">
        <v>64</v>
      </c>
    </row>
    <row r="4" spans="1:20">
      <c r="A4" t="s">
        <v>1</v>
      </c>
      <c r="B4">
        <v>6648</v>
      </c>
      <c r="C4">
        <v>4127</v>
      </c>
      <c r="D4">
        <v>2661</v>
      </c>
      <c r="E4">
        <v>1930</v>
      </c>
      <c r="F4">
        <v>1547</v>
      </c>
      <c r="G4">
        <v>1386</v>
      </c>
      <c r="H4">
        <v>1322</v>
      </c>
      <c r="I4">
        <v>1238</v>
      </c>
      <c r="M4" t="s">
        <v>15</v>
      </c>
      <c r="N4">
        <v>1</v>
      </c>
      <c r="O4">
        <v>0.50290000000000001</v>
      </c>
      <c r="P4">
        <v>0.25269999999999998</v>
      </c>
      <c r="Q4">
        <v>0.1278</v>
      </c>
      <c r="R4">
        <f>0.0634</f>
        <v>6.3399999999999998E-2</v>
      </c>
      <c r="S4">
        <f>0.0319</f>
        <v>3.1899999999999998E-2</v>
      </c>
      <c r="T4">
        <v>2.5700000000000001E-2</v>
      </c>
    </row>
    <row r="5" spans="1:20">
      <c r="A5" t="s">
        <v>0</v>
      </c>
      <c r="B5">
        <v>5663</v>
      </c>
      <c r="C5">
        <v>2946</v>
      </c>
      <c r="D5">
        <v>1915</v>
      </c>
      <c r="E5">
        <v>1512</v>
      </c>
      <c r="F5">
        <v>1292</v>
      </c>
      <c r="G5">
        <v>1265</v>
      </c>
      <c r="H5">
        <v>1281</v>
      </c>
      <c r="I5">
        <v>1288</v>
      </c>
      <c r="M5" t="s">
        <v>16</v>
      </c>
      <c r="N5">
        <v>1</v>
      </c>
      <c r="O5">
        <v>0.50290000000000001</v>
      </c>
      <c r="P5">
        <v>0.253</v>
      </c>
      <c r="Q5">
        <v>0.12889999999999999</v>
      </c>
      <c r="R5">
        <v>6.3399999999999998E-2</v>
      </c>
      <c r="S5">
        <f>0.0319</f>
        <v>3.1899999999999998E-2</v>
      </c>
      <c r="T5">
        <v>2.5700000000000001E-2</v>
      </c>
    </row>
    <row r="6" spans="1:20">
      <c r="A6" t="s">
        <v>3</v>
      </c>
      <c r="B6">
        <v>3129</v>
      </c>
      <c r="C6">
        <v>3129</v>
      </c>
      <c r="D6">
        <v>3129</v>
      </c>
      <c r="E6">
        <v>3129</v>
      </c>
      <c r="F6">
        <v>3129</v>
      </c>
      <c r="G6">
        <v>3129</v>
      </c>
      <c r="H6">
        <v>3129</v>
      </c>
      <c r="I6">
        <v>3129</v>
      </c>
      <c r="M6" t="s">
        <v>17</v>
      </c>
      <c r="N6">
        <v>1</v>
      </c>
      <c r="O6">
        <v>0.5292</v>
      </c>
      <c r="P6">
        <v>0.46779999999999999</v>
      </c>
      <c r="Q6">
        <v>0.4158</v>
      </c>
      <c r="R6">
        <v>0.34939999999999999</v>
      </c>
      <c r="S6">
        <v>0.3725</v>
      </c>
      <c r="T6">
        <v>0.37419999999999998</v>
      </c>
    </row>
    <row r="7" spans="1:20">
      <c r="A7" t="s">
        <v>42</v>
      </c>
      <c r="B7">
        <v>2141</v>
      </c>
      <c r="C7">
        <v>2141</v>
      </c>
      <c r="D7">
        <v>2141</v>
      </c>
      <c r="E7">
        <v>2141</v>
      </c>
      <c r="F7">
        <v>2141</v>
      </c>
      <c r="G7">
        <v>2141</v>
      </c>
      <c r="H7">
        <v>2141</v>
      </c>
      <c r="I7">
        <v>2141</v>
      </c>
      <c r="M7" t="s">
        <v>18</v>
      </c>
      <c r="N7">
        <v>1</v>
      </c>
      <c r="O7">
        <v>0.50860000000000005</v>
      </c>
      <c r="P7">
        <v>0.26900000000000002</v>
      </c>
      <c r="Q7">
        <v>0.14230000000000001</v>
      </c>
      <c r="R7">
        <v>6.25E-2</v>
      </c>
      <c r="S7">
        <v>6.1499999999999999E-2</v>
      </c>
      <c r="T7">
        <v>6.2300000000000001E-2</v>
      </c>
    </row>
    <row r="8" spans="1:20">
      <c r="A8" t="s">
        <v>2</v>
      </c>
      <c r="B8">
        <v>6283</v>
      </c>
      <c r="C8">
        <v>6283</v>
      </c>
      <c r="D8">
        <v>6283</v>
      </c>
      <c r="E8">
        <v>6283</v>
      </c>
      <c r="F8">
        <v>6283</v>
      </c>
      <c r="G8">
        <v>6283</v>
      </c>
      <c r="H8">
        <v>6283</v>
      </c>
      <c r="I8">
        <v>6283</v>
      </c>
    </row>
    <row r="34" spans="1:20">
      <c r="A34" t="s">
        <v>20</v>
      </c>
      <c r="M34" t="s">
        <v>20</v>
      </c>
    </row>
    <row r="35" spans="1:20">
      <c r="A35" t="s">
        <v>13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  <c r="H35">
        <v>64</v>
      </c>
      <c r="I35">
        <v>128</v>
      </c>
      <c r="M35" t="s">
        <v>14</v>
      </c>
      <c r="N35">
        <v>1</v>
      </c>
      <c r="O35">
        <v>2</v>
      </c>
      <c r="P35">
        <v>4</v>
      </c>
      <c r="Q35">
        <v>8</v>
      </c>
      <c r="R35">
        <v>16</v>
      </c>
      <c r="S35">
        <v>32</v>
      </c>
      <c r="T35">
        <v>64</v>
      </c>
    </row>
    <row r="36" spans="1:20">
      <c r="A36" t="s">
        <v>1</v>
      </c>
      <c r="B36">
        <v>7605</v>
      </c>
      <c r="C36">
        <v>4764</v>
      </c>
      <c r="D36">
        <v>3264</v>
      </c>
      <c r="E36">
        <v>2462</v>
      </c>
      <c r="F36">
        <v>2044</v>
      </c>
      <c r="G36">
        <v>1848</v>
      </c>
      <c r="H36">
        <v>1725</v>
      </c>
      <c r="I36">
        <v>1651</v>
      </c>
      <c r="M36" t="s">
        <v>15</v>
      </c>
      <c r="N36">
        <v>1</v>
      </c>
      <c r="O36">
        <v>0.50139999999999996</v>
      </c>
      <c r="P36">
        <v>0.25190000000000001</v>
      </c>
      <c r="Q36">
        <v>0.12740000000000001</v>
      </c>
      <c r="R36">
        <v>6.3399999999999998E-2</v>
      </c>
      <c r="S36">
        <v>3.4500000000000003E-2</v>
      </c>
      <c r="T36">
        <v>1.6199999999999999E-2</v>
      </c>
    </row>
    <row r="37" spans="1:20">
      <c r="A37" t="s">
        <v>0</v>
      </c>
      <c r="B37">
        <v>6285</v>
      </c>
      <c r="C37">
        <v>3212</v>
      </c>
      <c r="D37">
        <v>1803</v>
      </c>
      <c r="E37">
        <v>1408</v>
      </c>
      <c r="F37">
        <v>1261</v>
      </c>
      <c r="G37">
        <v>1184</v>
      </c>
      <c r="H37">
        <v>1192</v>
      </c>
      <c r="I37">
        <v>1200</v>
      </c>
      <c r="M37" t="s">
        <v>16</v>
      </c>
      <c r="N37">
        <v>1</v>
      </c>
      <c r="O37">
        <v>0.50480000000000003</v>
      </c>
      <c r="P37">
        <v>0.25679999999999997</v>
      </c>
      <c r="Q37">
        <v>0.13469999999999999</v>
      </c>
      <c r="R37">
        <v>6.9199999999999998E-2</v>
      </c>
      <c r="S37">
        <v>4.0500000000000001E-2</v>
      </c>
      <c r="T37">
        <v>2.18E-2</v>
      </c>
    </row>
    <row r="38" spans="1:20">
      <c r="A38" t="s">
        <v>3</v>
      </c>
      <c r="B38">
        <v>3924</v>
      </c>
      <c r="C38">
        <v>3924</v>
      </c>
      <c r="D38">
        <v>3924</v>
      </c>
      <c r="E38">
        <v>3924</v>
      </c>
      <c r="F38">
        <v>3924</v>
      </c>
      <c r="G38">
        <v>3924</v>
      </c>
      <c r="H38">
        <v>3924</v>
      </c>
      <c r="I38">
        <v>3924</v>
      </c>
      <c r="M38" t="s">
        <v>17</v>
      </c>
      <c r="N38">
        <v>1</v>
      </c>
      <c r="O38">
        <v>0.5</v>
      </c>
      <c r="P38">
        <v>0.25640000000000002</v>
      </c>
      <c r="Q38">
        <v>0.18029999999999999</v>
      </c>
      <c r="R38">
        <v>0.12809999999999999</v>
      </c>
      <c r="S38">
        <v>0.12920000000000001</v>
      </c>
      <c r="T38">
        <v>0.13500000000000001</v>
      </c>
    </row>
    <row r="39" spans="1:20">
      <c r="A39" t="s">
        <v>42</v>
      </c>
      <c r="B39">
        <v>2833</v>
      </c>
      <c r="C39">
        <v>2833</v>
      </c>
      <c r="D39">
        <v>2833</v>
      </c>
      <c r="E39">
        <v>2833</v>
      </c>
      <c r="F39">
        <v>2833</v>
      </c>
      <c r="G39">
        <v>2833</v>
      </c>
      <c r="H39">
        <v>2833</v>
      </c>
      <c r="I39">
        <v>2833</v>
      </c>
      <c r="M39" t="s">
        <v>18</v>
      </c>
      <c r="N39">
        <v>1</v>
      </c>
      <c r="O39">
        <v>0.5</v>
      </c>
      <c r="P39">
        <v>0.2545</v>
      </c>
      <c r="Q39">
        <v>0.1376</v>
      </c>
      <c r="R39">
        <v>6.6299999999999998E-2</v>
      </c>
      <c r="S39">
        <v>5.7700000000000001E-2</v>
      </c>
      <c r="T39">
        <v>5.8000000000000003E-2</v>
      </c>
    </row>
    <row r="40" spans="1:20">
      <c r="A40" t="s">
        <v>2</v>
      </c>
      <c r="B40">
        <v>6946</v>
      </c>
      <c r="C40">
        <v>6946</v>
      </c>
      <c r="D40">
        <v>6946</v>
      </c>
      <c r="E40">
        <v>6946</v>
      </c>
      <c r="F40">
        <v>6946</v>
      </c>
      <c r="G40">
        <v>6946</v>
      </c>
      <c r="H40">
        <v>6946</v>
      </c>
      <c r="I40">
        <v>6946</v>
      </c>
    </row>
    <row r="49" spans="1:28">
      <c r="B49" s="1"/>
      <c r="Y49">
        <v>0</v>
      </c>
      <c r="Z49">
        <v>1</v>
      </c>
      <c r="AA49">
        <v>2</v>
      </c>
      <c r="AB49">
        <v>3</v>
      </c>
    </row>
    <row r="50" spans="1:28">
      <c r="X50" t="s">
        <v>23</v>
      </c>
      <c r="Y50">
        <v>0.46779999999999999</v>
      </c>
      <c r="Z50">
        <v>0.25640000000000002</v>
      </c>
      <c r="AA50">
        <v>0.11269999999999999</v>
      </c>
      <c r="AB50">
        <v>0</v>
      </c>
    </row>
    <row r="51" spans="1:28">
      <c r="X51" t="s">
        <v>24</v>
      </c>
      <c r="Y51">
        <v>0.4158</v>
      </c>
      <c r="Z51">
        <v>0.18029999999999999</v>
      </c>
      <c r="AA51">
        <v>0</v>
      </c>
      <c r="AB51">
        <v>0</v>
      </c>
    </row>
    <row r="52" spans="1:28">
      <c r="X52" t="s">
        <v>25</v>
      </c>
      <c r="Y52">
        <v>0.34939999999999999</v>
      </c>
      <c r="Z52">
        <v>0.12809999999999999</v>
      </c>
      <c r="AA52">
        <v>0</v>
      </c>
      <c r="AB52">
        <v>0</v>
      </c>
    </row>
    <row r="59" spans="1:28">
      <c r="A59" t="s">
        <v>21</v>
      </c>
      <c r="M59" t="s">
        <v>21</v>
      </c>
    </row>
    <row r="60" spans="1:28">
      <c r="A60" t="s">
        <v>13</v>
      </c>
      <c r="B60">
        <v>1</v>
      </c>
      <c r="C60">
        <v>2</v>
      </c>
      <c r="D60">
        <v>4</v>
      </c>
      <c r="E60">
        <v>8</v>
      </c>
      <c r="F60">
        <v>16</v>
      </c>
      <c r="G60">
        <v>32</v>
      </c>
      <c r="H60">
        <v>64</v>
      </c>
      <c r="I60">
        <v>128</v>
      </c>
      <c r="M60" t="s">
        <v>14</v>
      </c>
      <c r="N60">
        <v>1</v>
      </c>
      <c r="O60">
        <v>2</v>
      </c>
      <c r="P60">
        <v>4</v>
      </c>
      <c r="Q60">
        <v>8</v>
      </c>
      <c r="R60">
        <v>16</v>
      </c>
      <c r="S60">
        <v>32</v>
      </c>
      <c r="T60">
        <v>64</v>
      </c>
    </row>
    <row r="61" spans="1:28">
      <c r="A61" t="s">
        <v>1</v>
      </c>
      <c r="B61">
        <v>9002</v>
      </c>
      <c r="C61">
        <v>6076</v>
      </c>
      <c r="D61">
        <v>4552</v>
      </c>
      <c r="E61">
        <v>3731</v>
      </c>
      <c r="F61">
        <v>3324</v>
      </c>
      <c r="G61">
        <v>3107</v>
      </c>
      <c r="H61">
        <v>3013</v>
      </c>
      <c r="I61">
        <v>2940</v>
      </c>
      <c r="M61" t="s">
        <v>15</v>
      </c>
      <c r="N61">
        <v>1</v>
      </c>
      <c r="O61">
        <v>0.49070000000000003</v>
      </c>
      <c r="P61">
        <v>0.24779999999999999</v>
      </c>
      <c r="Q61">
        <v>0.1191</v>
      </c>
      <c r="R61">
        <v>5.6300000000000003E-2</v>
      </c>
      <c r="S61">
        <v>2.3599999999999999E-2</v>
      </c>
      <c r="T61">
        <v>0.01</v>
      </c>
    </row>
    <row r="62" spans="1:28">
      <c r="A62" t="s">
        <v>0</v>
      </c>
      <c r="B62">
        <v>7644</v>
      </c>
      <c r="C62">
        <v>3882</v>
      </c>
      <c r="D62">
        <v>2298</v>
      </c>
      <c r="E62">
        <v>1922</v>
      </c>
      <c r="F62">
        <v>1922</v>
      </c>
      <c r="G62">
        <v>1922</v>
      </c>
      <c r="H62">
        <v>1923</v>
      </c>
      <c r="I62">
        <v>1922</v>
      </c>
      <c r="M62" t="s">
        <v>16</v>
      </c>
      <c r="N62">
        <v>1</v>
      </c>
      <c r="O62">
        <v>0.50970000000000004</v>
      </c>
      <c r="P62">
        <v>0.25879999999999997</v>
      </c>
      <c r="Q62">
        <v>0.13589999999999999</v>
      </c>
      <c r="R62">
        <v>7.3700000000000002E-2</v>
      </c>
      <c r="S62">
        <v>4.3700000000000003E-2</v>
      </c>
      <c r="T62">
        <v>2.9499999999999998E-2</v>
      </c>
    </row>
    <row r="63" spans="1:28">
      <c r="A63" t="s">
        <v>3</v>
      </c>
      <c r="B63">
        <v>5102</v>
      </c>
      <c r="C63">
        <v>5102</v>
      </c>
      <c r="D63">
        <v>5102</v>
      </c>
      <c r="E63">
        <v>5102</v>
      </c>
      <c r="F63">
        <v>5102</v>
      </c>
      <c r="G63">
        <v>5102</v>
      </c>
      <c r="H63">
        <v>5102</v>
      </c>
      <c r="I63">
        <v>5102</v>
      </c>
      <c r="M63" t="s">
        <v>17</v>
      </c>
      <c r="N63">
        <v>1</v>
      </c>
      <c r="O63">
        <v>0.5</v>
      </c>
      <c r="P63">
        <v>0.11269999999999999</v>
      </c>
      <c r="Q63">
        <v>0</v>
      </c>
      <c r="R63">
        <v>0</v>
      </c>
      <c r="S63">
        <v>0</v>
      </c>
      <c r="T63">
        <v>0</v>
      </c>
    </row>
    <row r="64" spans="1:28">
      <c r="A64" t="s">
        <v>42</v>
      </c>
      <c r="B64">
        <v>4079</v>
      </c>
      <c r="C64">
        <v>4079</v>
      </c>
      <c r="D64">
        <v>4079</v>
      </c>
      <c r="E64">
        <v>4079</v>
      </c>
      <c r="F64">
        <v>4079</v>
      </c>
      <c r="G64">
        <v>4079</v>
      </c>
      <c r="H64">
        <v>4079</v>
      </c>
      <c r="I64">
        <v>4079</v>
      </c>
      <c r="M64" t="s">
        <v>18</v>
      </c>
      <c r="N64">
        <v>1</v>
      </c>
      <c r="O64">
        <v>0.55510000000000004</v>
      </c>
      <c r="P64">
        <v>0.42830000000000001</v>
      </c>
      <c r="Q64">
        <v>0.29559999999999997</v>
      </c>
      <c r="R64">
        <v>0.28299999999999997</v>
      </c>
      <c r="S64">
        <v>0.28299999999999997</v>
      </c>
      <c r="T64">
        <v>0.2823</v>
      </c>
    </row>
    <row r="65" spans="1:9">
      <c r="A65" t="s">
        <v>2</v>
      </c>
      <c r="B65">
        <v>8069</v>
      </c>
      <c r="C65">
        <v>8069</v>
      </c>
      <c r="D65">
        <v>8069</v>
      </c>
      <c r="E65">
        <v>8069</v>
      </c>
      <c r="F65">
        <v>8069</v>
      </c>
      <c r="G65">
        <v>8069</v>
      </c>
      <c r="H65">
        <v>8069</v>
      </c>
      <c r="I65">
        <v>8069</v>
      </c>
    </row>
    <row r="83" spans="1:20">
      <c r="A83" t="s">
        <v>22</v>
      </c>
      <c r="M83" t="s">
        <v>22</v>
      </c>
    </row>
    <row r="84" spans="1:20">
      <c r="A84" t="s">
        <v>13</v>
      </c>
      <c r="B84">
        <v>1</v>
      </c>
      <c r="C84">
        <v>2</v>
      </c>
      <c r="D84">
        <v>4</v>
      </c>
      <c r="E84">
        <v>8</v>
      </c>
      <c r="F84">
        <v>16</v>
      </c>
      <c r="G84">
        <v>32</v>
      </c>
      <c r="H84">
        <v>64</v>
      </c>
      <c r="I84">
        <v>128</v>
      </c>
      <c r="M84" t="s">
        <v>14</v>
      </c>
      <c r="N84">
        <v>1</v>
      </c>
      <c r="O84">
        <v>2</v>
      </c>
      <c r="P84">
        <v>4</v>
      </c>
      <c r="Q84">
        <v>8</v>
      </c>
      <c r="R84">
        <v>16</v>
      </c>
      <c r="S84">
        <v>32</v>
      </c>
      <c r="T84">
        <v>64</v>
      </c>
    </row>
    <row r="85" spans="1:20">
      <c r="A85" t="s">
        <v>1</v>
      </c>
      <c r="B85">
        <v>11518</v>
      </c>
      <c r="C85">
        <v>8610</v>
      </c>
      <c r="D85">
        <v>7117</v>
      </c>
      <c r="E85">
        <v>6198</v>
      </c>
      <c r="F85">
        <v>5875</v>
      </c>
      <c r="G85">
        <v>5493</v>
      </c>
      <c r="H85">
        <v>5486</v>
      </c>
      <c r="I85">
        <v>5489</v>
      </c>
      <c r="M85" t="s">
        <v>15</v>
      </c>
      <c r="N85">
        <v>1</v>
      </c>
      <c r="O85">
        <v>0.4909</v>
      </c>
      <c r="P85">
        <v>0.24610000000000001</v>
      </c>
      <c r="Q85">
        <v>0.10349999999999999</v>
      </c>
      <c r="R85">
        <v>5.2200000000000003E-2</v>
      </c>
      <c r="S85">
        <v>0</v>
      </c>
      <c r="T85">
        <v>0</v>
      </c>
    </row>
    <row r="86" spans="1:20">
      <c r="A86" t="s">
        <v>0</v>
      </c>
      <c r="B86">
        <v>10240</v>
      </c>
      <c r="C86">
        <v>4486</v>
      </c>
      <c r="D86">
        <v>4452</v>
      </c>
      <c r="E86">
        <v>4457</v>
      </c>
      <c r="F86">
        <v>4457</v>
      </c>
      <c r="G86">
        <v>4453</v>
      </c>
      <c r="H86">
        <v>4458</v>
      </c>
      <c r="I86">
        <v>4454</v>
      </c>
      <c r="M86" t="s">
        <v>16</v>
      </c>
      <c r="N86">
        <v>1</v>
      </c>
      <c r="O86">
        <v>0.5171</v>
      </c>
      <c r="P86">
        <v>0.26929999999999998</v>
      </c>
      <c r="Q86">
        <v>0.1479</v>
      </c>
      <c r="R86">
        <v>9.9299999999999999E-2</v>
      </c>
      <c r="S86">
        <v>4.5199999999999997E-2</v>
      </c>
      <c r="T86">
        <v>4.4999999999999998E-2</v>
      </c>
    </row>
    <row r="87" spans="1:20">
      <c r="A87" t="s">
        <v>3</v>
      </c>
      <c r="B87">
        <v>7645</v>
      </c>
      <c r="C87">
        <v>7645</v>
      </c>
      <c r="D87">
        <v>7645</v>
      </c>
      <c r="E87">
        <v>7645</v>
      </c>
      <c r="F87">
        <v>7645</v>
      </c>
      <c r="G87">
        <v>7645</v>
      </c>
      <c r="H87">
        <v>7645</v>
      </c>
      <c r="I87">
        <v>7645</v>
      </c>
      <c r="M87" t="s">
        <v>17</v>
      </c>
      <c r="N87">
        <v>1</v>
      </c>
      <c r="O87">
        <v>7.6E-3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t="s">
        <v>42</v>
      </c>
      <c r="B88">
        <v>6577</v>
      </c>
      <c r="C88">
        <v>6577</v>
      </c>
      <c r="D88">
        <v>6577</v>
      </c>
      <c r="E88">
        <v>6577</v>
      </c>
      <c r="F88">
        <v>6577</v>
      </c>
      <c r="G88">
        <v>6577</v>
      </c>
      <c r="H88">
        <v>6577</v>
      </c>
      <c r="I88">
        <v>6577</v>
      </c>
      <c r="M88" t="s">
        <v>18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</row>
    <row r="89" spans="1:20">
      <c r="A89" t="s">
        <v>2</v>
      </c>
      <c r="B89">
        <v>10439</v>
      </c>
      <c r="C89">
        <v>10439</v>
      </c>
      <c r="D89">
        <v>10439</v>
      </c>
      <c r="E89">
        <v>10439</v>
      </c>
      <c r="F89">
        <v>10439</v>
      </c>
      <c r="G89">
        <v>10439</v>
      </c>
      <c r="H89">
        <v>10439</v>
      </c>
      <c r="I89">
        <v>10439</v>
      </c>
    </row>
    <row r="109" spans="1:4">
      <c r="A109" s="6" t="s">
        <v>33</v>
      </c>
      <c r="B109" t="s">
        <v>34</v>
      </c>
      <c r="C109">
        <v>208</v>
      </c>
    </row>
    <row r="110" spans="1:4">
      <c r="A110" s="7"/>
      <c r="B110" s="2" t="s">
        <v>35</v>
      </c>
      <c r="C110" s="3">
        <v>1009</v>
      </c>
      <c r="D110">
        <v>407</v>
      </c>
    </row>
    <row r="111" spans="1:4">
      <c r="A111" s="6" t="s">
        <v>31</v>
      </c>
      <c r="B111" t="s">
        <v>36</v>
      </c>
      <c r="C111">
        <v>78</v>
      </c>
    </row>
    <row r="112" spans="1:4">
      <c r="A112" s="7"/>
      <c r="B112" t="s">
        <v>37</v>
      </c>
      <c r="C112">
        <v>81</v>
      </c>
    </row>
    <row r="113" spans="1:4">
      <c r="A113" s="6" t="s">
        <v>32</v>
      </c>
      <c r="B113" t="s">
        <v>38</v>
      </c>
      <c r="C113">
        <v>78</v>
      </c>
    </row>
    <row r="114" spans="1:4">
      <c r="A114" s="6"/>
      <c r="B114" t="s">
        <v>39</v>
      </c>
      <c r="C114">
        <v>216</v>
      </c>
    </row>
    <row r="115" spans="1:4">
      <c r="A115" s="6"/>
      <c r="B115" t="s">
        <v>34</v>
      </c>
      <c r="C115">
        <v>208</v>
      </c>
    </row>
    <row r="116" spans="1:4">
      <c r="A116" s="6"/>
      <c r="B116" s="2" t="s">
        <v>38</v>
      </c>
      <c r="C116" s="3">
        <v>661</v>
      </c>
      <c r="D116">
        <v>21</v>
      </c>
    </row>
    <row r="117" spans="1:4">
      <c r="B117" s="1" t="s">
        <v>41</v>
      </c>
      <c r="C117">
        <v>2539</v>
      </c>
      <c r="D117">
        <v>1287</v>
      </c>
    </row>
    <row r="118" spans="1:4">
      <c r="B118" s="1" t="s">
        <v>40</v>
      </c>
      <c r="C118">
        <v>2815</v>
      </c>
      <c r="D118">
        <v>1358</v>
      </c>
    </row>
    <row r="136" spans="1:2">
      <c r="A136" t="s">
        <v>50</v>
      </c>
      <c r="B136">
        <v>14046</v>
      </c>
    </row>
    <row r="138" spans="1:2">
      <c r="A138" t="s">
        <v>55</v>
      </c>
      <c r="B138">
        <v>352</v>
      </c>
    </row>
    <row r="139" spans="1:2">
      <c r="A139" t="s">
        <v>53</v>
      </c>
      <c r="B139">
        <v>345</v>
      </c>
    </row>
    <row r="140" spans="1:2">
      <c r="A140" t="s">
        <v>52</v>
      </c>
      <c r="B140">
        <v>749</v>
      </c>
    </row>
    <row r="146" spans="1:2">
      <c r="A146" t="s">
        <v>56</v>
      </c>
      <c r="B146">
        <v>306</v>
      </c>
    </row>
    <row r="147" spans="1:2">
      <c r="A147" t="s">
        <v>54</v>
      </c>
      <c r="B147">
        <v>198</v>
      </c>
    </row>
    <row r="148" spans="1:2">
      <c r="A148" t="s">
        <v>51</v>
      </c>
      <c r="B148">
        <v>1123</v>
      </c>
    </row>
  </sheetData>
  <mergeCells count="3">
    <mergeCell ref="A109:A110"/>
    <mergeCell ref="A111:A112"/>
    <mergeCell ref="A113:A1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3499-CFB8-CF46-B176-4C0F0AC04714}">
  <dimension ref="A1:G74"/>
  <sheetViews>
    <sheetView topLeftCell="A11" zoomScaleNormal="125" workbookViewId="0">
      <selection activeCell="I19" sqref="I19"/>
    </sheetView>
  </sheetViews>
  <sheetFormatPr baseColWidth="10" defaultRowHeight="16"/>
  <cols>
    <col min="1" max="1" width="31.33203125" customWidth="1"/>
  </cols>
  <sheetData>
    <row r="1" spans="1:7">
      <c r="A1" t="s">
        <v>43</v>
      </c>
    </row>
    <row r="2" spans="1:7">
      <c r="A2" t="s">
        <v>44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545</v>
      </c>
      <c r="C3">
        <v>797</v>
      </c>
      <c r="D3">
        <v>806</v>
      </c>
      <c r="E3">
        <v>775</v>
      </c>
      <c r="F3">
        <v>700</v>
      </c>
      <c r="G3">
        <v>585</v>
      </c>
    </row>
    <row r="4" spans="1:7">
      <c r="A4" t="s">
        <v>5</v>
      </c>
      <c r="B4">
        <v>823</v>
      </c>
      <c r="C4">
        <v>1179</v>
      </c>
      <c r="D4">
        <v>1189</v>
      </c>
      <c r="E4">
        <v>1137</v>
      </c>
      <c r="F4">
        <v>888</v>
      </c>
      <c r="G4">
        <v>682</v>
      </c>
    </row>
    <row r="5" spans="1:7">
      <c r="A5" t="s">
        <v>6</v>
      </c>
      <c r="B5">
        <v>840</v>
      </c>
      <c r="C5">
        <v>1153</v>
      </c>
      <c r="D5">
        <v>1383</v>
      </c>
      <c r="E5">
        <v>1506</v>
      </c>
      <c r="F5">
        <v>1063</v>
      </c>
      <c r="G5">
        <v>796</v>
      </c>
    </row>
    <row r="6" spans="1:7">
      <c r="A6" t="s">
        <v>7</v>
      </c>
      <c r="B6">
        <v>1004</v>
      </c>
      <c r="C6">
        <v>1792</v>
      </c>
      <c r="D6">
        <v>2243</v>
      </c>
      <c r="E6">
        <v>2361</v>
      </c>
      <c r="F6">
        <v>1341</v>
      </c>
      <c r="G6">
        <v>914</v>
      </c>
    </row>
    <row r="28" spans="1:7">
      <c r="A28" t="s">
        <v>45</v>
      </c>
    </row>
    <row r="29" spans="1:7">
      <c r="A29" t="s">
        <v>44</v>
      </c>
      <c r="B29">
        <v>1</v>
      </c>
      <c r="C29">
        <v>2</v>
      </c>
      <c r="D29">
        <v>4</v>
      </c>
      <c r="E29">
        <v>8</v>
      </c>
      <c r="F29">
        <v>16</v>
      </c>
      <c r="G29">
        <v>32</v>
      </c>
    </row>
    <row r="30" spans="1:7">
      <c r="A30" t="s">
        <v>4</v>
      </c>
      <c r="B30">
        <v>88</v>
      </c>
      <c r="C30">
        <v>105</v>
      </c>
      <c r="D30">
        <v>100</v>
      </c>
      <c r="E30">
        <v>92</v>
      </c>
      <c r="F30">
        <v>78</v>
      </c>
      <c r="G30">
        <v>60</v>
      </c>
    </row>
    <row r="31" spans="1:7">
      <c r="A31" t="s">
        <v>5</v>
      </c>
      <c r="B31">
        <v>119</v>
      </c>
      <c r="C31">
        <v>114</v>
      </c>
      <c r="D31">
        <v>109</v>
      </c>
      <c r="E31">
        <v>99</v>
      </c>
      <c r="F31">
        <v>84</v>
      </c>
      <c r="G31">
        <v>64</v>
      </c>
    </row>
    <row r="32" spans="1:7">
      <c r="A32" t="s">
        <v>6</v>
      </c>
      <c r="B32">
        <v>109</v>
      </c>
      <c r="C32">
        <v>121</v>
      </c>
      <c r="D32">
        <v>120</v>
      </c>
      <c r="E32">
        <v>109</v>
      </c>
      <c r="F32">
        <v>92</v>
      </c>
      <c r="G32">
        <v>70</v>
      </c>
    </row>
    <row r="33" spans="1:7">
      <c r="A33" t="s">
        <v>7</v>
      </c>
      <c r="B33">
        <v>121</v>
      </c>
      <c r="C33">
        <v>138</v>
      </c>
      <c r="D33">
        <v>131</v>
      </c>
      <c r="E33">
        <v>119</v>
      </c>
      <c r="F33">
        <v>98</v>
      </c>
      <c r="G33">
        <v>75</v>
      </c>
    </row>
    <row r="50" spans="1:7">
      <c r="A50" t="s">
        <v>46</v>
      </c>
    </row>
    <row r="51" spans="1:7">
      <c r="A51" t="s">
        <v>44</v>
      </c>
      <c r="B51">
        <v>1</v>
      </c>
      <c r="C51">
        <v>2</v>
      </c>
      <c r="D51">
        <v>4</v>
      </c>
      <c r="E51">
        <v>8</v>
      </c>
      <c r="F51">
        <v>16</v>
      </c>
      <c r="G51">
        <v>32</v>
      </c>
    </row>
    <row r="52" spans="1:7">
      <c r="A52" t="s">
        <v>4</v>
      </c>
      <c r="B52">
        <v>49</v>
      </c>
      <c r="C52">
        <v>65</v>
      </c>
      <c r="D52">
        <v>60</v>
      </c>
      <c r="E52">
        <v>56</v>
      </c>
      <c r="F52">
        <v>50</v>
      </c>
      <c r="G52">
        <v>41</v>
      </c>
    </row>
    <row r="53" spans="1:7">
      <c r="A53" t="s">
        <v>5</v>
      </c>
      <c r="B53">
        <v>78</v>
      </c>
      <c r="C53">
        <v>69</v>
      </c>
      <c r="D53">
        <v>64</v>
      </c>
      <c r="E53">
        <v>60</v>
      </c>
      <c r="F53">
        <v>54</v>
      </c>
      <c r="G53">
        <v>44</v>
      </c>
    </row>
    <row r="54" spans="1:7">
      <c r="A54" t="s">
        <v>6</v>
      </c>
      <c r="B54">
        <v>74</v>
      </c>
      <c r="C54">
        <v>65</v>
      </c>
      <c r="D54">
        <v>65</v>
      </c>
      <c r="E54">
        <v>63</v>
      </c>
      <c r="F54">
        <v>56</v>
      </c>
      <c r="G54">
        <v>47</v>
      </c>
    </row>
    <row r="55" spans="1:7">
      <c r="A55" t="s">
        <v>7</v>
      </c>
      <c r="B55">
        <v>81</v>
      </c>
      <c r="C55">
        <v>71</v>
      </c>
      <c r="D55">
        <v>71</v>
      </c>
      <c r="E55">
        <v>69</v>
      </c>
      <c r="F55">
        <v>61</v>
      </c>
      <c r="G55">
        <v>50</v>
      </c>
    </row>
    <row r="57" spans="1:7">
      <c r="A57" t="s">
        <v>46</v>
      </c>
    </row>
    <row r="58" spans="1:7">
      <c r="A58" t="s">
        <v>8</v>
      </c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</row>
    <row r="59" spans="1:7">
      <c r="A59" t="s">
        <v>4</v>
      </c>
      <c r="B59">
        <v>20.48</v>
      </c>
      <c r="C59">
        <v>30.16</v>
      </c>
      <c r="D59">
        <v>65.680000000000007</v>
      </c>
      <c r="E59">
        <v>138.87</v>
      </c>
      <c r="F59">
        <v>300.60000000000002</v>
      </c>
      <c r="G59">
        <v>692.76</v>
      </c>
    </row>
    <row r="60" spans="1:7">
      <c r="A60" t="s">
        <v>5</v>
      </c>
      <c r="B60">
        <v>12.75</v>
      </c>
      <c r="C60">
        <v>28.76</v>
      </c>
      <c r="D60">
        <v>61.4</v>
      </c>
      <c r="E60">
        <v>130.21</v>
      </c>
      <c r="F60">
        <v>283.36</v>
      </c>
      <c r="G60">
        <v>656.29</v>
      </c>
    </row>
    <row r="61" spans="1:7">
      <c r="A61" t="s">
        <v>6</v>
      </c>
      <c r="B61">
        <v>13.36</v>
      </c>
      <c r="C61">
        <v>30.58</v>
      </c>
      <c r="D61">
        <v>60.33</v>
      </c>
      <c r="E61">
        <v>124.34</v>
      </c>
      <c r="F61">
        <v>270.62</v>
      </c>
      <c r="G61">
        <v>627.04999999999995</v>
      </c>
    </row>
    <row r="62" spans="1:7">
      <c r="A62" t="s">
        <v>7</v>
      </c>
      <c r="B62">
        <v>12.34</v>
      </c>
      <c r="C62">
        <v>28.08</v>
      </c>
      <c r="D62">
        <v>55.91</v>
      </c>
      <c r="E62">
        <v>112.98</v>
      </c>
      <c r="F62">
        <v>251.4</v>
      </c>
      <c r="G62">
        <v>583.45000000000005</v>
      </c>
    </row>
    <row r="69" spans="1:7">
      <c r="A69" t="s">
        <v>46</v>
      </c>
    </row>
    <row r="70" spans="1:7">
      <c r="A70" t="s">
        <v>9</v>
      </c>
      <c r="B70">
        <v>1</v>
      </c>
      <c r="C70">
        <v>2</v>
      </c>
      <c r="D70">
        <v>4</v>
      </c>
      <c r="E70">
        <v>8</v>
      </c>
      <c r="F70">
        <v>16</v>
      </c>
      <c r="G70">
        <v>32</v>
      </c>
    </row>
    <row r="71" spans="1:7">
      <c r="A71" t="s">
        <v>4</v>
      </c>
      <c r="B71">
        <v>0.18</v>
      </c>
      <c r="C71">
        <v>13.81</v>
      </c>
      <c r="D71">
        <v>386.6</v>
      </c>
      <c r="E71">
        <v>834.75</v>
      </c>
      <c r="F71">
        <v>2243.7399999999998</v>
      </c>
      <c r="G71">
        <v>7393.52</v>
      </c>
    </row>
    <row r="72" spans="1:7">
      <c r="A72" t="s">
        <v>5</v>
      </c>
      <c r="B72">
        <v>0.03</v>
      </c>
      <c r="C72">
        <v>146.08000000000001</v>
      </c>
      <c r="D72">
        <v>345.9</v>
      </c>
      <c r="E72">
        <v>744.16</v>
      </c>
      <c r="F72">
        <v>2066.21</v>
      </c>
      <c r="G72">
        <v>2872.5</v>
      </c>
    </row>
    <row r="73" spans="1:7">
      <c r="A73" t="s">
        <v>6</v>
      </c>
      <c r="B73">
        <v>0.13</v>
      </c>
      <c r="C73">
        <v>1.1499999999999999</v>
      </c>
      <c r="D73">
        <v>15.43</v>
      </c>
      <c r="E73">
        <v>124.92</v>
      </c>
      <c r="F73">
        <v>1030.5</v>
      </c>
      <c r="G73">
        <v>7057.12</v>
      </c>
    </row>
    <row r="74" spans="1:7">
      <c r="A74" t="s">
        <v>7</v>
      </c>
      <c r="B74">
        <v>0.13</v>
      </c>
      <c r="C74">
        <v>1.07</v>
      </c>
      <c r="D74">
        <v>12.37</v>
      </c>
      <c r="E74">
        <v>138.03</v>
      </c>
      <c r="F74">
        <v>824.26</v>
      </c>
      <c r="G74">
        <v>3655.07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DF7F-45BB-DB43-912D-C43B27C012A9}">
  <dimension ref="A2:K27"/>
  <sheetViews>
    <sheetView topLeftCell="A14" zoomScale="134" workbookViewId="0">
      <selection activeCell="U54" sqref="U54"/>
    </sheetView>
  </sheetViews>
  <sheetFormatPr baseColWidth="10" defaultRowHeight="16"/>
  <cols>
    <col min="1" max="1" width="25.6640625" customWidth="1"/>
    <col min="8" max="8" width="12.5" bestFit="1" customWidth="1"/>
  </cols>
  <sheetData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5"/>
      <c r="C9" s="5"/>
      <c r="D9" s="5"/>
      <c r="E9" s="5"/>
      <c r="F9" s="5"/>
      <c r="G9" s="5"/>
      <c r="H9" s="5"/>
      <c r="I9" s="5"/>
      <c r="J9" s="5"/>
    </row>
    <row r="10" spans="1:10">
      <c r="A10" s="4"/>
      <c r="B10" s="5"/>
      <c r="C10" s="5"/>
      <c r="D10" s="5"/>
      <c r="E10" s="5"/>
      <c r="F10" s="5"/>
      <c r="G10" s="5"/>
      <c r="H10" s="5"/>
      <c r="I10" s="5"/>
      <c r="J10" s="5"/>
    </row>
    <row r="19" spans="1:11">
      <c r="A19" s="4" t="s">
        <v>57</v>
      </c>
      <c r="B19" s="4">
        <v>8</v>
      </c>
      <c r="C19" s="4">
        <v>16</v>
      </c>
      <c r="D19" s="4">
        <v>32</v>
      </c>
      <c r="E19" s="4">
        <v>64</v>
      </c>
      <c r="F19" s="4">
        <v>128</v>
      </c>
      <c r="G19" s="4">
        <v>256</v>
      </c>
      <c r="H19" s="4">
        <v>512</v>
      </c>
      <c r="J19" s="4">
        <v>2</v>
      </c>
      <c r="K19" s="4">
        <v>4</v>
      </c>
    </row>
    <row r="20" spans="1:11">
      <c r="A20" s="4" t="s">
        <v>58</v>
      </c>
      <c r="B20" s="4">
        <v>8172</v>
      </c>
      <c r="C20" s="4">
        <v>8172</v>
      </c>
      <c r="D20" s="4">
        <v>8172</v>
      </c>
      <c r="E20" s="4">
        <v>8172</v>
      </c>
      <c r="F20" s="4">
        <v>8172</v>
      </c>
      <c r="G20" s="4">
        <v>8172</v>
      </c>
      <c r="H20" s="4">
        <v>8172</v>
      </c>
      <c r="J20" s="4">
        <v>8172</v>
      </c>
      <c r="K20" s="4">
        <v>8172</v>
      </c>
    </row>
    <row r="21" spans="1:11">
      <c r="A21" s="4" t="s">
        <v>59</v>
      </c>
      <c r="B21" s="4">
        <v>22732</v>
      </c>
      <c r="C21" s="4">
        <v>12314</v>
      </c>
      <c r="D21" s="4">
        <v>7121</v>
      </c>
      <c r="E21" s="4">
        <v>6234</v>
      </c>
      <c r="F21" s="4">
        <v>6214</v>
      </c>
      <c r="G21" s="4">
        <v>6106</v>
      </c>
      <c r="H21" s="4">
        <v>6136</v>
      </c>
      <c r="J21" s="4">
        <v>85219</v>
      </c>
      <c r="K21" s="4">
        <v>43579</v>
      </c>
    </row>
    <row r="22" spans="1:11">
      <c r="A22" s="4" t="s">
        <v>60</v>
      </c>
      <c r="B22" s="4">
        <v>20079</v>
      </c>
      <c r="C22" s="4">
        <v>9614</v>
      </c>
      <c r="D22" s="4">
        <v>5684</v>
      </c>
      <c r="E22" s="4">
        <v>5406</v>
      </c>
      <c r="F22" s="4">
        <v>5404</v>
      </c>
      <c r="G22" s="4">
        <v>5293</v>
      </c>
      <c r="H22" s="4">
        <v>5286</v>
      </c>
      <c r="J22" s="4">
        <v>79733</v>
      </c>
      <c r="K22" s="4">
        <v>40150</v>
      </c>
    </row>
    <row r="23" spans="1:11">
      <c r="A23" s="4" t="s">
        <v>47</v>
      </c>
      <c r="B23" s="4">
        <v>160</v>
      </c>
      <c r="C23" s="4">
        <v>320</v>
      </c>
      <c r="D23" s="4">
        <v>640</v>
      </c>
      <c r="E23" s="4">
        <v>1280</v>
      </c>
      <c r="F23" s="4">
        <v>2560</v>
      </c>
      <c r="G23" s="4">
        <v>5120</v>
      </c>
      <c r="H23" s="4">
        <v>10240</v>
      </c>
      <c r="J23" s="4">
        <v>40</v>
      </c>
      <c r="K23" s="4">
        <v>80</v>
      </c>
    </row>
    <row r="24" spans="1:11">
      <c r="A24" s="4" t="s">
        <v>48</v>
      </c>
      <c r="B24" s="4">
        <v>20</v>
      </c>
      <c r="C24" s="4">
        <v>20</v>
      </c>
      <c r="D24" s="4">
        <v>20</v>
      </c>
      <c r="E24" s="4">
        <v>34</v>
      </c>
      <c r="F24" s="4">
        <v>67</v>
      </c>
      <c r="G24" s="4">
        <v>129</v>
      </c>
      <c r="H24" s="4">
        <v>258</v>
      </c>
      <c r="J24" s="4">
        <v>20</v>
      </c>
      <c r="K24" s="4">
        <v>20</v>
      </c>
    </row>
    <row r="25" spans="1:11">
      <c r="A25" s="4" t="s">
        <v>49</v>
      </c>
      <c r="B25" s="4">
        <v>23</v>
      </c>
      <c r="C25" s="4">
        <v>26</v>
      </c>
      <c r="D25" s="4">
        <v>48</v>
      </c>
      <c r="E25" s="4">
        <v>63</v>
      </c>
      <c r="F25" s="4">
        <v>103</v>
      </c>
      <c r="G25" s="4">
        <v>173</v>
      </c>
      <c r="H25" s="4">
        <v>328</v>
      </c>
      <c r="J25" s="4">
        <v>20</v>
      </c>
      <c r="K25" s="4">
        <v>22</v>
      </c>
    </row>
    <row r="26" spans="1:11">
      <c r="A26" s="4" t="s">
        <v>59</v>
      </c>
      <c r="B26" s="5">
        <v>0.125</v>
      </c>
      <c r="C26" s="5">
        <v>6.25E-2</v>
      </c>
      <c r="D26" s="5">
        <v>3.125E-2</v>
      </c>
      <c r="E26" s="5">
        <v>2.6562499999999999E-2</v>
      </c>
      <c r="F26" s="5">
        <v>2.6172000000000001E-2</v>
      </c>
      <c r="G26" s="5">
        <v>2.5194999999999999E-2</v>
      </c>
      <c r="H26" s="5">
        <v>2.5194999999999999E-2</v>
      </c>
      <c r="J26" s="5">
        <v>0.5</v>
      </c>
      <c r="K26" s="5">
        <v>0.25</v>
      </c>
    </row>
    <row r="27" spans="1:11">
      <c r="A27" s="4" t="s">
        <v>60</v>
      </c>
      <c r="B27" s="5">
        <v>0.14374999999999999</v>
      </c>
      <c r="C27" s="5">
        <v>8.1250000000000003E-2</v>
      </c>
      <c r="D27" s="5">
        <v>7.4999999999999997E-2</v>
      </c>
      <c r="E27" s="5">
        <v>4.9218999999999999E-2</v>
      </c>
      <c r="F27" s="5">
        <v>4.0233999999999999E-2</v>
      </c>
      <c r="G27" s="5">
        <v>3.3789E-2</v>
      </c>
      <c r="H27" s="5">
        <v>3.2030999999999997E-2</v>
      </c>
      <c r="J27" s="5">
        <v>0.5</v>
      </c>
      <c r="K27" s="5">
        <v>0.27500000000000002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BF5B-8F6E-8045-8F81-355583BCEC4F}">
  <dimension ref="A2:V148"/>
  <sheetViews>
    <sheetView zoomScale="137" zoomScaleNormal="66" workbookViewId="0">
      <selection activeCell="G45" sqref="G45"/>
    </sheetView>
  </sheetViews>
  <sheetFormatPr baseColWidth="10" defaultRowHeight="16"/>
  <cols>
    <col min="1" max="1" width="32.83203125" customWidth="1"/>
    <col min="2" max="2" width="15.1640625" customWidth="1"/>
    <col min="13" max="13" width="14.83203125" customWidth="1"/>
  </cols>
  <sheetData>
    <row r="2" spans="1:22">
      <c r="A2" t="s">
        <v>19</v>
      </c>
      <c r="M2" t="s">
        <v>19</v>
      </c>
    </row>
    <row r="3" spans="1:22">
      <c r="A3" t="s">
        <v>13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I3">
        <v>64</v>
      </c>
      <c r="J3">
        <v>128</v>
      </c>
      <c r="M3" t="s">
        <v>14</v>
      </c>
      <c r="N3">
        <v>1</v>
      </c>
      <c r="O3">
        <v>2</v>
      </c>
      <c r="P3">
        <v>4</v>
      </c>
      <c r="Q3">
        <v>8</v>
      </c>
      <c r="R3">
        <v>16</v>
      </c>
      <c r="S3">
        <v>32</v>
      </c>
    </row>
    <row r="4" spans="1:22">
      <c r="A4" t="s">
        <v>1</v>
      </c>
      <c r="B4">
        <v>10559</v>
      </c>
      <c r="C4">
        <v>5988</v>
      </c>
      <c r="D4">
        <v>3473</v>
      </c>
      <c r="E4">
        <v>2520</v>
      </c>
      <c r="F4">
        <v>1977</v>
      </c>
      <c r="G4">
        <v>1722</v>
      </c>
      <c r="I4">
        <v>1726</v>
      </c>
      <c r="J4">
        <v>1709</v>
      </c>
      <c r="M4" t="s">
        <v>15</v>
      </c>
      <c r="N4">
        <v>1</v>
      </c>
      <c r="O4">
        <v>0.5</v>
      </c>
      <c r="P4">
        <v>0.25009999999999999</v>
      </c>
      <c r="Q4">
        <v>0.12540000000000001</v>
      </c>
      <c r="R4">
        <v>6.2700000000000006E-2</v>
      </c>
      <c r="S4">
        <v>3.1800000000000002E-2</v>
      </c>
    </row>
    <row r="5" spans="1:22">
      <c r="A5" t="s">
        <v>0</v>
      </c>
      <c r="B5">
        <v>10359</v>
      </c>
      <c r="C5">
        <v>4570</v>
      </c>
      <c r="D5">
        <v>2288</v>
      </c>
      <c r="E5">
        <v>1863</v>
      </c>
      <c r="F5">
        <v>1567</v>
      </c>
      <c r="G5">
        <v>1477</v>
      </c>
      <c r="I5">
        <v>1593</v>
      </c>
      <c r="J5">
        <v>1628</v>
      </c>
      <c r="M5" t="s">
        <v>16</v>
      </c>
      <c r="N5">
        <v>1</v>
      </c>
      <c r="O5">
        <v>0.5</v>
      </c>
      <c r="P5">
        <v>0.25040000000000001</v>
      </c>
      <c r="Q5">
        <v>0.12529999999999999</v>
      </c>
      <c r="R5">
        <v>6.2799999999999995E-2</v>
      </c>
      <c r="S5">
        <v>3.2000000000000001E-2</v>
      </c>
    </row>
    <row r="6" spans="1:22">
      <c r="A6" t="s">
        <v>3</v>
      </c>
      <c r="B6">
        <v>8077</v>
      </c>
      <c r="C6">
        <v>8077</v>
      </c>
      <c r="D6">
        <v>8077</v>
      </c>
      <c r="E6">
        <v>8077</v>
      </c>
      <c r="F6">
        <v>8077</v>
      </c>
      <c r="G6">
        <v>8077</v>
      </c>
      <c r="I6">
        <v>8077</v>
      </c>
      <c r="J6">
        <v>8077</v>
      </c>
      <c r="M6" t="s">
        <v>17</v>
      </c>
      <c r="N6">
        <v>1</v>
      </c>
      <c r="O6">
        <v>0.50060000000000004</v>
      </c>
      <c r="P6">
        <v>0.25130000000000002</v>
      </c>
      <c r="Q6">
        <v>0.22170000000000001</v>
      </c>
      <c r="R6">
        <v>0.1762</v>
      </c>
      <c r="S6">
        <v>0.16850000000000001</v>
      </c>
    </row>
    <row r="7" spans="1:22">
      <c r="A7" t="s">
        <v>42</v>
      </c>
      <c r="B7">
        <v>3027</v>
      </c>
      <c r="C7">
        <v>3027</v>
      </c>
      <c r="D7">
        <v>3027</v>
      </c>
      <c r="E7">
        <v>3027</v>
      </c>
      <c r="F7">
        <v>3027</v>
      </c>
      <c r="G7">
        <v>3027</v>
      </c>
      <c r="I7">
        <v>3027</v>
      </c>
      <c r="J7">
        <v>3027</v>
      </c>
      <c r="M7" t="s">
        <v>18</v>
      </c>
      <c r="N7">
        <v>1</v>
      </c>
      <c r="O7">
        <v>0.50109999999999999</v>
      </c>
      <c r="P7">
        <v>0.25130000000000002</v>
      </c>
      <c r="Q7">
        <v>0.12740000000000001</v>
      </c>
      <c r="R7">
        <v>6.59E-2</v>
      </c>
      <c r="S7">
        <v>3.5900000000000001E-2</v>
      </c>
    </row>
    <row r="8" spans="1:22">
      <c r="A8" t="s">
        <v>2</v>
      </c>
      <c r="B8">
        <v>19430</v>
      </c>
      <c r="C8">
        <v>19430</v>
      </c>
      <c r="D8">
        <v>19430</v>
      </c>
      <c r="E8">
        <v>19430</v>
      </c>
      <c r="F8">
        <v>19430</v>
      </c>
      <c r="G8">
        <v>19430</v>
      </c>
      <c r="I8">
        <v>19430</v>
      </c>
      <c r="J8">
        <v>19430</v>
      </c>
    </row>
    <row r="14" spans="1:22">
      <c r="V14">
        <v>64</v>
      </c>
    </row>
    <row r="15" spans="1:22">
      <c r="V15">
        <v>1.6E-2</v>
      </c>
    </row>
    <row r="16" spans="1:22">
      <c r="V16">
        <v>1.6199999999999999E-2</v>
      </c>
    </row>
    <row r="17" spans="22:22">
      <c r="V17">
        <v>0.19489999999999999</v>
      </c>
    </row>
    <row r="18" spans="22:22">
      <c r="V18">
        <v>1.8100000000000002E-2</v>
      </c>
    </row>
    <row r="41" spans="5:9">
      <c r="G41" t="s">
        <v>61</v>
      </c>
      <c r="H41" t="s">
        <v>62</v>
      </c>
      <c r="I41" t="s">
        <v>63</v>
      </c>
    </row>
    <row r="42" spans="5:9">
      <c r="F42">
        <v>0</v>
      </c>
      <c r="G42">
        <v>1</v>
      </c>
      <c r="H42">
        <v>2</v>
      </c>
      <c r="I42">
        <v>3</v>
      </c>
    </row>
    <row r="43" spans="5:9">
      <c r="E43" t="s">
        <v>24</v>
      </c>
      <c r="F43">
        <v>0.22170000000000001</v>
      </c>
      <c r="G43">
        <v>0.1764</v>
      </c>
      <c r="H43">
        <v>0.11269999999999999</v>
      </c>
      <c r="I43">
        <v>0</v>
      </c>
    </row>
    <row r="44" spans="5:9">
      <c r="E44" t="s">
        <v>25</v>
      </c>
      <c r="F44">
        <v>0.1762</v>
      </c>
      <c r="G44">
        <v>0.1303</v>
      </c>
      <c r="H44">
        <v>7.6399999999999996E-2</v>
      </c>
      <c r="I44">
        <v>0</v>
      </c>
    </row>
    <row r="45" spans="5:9">
      <c r="E45" t="s">
        <v>26</v>
      </c>
      <c r="F45">
        <v>0.16850000000000001</v>
      </c>
      <c r="G45">
        <v>9.8100000000000007E-2</v>
      </c>
      <c r="H45">
        <v>0</v>
      </c>
      <c r="I45">
        <v>0</v>
      </c>
    </row>
    <row r="49" spans="2:2">
      <c r="B49" s="1"/>
    </row>
    <row r="109" spans="1:4">
      <c r="A109" s="6" t="s">
        <v>33</v>
      </c>
      <c r="B109" t="s">
        <v>34</v>
      </c>
      <c r="C109">
        <v>208</v>
      </c>
    </row>
    <row r="110" spans="1:4">
      <c r="A110" s="7"/>
      <c r="B110" s="2" t="s">
        <v>35</v>
      </c>
      <c r="C110" s="3">
        <v>1009</v>
      </c>
      <c r="D110">
        <v>407</v>
      </c>
    </row>
    <row r="111" spans="1:4">
      <c r="A111" s="6" t="s">
        <v>31</v>
      </c>
      <c r="B111" t="s">
        <v>36</v>
      </c>
      <c r="C111">
        <v>78</v>
      </c>
    </row>
    <row r="112" spans="1:4">
      <c r="A112" s="7"/>
      <c r="B112" t="s">
        <v>37</v>
      </c>
      <c r="C112">
        <v>81</v>
      </c>
    </row>
    <row r="113" spans="1:4">
      <c r="A113" s="6" t="s">
        <v>32</v>
      </c>
      <c r="B113" t="s">
        <v>38</v>
      </c>
      <c r="C113">
        <v>78</v>
      </c>
    </row>
    <row r="114" spans="1:4">
      <c r="A114" s="6"/>
      <c r="B114" t="s">
        <v>39</v>
      </c>
      <c r="C114">
        <v>216</v>
      </c>
    </row>
    <row r="115" spans="1:4">
      <c r="A115" s="6"/>
      <c r="B115" t="s">
        <v>34</v>
      </c>
      <c r="C115">
        <v>208</v>
      </c>
    </row>
    <row r="116" spans="1:4">
      <c r="A116" s="6"/>
      <c r="B116" s="2" t="s">
        <v>38</v>
      </c>
      <c r="C116" s="3">
        <v>661</v>
      </c>
      <c r="D116">
        <v>21</v>
      </c>
    </row>
    <row r="117" spans="1:4">
      <c r="B117" s="1" t="s">
        <v>41</v>
      </c>
      <c r="C117">
        <v>2539</v>
      </c>
      <c r="D117">
        <v>1287</v>
      </c>
    </row>
    <row r="118" spans="1:4">
      <c r="B118" s="1" t="s">
        <v>40</v>
      </c>
      <c r="C118">
        <v>2815</v>
      </c>
      <c r="D118">
        <v>1358</v>
      </c>
    </row>
    <row r="136" spans="1:2">
      <c r="A136" t="s">
        <v>50</v>
      </c>
      <c r="B136">
        <v>14046</v>
      </c>
    </row>
    <row r="138" spans="1:2">
      <c r="A138" t="s">
        <v>55</v>
      </c>
      <c r="B138">
        <v>352</v>
      </c>
    </row>
    <row r="139" spans="1:2">
      <c r="A139" t="s">
        <v>53</v>
      </c>
      <c r="B139">
        <v>345</v>
      </c>
    </row>
    <row r="140" spans="1:2">
      <c r="A140" t="s">
        <v>52</v>
      </c>
      <c r="B140">
        <v>749</v>
      </c>
    </row>
    <row r="146" spans="1:2">
      <c r="A146" t="s">
        <v>56</v>
      </c>
      <c r="B146">
        <v>306</v>
      </c>
    </row>
    <row r="147" spans="1:2">
      <c r="A147" t="s">
        <v>54</v>
      </c>
      <c r="B147">
        <v>198</v>
      </c>
    </row>
    <row r="148" spans="1:2">
      <c r="A148" t="s">
        <v>51</v>
      </c>
      <c r="B148">
        <v>1123</v>
      </c>
    </row>
  </sheetData>
  <mergeCells count="3">
    <mergeCell ref="A109:A110"/>
    <mergeCell ref="A111:A112"/>
    <mergeCell ref="A113:A1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7230-6B12-8645-B731-B2F864FDB1F1}">
  <dimension ref="A1:G74"/>
  <sheetViews>
    <sheetView tabSelected="1" topLeftCell="A37" zoomScale="138" zoomScaleNormal="125" workbookViewId="0">
      <selection activeCell="G62" sqref="G62"/>
    </sheetView>
  </sheetViews>
  <sheetFormatPr baseColWidth="10" defaultRowHeight="16"/>
  <cols>
    <col min="1" max="1" width="31.33203125" customWidth="1"/>
  </cols>
  <sheetData>
    <row r="1" spans="1:7">
      <c r="A1" t="s">
        <v>43</v>
      </c>
    </row>
    <row r="2" spans="1:7">
      <c r="A2" t="s">
        <v>44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</row>
    <row r="4" spans="1:7">
      <c r="A4" t="s">
        <v>5</v>
      </c>
    </row>
    <row r="5" spans="1:7">
      <c r="A5" t="s">
        <v>6</v>
      </c>
    </row>
    <row r="6" spans="1:7">
      <c r="A6" t="s">
        <v>7</v>
      </c>
    </row>
    <row r="28" spans="1:7">
      <c r="A28" t="s">
        <v>45</v>
      </c>
    </row>
    <row r="29" spans="1:7">
      <c r="A29" t="s">
        <v>44</v>
      </c>
      <c r="B29">
        <v>1</v>
      </c>
      <c r="C29">
        <v>2</v>
      </c>
      <c r="D29">
        <v>4</v>
      </c>
      <c r="E29">
        <v>8</v>
      </c>
      <c r="F29">
        <v>16</v>
      </c>
      <c r="G29">
        <v>32</v>
      </c>
    </row>
    <row r="30" spans="1:7">
      <c r="A30" t="s">
        <v>4</v>
      </c>
    </row>
    <row r="31" spans="1:7">
      <c r="A31" t="s">
        <v>5</v>
      </c>
    </row>
    <row r="32" spans="1:7">
      <c r="A32" t="s">
        <v>6</v>
      </c>
    </row>
    <row r="33" spans="1:1">
      <c r="A33" t="s">
        <v>7</v>
      </c>
    </row>
    <row r="50" spans="1:7">
      <c r="A50" t="s">
        <v>46</v>
      </c>
    </row>
    <row r="51" spans="1:7">
      <c r="A51" t="s">
        <v>44</v>
      </c>
      <c r="B51">
        <v>1</v>
      </c>
      <c r="C51">
        <v>2</v>
      </c>
      <c r="D51">
        <v>4</v>
      </c>
      <c r="E51">
        <v>8</v>
      </c>
      <c r="F51">
        <v>16</v>
      </c>
      <c r="G51">
        <v>32</v>
      </c>
    </row>
    <row r="52" spans="1:7">
      <c r="A52" t="s">
        <v>4</v>
      </c>
      <c r="B52">
        <v>527</v>
      </c>
      <c r="C52">
        <v>839</v>
      </c>
      <c r="D52">
        <v>821</v>
      </c>
      <c r="E52">
        <v>779</v>
      </c>
      <c r="F52">
        <v>699</v>
      </c>
      <c r="G52">
        <v>577</v>
      </c>
    </row>
    <row r="53" spans="1:7">
      <c r="A53" t="s">
        <v>5</v>
      </c>
      <c r="B53">
        <v>760</v>
      </c>
      <c r="C53">
        <v>755</v>
      </c>
      <c r="D53">
        <v>748</v>
      </c>
      <c r="E53">
        <v>714</v>
      </c>
      <c r="F53">
        <v>642</v>
      </c>
      <c r="G53">
        <v>539</v>
      </c>
    </row>
    <row r="54" spans="1:7">
      <c r="A54" t="s">
        <v>6</v>
      </c>
      <c r="B54">
        <v>1021</v>
      </c>
      <c r="C54">
        <v>1333</v>
      </c>
      <c r="D54">
        <v>1550</v>
      </c>
      <c r="E54">
        <v>1717</v>
      </c>
      <c r="F54">
        <v>1574</v>
      </c>
      <c r="G54">
        <v>1272</v>
      </c>
    </row>
    <row r="55" spans="1:7">
      <c r="A55" t="s">
        <v>7</v>
      </c>
      <c r="B55">
        <v>1416</v>
      </c>
      <c r="C55">
        <v>2038</v>
      </c>
      <c r="D55">
        <v>2091</v>
      </c>
      <c r="E55">
        <v>2087</v>
      </c>
      <c r="F55">
        <v>1891</v>
      </c>
      <c r="G55">
        <v>1421</v>
      </c>
    </row>
    <row r="57" spans="1:7">
      <c r="A57" t="s">
        <v>46</v>
      </c>
    </row>
    <row r="58" spans="1:7">
      <c r="A58" t="s">
        <v>8</v>
      </c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</row>
    <row r="59" spans="1:7">
      <c r="A59" t="s">
        <v>4</v>
      </c>
      <c r="B59">
        <v>1.89</v>
      </c>
      <c r="C59">
        <v>2.37</v>
      </c>
      <c r="D59">
        <v>4.8499999999999996</v>
      </c>
      <c r="E59">
        <v>10.210000000000001</v>
      </c>
      <c r="F59">
        <v>22.72</v>
      </c>
      <c r="G59">
        <v>54.61</v>
      </c>
    </row>
    <row r="60" spans="1:7">
      <c r="A60" t="s">
        <v>5</v>
      </c>
      <c r="B60">
        <v>1.31</v>
      </c>
      <c r="C60">
        <v>2.63</v>
      </c>
      <c r="D60">
        <v>5.33</v>
      </c>
      <c r="E60">
        <v>11.14</v>
      </c>
      <c r="F60">
        <v>24.77</v>
      </c>
      <c r="G60">
        <v>58.63</v>
      </c>
    </row>
    <row r="61" spans="1:7">
      <c r="A61" t="s">
        <v>6</v>
      </c>
      <c r="B61">
        <v>0.97</v>
      </c>
      <c r="C61">
        <v>1.48</v>
      </c>
      <c r="D61">
        <v>2.5499999999999998</v>
      </c>
      <c r="E61">
        <v>4.58</v>
      </c>
      <c r="F61">
        <v>9.86</v>
      </c>
      <c r="G61">
        <v>23.84</v>
      </c>
    </row>
    <row r="62" spans="1:7">
      <c r="A62" t="s">
        <v>7</v>
      </c>
      <c r="B62">
        <v>0.7</v>
      </c>
      <c r="C62">
        <v>0.97</v>
      </c>
      <c r="D62">
        <v>1.89</v>
      </c>
      <c r="E62">
        <v>3.81</v>
      </c>
      <c r="F62">
        <v>8.39</v>
      </c>
      <c r="G62">
        <v>22.2</v>
      </c>
    </row>
    <row r="69" spans="1:7">
      <c r="A69" t="s">
        <v>46</v>
      </c>
    </row>
    <row r="70" spans="1:7">
      <c r="A70" t="s">
        <v>9</v>
      </c>
      <c r="B70">
        <v>1</v>
      </c>
      <c r="C70">
        <v>2</v>
      </c>
      <c r="D70">
        <v>4</v>
      </c>
      <c r="E70">
        <v>8</v>
      </c>
      <c r="F70">
        <v>16</v>
      </c>
      <c r="G70">
        <v>32</v>
      </c>
    </row>
    <row r="71" spans="1:7">
      <c r="A71" t="s">
        <v>4</v>
      </c>
      <c r="B71">
        <v>6.0796999999999999</v>
      </c>
      <c r="C71">
        <v>0.72350000000000003</v>
      </c>
      <c r="D71">
        <v>2.0194000000000001</v>
      </c>
      <c r="E71">
        <v>4.6273</v>
      </c>
      <c r="F71">
        <v>11.61</v>
      </c>
      <c r="G71">
        <v>37.948099999999997</v>
      </c>
    </row>
    <row r="72" spans="1:7">
      <c r="A72" t="s">
        <v>5</v>
      </c>
      <c r="B72">
        <v>2.5999999999999999E-3</v>
      </c>
      <c r="C72">
        <v>0.86150000000000004</v>
      </c>
      <c r="D72">
        <v>2.3245</v>
      </c>
      <c r="E72">
        <v>5.2747999999999999</v>
      </c>
      <c r="F72">
        <v>13.054500000000001</v>
      </c>
      <c r="G72">
        <v>40.556800000000003</v>
      </c>
    </row>
    <row r="73" spans="1:7">
      <c r="A73" t="s">
        <v>6</v>
      </c>
      <c r="B73">
        <v>1.0699999999999999E-2</v>
      </c>
      <c r="C73">
        <v>2.7E-2</v>
      </c>
      <c r="D73">
        <v>4.19E-2</v>
      </c>
      <c r="E73">
        <v>0.21609999999999999</v>
      </c>
      <c r="F73">
        <v>0.93140000000000001</v>
      </c>
      <c r="G73">
        <v>6.4386999999999999</v>
      </c>
    </row>
    <row r="74" spans="1:7">
      <c r="A74" t="s">
        <v>7</v>
      </c>
      <c r="B74">
        <v>3.8E-3</v>
      </c>
      <c r="C74">
        <v>9.4000000000000004E-3</v>
      </c>
      <c r="D74">
        <v>117.7801</v>
      </c>
      <c r="E74">
        <v>671.25750000000005</v>
      </c>
      <c r="F74">
        <v>5110.6347999999998</v>
      </c>
      <c r="G74">
        <v>9922.8220999999994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DDD4-99DA-0A45-8092-0FE13BBCA208}">
  <dimension ref="A2:K27"/>
  <sheetViews>
    <sheetView topLeftCell="A11" zoomScale="130" workbookViewId="0">
      <selection activeCell="M26" sqref="M26"/>
    </sheetView>
  </sheetViews>
  <sheetFormatPr baseColWidth="10" defaultRowHeight="16"/>
  <cols>
    <col min="1" max="1" width="25.6640625" customWidth="1"/>
    <col min="8" max="8" width="12.5" bestFit="1" customWidth="1"/>
  </cols>
  <sheetData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5"/>
      <c r="C9" s="5"/>
      <c r="D9" s="5"/>
      <c r="E9" s="5"/>
      <c r="F9" s="5"/>
      <c r="G9" s="5"/>
      <c r="H9" s="5"/>
      <c r="I9" s="5"/>
      <c r="J9" s="5"/>
    </row>
    <row r="10" spans="1:10">
      <c r="A10" s="4"/>
      <c r="B10" s="5"/>
      <c r="C10" s="5"/>
      <c r="D10" s="5"/>
      <c r="E10" s="5"/>
      <c r="F10" s="5"/>
      <c r="G10" s="5"/>
      <c r="H10" s="5"/>
      <c r="I10" s="5"/>
      <c r="J10" s="5"/>
    </row>
    <row r="19" spans="1:11">
      <c r="A19" s="4" t="s">
        <v>57</v>
      </c>
      <c r="B19" s="4">
        <v>8</v>
      </c>
      <c r="C19" s="4">
        <v>16</v>
      </c>
      <c r="D19" s="4">
        <v>32</v>
      </c>
      <c r="E19" s="4">
        <v>64</v>
      </c>
      <c r="F19" s="4">
        <v>128</v>
      </c>
      <c r="G19" s="4">
        <v>256</v>
      </c>
      <c r="H19" s="4">
        <v>512</v>
      </c>
      <c r="J19" s="4">
        <v>2</v>
      </c>
      <c r="K19" s="4">
        <v>4</v>
      </c>
    </row>
    <row r="20" spans="1:11">
      <c r="A20" s="4" t="s">
        <v>58</v>
      </c>
      <c r="B20" s="4"/>
      <c r="C20" s="4"/>
      <c r="D20" s="4"/>
      <c r="E20" s="4"/>
      <c r="F20" s="4"/>
      <c r="G20" s="4"/>
      <c r="H20" s="4"/>
      <c r="J20" s="4"/>
      <c r="K20" s="4"/>
    </row>
    <row r="21" spans="1:11">
      <c r="A21" s="4" t="s">
        <v>59</v>
      </c>
      <c r="B21" s="4"/>
      <c r="C21" s="4"/>
      <c r="D21" s="4"/>
      <c r="E21" s="4"/>
      <c r="F21" s="4"/>
      <c r="G21" s="4"/>
      <c r="H21" s="4"/>
      <c r="J21" s="4"/>
      <c r="K21" s="4"/>
    </row>
    <row r="22" spans="1:11">
      <c r="A22" s="4" t="s">
        <v>60</v>
      </c>
      <c r="B22" s="4"/>
      <c r="C22" s="4"/>
      <c r="D22" s="4"/>
      <c r="E22" s="4"/>
      <c r="F22" s="4"/>
      <c r="G22" s="4"/>
      <c r="H22" s="4"/>
      <c r="J22" s="4"/>
      <c r="K22" s="4"/>
    </row>
    <row r="23" spans="1:11">
      <c r="A23" s="4" t="s">
        <v>47</v>
      </c>
      <c r="B23" s="4"/>
      <c r="C23" s="4"/>
      <c r="D23" s="4"/>
      <c r="E23" s="4"/>
      <c r="F23" s="4"/>
      <c r="G23" s="4"/>
      <c r="H23" s="4"/>
      <c r="J23" s="4"/>
      <c r="K23" s="4"/>
    </row>
    <row r="24" spans="1:11">
      <c r="A24" s="4" t="s">
        <v>48</v>
      </c>
      <c r="B24" s="4"/>
      <c r="C24" s="4"/>
      <c r="D24" s="4"/>
      <c r="E24" s="4"/>
      <c r="F24" s="4"/>
      <c r="G24" s="4"/>
      <c r="H24" s="4"/>
      <c r="J24" s="4"/>
      <c r="K24" s="4"/>
    </row>
    <row r="25" spans="1:11">
      <c r="A25" s="4" t="s">
        <v>49</v>
      </c>
      <c r="B25" s="4"/>
      <c r="C25" s="4"/>
      <c r="D25" s="4"/>
      <c r="E25" s="4"/>
      <c r="F25" s="4"/>
      <c r="G25" s="4"/>
      <c r="H25" s="4"/>
      <c r="J25" s="4"/>
      <c r="K25" s="4"/>
    </row>
    <row r="26" spans="1:11">
      <c r="A26" s="4" t="s">
        <v>59</v>
      </c>
      <c r="B26" s="5"/>
      <c r="C26" s="5"/>
      <c r="D26" s="5"/>
      <c r="E26" s="5"/>
      <c r="F26" s="5"/>
      <c r="G26" s="5"/>
      <c r="H26" s="5"/>
      <c r="J26" s="5"/>
      <c r="K26" s="5"/>
    </row>
    <row r="27" spans="1:11">
      <c r="A27" s="4" t="s">
        <v>60</v>
      </c>
      <c r="B27" s="5"/>
      <c r="C27" s="5"/>
      <c r="D27" s="5"/>
      <c r="E27" s="5"/>
      <c r="F27" s="5"/>
      <c r="G27" s="5"/>
      <c r="H27" s="5"/>
      <c r="J27" s="5"/>
      <c r="K27" s="5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qemu_ipc</vt:lpstr>
      <vt:lpstr>qemu_net</vt:lpstr>
      <vt:lpstr>fpga_ipc</vt:lpstr>
      <vt:lpstr>fpga_net</vt:lpstr>
      <vt:lpstr>fpga_syscall</vt:lpstr>
      <vt:lpstr>fpga_ipc (2)</vt:lpstr>
      <vt:lpstr>fpga_net (2)</vt:lpstr>
      <vt:lpstr>fpga_syscall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2024-02-29T10:37:39Z</dcterms:created>
  <dcterms:modified xsi:type="dcterms:W3CDTF">2024-06-19T01:48:57Z</dcterms:modified>
</cp:coreProperties>
</file>