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804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<sst xmlns="http://schemas.openxmlformats.org/spreadsheetml/2006/main" count="32" uniqueCount="32">
  <si>
    <t>FACTURA</t>
  </si>
  <si>
    <t>Nom de la empresa</t>
  </si>
  <si>
    <t>Adreça</t>
  </si>
  <si>
    <t>Ciutat</t>
  </si>
  <si>
    <t>Numero:</t>
  </si>
  <si>
    <t>Client:</t>
  </si>
  <si>
    <t>Comentaris:</t>
  </si>
  <si>
    <t>Data:</t>
  </si>
  <si>
    <t>Domicili:</t>
  </si>
  <si>
    <t>NIF:</t>
  </si>
  <si>
    <t>Ciutat:</t>
  </si>
  <si>
    <t>Codi</t>
  </si>
  <si>
    <t>Article</t>
  </si>
  <si>
    <t>Unitats</t>
  </si>
  <si>
    <t>Preu Unitari</t>
  </si>
  <si>
    <t>Subtotal [1]</t>
  </si>
  <si>
    <t>%Descompte</t>
  </si>
  <si>
    <t>Total descompte [2]</t>
  </si>
  <si>
    <t>% IVA</t>
  </si>
  <si>
    <t>Total IVA [3]</t>
  </si>
  <si>
    <t>Total amb IVA [4]</t>
  </si>
  <si>
    <t>Abric talla S</t>
  </si>
  <si>
    <t>Sabates talla 36</t>
  </si>
  <si>
    <t>Llibre de text</t>
  </si>
  <si>
    <t>Patates</t>
  </si>
  <si>
    <t>Import brut [5]</t>
  </si>
  <si>
    <t>Total descomptes [6]</t>
  </si>
  <si>
    <t>Tipus IVA</t>
  </si>
  <si>
    <t>Base Imponible [7]</t>
  </si>
  <si>
    <t>Import IVA [8]</t>
  </si>
  <si>
    <t>Forma de pagament:</t>
  </si>
  <si>
    <t>TOTAL FACTURA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</si>
</sst>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-* #,##0_-;\-* #,##0_-;_-* &quot;-&quot;_-;_-@_-"/>
    <numFmt numFmtId="43" formatCode="_-* #,##0.00_-;\-* #,##0.00_-;_-* &quot;-&quot;??_-;_-@_-"/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0_ "/>
    <numFmt numFmtId="179" formatCode="0.00&quot;€&quot;"/>
    <numFmt numFmtId="180" formatCode="0.00_ &quot;€&quot;"/>
    <numFmt numFmtId="181" formatCode="#,000_);[Red]\(#,000\)"/>
  </numFmts>
  <fonts count="24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3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2" fillId="0" borderId="6" xfId="0" applyNumberFormat="1" applyFont="1" applyBorder="1" applyAlignment="1">
      <alignment horizontal="center" vertical="center" wrapText="1"/>
    </xf>
    <xf numFmtId="179" fontId="2" fillId="0" borderId="6" xfId="0" applyNumberFormat="1" applyFont="1" applyBorder="1" applyAlignment="1">
      <alignment horizontal="center" vertical="center" wrapText="1"/>
    </xf>
    <xf numFmtId="9" fontId="2" fillId="0" borderId="6" xfId="0" applyNumberFormat="1" applyFont="1" applyFill="1" applyBorder="1" applyAlignment="1" applyProtection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9" fontId="0" fillId="0" borderId="6" xfId="0" applyNumberFormat="1" applyBorder="1">
      <alignment vertical="center"/>
    </xf>
    <xf numFmtId="0" fontId="0" fillId="0" borderId="6" xfId="0" applyBorder="1">
      <alignment vertical="center"/>
    </xf>
    <xf numFmtId="178" fontId="0" fillId="0" borderId="6" xfId="0" applyNumberFormat="1" applyBorder="1">
      <alignment vertical="center"/>
    </xf>
    <xf numFmtId="179" fontId="0" fillId="0" borderId="6" xfId="0" applyNumberFormat="1" applyBorder="1">
      <alignment vertical="center"/>
    </xf>
    <xf numFmtId="179" fontId="2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181" fontId="0" fillId="0" borderId="6" xfId="0" applyNumberFormat="1" applyBorder="1">
      <alignment vertical="center"/>
    </xf>
    <xf numFmtId="179" fontId="3" fillId="0" borderId="6" xfId="0" applyNumberFormat="1" applyFont="1" applyBorder="1" applyAlignment="1">
      <alignment horizontal="center"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33"/>
  <sheetViews>
    <sheetView tabSelected="1" zoomScale="85" zoomScaleNormal="85" topLeftCell="A7" workbookViewId="0">
      <selection activeCell="K23" sqref="K23"/>
    </sheetView>
  </sheetViews>
  <sheetFormatPr defaultColWidth="8.8" defaultRowHeight="15"/>
  <cols>
    <col min="2" max="2" width="13.0571428571429" customWidth="1"/>
    <col min="3" max="3" width="13.8761904761905" customWidth="1"/>
    <col min="4" max="4" width="12.1142857142857" customWidth="1"/>
    <col min="5" max="5" width="12.8190476190476" customWidth="1"/>
    <col min="6" max="6" width="11.4095238095238" customWidth="1"/>
    <col min="7" max="7" width="12.3428571428571" customWidth="1"/>
    <col min="8" max="8" width="11.4095238095238" customWidth="1"/>
    <col min="9" max="9" width="10.5904761904762" customWidth="1"/>
    <col min="10" max="10" width="13.647619047619" customWidth="1"/>
    <col min="11" max="11" width="11.9904761904762" customWidth="1"/>
  </cols>
  <sheetData>
    <row r="3" ht="15.75"/>
    <row r="4" spans="14:14">
      <c r="N4" s="3"/>
    </row>
    <row r="6" ht="25.5" spans="5:10">
      <c r="E6" s="1" t="s">
        <v>0</v>
      </c>
      <c r="F6" s="1"/>
      <c r="G6" s="1"/>
      <c r="H6" s="1"/>
      <c r="J6" s="2" t="s">
        <v>1</v>
      </c>
    </row>
    <row r="7" spans="5:10">
      <c r="E7" s="1"/>
      <c r="F7" s="1"/>
      <c r="G7" s="1"/>
      <c r="H7" s="1"/>
      <c r="J7" s="2" t="s">
        <v>2</v>
      </c>
    </row>
    <row r="8" spans="5:10">
      <c r="E8" s="1"/>
      <c r="F8" s="1"/>
      <c r="G8" s="1"/>
      <c r="H8" s="1"/>
      <c r="J8" s="2" t="s">
        <v>3</v>
      </c>
    </row>
    <row r="9" ht="15.75"/>
    <row r="10" spans="2:11">
      <c r="B10" s="2" t="s">
        <v>4</v>
      </c>
      <c r="E10" s="3" t="s">
        <v>5</v>
      </c>
      <c r="F10" s="4"/>
      <c r="G10" s="4"/>
      <c r="H10" s="4"/>
      <c r="I10" s="4"/>
      <c r="J10" s="3" t="s">
        <v>6</v>
      </c>
      <c r="K10" s="22"/>
    </row>
    <row r="11" spans="2:11">
      <c r="B11" s="2" t="s">
        <v>7</v>
      </c>
      <c r="E11" s="5" t="s">
        <v>8</v>
      </c>
      <c r="J11" s="23"/>
      <c r="K11" s="24"/>
    </row>
    <row r="12" spans="5:11">
      <c r="E12" s="5" t="s">
        <v>9</v>
      </c>
      <c r="J12" s="23"/>
      <c r="K12" s="24"/>
    </row>
    <row r="13" ht="15.75" spans="5:11">
      <c r="E13" s="6" t="s">
        <v>10</v>
      </c>
      <c r="F13" s="7"/>
      <c r="G13" s="7"/>
      <c r="H13" s="7"/>
      <c r="I13" s="7"/>
      <c r="J13" s="25"/>
      <c r="K13" s="26"/>
    </row>
    <row r="14" ht="15.75"/>
    <row r="15" ht="39" spans="2:11">
      <c r="B15" s="8" t="s">
        <v>11</v>
      </c>
      <c r="C15" s="8" t="s">
        <v>12</v>
      </c>
      <c r="D15" s="8" t="s">
        <v>13</v>
      </c>
      <c r="E15" s="8" t="s">
        <v>14</v>
      </c>
      <c r="F15" s="8" t="s">
        <v>15</v>
      </c>
      <c r="G15" s="8" t="s">
        <v>16</v>
      </c>
      <c r="H15" s="8" t="s">
        <v>17</v>
      </c>
      <c r="I15" s="8" t="s">
        <v>18</v>
      </c>
      <c r="J15" s="8" t="s">
        <v>19</v>
      </c>
      <c r="K15" s="8" t="s">
        <v>20</v>
      </c>
    </row>
    <row r="16" ht="15.75" spans="2:11">
      <c r="B16" s="9">
        <v>123935</v>
      </c>
      <c r="C16" s="9" t="s">
        <v>21</v>
      </c>
      <c r="D16" s="10">
        <v>2</v>
      </c>
      <c r="E16" s="11">
        <v>14.99</v>
      </c>
      <c r="F16" s="11">
        <f>D16*E16</f>
        <v>29.98</v>
      </c>
      <c r="G16" s="12">
        <v>0.05</v>
      </c>
      <c r="H16" s="13">
        <f>F16*G16</f>
        <v>1.499</v>
      </c>
      <c r="I16" s="14">
        <v>0.21</v>
      </c>
      <c r="J16" s="13">
        <f>(F16-H16)*I16</f>
        <v>5.98101</v>
      </c>
      <c r="K16" s="13">
        <f>F16-H16+J16</f>
        <v>34.46201</v>
      </c>
    </row>
    <row r="17" ht="25.5" customHeight="1" spans="2:11">
      <c r="B17" s="9">
        <v>123936</v>
      </c>
      <c r="C17" s="9" t="s">
        <v>22</v>
      </c>
      <c r="D17" s="10">
        <v>1</v>
      </c>
      <c r="E17" s="11">
        <v>29.15</v>
      </c>
      <c r="F17" s="11">
        <f>D17*E17</f>
        <v>29.15</v>
      </c>
      <c r="G17" s="14">
        <v>0.03</v>
      </c>
      <c r="H17" s="13">
        <f t="shared" ref="H17:H25" si="0">F17*G17</f>
        <v>0.8745</v>
      </c>
      <c r="I17" s="14">
        <v>0.21</v>
      </c>
      <c r="J17" s="13">
        <f t="shared" ref="J17:J25" si="1">(F17-H17)*I17</f>
        <v>5.937855</v>
      </c>
      <c r="K17" s="13">
        <f t="shared" ref="K17:K25" si="2">F17-H17+J17</f>
        <v>34.213355</v>
      </c>
    </row>
    <row r="18" ht="25.5" customHeight="1" spans="2:11">
      <c r="B18" s="9">
        <v>123937</v>
      </c>
      <c r="C18" s="9" t="s">
        <v>23</v>
      </c>
      <c r="D18" s="10">
        <v>3</v>
      </c>
      <c r="E18" s="11">
        <v>25.66</v>
      </c>
      <c r="F18" s="11">
        <f>D18*E18</f>
        <v>76.98</v>
      </c>
      <c r="G18" s="14">
        <v>0.1</v>
      </c>
      <c r="H18" s="13">
        <f t="shared" si="0"/>
        <v>7.698</v>
      </c>
      <c r="I18" s="14">
        <v>0.1</v>
      </c>
      <c r="J18" s="13">
        <f t="shared" si="1"/>
        <v>6.9282</v>
      </c>
      <c r="K18" s="13">
        <f t="shared" si="2"/>
        <v>76.2102</v>
      </c>
    </row>
    <row r="19" ht="14.25" customHeight="1" spans="2:11">
      <c r="B19" s="9">
        <v>123938</v>
      </c>
      <c r="C19" s="9" t="s">
        <v>24</v>
      </c>
      <c r="D19" s="10">
        <v>5</v>
      </c>
      <c r="E19" s="11">
        <v>0.85</v>
      </c>
      <c r="F19" s="11">
        <f>D19*E19</f>
        <v>4.25</v>
      </c>
      <c r="G19" s="15"/>
      <c r="H19" s="13">
        <f t="shared" si="0"/>
        <v>0</v>
      </c>
      <c r="I19" s="14">
        <v>0.04</v>
      </c>
      <c r="J19" s="13">
        <f t="shared" si="1"/>
        <v>0.17</v>
      </c>
      <c r="K19" s="13">
        <f t="shared" si="2"/>
        <v>4.42</v>
      </c>
    </row>
    <row r="20" ht="14.25" customHeight="1" spans="2:11">
      <c r="B20" s="16"/>
      <c r="C20" s="16"/>
      <c r="D20" s="17"/>
      <c r="E20" s="18"/>
      <c r="F20" s="11"/>
      <c r="G20" s="15"/>
      <c r="H20" s="13">
        <f t="shared" si="0"/>
        <v>0</v>
      </c>
      <c r="I20" s="27"/>
      <c r="J20" s="13">
        <f t="shared" si="1"/>
        <v>0</v>
      </c>
      <c r="K20" s="13">
        <f t="shared" si="2"/>
        <v>0</v>
      </c>
    </row>
    <row r="21" ht="14.25" customHeight="1" spans="2:11">
      <c r="B21" s="16"/>
      <c r="C21" s="16"/>
      <c r="D21" s="17"/>
      <c r="E21" s="18"/>
      <c r="F21" s="11"/>
      <c r="G21" s="15"/>
      <c r="H21" s="13">
        <f t="shared" si="0"/>
        <v>0</v>
      </c>
      <c r="I21" s="27"/>
      <c r="J21" s="13">
        <f t="shared" si="1"/>
        <v>0</v>
      </c>
      <c r="K21" s="13">
        <f t="shared" si="2"/>
        <v>0</v>
      </c>
    </row>
    <row r="22" ht="15.75" spans="2:11">
      <c r="B22" s="16"/>
      <c r="C22" s="16"/>
      <c r="D22" s="17"/>
      <c r="E22" s="18"/>
      <c r="F22" s="11"/>
      <c r="G22" s="15"/>
      <c r="H22" s="13">
        <f t="shared" si="0"/>
        <v>0</v>
      </c>
      <c r="I22" s="27"/>
      <c r="J22" s="13">
        <f t="shared" si="1"/>
        <v>0</v>
      </c>
      <c r="K22" s="13">
        <f t="shared" si="2"/>
        <v>0</v>
      </c>
    </row>
    <row r="23" ht="15.75" spans="2:11">
      <c r="B23" s="16"/>
      <c r="C23" s="16"/>
      <c r="D23" s="17"/>
      <c r="E23" s="18"/>
      <c r="F23" s="11"/>
      <c r="G23" s="15"/>
      <c r="H23" s="13">
        <f t="shared" si="0"/>
        <v>0</v>
      </c>
      <c r="I23" s="27"/>
      <c r="J23" s="13">
        <f t="shared" si="1"/>
        <v>0</v>
      </c>
      <c r="K23" s="13">
        <f t="shared" si="2"/>
        <v>0</v>
      </c>
    </row>
    <row r="24" ht="15.75" spans="2:11">
      <c r="B24" s="16"/>
      <c r="C24" s="16"/>
      <c r="D24" s="17"/>
      <c r="E24" s="18"/>
      <c r="F24" s="11"/>
      <c r="G24" s="15"/>
      <c r="H24" s="13">
        <f t="shared" si="0"/>
        <v>0</v>
      </c>
      <c r="I24" s="27"/>
      <c r="J24" s="13">
        <f t="shared" si="1"/>
        <v>0</v>
      </c>
      <c r="K24" s="13">
        <f t="shared" si="2"/>
        <v>0</v>
      </c>
    </row>
    <row r="25" ht="15.75" spans="2:11">
      <c r="B25" s="16"/>
      <c r="C25" s="16"/>
      <c r="D25" s="17"/>
      <c r="E25" s="18"/>
      <c r="F25" s="11"/>
      <c r="G25" s="15"/>
      <c r="H25" s="13">
        <f t="shared" si="0"/>
        <v>0</v>
      </c>
      <c r="I25" s="27"/>
      <c r="J25" s="13">
        <f t="shared" si="1"/>
        <v>0</v>
      </c>
      <c r="K25" s="13">
        <f t="shared" si="2"/>
        <v>0</v>
      </c>
    </row>
    <row r="26" ht="15.75" spans="2:11">
      <c r="B26" s="8" t="s">
        <v>25</v>
      </c>
      <c r="C26" s="8"/>
      <c r="D26" s="8" t="s">
        <v>26</v>
      </c>
      <c r="E26" s="8"/>
      <c r="F26" s="8" t="s">
        <v>27</v>
      </c>
      <c r="G26" s="8"/>
      <c r="H26" s="8" t="s">
        <v>28</v>
      </c>
      <c r="I26" s="8"/>
      <c r="J26" s="8" t="s">
        <v>29</v>
      </c>
      <c r="K26" s="8"/>
    </row>
    <row r="27" ht="15.75" spans="2:11">
      <c r="B27" s="11">
        <f>SUM(F16:F25)</f>
        <v>140.36</v>
      </c>
      <c r="C27" s="11"/>
      <c r="D27" s="11">
        <f>SUM(H16:H25)</f>
        <v>10.0715</v>
      </c>
      <c r="E27" s="11"/>
      <c r="F27" s="14">
        <v>0.04</v>
      </c>
      <c r="G27" s="14"/>
      <c r="H27" s="19">
        <f ca="1">SUMIF(I$16:K$25,F27,K$16:K$25)-SUMIF(I$16:K$25,F27,J$16:J$25)</f>
        <v>4.25</v>
      </c>
      <c r="I27" s="19"/>
      <c r="J27" s="19">
        <f ca="1">F27*H27</f>
        <v>0.17</v>
      </c>
      <c r="K27" s="19"/>
    </row>
    <row r="28" ht="15.75" spans="2:11">
      <c r="B28" s="11"/>
      <c r="C28" s="11"/>
      <c r="D28" s="11"/>
      <c r="E28" s="11"/>
      <c r="F28" s="14">
        <v>0.1</v>
      </c>
      <c r="G28" s="14"/>
      <c r="H28" s="19">
        <f ca="1">SUMIF(I$16:K$25,F28,K$16:K$25)-SUMIF(I$16:K$25,F28,J$16:J$25)</f>
        <v>69.282</v>
      </c>
      <c r="I28" s="19"/>
      <c r="J28" s="19">
        <f ca="1">F28*H28</f>
        <v>6.9282</v>
      </c>
      <c r="K28" s="19"/>
    </row>
    <row r="29" ht="15.75" spans="2:11">
      <c r="B29" s="11"/>
      <c r="C29" s="11"/>
      <c r="D29" s="11"/>
      <c r="E29" s="11"/>
      <c r="F29" s="14">
        <v>0.21</v>
      </c>
      <c r="G29" s="14"/>
      <c r="H29" s="19">
        <f ca="1">SUMIF(I$16:K$25,F29,K$16:K$25)-SUMIF(I$16:K$25,F29,J$16:J$25)</f>
        <v>56.7565</v>
      </c>
      <c r="I29" s="19"/>
      <c r="J29" s="19">
        <f ca="1">F29*H29</f>
        <v>11.918865</v>
      </c>
      <c r="K29" s="19"/>
    </row>
    <row r="30" ht="15.75" spans="2:11">
      <c r="B30" s="20" t="s">
        <v>30</v>
      </c>
      <c r="C30" s="20"/>
      <c r="D30" s="20"/>
      <c r="E30" s="20"/>
      <c r="F30" s="21" t="s">
        <v>31</v>
      </c>
      <c r="G30" s="21"/>
      <c r="H30" s="21"/>
      <c r="I30" s="21"/>
      <c r="J30" s="28">
        <f>SUM(K16:K25)</f>
        <v>149.305565</v>
      </c>
      <c r="K30" s="28"/>
    </row>
    <row r="31" ht="15.75" spans="2:11">
      <c r="B31" s="20"/>
      <c r="C31" s="20"/>
      <c r="D31" s="20"/>
      <c r="E31" s="20"/>
      <c r="F31" s="21"/>
      <c r="G31" s="21"/>
      <c r="H31" s="21"/>
      <c r="I31" s="21"/>
      <c r="J31" s="28"/>
      <c r="K31" s="28"/>
    </row>
    <row r="32" ht="15.75" spans="2:11">
      <c r="B32" s="20"/>
      <c r="C32" s="20"/>
      <c r="D32" s="20"/>
      <c r="E32" s="20"/>
      <c r="F32" s="21"/>
      <c r="G32" s="21"/>
      <c r="H32" s="21"/>
      <c r="I32" s="21"/>
      <c r="J32" s="28"/>
      <c r="K32" s="28"/>
    </row>
    <row r="33" ht="15.75" spans="2:11">
      <c r="B33" s="20"/>
      <c r="C33" s="20"/>
      <c r="D33" s="20"/>
      <c r="E33" s="20"/>
      <c r="F33" s="21"/>
      <c r="G33" s="21"/>
      <c r="H33" s="21"/>
      <c r="I33" s="21"/>
      <c r="J33" s="28"/>
      <c r="K33" s="28"/>
    </row>
  </sheetData>
  <mergeCells count="20">
    <mergeCell ref="B26:C26"/>
    <mergeCell ref="D26:E26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27:C29"/>
    <mergeCell ref="D27:E29"/>
    <mergeCell ref="J30:K33"/>
    <mergeCell ref="E6:H8"/>
    <mergeCell ref="B30:E33"/>
    <mergeCell ref="F30:I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Oscar</cp:lastModifiedBy>
  <dcterms:created xsi:type="dcterms:W3CDTF">2024-01-12T13:53:00Z</dcterms:created>
  <dcterms:modified xsi:type="dcterms:W3CDTF">2024-01-15T11:15:21Z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3082-12.2.0.13412</vt:lpwstr>
  </property>
  <property fmtid="{D5CDD505-2E9C-101B-9397-08002B2CF9AE}" pid="3" name="ICV">
    <vt:lpwstr>CB6FE99009224117B213FD79A3D8D720_12</vt:lpwstr>
  </property>
</Properties>
</file>