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MILA\Documents\DATA ANALYSIS\"/>
    </mc:Choice>
  </mc:AlternateContent>
  <xr:revisionPtr revIDLastSave="0" documentId="13_ncr:1_{52279529-F3AD-4E39-AE7F-9EAA0A85DDE1}" xr6:coauthVersionLast="47" xr6:coauthVersionMax="47" xr10:uidLastSave="{00000000-0000-0000-0000-000000000000}"/>
  <bookViews>
    <workbookView xWindow="-110" yWindow="-110" windowWidth="19420" windowHeight="10420" activeTab="3" xr2:uid="{04E2F42B-B0E7-C14E-A690-B41CAFCE17AF}"/>
  </bookViews>
  <sheets>
    <sheet name="amazon" sheetId="1" r:id="rId1"/>
    <sheet name="Sheet2" sheetId="3" r:id="rId2"/>
    <sheet name="Amazon New Table" sheetId="2" r:id="rId3"/>
    <sheet name="DASHBOARD" sheetId="4" r:id="rId4"/>
  </sheets>
  <definedNames>
    <definedName name="_xlnm._FilterDatabase" localSheetId="0" hidden="1">amazon!$A$1:$P$1466</definedName>
    <definedName name="_xlcn.WorksheetConnection_Amazoncasestudy.xlsxamazontable1" hidden="1">amazontable[]</definedName>
    <definedName name="_xlcn.WorksheetConnection_Amazoncasestudy.xlsxamazontableRatingreview_id1" hidden="1">amazontable[[Rating]:[review_id]]</definedName>
    <definedName name="Slicer_Main__Category1">#N/A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amazontable  Rating   review_id" name="amazontable  Rating   review_id" connection="WorksheetConnection_Amazon case study.xlsx!amazontable[[Rating]:[review_id]]"/>
          <x15:modelTable id="amazontable" name="amazontable" connection="WorksheetConnection_Amazon case study.xlsx!amazon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1" i="2" l="1"/>
  <c r="J21" i="2" a="1"/>
  <c r="J21" i="2" s="1"/>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M3" i="2" a="1"/>
  <c r="M3" i="2" s="1"/>
  <c r="M4" i="2" a="1"/>
  <c r="M4" i="2" s="1"/>
  <c r="M5" i="2" a="1"/>
  <c r="M5" i="2" s="1"/>
  <c r="M6" i="2" a="1"/>
  <c r="M6" i="2" s="1"/>
  <c r="M7" i="2" a="1"/>
  <c r="M7" i="2" s="1"/>
  <c r="M8" i="2" a="1"/>
  <c r="M8" i="2" s="1"/>
  <c r="M9" i="2" a="1"/>
  <c r="M9" i="2" s="1"/>
  <c r="M10" i="2" a="1"/>
  <c r="M10" i="2" s="1"/>
  <c r="M11" i="2" a="1"/>
  <c r="M11" i="2" s="1"/>
  <c r="M12" i="2" a="1"/>
  <c r="M12" i="2" s="1"/>
  <c r="M13" i="2" a="1"/>
  <c r="M13" i="2" s="1"/>
  <c r="M14" i="2" a="1"/>
  <c r="M14" i="2" s="1"/>
  <c r="M15" i="2" a="1"/>
  <c r="M15" i="2" s="1"/>
  <c r="M16" i="2" a="1"/>
  <c r="M16" i="2" s="1"/>
  <c r="M17" i="2" a="1"/>
  <c r="M17" i="2" s="1"/>
  <c r="M18" i="2" a="1"/>
  <c r="M18" i="2" s="1"/>
  <c r="M19" i="2" a="1"/>
  <c r="M19" i="2" s="1"/>
  <c r="M20" i="2" a="1"/>
  <c r="M20" i="2" s="1"/>
  <c r="M21" i="2" a="1"/>
  <c r="M21" i="2" s="1"/>
  <c r="M22" i="2" a="1"/>
  <c r="M22" i="2" s="1"/>
  <c r="M23" i="2" a="1"/>
  <c r="M23" i="2" s="1"/>
  <c r="M24" i="2" a="1"/>
  <c r="M24" i="2" s="1"/>
  <c r="M25" i="2" a="1"/>
  <c r="M25" i="2" s="1"/>
  <c r="M26" i="2" a="1"/>
  <c r="M26" i="2" s="1"/>
  <c r="M27" i="2" a="1"/>
  <c r="M27" i="2" s="1"/>
  <c r="M28" i="2" a="1"/>
  <c r="M28" i="2" s="1"/>
  <c r="M29" i="2" a="1"/>
  <c r="M29" i="2" s="1"/>
  <c r="M30" i="2" a="1"/>
  <c r="M30" i="2" s="1"/>
  <c r="M31" i="2" a="1"/>
  <c r="M31" i="2" s="1"/>
  <c r="M32" i="2" a="1"/>
  <c r="M32" i="2" s="1"/>
  <c r="M33" i="2" a="1"/>
  <c r="M33" i="2" s="1"/>
  <c r="M34" i="2" a="1"/>
  <c r="M34" i="2" s="1"/>
  <c r="M35" i="2" a="1"/>
  <c r="M35" i="2" s="1"/>
  <c r="M36" i="2" a="1"/>
  <c r="M36" i="2" s="1"/>
  <c r="M37" i="2" a="1"/>
  <c r="M37" i="2" s="1"/>
  <c r="M38" i="2" a="1"/>
  <c r="M38" i="2" s="1"/>
  <c r="M39" i="2" a="1"/>
  <c r="M39" i="2" s="1"/>
  <c r="M40" i="2" a="1"/>
  <c r="M40" i="2" s="1"/>
  <c r="M41" i="2" a="1"/>
  <c r="M41" i="2" s="1"/>
  <c r="M42" i="2" a="1"/>
  <c r="M42" i="2" s="1"/>
  <c r="M43" i="2" a="1"/>
  <c r="M43" i="2" s="1"/>
  <c r="M44" i="2" a="1"/>
  <c r="M44" i="2" s="1"/>
  <c r="M45" i="2" a="1"/>
  <c r="M45" i="2" s="1"/>
  <c r="M46" i="2" a="1"/>
  <c r="M46" i="2" s="1"/>
  <c r="M47" i="2" a="1"/>
  <c r="M47" i="2" s="1"/>
  <c r="M48" i="2" a="1"/>
  <c r="M48" i="2" s="1"/>
  <c r="M49" i="2" a="1"/>
  <c r="M49" i="2" s="1"/>
  <c r="M50" i="2" a="1"/>
  <c r="M50" i="2" s="1"/>
  <c r="M51" i="2" a="1"/>
  <c r="M51" i="2" s="1"/>
  <c r="M52" i="2" a="1"/>
  <c r="M52" i="2" s="1"/>
  <c r="M53" i="2" a="1"/>
  <c r="M53" i="2" s="1"/>
  <c r="M54" i="2" a="1"/>
  <c r="M54" i="2" s="1"/>
  <c r="M55" i="2" a="1"/>
  <c r="M55" i="2" s="1"/>
  <c r="M56" i="2" a="1"/>
  <c r="M56" i="2" s="1"/>
  <c r="M57" i="2" a="1"/>
  <c r="M57" i="2" s="1"/>
  <c r="M58" i="2" a="1"/>
  <c r="M58" i="2" s="1"/>
  <c r="M59" i="2" a="1"/>
  <c r="M59" i="2" s="1"/>
  <c r="M60" i="2" a="1"/>
  <c r="M60" i="2" s="1"/>
  <c r="M61" i="2" a="1"/>
  <c r="M61" i="2" s="1"/>
  <c r="M62" i="2" a="1"/>
  <c r="M62" i="2" s="1"/>
  <c r="M63" i="2" a="1"/>
  <c r="M63" i="2" s="1"/>
  <c r="M64" i="2" a="1"/>
  <c r="M64" i="2" s="1"/>
  <c r="M65" i="2" a="1"/>
  <c r="M65" i="2" s="1"/>
  <c r="M66" i="2" a="1"/>
  <c r="M66" i="2" s="1"/>
  <c r="M67" i="2" a="1"/>
  <c r="M67" i="2" s="1"/>
  <c r="M68" i="2" a="1"/>
  <c r="M68" i="2" s="1"/>
  <c r="M69" i="2" a="1"/>
  <c r="M69" i="2" s="1"/>
  <c r="M70" i="2" a="1"/>
  <c r="M70" i="2" s="1"/>
  <c r="M71" i="2" a="1"/>
  <c r="M71" i="2" s="1"/>
  <c r="M72" i="2" a="1"/>
  <c r="M72" i="2" s="1"/>
  <c r="M73" i="2" a="1"/>
  <c r="M73" i="2" s="1"/>
  <c r="M74" i="2" a="1"/>
  <c r="M74" i="2" s="1"/>
  <c r="M75" i="2" a="1"/>
  <c r="M75" i="2" s="1"/>
  <c r="M76" i="2" a="1"/>
  <c r="M76" i="2" s="1"/>
  <c r="M77" i="2" a="1"/>
  <c r="M77" i="2" s="1"/>
  <c r="M78" i="2" a="1"/>
  <c r="M78" i="2" s="1"/>
  <c r="M79" i="2" a="1"/>
  <c r="M79" i="2" s="1"/>
  <c r="M80" i="2" a="1"/>
  <c r="M80" i="2" s="1"/>
  <c r="M81" i="2" a="1"/>
  <c r="M81" i="2" s="1"/>
  <c r="M82" i="2" a="1"/>
  <c r="M82" i="2" s="1"/>
  <c r="M83" i="2" a="1"/>
  <c r="M83" i="2" s="1"/>
  <c r="M84" i="2" a="1"/>
  <c r="M84" i="2" s="1"/>
  <c r="M85" i="2" a="1"/>
  <c r="M85" i="2" s="1"/>
  <c r="M86" i="2" a="1"/>
  <c r="M86" i="2" s="1"/>
  <c r="M87" i="2" a="1"/>
  <c r="M87" i="2" s="1"/>
  <c r="M88" i="2" a="1"/>
  <c r="M88" i="2" s="1"/>
  <c r="M89" i="2" a="1"/>
  <c r="M89" i="2" s="1"/>
  <c r="M90" i="2" a="1"/>
  <c r="M90" i="2" s="1"/>
  <c r="M91" i="2" a="1"/>
  <c r="M91" i="2" s="1"/>
  <c r="M92" i="2" a="1"/>
  <c r="M92" i="2" s="1"/>
  <c r="M93" i="2" a="1"/>
  <c r="M93" i="2" s="1"/>
  <c r="M94" i="2" a="1"/>
  <c r="M94" i="2" s="1"/>
  <c r="M95" i="2" a="1"/>
  <c r="M95" i="2" s="1"/>
  <c r="M96" i="2" a="1"/>
  <c r="M96" i="2" s="1"/>
  <c r="M97" i="2" a="1"/>
  <c r="M97" i="2" s="1"/>
  <c r="M98" i="2" a="1"/>
  <c r="M98" i="2" s="1"/>
  <c r="M99" i="2" a="1"/>
  <c r="M99" i="2" s="1"/>
  <c r="M100" i="2" a="1"/>
  <c r="M100" i="2" s="1"/>
  <c r="M101" i="2" a="1"/>
  <c r="M101" i="2" s="1"/>
  <c r="M102" i="2" a="1"/>
  <c r="M102" i="2" s="1"/>
  <c r="M103" i="2" a="1"/>
  <c r="M103" i="2" s="1"/>
  <c r="M104" i="2" a="1"/>
  <c r="M104" i="2" s="1"/>
  <c r="M105" i="2" a="1"/>
  <c r="M105" i="2" s="1"/>
  <c r="M106" i="2" a="1"/>
  <c r="M106" i="2" s="1"/>
  <c r="M107" i="2" a="1"/>
  <c r="M107" i="2" s="1"/>
  <c r="M108" i="2" a="1"/>
  <c r="M108" i="2" s="1"/>
  <c r="M109" i="2" a="1"/>
  <c r="M109" i="2" s="1"/>
  <c r="M110" i="2" a="1"/>
  <c r="M110" i="2" s="1"/>
  <c r="M111" i="2" a="1"/>
  <c r="M111" i="2" s="1"/>
  <c r="M112" i="2" a="1"/>
  <c r="M112" i="2" s="1"/>
  <c r="M113" i="2" a="1"/>
  <c r="M113" i="2" s="1"/>
  <c r="M114" i="2" a="1"/>
  <c r="M114" i="2" s="1"/>
  <c r="M115" i="2" a="1"/>
  <c r="M115" i="2" s="1"/>
  <c r="M116" i="2" a="1"/>
  <c r="M116" i="2" s="1"/>
  <c r="M117" i="2" a="1"/>
  <c r="M117" i="2" s="1"/>
  <c r="M118" i="2" a="1"/>
  <c r="M118" i="2" s="1"/>
  <c r="M119" i="2" a="1"/>
  <c r="M119" i="2" s="1"/>
  <c r="M120" i="2" a="1"/>
  <c r="M120" i="2" s="1"/>
  <c r="M121" i="2" a="1"/>
  <c r="M121" i="2" s="1"/>
  <c r="M122" i="2" a="1"/>
  <c r="M122" i="2" s="1"/>
  <c r="M123" i="2" a="1"/>
  <c r="M123" i="2" s="1"/>
  <c r="M124" i="2" a="1"/>
  <c r="M124" i="2" s="1"/>
  <c r="M125" i="2" a="1"/>
  <c r="M125" i="2" s="1"/>
  <c r="M126" i="2" a="1"/>
  <c r="M126" i="2" s="1"/>
  <c r="M127" i="2" a="1"/>
  <c r="M127" i="2" s="1"/>
  <c r="M128" i="2" a="1"/>
  <c r="M128" i="2" s="1"/>
  <c r="M129" i="2" a="1"/>
  <c r="M129" i="2" s="1"/>
  <c r="M130" i="2" a="1"/>
  <c r="M130" i="2" s="1"/>
  <c r="M131" i="2" a="1"/>
  <c r="M131" i="2" s="1"/>
  <c r="M132" i="2" a="1"/>
  <c r="M132" i="2" s="1"/>
  <c r="M133" i="2" a="1"/>
  <c r="M133" i="2" s="1"/>
  <c r="M134" i="2" a="1"/>
  <c r="M134" i="2" s="1"/>
  <c r="M135" i="2" a="1"/>
  <c r="M135" i="2" s="1"/>
  <c r="M136" i="2" a="1"/>
  <c r="M136" i="2" s="1"/>
  <c r="M137" i="2" a="1"/>
  <c r="M137" i="2" s="1"/>
  <c r="M138" i="2" a="1"/>
  <c r="M138" i="2" s="1"/>
  <c r="M139" i="2" a="1"/>
  <c r="M139" i="2" s="1"/>
  <c r="M140" i="2" a="1"/>
  <c r="M140" i="2" s="1"/>
  <c r="M141" i="2" a="1"/>
  <c r="M141" i="2" s="1"/>
  <c r="M142" i="2" a="1"/>
  <c r="M142" i="2" s="1"/>
  <c r="M143" i="2" a="1"/>
  <c r="M143" i="2" s="1"/>
  <c r="M144" i="2" a="1"/>
  <c r="M144" i="2" s="1"/>
  <c r="M145" i="2" a="1"/>
  <c r="M145" i="2" s="1"/>
  <c r="M146" i="2" a="1"/>
  <c r="M146" i="2" s="1"/>
  <c r="M147" i="2" a="1"/>
  <c r="M147" i="2" s="1"/>
  <c r="M148" i="2" a="1"/>
  <c r="M148" i="2" s="1"/>
  <c r="M149" i="2" a="1"/>
  <c r="M149" i="2" s="1"/>
  <c r="M150" i="2" a="1"/>
  <c r="M150" i="2" s="1"/>
  <c r="M151" i="2" a="1"/>
  <c r="M151" i="2" s="1"/>
  <c r="M152" i="2" a="1"/>
  <c r="M152" i="2" s="1"/>
  <c r="M153" i="2" a="1"/>
  <c r="M153" i="2" s="1"/>
  <c r="M154" i="2" a="1"/>
  <c r="M154" i="2" s="1"/>
  <c r="M155" i="2" a="1"/>
  <c r="M155" i="2" s="1"/>
  <c r="M156" i="2" a="1"/>
  <c r="M156" i="2" s="1"/>
  <c r="M157" i="2" a="1"/>
  <c r="M157" i="2" s="1"/>
  <c r="M158" i="2" a="1"/>
  <c r="M158" i="2" s="1"/>
  <c r="M159" i="2" a="1"/>
  <c r="M159" i="2" s="1"/>
  <c r="M160" i="2" a="1"/>
  <c r="M160" i="2" s="1"/>
  <c r="M161" i="2" a="1"/>
  <c r="M161" i="2" s="1"/>
  <c r="M162" i="2" a="1"/>
  <c r="M162" i="2" s="1"/>
  <c r="M163" i="2" a="1"/>
  <c r="M163" i="2" s="1"/>
  <c r="M164" i="2" a="1"/>
  <c r="M164" i="2" s="1"/>
  <c r="M165" i="2" a="1"/>
  <c r="M165" i="2" s="1"/>
  <c r="M166" i="2" a="1"/>
  <c r="M166" i="2" s="1"/>
  <c r="M167" i="2" a="1"/>
  <c r="M167" i="2" s="1"/>
  <c r="M168" i="2" a="1"/>
  <c r="M168" i="2" s="1"/>
  <c r="M169" i="2" a="1"/>
  <c r="M169" i="2" s="1"/>
  <c r="M170" i="2" a="1"/>
  <c r="M170" i="2" s="1"/>
  <c r="M171" i="2" a="1"/>
  <c r="M171" i="2" s="1"/>
  <c r="M172" i="2" a="1"/>
  <c r="M172" i="2" s="1"/>
  <c r="M173" i="2" a="1"/>
  <c r="M173" i="2" s="1"/>
  <c r="M174" i="2" a="1"/>
  <c r="M174" i="2" s="1"/>
  <c r="M175" i="2" a="1"/>
  <c r="M175" i="2" s="1"/>
  <c r="M176" i="2" a="1"/>
  <c r="M176" i="2" s="1"/>
  <c r="M177" i="2" a="1"/>
  <c r="M177" i="2" s="1"/>
  <c r="M178" i="2" a="1"/>
  <c r="M178" i="2" s="1"/>
  <c r="M179" i="2" a="1"/>
  <c r="M179" i="2" s="1"/>
  <c r="M180" i="2" a="1"/>
  <c r="M180" i="2" s="1"/>
  <c r="M181" i="2" a="1"/>
  <c r="M181" i="2" s="1"/>
  <c r="M182" i="2" a="1"/>
  <c r="M182" i="2" s="1"/>
  <c r="M183" i="2" a="1"/>
  <c r="M183" i="2" s="1"/>
  <c r="M184" i="2" a="1"/>
  <c r="M184" i="2" s="1"/>
  <c r="M185" i="2" a="1"/>
  <c r="M185" i="2" s="1"/>
  <c r="M186" i="2" a="1"/>
  <c r="M186" i="2" s="1"/>
  <c r="M187" i="2" a="1"/>
  <c r="M187" i="2" s="1"/>
  <c r="M188" i="2" a="1"/>
  <c r="M188" i="2" s="1"/>
  <c r="M189" i="2" a="1"/>
  <c r="M189" i="2" s="1"/>
  <c r="M190" i="2" a="1"/>
  <c r="M190" i="2" s="1"/>
  <c r="M191" i="2" a="1"/>
  <c r="M191" i="2" s="1"/>
  <c r="M192" i="2" a="1"/>
  <c r="M192" i="2" s="1"/>
  <c r="M193" i="2" a="1"/>
  <c r="M193" i="2" s="1"/>
  <c r="M194" i="2" a="1"/>
  <c r="M194" i="2" s="1"/>
  <c r="M195" i="2" a="1"/>
  <c r="M195" i="2" s="1"/>
  <c r="M196" i="2" a="1"/>
  <c r="M196" i="2" s="1"/>
  <c r="M197" i="2" a="1"/>
  <c r="M197" i="2" s="1"/>
  <c r="M198" i="2" a="1"/>
  <c r="M198" i="2" s="1"/>
  <c r="M199" i="2" a="1"/>
  <c r="M199" i="2" s="1"/>
  <c r="M200" i="2" a="1"/>
  <c r="M200" i="2" s="1"/>
  <c r="M201" i="2" a="1"/>
  <c r="M201" i="2" s="1"/>
  <c r="M202" i="2" a="1"/>
  <c r="M202" i="2" s="1"/>
  <c r="M203" i="2" a="1"/>
  <c r="M203" i="2" s="1"/>
  <c r="M204" i="2" a="1"/>
  <c r="M204" i="2" s="1"/>
  <c r="M205" i="2" a="1"/>
  <c r="M205" i="2" s="1"/>
  <c r="M206" i="2" a="1"/>
  <c r="M206" i="2" s="1"/>
  <c r="M207" i="2" a="1"/>
  <c r="M207" i="2" s="1"/>
  <c r="M208" i="2" a="1"/>
  <c r="M208" i="2" s="1"/>
  <c r="M209" i="2" a="1"/>
  <c r="M209" i="2" s="1"/>
  <c r="M210" i="2" a="1"/>
  <c r="M210" i="2" s="1"/>
  <c r="M211" i="2" a="1"/>
  <c r="M211" i="2" s="1"/>
  <c r="M212" i="2" a="1"/>
  <c r="M212" i="2" s="1"/>
  <c r="M213" i="2" a="1"/>
  <c r="M213" i="2" s="1"/>
  <c r="M214" i="2" a="1"/>
  <c r="M214" i="2" s="1"/>
  <c r="M215" i="2" a="1"/>
  <c r="M215" i="2" s="1"/>
  <c r="M216" i="2" a="1"/>
  <c r="M216" i="2" s="1"/>
  <c r="M217" i="2" a="1"/>
  <c r="M217" i="2" s="1"/>
  <c r="M218" i="2" a="1"/>
  <c r="M218" i="2" s="1"/>
  <c r="M219" i="2" a="1"/>
  <c r="M219" i="2" s="1"/>
  <c r="M220" i="2" a="1"/>
  <c r="M220" i="2" s="1"/>
  <c r="M221" i="2" a="1"/>
  <c r="M221" i="2" s="1"/>
  <c r="M222" i="2" a="1"/>
  <c r="M222" i="2" s="1"/>
  <c r="M223" i="2" a="1"/>
  <c r="M223" i="2" s="1"/>
  <c r="M224" i="2" a="1"/>
  <c r="M224" i="2" s="1"/>
  <c r="M225" i="2" a="1"/>
  <c r="M225" i="2" s="1"/>
  <c r="M226" i="2" a="1"/>
  <c r="M226" i="2" s="1"/>
  <c r="M227" i="2" a="1"/>
  <c r="M227" i="2" s="1"/>
  <c r="M228" i="2" a="1"/>
  <c r="M228" i="2" s="1"/>
  <c r="M229" i="2" a="1"/>
  <c r="M229" i="2" s="1"/>
  <c r="M230" i="2" a="1"/>
  <c r="M230" i="2" s="1"/>
  <c r="M231" i="2" a="1"/>
  <c r="M231" i="2" s="1"/>
  <c r="M232" i="2" a="1"/>
  <c r="M232" i="2" s="1"/>
  <c r="M233" i="2" a="1"/>
  <c r="M233" i="2" s="1"/>
  <c r="M234" i="2" a="1"/>
  <c r="M234" i="2" s="1"/>
  <c r="M235" i="2" a="1"/>
  <c r="M235" i="2" s="1"/>
  <c r="M236" i="2" a="1"/>
  <c r="M236" i="2" s="1"/>
  <c r="M237" i="2" a="1"/>
  <c r="M237" i="2" s="1"/>
  <c r="M238" i="2" a="1"/>
  <c r="M238" i="2" s="1"/>
  <c r="M239" i="2" a="1"/>
  <c r="M239" i="2" s="1"/>
  <c r="M240" i="2" a="1"/>
  <c r="M240" i="2" s="1"/>
  <c r="M241" i="2" a="1"/>
  <c r="M241" i="2" s="1"/>
  <c r="M242" i="2" a="1"/>
  <c r="M242" i="2" s="1"/>
  <c r="M243" i="2" a="1"/>
  <c r="M243" i="2" s="1"/>
  <c r="M244" i="2" a="1"/>
  <c r="M244" i="2" s="1"/>
  <c r="M245" i="2" a="1"/>
  <c r="M245" i="2" s="1"/>
  <c r="M246" i="2" a="1"/>
  <c r="M246" i="2" s="1"/>
  <c r="M247" i="2" a="1"/>
  <c r="M247" i="2" s="1"/>
  <c r="M248" i="2" a="1"/>
  <c r="M248" i="2" s="1"/>
  <c r="M249" i="2" a="1"/>
  <c r="M249" i="2" s="1"/>
  <c r="M250" i="2" a="1"/>
  <c r="M250" i="2" s="1"/>
  <c r="M251" i="2" a="1"/>
  <c r="M251" i="2" s="1"/>
  <c r="M252" i="2" a="1"/>
  <c r="M252" i="2" s="1"/>
  <c r="M253" i="2" a="1"/>
  <c r="M253" i="2" s="1"/>
  <c r="M254" i="2" a="1"/>
  <c r="M254" i="2" s="1"/>
  <c r="M255" i="2" a="1"/>
  <c r="M255" i="2" s="1"/>
  <c r="M256" i="2" a="1"/>
  <c r="M256" i="2" s="1"/>
  <c r="M257" i="2" a="1"/>
  <c r="M257" i="2" s="1"/>
  <c r="M258" i="2" a="1"/>
  <c r="M258" i="2" s="1"/>
  <c r="M259" i="2" a="1"/>
  <c r="M259" i="2" s="1"/>
  <c r="M260" i="2" a="1"/>
  <c r="M260" i="2" s="1"/>
  <c r="M261" i="2" a="1"/>
  <c r="M261" i="2" s="1"/>
  <c r="M262" i="2" a="1"/>
  <c r="M262" i="2" s="1"/>
  <c r="M263" i="2" a="1"/>
  <c r="M263" i="2" s="1"/>
  <c r="M264" i="2" a="1"/>
  <c r="M264" i="2" s="1"/>
  <c r="M265" i="2" a="1"/>
  <c r="M265" i="2" s="1"/>
  <c r="M266" i="2" a="1"/>
  <c r="M266" i="2" s="1"/>
  <c r="M267" i="2" a="1"/>
  <c r="M267" i="2" s="1"/>
  <c r="M268" i="2" a="1"/>
  <c r="M268" i="2" s="1"/>
  <c r="M269" i="2" a="1"/>
  <c r="M269" i="2" s="1"/>
  <c r="M270" i="2" a="1"/>
  <c r="M270" i="2" s="1"/>
  <c r="M271" i="2" a="1"/>
  <c r="M271" i="2" s="1"/>
  <c r="M272" i="2" a="1"/>
  <c r="M272" i="2" s="1"/>
  <c r="M273" i="2" a="1"/>
  <c r="M273" i="2" s="1"/>
  <c r="M274" i="2" a="1"/>
  <c r="M274" i="2" s="1"/>
  <c r="M275" i="2" a="1"/>
  <c r="M275" i="2" s="1"/>
  <c r="M276" i="2" a="1"/>
  <c r="M276" i="2" s="1"/>
  <c r="M277" i="2" a="1"/>
  <c r="M277" i="2" s="1"/>
  <c r="M278" i="2" a="1"/>
  <c r="M278" i="2" s="1"/>
  <c r="M279" i="2" a="1"/>
  <c r="M279" i="2" s="1"/>
  <c r="M280" i="2" a="1"/>
  <c r="M280" i="2" s="1"/>
  <c r="M281" i="2" a="1"/>
  <c r="M281" i="2" s="1"/>
  <c r="M282" i="2" a="1"/>
  <c r="M282" i="2" s="1"/>
  <c r="M283" i="2" a="1"/>
  <c r="M283" i="2" s="1"/>
  <c r="M284" i="2" a="1"/>
  <c r="M284" i="2" s="1"/>
  <c r="M285" i="2" a="1"/>
  <c r="M285" i="2" s="1"/>
  <c r="M286" i="2" a="1"/>
  <c r="M286" i="2" s="1"/>
  <c r="M287" i="2" a="1"/>
  <c r="M287" i="2" s="1"/>
  <c r="M288" i="2" a="1"/>
  <c r="M288" i="2" s="1"/>
  <c r="M289" i="2" a="1"/>
  <c r="M289" i="2" s="1"/>
  <c r="M290" i="2" a="1"/>
  <c r="M290" i="2" s="1"/>
  <c r="M291" i="2" a="1"/>
  <c r="M291" i="2" s="1"/>
  <c r="M292" i="2" a="1"/>
  <c r="M292" i="2" s="1"/>
  <c r="M293" i="2" a="1"/>
  <c r="M293" i="2" s="1"/>
  <c r="M294" i="2" a="1"/>
  <c r="M294" i="2" s="1"/>
  <c r="M295" i="2" a="1"/>
  <c r="M295" i="2" s="1"/>
  <c r="M296" i="2" a="1"/>
  <c r="M296" i="2" s="1"/>
  <c r="M297" i="2" a="1"/>
  <c r="M297" i="2" s="1"/>
  <c r="M298" i="2" a="1"/>
  <c r="M298" i="2" s="1"/>
  <c r="M299" i="2" a="1"/>
  <c r="M299" i="2" s="1"/>
  <c r="M300" i="2" a="1"/>
  <c r="M300" i="2" s="1"/>
  <c r="M301" i="2" a="1"/>
  <c r="M301" i="2" s="1"/>
  <c r="M302" i="2" a="1"/>
  <c r="M302" i="2" s="1"/>
  <c r="M303" i="2" a="1"/>
  <c r="M303" i="2" s="1"/>
  <c r="M304" i="2" a="1"/>
  <c r="M304" i="2" s="1"/>
  <c r="M305" i="2" a="1"/>
  <c r="M305" i="2" s="1"/>
  <c r="M306" i="2" a="1"/>
  <c r="M306" i="2" s="1"/>
  <c r="M307" i="2" a="1"/>
  <c r="M307" i="2" s="1"/>
  <c r="M308" i="2" a="1"/>
  <c r="M308" i="2" s="1"/>
  <c r="M309" i="2" a="1"/>
  <c r="M309" i="2" s="1"/>
  <c r="M310" i="2" a="1"/>
  <c r="M310" i="2" s="1"/>
  <c r="M311" i="2" a="1"/>
  <c r="M311" i="2" s="1"/>
  <c r="M312" i="2" a="1"/>
  <c r="M312" i="2" s="1"/>
  <c r="M313" i="2" a="1"/>
  <c r="M313" i="2" s="1"/>
  <c r="M314" i="2" a="1"/>
  <c r="M314" i="2" s="1"/>
  <c r="M315" i="2" a="1"/>
  <c r="M315" i="2" s="1"/>
  <c r="M316" i="2" a="1"/>
  <c r="M316" i="2" s="1"/>
  <c r="M317" i="2" a="1"/>
  <c r="M317" i="2" s="1"/>
  <c r="M318" i="2" a="1"/>
  <c r="M318" i="2" s="1"/>
  <c r="M319" i="2" a="1"/>
  <c r="M319" i="2" s="1"/>
  <c r="M320" i="2" a="1"/>
  <c r="M320" i="2" s="1"/>
  <c r="M321" i="2" a="1"/>
  <c r="M321" i="2" s="1"/>
  <c r="M322" i="2" a="1"/>
  <c r="M322" i="2" s="1"/>
  <c r="M323" i="2" a="1"/>
  <c r="M323" i="2" s="1"/>
  <c r="M324" i="2" a="1"/>
  <c r="M324" i="2" s="1"/>
  <c r="M325" i="2" a="1"/>
  <c r="M325" i="2" s="1"/>
  <c r="M326" i="2" a="1"/>
  <c r="M326" i="2" s="1"/>
  <c r="M327" i="2" a="1"/>
  <c r="M327" i="2" s="1"/>
  <c r="M328" i="2" a="1"/>
  <c r="M328" i="2" s="1"/>
  <c r="M329" i="2" a="1"/>
  <c r="M329" i="2" s="1"/>
  <c r="M330" i="2" a="1"/>
  <c r="M330" i="2" s="1"/>
  <c r="M331" i="2" a="1"/>
  <c r="M331" i="2" s="1"/>
  <c r="M332" i="2" a="1"/>
  <c r="M332" i="2" s="1"/>
  <c r="M333" i="2" a="1"/>
  <c r="M333" i="2" s="1"/>
  <c r="M334" i="2" a="1"/>
  <c r="M334" i="2" s="1"/>
  <c r="M335" i="2" a="1"/>
  <c r="M335" i="2" s="1"/>
  <c r="M336" i="2" a="1"/>
  <c r="M336" i="2" s="1"/>
  <c r="M337" i="2" a="1"/>
  <c r="M337" i="2" s="1"/>
  <c r="M338" i="2" a="1"/>
  <c r="M338" i="2" s="1"/>
  <c r="M339" i="2" a="1"/>
  <c r="M339" i="2" s="1"/>
  <c r="M340" i="2" a="1"/>
  <c r="M340" i="2" s="1"/>
  <c r="M341" i="2" a="1"/>
  <c r="M341" i="2" s="1"/>
  <c r="M342" i="2" a="1"/>
  <c r="M342" i="2" s="1"/>
  <c r="M343" i="2" a="1"/>
  <c r="M343" i="2" s="1"/>
  <c r="M344" i="2" a="1"/>
  <c r="M344" i="2" s="1"/>
  <c r="M345" i="2" a="1"/>
  <c r="M345" i="2" s="1"/>
  <c r="M346" i="2" a="1"/>
  <c r="M346" i="2" s="1"/>
  <c r="M347" i="2" a="1"/>
  <c r="M347" i="2" s="1"/>
  <c r="M348" i="2" a="1"/>
  <c r="M348" i="2" s="1"/>
  <c r="M349" i="2" a="1"/>
  <c r="M349" i="2" s="1"/>
  <c r="M350" i="2" a="1"/>
  <c r="M350" i="2" s="1"/>
  <c r="M351" i="2" a="1"/>
  <c r="M351" i="2" s="1"/>
  <c r="M352" i="2" a="1"/>
  <c r="M352" i="2" s="1"/>
  <c r="M353" i="2" a="1"/>
  <c r="M353" i="2" s="1"/>
  <c r="M354" i="2" a="1"/>
  <c r="M354" i="2" s="1"/>
  <c r="M355" i="2" a="1"/>
  <c r="M355" i="2" s="1"/>
  <c r="M356" i="2" a="1"/>
  <c r="M356" i="2" s="1"/>
  <c r="M357" i="2" a="1"/>
  <c r="M357" i="2" s="1"/>
  <c r="M358" i="2" a="1"/>
  <c r="M358" i="2" s="1"/>
  <c r="M359" i="2" a="1"/>
  <c r="M359" i="2" s="1"/>
  <c r="M360" i="2" a="1"/>
  <c r="M360" i="2" s="1"/>
  <c r="M361" i="2" a="1"/>
  <c r="M361" i="2" s="1"/>
  <c r="M362" i="2" a="1"/>
  <c r="M362" i="2" s="1"/>
  <c r="M363" i="2" a="1"/>
  <c r="M363" i="2" s="1"/>
  <c r="M364" i="2" a="1"/>
  <c r="M364" i="2" s="1"/>
  <c r="M365" i="2" a="1"/>
  <c r="M365" i="2" s="1"/>
  <c r="M366" i="2" a="1"/>
  <c r="M366" i="2" s="1"/>
  <c r="M367" i="2" a="1"/>
  <c r="M367" i="2" s="1"/>
  <c r="M368" i="2" a="1"/>
  <c r="M368" i="2" s="1"/>
  <c r="M369" i="2" a="1"/>
  <c r="M369" i="2" s="1"/>
  <c r="M370" i="2" a="1"/>
  <c r="M370" i="2" s="1"/>
  <c r="M371" i="2" a="1"/>
  <c r="M371" i="2" s="1"/>
  <c r="M372" i="2" a="1"/>
  <c r="M372" i="2" s="1"/>
  <c r="M373" i="2" a="1"/>
  <c r="M373" i="2" s="1"/>
  <c r="M374" i="2" a="1"/>
  <c r="M374" i="2" s="1"/>
  <c r="M375" i="2" a="1"/>
  <c r="M375" i="2" s="1"/>
  <c r="M376" i="2" a="1"/>
  <c r="M376" i="2" s="1"/>
  <c r="M377" i="2" a="1"/>
  <c r="M377" i="2" s="1"/>
  <c r="M378" i="2" a="1"/>
  <c r="M378" i="2" s="1"/>
  <c r="M379" i="2" a="1"/>
  <c r="M379" i="2" s="1"/>
  <c r="M380" i="2" a="1"/>
  <c r="M380" i="2" s="1"/>
  <c r="M381" i="2" a="1"/>
  <c r="M381" i="2" s="1"/>
  <c r="M382" i="2" a="1"/>
  <c r="M382" i="2" s="1"/>
  <c r="M383" i="2" a="1"/>
  <c r="M383" i="2" s="1"/>
  <c r="M384" i="2" a="1"/>
  <c r="M384" i="2" s="1"/>
  <c r="M385" i="2" a="1"/>
  <c r="M385" i="2" s="1"/>
  <c r="M386" i="2" a="1"/>
  <c r="M386" i="2" s="1"/>
  <c r="M387" i="2" a="1"/>
  <c r="M387" i="2" s="1"/>
  <c r="M388" i="2" a="1"/>
  <c r="M388" i="2" s="1"/>
  <c r="M389" i="2" a="1"/>
  <c r="M389" i="2" s="1"/>
  <c r="M390" i="2" a="1"/>
  <c r="M390" i="2" s="1"/>
  <c r="M391" i="2" a="1"/>
  <c r="M391" i="2" s="1"/>
  <c r="M392" i="2" a="1"/>
  <c r="M392" i="2" s="1"/>
  <c r="M393" i="2" a="1"/>
  <c r="M393" i="2" s="1"/>
  <c r="M394" i="2" a="1"/>
  <c r="M394" i="2" s="1"/>
  <c r="M395" i="2" a="1"/>
  <c r="M395" i="2" s="1"/>
  <c r="M396" i="2" a="1"/>
  <c r="M396" i="2" s="1"/>
  <c r="M397" i="2" a="1"/>
  <c r="M397" i="2" s="1"/>
  <c r="M398" i="2" a="1"/>
  <c r="M398" i="2" s="1"/>
  <c r="M399" i="2" a="1"/>
  <c r="M399" i="2" s="1"/>
  <c r="M400" i="2" a="1"/>
  <c r="M400" i="2" s="1"/>
  <c r="M401" i="2" a="1"/>
  <c r="M401" i="2" s="1"/>
  <c r="M402" i="2" a="1"/>
  <c r="M402" i="2" s="1"/>
  <c r="M403" i="2" a="1"/>
  <c r="M403" i="2" s="1"/>
  <c r="M404" i="2" a="1"/>
  <c r="M404" i="2" s="1"/>
  <c r="M405" i="2" a="1"/>
  <c r="M405" i="2" s="1"/>
  <c r="M406" i="2" a="1"/>
  <c r="M406" i="2" s="1"/>
  <c r="M407" i="2" a="1"/>
  <c r="M407" i="2" s="1"/>
  <c r="M408" i="2" a="1"/>
  <c r="M408" i="2" s="1"/>
  <c r="M409" i="2" a="1"/>
  <c r="M409" i="2" s="1"/>
  <c r="M410" i="2" a="1"/>
  <c r="M410" i="2" s="1"/>
  <c r="M411" i="2" a="1"/>
  <c r="M411" i="2" s="1"/>
  <c r="M412" i="2" a="1"/>
  <c r="M412" i="2" s="1"/>
  <c r="M413" i="2" a="1"/>
  <c r="M413" i="2" s="1"/>
  <c r="M414" i="2" a="1"/>
  <c r="M414" i="2" s="1"/>
  <c r="M415" i="2" a="1"/>
  <c r="M415" i="2" s="1"/>
  <c r="M416" i="2" a="1"/>
  <c r="M416" i="2" s="1"/>
  <c r="M417" i="2" a="1"/>
  <c r="M417" i="2" s="1"/>
  <c r="M418" i="2" a="1"/>
  <c r="M418" i="2" s="1"/>
  <c r="M419" i="2" a="1"/>
  <c r="M419" i="2" s="1"/>
  <c r="M420" i="2" a="1"/>
  <c r="M420" i="2" s="1"/>
  <c r="M421" i="2" a="1"/>
  <c r="M421" i="2" s="1"/>
  <c r="M422" i="2" a="1"/>
  <c r="M422" i="2" s="1"/>
  <c r="M423" i="2" a="1"/>
  <c r="M423" i="2" s="1"/>
  <c r="M424" i="2" a="1"/>
  <c r="M424" i="2" s="1"/>
  <c r="M425" i="2" a="1"/>
  <c r="M425" i="2" s="1"/>
  <c r="M426" i="2" a="1"/>
  <c r="M426" i="2" s="1"/>
  <c r="M427" i="2" a="1"/>
  <c r="M427" i="2" s="1"/>
  <c r="M428" i="2" a="1"/>
  <c r="M428" i="2" s="1"/>
  <c r="M429" i="2" a="1"/>
  <c r="M429" i="2" s="1"/>
  <c r="M430" i="2" a="1"/>
  <c r="M430" i="2" s="1"/>
  <c r="M431" i="2" a="1"/>
  <c r="M431" i="2" s="1"/>
  <c r="M432" i="2" a="1"/>
  <c r="M432" i="2" s="1"/>
  <c r="M433" i="2" a="1"/>
  <c r="M433" i="2" s="1"/>
  <c r="M434" i="2" a="1"/>
  <c r="M434" i="2" s="1"/>
  <c r="M435" i="2" a="1"/>
  <c r="M435" i="2" s="1"/>
  <c r="M436" i="2" a="1"/>
  <c r="M436" i="2" s="1"/>
  <c r="M437" i="2" a="1"/>
  <c r="M437" i="2" s="1"/>
  <c r="M438" i="2" a="1"/>
  <c r="M438" i="2" s="1"/>
  <c r="M439" i="2" a="1"/>
  <c r="M439" i="2" s="1"/>
  <c r="M440" i="2" a="1"/>
  <c r="M440" i="2" s="1"/>
  <c r="M441" i="2" a="1"/>
  <c r="M441" i="2" s="1"/>
  <c r="M442" i="2" a="1"/>
  <c r="M442" i="2" s="1"/>
  <c r="M443" i="2" a="1"/>
  <c r="M443" i="2" s="1"/>
  <c r="M444" i="2" a="1"/>
  <c r="M444" i="2" s="1"/>
  <c r="M445" i="2" a="1"/>
  <c r="M445" i="2" s="1"/>
  <c r="M446" i="2" a="1"/>
  <c r="M446" i="2" s="1"/>
  <c r="M447" i="2" a="1"/>
  <c r="M447" i="2" s="1"/>
  <c r="M448" i="2" a="1"/>
  <c r="M448" i="2" s="1"/>
  <c r="M449" i="2" a="1"/>
  <c r="M449" i="2" s="1"/>
  <c r="M450" i="2" a="1"/>
  <c r="M450" i="2" s="1"/>
  <c r="M451" i="2" a="1"/>
  <c r="M451" i="2" s="1"/>
  <c r="M452" i="2" a="1"/>
  <c r="M452" i="2" s="1"/>
  <c r="M453" i="2" a="1"/>
  <c r="M453" i="2" s="1"/>
  <c r="M454" i="2" a="1"/>
  <c r="M454" i="2" s="1"/>
  <c r="M455" i="2" a="1"/>
  <c r="M455" i="2" s="1"/>
  <c r="M456" i="2" a="1"/>
  <c r="M456" i="2" s="1"/>
  <c r="M457" i="2" a="1"/>
  <c r="M457" i="2" s="1"/>
  <c r="M458" i="2" a="1"/>
  <c r="M458" i="2" s="1"/>
  <c r="M459" i="2" a="1"/>
  <c r="M459" i="2" s="1"/>
  <c r="M460" i="2" a="1"/>
  <c r="M460" i="2" s="1"/>
  <c r="M461" i="2" a="1"/>
  <c r="M461" i="2" s="1"/>
  <c r="M462" i="2" a="1"/>
  <c r="M462" i="2" s="1"/>
  <c r="M463" i="2" a="1"/>
  <c r="M463" i="2" s="1"/>
  <c r="M464" i="2" a="1"/>
  <c r="M464" i="2" s="1"/>
  <c r="M465" i="2" a="1"/>
  <c r="M465" i="2" s="1"/>
  <c r="M466" i="2" a="1"/>
  <c r="M466" i="2" s="1"/>
  <c r="M467" i="2" a="1"/>
  <c r="M467" i="2" s="1"/>
  <c r="M468" i="2" a="1"/>
  <c r="M468" i="2" s="1"/>
  <c r="M469" i="2" a="1"/>
  <c r="M469" i="2" s="1"/>
  <c r="M470" i="2" a="1"/>
  <c r="M470" i="2" s="1"/>
  <c r="M471" i="2" a="1"/>
  <c r="M471" i="2" s="1"/>
  <c r="M472" i="2" a="1"/>
  <c r="M472" i="2" s="1"/>
  <c r="M473" i="2" a="1"/>
  <c r="M473" i="2" s="1"/>
  <c r="M474" i="2" a="1"/>
  <c r="M474" i="2" s="1"/>
  <c r="M475" i="2" a="1"/>
  <c r="M475" i="2" s="1"/>
  <c r="M476" i="2" a="1"/>
  <c r="M476" i="2" s="1"/>
  <c r="M477" i="2" a="1"/>
  <c r="M477" i="2" s="1"/>
  <c r="M478" i="2" a="1"/>
  <c r="M478" i="2" s="1"/>
  <c r="M479" i="2" a="1"/>
  <c r="M479" i="2" s="1"/>
  <c r="M480" i="2" a="1"/>
  <c r="M480" i="2" s="1"/>
  <c r="M481" i="2" a="1"/>
  <c r="M481" i="2" s="1"/>
  <c r="M482" i="2" a="1"/>
  <c r="M482" i="2" s="1"/>
  <c r="M483" i="2" a="1"/>
  <c r="M483" i="2" s="1"/>
  <c r="M484" i="2" a="1"/>
  <c r="M484" i="2" s="1"/>
  <c r="M485" i="2" a="1"/>
  <c r="M485" i="2" s="1"/>
  <c r="M486" i="2" a="1"/>
  <c r="M486" i="2" s="1"/>
  <c r="M487" i="2" a="1"/>
  <c r="M487" i="2" s="1"/>
  <c r="M488" i="2" a="1"/>
  <c r="M488" i="2" s="1"/>
  <c r="M489" i="2" a="1"/>
  <c r="M489" i="2" s="1"/>
  <c r="M490" i="2" a="1"/>
  <c r="M490" i="2" s="1"/>
  <c r="M491" i="2" a="1"/>
  <c r="M491" i="2" s="1"/>
  <c r="M492" i="2" a="1"/>
  <c r="M492" i="2" s="1"/>
  <c r="M493" i="2" a="1"/>
  <c r="M493" i="2" s="1"/>
  <c r="M494" i="2" a="1"/>
  <c r="M494" i="2" s="1"/>
  <c r="M495" i="2" a="1"/>
  <c r="M495" i="2" s="1"/>
  <c r="M496" i="2" a="1"/>
  <c r="M496" i="2" s="1"/>
  <c r="M497" i="2" a="1"/>
  <c r="M497" i="2" s="1"/>
  <c r="M498" i="2" a="1"/>
  <c r="M498" i="2" s="1"/>
  <c r="M499" i="2" a="1"/>
  <c r="M499" i="2" s="1"/>
  <c r="M500" i="2" a="1"/>
  <c r="M500" i="2" s="1"/>
  <c r="M501" i="2" a="1"/>
  <c r="M501" i="2" s="1"/>
  <c r="M502" i="2" a="1"/>
  <c r="M502" i="2" s="1"/>
  <c r="M503" i="2" a="1"/>
  <c r="M503" i="2" s="1"/>
  <c r="M504" i="2" a="1"/>
  <c r="M504" i="2" s="1"/>
  <c r="M505" i="2" a="1"/>
  <c r="M505" i="2" s="1"/>
  <c r="M506" i="2" a="1"/>
  <c r="M506" i="2" s="1"/>
  <c r="M507" i="2" a="1"/>
  <c r="M507" i="2" s="1"/>
  <c r="M508" i="2" a="1"/>
  <c r="M508" i="2" s="1"/>
  <c r="M509" i="2" a="1"/>
  <c r="M509" i="2" s="1"/>
  <c r="M510" i="2" a="1"/>
  <c r="M510" i="2" s="1"/>
  <c r="M511" i="2" a="1"/>
  <c r="M511" i="2" s="1"/>
  <c r="M512" i="2" a="1"/>
  <c r="M512" i="2" s="1"/>
  <c r="M513" i="2" a="1"/>
  <c r="M513" i="2" s="1"/>
  <c r="M514" i="2" a="1"/>
  <c r="M514" i="2" s="1"/>
  <c r="M515" i="2" a="1"/>
  <c r="M515" i="2" s="1"/>
  <c r="M516" i="2" a="1"/>
  <c r="M516" i="2" s="1"/>
  <c r="M517" i="2" a="1"/>
  <c r="M517" i="2" s="1"/>
  <c r="M518" i="2" a="1"/>
  <c r="M518" i="2" s="1"/>
  <c r="M519" i="2" a="1"/>
  <c r="M519" i="2" s="1"/>
  <c r="M520" i="2" a="1"/>
  <c r="M520" i="2" s="1"/>
  <c r="M521" i="2" a="1"/>
  <c r="M521" i="2" s="1"/>
  <c r="M522" i="2" a="1"/>
  <c r="M522" i="2" s="1"/>
  <c r="M523" i="2" a="1"/>
  <c r="M523" i="2" s="1"/>
  <c r="M524" i="2" a="1"/>
  <c r="M524" i="2" s="1"/>
  <c r="M525" i="2" a="1"/>
  <c r="M525" i="2" s="1"/>
  <c r="M526" i="2" a="1"/>
  <c r="M526" i="2" s="1"/>
  <c r="M527" i="2" a="1"/>
  <c r="M527" i="2" s="1"/>
  <c r="M528" i="2" a="1"/>
  <c r="M528" i="2" s="1"/>
  <c r="M529" i="2" a="1"/>
  <c r="M529" i="2" s="1"/>
  <c r="M530" i="2" a="1"/>
  <c r="M530" i="2" s="1"/>
  <c r="M531" i="2" a="1"/>
  <c r="M531" i="2" s="1"/>
  <c r="M532" i="2" a="1"/>
  <c r="M532" i="2" s="1"/>
  <c r="M533" i="2" a="1"/>
  <c r="M533" i="2" s="1"/>
  <c r="M534" i="2" a="1"/>
  <c r="M534" i="2" s="1"/>
  <c r="M535" i="2" a="1"/>
  <c r="M535" i="2" s="1"/>
  <c r="M536" i="2" a="1"/>
  <c r="M536" i="2" s="1"/>
  <c r="M537" i="2" a="1"/>
  <c r="M537" i="2" s="1"/>
  <c r="M538" i="2" a="1"/>
  <c r="M538" i="2" s="1"/>
  <c r="M539" i="2" a="1"/>
  <c r="M539" i="2" s="1"/>
  <c r="M540" i="2" a="1"/>
  <c r="M540" i="2" s="1"/>
  <c r="M541" i="2" a="1"/>
  <c r="M541" i="2" s="1"/>
  <c r="M542" i="2" a="1"/>
  <c r="M542" i="2" s="1"/>
  <c r="M543" i="2" a="1"/>
  <c r="M543" i="2" s="1"/>
  <c r="M544" i="2" a="1"/>
  <c r="M544" i="2" s="1"/>
  <c r="M545" i="2" a="1"/>
  <c r="M545" i="2" s="1"/>
  <c r="M546" i="2" a="1"/>
  <c r="M546" i="2" s="1"/>
  <c r="M547" i="2" a="1"/>
  <c r="M547" i="2" s="1"/>
  <c r="M548" i="2" a="1"/>
  <c r="M548" i="2" s="1"/>
  <c r="M549" i="2" a="1"/>
  <c r="M549" i="2" s="1"/>
  <c r="M550" i="2" a="1"/>
  <c r="M550" i="2" s="1"/>
  <c r="M551" i="2" a="1"/>
  <c r="M551" i="2" s="1"/>
  <c r="M552" i="2" a="1"/>
  <c r="M552" i="2" s="1"/>
  <c r="M553" i="2" a="1"/>
  <c r="M553" i="2" s="1"/>
  <c r="M554" i="2" a="1"/>
  <c r="M554" i="2" s="1"/>
  <c r="M555" i="2" a="1"/>
  <c r="M555" i="2" s="1"/>
  <c r="M556" i="2" a="1"/>
  <c r="M556" i="2" s="1"/>
  <c r="M557" i="2" a="1"/>
  <c r="M557" i="2" s="1"/>
  <c r="M558" i="2" a="1"/>
  <c r="M558" i="2" s="1"/>
  <c r="M559" i="2" a="1"/>
  <c r="M559" i="2" s="1"/>
  <c r="M560" i="2" a="1"/>
  <c r="M560" i="2" s="1"/>
  <c r="M561" i="2" a="1"/>
  <c r="M561" i="2" s="1"/>
  <c r="M562" i="2" a="1"/>
  <c r="M562" i="2" s="1"/>
  <c r="M563" i="2" a="1"/>
  <c r="M563" i="2" s="1"/>
  <c r="M564" i="2" a="1"/>
  <c r="M564" i="2" s="1"/>
  <c r="M565" i="2" a="1"/>
  <c r="M565" i="2" s="1"/>
  <c r="M566" i="2" a="1"/>
  <c r="M566" i="2" s="1"/>
  <c r="M567" i="2" a="1"/>
  <c r="M567" i="2" s="1"/>
  <c r="M568" i="2" a="1"/>
  <c r="M568" i="2" s="1"/>
  <c r="M569" i="2" a="1"/>
  <c r="M569" i="2" s="1"/>
  <c r="M570" i="2" a="1"/>
  <c r="M570" i="2" s="1"/>
  <c r="M571" i="2" a="1"/>
  <c r="M571" i="2" s="1"/>
  <c r="M572" i="2" a="1"/>
  <c r="M572" i="2" s="1"/>
  <c r="M573" i="2" a="1"/>
  <c r="M573" i="2" s="1"/>
  <c r="M574" i="2" a="1"/>
  <c r="M574" i="2" s="1"/>
  <c r="M575" i="2" a="1"/>
  <c r="M575" i="2" s="1"/>
  <c r="M576" i="2" a="1"/>
  <c r="M576" i="2" s="1"/>
  <c r="M577" i="2" a="1"/>
  <c r="M577" i="2" s="1"/>
  <c r="M578" i="2" a="1"/>
  <c r="M578" i="2" s="1"/>
  <c r="M579" i="2" a="1"/>
  <c r="M579" i="2" s="1"/>
  <c r="M580" i="2" a="1"/>
  <c r="M580" i="2" s="1"/>
  <c r="M581" i="2" a="1"/>
  <c r="M581" i="2" s="1"/>
  <c r="M582" i="2" a="1"/>
  <c r="M582" i="2" s="1"/>
  <c r="M583" i="2" a="1"/>
  <c r="M583" i="2" s="1"/>
  <c r="M584" i="2" a="1"/>
  <c r="M584" i="2" s="1"/>
  <c r="M585" i="2" a="1"/>
  <c r="M585" i="2" s="1"/>
  <c r="M586" i="2" a="1"/>
  <c r="M586" i="2" s="1"/>
  <c r="M587" i="2" a="1"/>
  <c r="M587" i="2" s="1"/>
  <c r="M588" i="2" a="1"/>
  <c r="M588" i="2" s="1"/>
  <c r="M589" i="2" a="1"/>
  <c r="M589" i="2" s="1"/>
  <c r="M590" i="2" a="1"/>
  <c r="M590" i="2" s="1"/>
  <c r="M591" i="2" a="1"/>
  <c r="M591" i="2" s="1"/>
  <c r="M592" i="2" a="1"/>
  <c r="M592" i="2" s="1"/>
  <c r="M593" i="2" a="1"/>
  <c r="M593" i="2" s="1"/>
  <c r="M594" i="2" a="1"/>
  <c r="M594" i="2" s="1"/>
  <c r="M595" i="2" a="1"/>
  <c r="M595" i="2" s="1"/>
  <c r="M596" i="2" a="1"/>
  <c r="M596" i="2" s="1"/>
  <c r="M597" i="2" a="1"/>
  <c r="M597" i="2" s="1"/>
  <c r="M598" i="2" a="1"/>
  <c r="M598" i="2" s="1"/>
  <c r="M599" i="2" a="1"/>
  <c r="M599" i="2" s="1"/>
  <c r="M600" i="2" a="1"/>
  <c r="M600" i="2" s="1"/>
  <c r="M601" i="2" a="1"/>
  <c r="M601" i="2" s="1"/>
  <c r="M602" i="2" a="1"/>
  <c r="M602" i="2" s="1"/>
  <c r="M603" i="2" a="1"/>
  <c r="M603" i="2" s="1"/>
  <c r="M604" i="2" a="1"/>
  <c r="M604" i="2" s="1"/>
  <c r="M605" i="2" a="1"/>
  <c r="M605" i="2" s="1"/>
  <c r="M606" i="2" a="1"/>
  <c r="M606" i="2" s="1"/>
  <c r="M607" i="2" a="1"/>
  <c r="M607" i="2" s="1"/>
  <c r="M608" i="2" a="1"/>
  <c r="M608" i="2" s="1"/>
  <c r="M609" i="2" a="1"/>
  <c r="M609" i="2" s="1"/>
  <c r="M610" i="2" a="1"/>
  <c r="M610" i="2" s="1"/>
  <c r="M611" i="2" a="1"/>
  <c r="M611" i="2" s="1"/>
  <c r="M612" i="2" a="1"/>
  <c r="M612" i="2" s="1"/>
  <c r="M613" i="2" a="1"/>
  <c r="M613" i="2" s="1"/>
  <c r="M614" i="2" a="1"/>
  <c r="M614" i="2" s="1"/>
  <c r="M615" i="2" a="1"/>
  <c r="M615" i="2" s="1"/>
  <c r="M616" i="2" a="1"/>
  <c r="M616" i="2" s="1"/>
  <c r="M617" i="2" a="1"/>
  <c r="M617" i="2" s="1"/>
  <c r="M618" i="2" a="1"/>
  <c r="M618" i="2" s="1"/>
  <c r="M619" i="2" a="1"/>
  <c r="M619" i="2" s="1"/>
  <c r="M620" i="2" a="1"/>
  <c r="M620" i="2" s="1"/>
  <c r="M621" i="2" a="1"/>
  <c r="M621" i="2" s="1"/>
  <c r="M622" i="2" a="1"/>
  <c r="M622" i="2" s="1"/>
  <c r="M623" i="2" a="1"/>
  <c r="M623" i="2" s="1"/>
  <c r="M624" i="2" a="1"/>
  <c r="M624" i="2" s="1"/>
  <c r="M625" i="2" a="1"/>
  <c r="M625" i="2" s="1"/>
  <c r="M626" i="2" a="1"/>
  <c r="M626" i="2" s="1"/>
  <c r="M627" i="2" a="1"/>
  <c r="M627" i="2" s="1"/>
  <c r="M628" i="2" a="1"/>
  <c r="M628" i="2" s="1"/>
  <c r="M629" i="2" a="1"/>
  <c r="M629" i="2" s="1"/>
  <c r="M630" i="2" a="1"/>
  <c r="M630" i="2" s="1"/>
  <c r="M631" i="2" a="1"/>
  <c r="M631" i="2" s="1"/>
  <c r="M632" i="2" a="1"/>
  <c r="M632" i="2" s="1"/>
  <c r="M633" i="2" a="1"/>
  <c r="M633" i="2" s="1"/>
  <c r="M634" i="2" a="1"/>
  <c r="M634" i="2" s="1"/>
  <c r="M635" i="2" a="1"/>
  <c r="M635" i="2" s="1"/>
  <c r="M636" i="2" a="1"/>
  <c r="M636" i="2" s="1"/>
  <c r="M637" i="2" a="1"/>
  <c r="M637" i="2" s="1"/>
  <c r="M638" i="2" a="1"/>
  <c r="M638" i="2" s="1"/>
  <c r="M639" i="2" a="1"/>
  <c r="M639" i="2" s="1"/>
  <c r="M640" i="2" a="1"/>
  <c r="M640" i="2" s="1"/>
  <c r="M641" i="2" a="1"/>
  <c r="M641" i="2" s="1"/>
  <c r="M642" i="2" a="1"/>
  <c r="M642" i="2" s="1"/>
  <c r="M643" i="2" a="1"/>
  <c r="M643" i="2" s="1"/>
  <c r="M644" i="2" a="1"/>
  <c r="M644" i="2" s="1"/>
  <c r="M645" i="2" a="1"/>
  <c r="M645" i="2" s="1"/>
  <c r="M646" i="2" a="1"/>
  <c r="M646" i="2" s="1"/>
  <c r="M647" i="2" a="1"/>
  <c r="M647" i="2" s="1"/>
  <c r="M648" i="2" a="1"/>
  <c r="M648" i="2" s="1"/>
  <c r="M649" i="2" a="1"/>
  <c r="M649" i="2" s="1"/>
  <c r="M650" i="2" a="1"/>
  <c r="M650" i="2" s="1"/>
  <c r="M651" i="2" a="1"/>
  <c r="M651" i="2" s="1"/>
  <c r="M652" i="2" a="1"/>
  <c r="M652" i="2" s="1"/>
  <c r="M653" i="2" a="1"/>
  <c r="M653" i="2" s="1"/>
  <c r="M654" i="2" a="1"/>
  <c r="M654" i="2" s="1"/>
  <c r="M655" i="2" a="1"/>
  <c r="M655" i="2" s="1"/>
  <c r="M656" i="2" a="1"/>
  <c r="M656" i="2" s="1"/>
  <c r="M657" i="2" a="1"/>
  <c r="M657" i="2" s="1"/>
  <c r="M658" i="2" a="1"/>
  <c r="M658" i="2" s="1"/>
  <c r="M659" i="2" a="1"/>
  <c r="M659" i="2" s="1"/>
  <c r="M660" i="2" a="1"/>
  <c r="M660" i="2" s="1"/>
  <c r="M661" i="2" a="1"/>
  <c r="M661" i="2" s="1"/>
  <c r="M662" i="2" a="1"/>
  <c r="M662" i="2" s="1"/>
  <c r="M663" i="2" a="1"/>
  <c r="M663" i="2" s="1"/>
  <c r="M664" i="2" a="1"/>
  <c r="M664" i="2" s="1"/>
  <c r="M665" i="2" a="1"/>
  <c r="M665" i="2" s="1"/>
  <c r="M666" i="2" a="1"/>
  <c r="M666" i="2" s="1"/>
  <c r="M667" i="2" a="1"/>
  <c r="M667" i="2" s="1"/>
  <c r="M668" i="2" a="1"/>
  <c r="M668" i="2" s="1"/>
  <c r="M669" i="2" a="1"/>
  <c r="M669" i="2" s="1"/>
  <c r="M670" i="2" a="1"/>
  <c r="M670" i="2" s="1"/>
  <c r="M671" i="2" a="1"/>
  <c r="M671" i="2" s="1"/>
  <c r="M672" i="2" a="1"/>
  <c r="M672" i="2" s="1"/>
  <c r="M673" i="2" a="1"/>
  <c r="M673" i="2" s="1"/>
  <c r="M674" i="2" a="1"/>
  <c r="M674" i="2" s="1"/>
  <c r="M675" i="2" a="1"/>
  <c r="M675" i="2" s="1"/>
  <c r="M676" i="2" a="1"/>
  <c r="M676" i="2" s="1"/>
  <c r="M677" i="2" a="1"/>
  <c r="M677" i="2" s="1"/>
  <c r="M678" i="2" a="1"/>
  <c r="M678" i="2" s="1"/>
  <c r="M679" i="2" a="1"/>
  <c r="M679" i="2" s="1"/>
  <c r="M680" i="2" a="1"/>
  <c r="M680" i="2" s="1"/>
  <c r="M681" i="2" a="1"/>
  <c r="M681" i="2" s="1"/>
  <c r="M682" i="2" a="1"/>
  <c r="M682" i="2" s="1"/>
  <c r="M683" i="2" a="1"/>
  <c r="M683" i="2" s="1"/>
  <c r="M684" i="2" a="1"/>
  <c r="M684" i="2" s="1"/>
  <c r="M685" i="2" a="1"/>
  <c r="M685" i="2" s="1"/>
  <c r="M686" i="2" a="1"/>
  <c r="M686" i="2" s="1"/>
  <c r="M687" i="2" a="1"/>
  <c r="M687" i="2" s="1"/>
  <c r="M688" i="2" a="1"/>
  <c r="M688" i="2" s="1"/>
  <c r="M689" i="2" a="1"/>
  <c r="M689" i="2" s="1"/>
  <c r="M690" i="2" a="1"/>
  <c r="M690" i="2" s="1"/>
  <c r="M691" i="2" a="1"/>
  <c r="M691" i="2" s="1"/>
  <c r="M692" i="2" a="1"/>
  <c r="M692" i="2" s="1"/>
  <c r="M693" i="2" a="1"/>
  <c r="M693" i="2" s="1"/>
  <c r="M694" i="2" a="1"/>
  <c r="M694" i="2" s="1"/>
  <c r="M695" i="2" a="1"/>
  <c r="M695" i="2" s="1"/>
  <c r="M696" i="2" a="1"/>
  <c r="M696" i="2" s="1"/>
  <c r="M697" i="2" a="1"/>
  <c r="M697" i="2" s="1"/>
  <c r="M698" i="2" a="1"/>
  <c r="M698" i="2" s="1"/>
  <c r="M699" i="2" a="1"/>
  <c r="M699" i="2" s="1"/>
  <c r="M700" i="2" a="1"/>
  <c r="M700" i="2" s="1"/>
  <c r="M701" i="2" a="1"/>
  <c r="M701" i="2" s="1"/>
  <c r="M702" i="2" a="1"/>
  <c r="M702" i="2" s="1"/>
  <c r="M703" i="2" a="1"/>
  <c r="M703" i="2" s="1"/>
  <c r="M704" i="2" a="1"/>
  <c r="M704" i="2" s="1"/>
  <c r="M705" i="2" a="1"/>
  <c r="M705" i="2" s="1"/>
  <c r="M706" i="2" a="1"/>
  <c r="M706" i="2" s="1"/>
  <c r="M707" i="2" a="1"/>
  <c r="M707" i="2" s="1"/>
  <c r="M708" i="2" a="1"/>
  <c r="M708" i="2" s="1"/>
  <c r="M709" i="2" a="1"/>
  <c r="M709" i="2" s="1"/>
  <c r="M710" i="2" a="1"/>
  <c r="M710" i="2" s="1"/>
  <c r="M711" i="2" a="1"/>
  <c r="M711" i="2" s="1"/>
  <c r="M712" i="2" a="1"/>
  <c r="M712" i="2" s="1"/>
  <c r="M713" i="2" a="1"/>
  <c r="M713" i="2" s="1"/>
  <c r="M714" i="2" a="1"/>
  <c r="M714" i="2" s="1"/>
  <c r="M715" i="2" a="1"/>
  <c r="M715" i="2" s="1"/>
  <c r="M716" i="2" a="1"/>
  <c r="M716" i="2" s="1"/>
  <c r="M717" i="2" a="1"/>
  <c r="M717" i="2" s="1"/>
  <c r="M718" i="2" a="1"/>
  <c r="M718" i="2" s="1"/>
  <c r="M719" i="2" a="1"/>
  <c r="M719" i="2" s="1"/>
  <c r="M720" i="2" a="1"/>
  <c r="M720" i="2" s="1"/>
  <c r="M721" i="2" a="1"/>
  <c r="M721" i="2" s="1"/>
  <c r="M722" i="2" a="1"/>
  <c r="M722" i="2" s="1"/>
  <c r="M723" i="2" a="1"/>
  <c r="M723" i="2" s="1"/>
  <c r="M724" i="2" a="1"/>
  <c r="M724" i="2" s="1"/>
  <c r="M725" i="2" a="1"/>
  <c r="M725" i="2" s="1"/>
  <c r="M726" i="2" a="1"/>
  <c r="M726" i="2" s="1"/>
  <c r="M727" i="2" a="1"/>
  <c r="M727" i="2" s="1"/>
  <c r="M728" i="2" a="1"/>
  <c r="M728" i="2" s="1"/>
  <c r="M729" i="2" a="1"/>
  <c r="M729" i="2" s="1"/>
  <c r="M730" i="2" a="1"/>
  <c r="M730" i="2" s="1"/>
  <c r="M731" i="2" a="1"/>
  <c r="M731" i="2" s="1"/>
  <c r="M732" i="2" a="1"/>
  <c r="M732" i="2" s="1"/>
  <c r="M733" i="2" a="1"/>
  <c r="M733" i="2" s="1"/>
  <c r="M734" i="2" a="1"/>
  <c r="M734" i="2" s="1"/>
  <c r="M735" i="2" a="1"/>
  <c r="M735" i="2" s="1"/>
  <c r="M736" i="2" a="1"/>
  <c r="M736" i="2" s="1"/>
  <c r="M737" i="2" a="1"/>
  <c r="M737" i="2" s="1"/>
  <c r="M738" i="2" a="1"/>
  <c r="M738" i="2" s="1"/>
  <c r="M739" i="2" a="1"/>
  <c r="M739" i="2" s="1"/>
  <c r="M740" i="2" a="1"/>
  <c r="M740" i="2" s="1"/>
  <c r="M741" i="2" a="1"/>
  <c r="M741" i="2" s="1"/>
  <c r="M742" i="2" a="1"/>
  <c r="M742" i="2" s="1"/>
  <c r="M743" i="2" a="1"/>
  <c r="M743" i="2" s="1"/>
  <c r="M744" i="2" a="1"/>
  <c r="M744" i="2" s="1"/>
  <c r="M745" i="2" a="1"/>
  <c r="M745" i="2" s="1"/>
  <c r="M746" i="2" a="1"/>
  <c r="M746" i="2" s="1"/>
  <c r="M747" i="2" a="1"/>
  <c r="M747" i="2" s="1"/>
  <c r="M748" i="2" a="1"/>
  <c r="M748" i="2" s="1"/>
  <c r="M749" i="2" a="1"/>
  <c r="M749" i="2" s="1"/>
  <c r="M750" i="2" a="1"/>
  <c r="M750" i="2" s="1"/>
  <c r="M751" i="2" a="1"/>
  <c r="M751" i="2" s="1"/>
  <c r="M752" i="2" a="1"/>
  <c r="M752" i="2" s="1"/>
  <c r="M753" i="2" a="1"/>
  <c r="M753" i="2" s="1"/>
  <c r="M754" i="2" a="1"/>
  <c r="M754" i="2" s="1"/>
  <c r="M755" i="2" a="1"/>
  <c r="M755" i="2" s="1"/>
  <c r="M756" i="2" a="1"/>
  <c r="M756" i="2" s="1"/>
  <c r="M757" i="2" a="1"/>
  <c r="M757" i="2" s="1"/>
  <c r="M758" i="2" a="1"/>
  <c r="M758" i="2" s="1"/>
  <c r="M759" i="2" a="1"/>
  <c r="M759" i="2" s="1"/>
  <c r="M760" i="2" a="1"/>
  <c r="M760" i="2" s="1"/>
  <c r="M761" i="2" a="1"/>
  <c r="M761" i="2" s="1"/>
  <c r="M762" i="2" a="1"/>
  <c r="M762" i="2" s="1"/>
  <c r="M763" i="2" a="1"/>
  <c r="M763" i="2" s="1"/>
  <c r="M764" i="2" a="1"/>
  <c r="M764" i="2" s="1"/>
  <c r="M765" i="2" a="1"/>
  <c r="M765" i="2" s="1"/>
  <c r="M766" i="2" a="1"/>
  <c r="M766" i="2" s="1"/>
  <c r="M767" i="2" a="1"/>
  <c r="M767" i="2" s="1"/>
  <c r="M768" i="2" a="1"/>
  <c r="M768" i="2" s="1"/>
  <c r="M769" i="2" a="1"/>
  <c r="M769" i="2" s="1"/>
  <c r="M770" i="2" a="1"/>
  <c r="M770" i="2" s="1"/>
  <c r="M771" i="2" a="1"/>
  <c r="M771" i="2" s="1"/>
  <c r="M772" i="2" a="1"/>
  <c r="M772" i="2" s="1"/>
  <c r="M773" i="2" a="1"/>
  <c r="M773" i="2" s="1"/>
  <c r="M774" i="2" a="1"/>
  <c r="M774" i="2" s="1"/>
  <c r="M775" i="2" a="1"/>
  <c r="M775" i="2" s="1"/>
  <c r="M776" i="2" a="1"/>
  <c r="M776" i="2" s="1"/>
  <c r="M777" i="2" a="1"/>
  <c r="M777" i="2" s="1"/>
  <c r="M778" i="2" a="1"/>
  <c r="M778" i="2" s="1"/>
  <c r="M779" i="2" a="1"/>
  <c r="M779" i="2" s="1"/>
  <c r="M780" i="2" a="1"/>
  <c r="M780" i="2" s="1"/>
  <c r="M781" i="2" a="1"/>
  <c r="M781" i="2" s="1"/>
  <c r="M782" i="2" a="1"/>
  <c r="M782" i="2" s="1"/>
  <c r="M783" i="2" a="1"/>
  <c r="M783" i="2" s="1"/>
  <c r="M784" i="2" a="1"/>
  <c r="M784" i="2" s="1"/>
  <c r="M785" i="2" a="1"/>
  <c r="M785" i="2" s="1"/>
  <c r="M786" i="2" a="1"/>
  <c r="M786" i="2" s="1"/>
  <c r="M787" i="2" a="1"/>
  <c r="M787" i="2" s="1"/>
  <c r="M788" i="2" a="1"/>
  <c r="M788" i="2" s="1"/>
  <c r="M789" i="2" a="1"/>
  <c r="M789" i="2" s="1"/>
  <c r="M790" i="2" a="1"/>
  <c r="M790" i="2" s="1"/>
  <c r="M791" i="2" a="1"/>
  <c r="M791" i="2" s="1"/>
  <c r="M792" i="2" a="1"/>
  <c r="M792" i="2" s="1"/>
  <c r="M793" i="2" a="1"/>
  <c r="M793" i="2" s="1"/>
  <c r="M794" i="2" a="1"/>
  <c r="M794" i="2" s="1"/>
  <c r="M795" i="2" a="1"/>
  <c r="M795" i="2" s="1"/>
  <c r="M796" i="2" a="1"/>
  <c r="M796" i="2" s="1"/>
  <c r="M797" i="2" a="1"/>
  <c r="M797" i="2" s="1"/>
  <c r="M798" i="2" a="1"/>
  <c r="M798" i="2" s="1"/>
  <c r="M799" i="2" a="1"/>
  <c r="M799" i="2" s="1"/>
  <c r="M800" i="2" a="1"/>
  <c r="M800" i="2" s="1"/>
  <c r="M801" i="2" a="1"/>
  <c r="M801" i="2" s="1"/>
  <c r="M802" i="2" a="1"/>
  <c r="M802" i="2" s="1"/>
  <c r="M803" i="2" a="1"/>
  <c r="M803" i="2" s="1"/>
  <c r="M804" i="2" a="1"/>
  <c r="M804" i="2" s="1"/>
  <c r="M805" i="2" a="1"/>
  <c r="M805" i="2" s="1"/>
  <c r="M806" i="2" a="1"/>
  <c r="M806" i="2" s="1"/>
  <c r="M807" i="2" a="1"/>
  <c r="M807" i="2" s="1"/>
  <c r="M808" i="2" a="1"/>
  <c r="M808" i="2" s="1"/>
  <c r="M809" i="2" a="1"/>
  <c r="M809" i="2" s="1"/>
  <c r="M810" i="2" a="1"/>
  <c r="M810" i="2" s="1"/>
  <c r="M811" i="2" a="1"/>
  <c r="M811" i="2" s="1"/>
  <c r="M812" i="2" a="1"/>
  <c r="M812" i="2" s="1"/>
  <c r="M813" i="2" a="1"/>
  <c r="M813" i="2" s="1"/>
  <c r="M814" i="2" a="1"/>
  <c r="M814" i="2" s="1"/>
  <c r="M815" i="2" a="1"/>
  <c r="M815" i="2" s="1"/>
  <c r="M816" i="2" a="1"/>
  <c r="M816" i="2" s="1"/>
  <c r="M817" i="2" a="1"/>
  <c r="M817" i="2" s="1"/>
  <c r="M818" i="2" a="1"/>
  <c r="M818" i="2" s="1"/>
  <c r="M819" i="2" a="1"/>
  <c r="M819" i="2" s="1"/>
  <c r="M820" i="2" a="1"/>
  <c r="M820" i="2" s="1"/>
  <c r="M821" i="2" a="1"/>
  <c r="M821" i="2" s="1"/>
  <c r="M822" i="2" a="1"/>
  <c r="M822" i="2" s="1"/>
  <c r="M823" i="2" a="1"/>
  <c r="M823" i="2" s="1"/>
  <c r="M824" i="2" a="1"/>
  <c r="M824" i="2" s="1"/>
  <c r="M825" i="2" a="1"/>
  <c r="M825" i="2" s="1"/>
  <c r="M826" i="2" a="1"/>
  <c r="M826" i="2" s="1"/>
  <c r="M827" i="2" a="1"/>
  <c r="M827" i="2" s="1"/>
  <c r="M828" i="2" a="1"/>
  <c r="M828" i="2" s="1"/>
  <c r="M829" i="2" a="1"/>
  <c r="M829" i="2" s="1"/>
  <c r="M830" i="2" a="1"/>
  <c r="M830" i="2" s="1"/>
  <c r="M831" i="2" a="1"/>
  <c r="M831" i="2" s="1"/>
  <c r="M832" i="2" a="1"/>
  <c r="M832" i="2" s="1"/>
  <c r="M833" i="2" a="1"/>
  <c r="M833" i="2" s="1"/>
  <c r="M834" i="2" a="1"/>
  <c r="M834" i="2" s="1"/>
  <c r="M835" i="2" a="1"/>
  <c r="M835" i="2" s="1"/>
  <c r="M836" i="2" a="1"/>
  <c r="M836" i="2" s="1"/>
  <c r="M837" i="2" a="1"/>
  <c r="M837" i="2" s="1"/>
  <c r="M838" i="2" a="1"/>
  <c r="M838" i="2" s="1"/>
  <c r="M839" i="2" a="1"/>
  <c r="M839" i="2" s="1"/>
  <c r="M840" i="2" a="1"/>
  <c r="M840" i="2" s="1"/>
  <c r="M841" i="2" a="1"/>
  <c r="M841" i="2" s="1"/>
  <c r="M842" i="2" a="1"/>
  <c r="M842" i="2" s="1"/>
  <c r="M843" i="2" a="1"/>
  <c r="M843" i="2" s="1"/>
  <c r="M844" i="2" a="1"/>
  <c r="M844" i="2" s="1"/>
  <c r="M845" i="2" a="1"/>
  <c r="M845" i="2" s="1"/>
  <c r="M846" i="2" a="1"/>
  <c r="M846" i="2" s="1"/>
  <c r="M847" i="2" a="1"/>
  <c r="M847" i="2" s="1"/>
  <c r="M848" i="2" a="1"/>
  <c r="M848" i="2" s="1"/>
  <c r="M849" i="2" a="1"/>
  <c r="M849" i="2" s="1"/>
  <c r="M850" i="2" a="1"/>
  <c r="M850" i="2" s="1"/>
  <c r="M851" i="2" a="1"/>
  <c r="M851" i="2" s="1"/>
  <c r="M852" i="2" a="1"/>
  <c r="M852" i="2" s="1"/>
  <c r="M853" i="2" a="1"/>
  <c r="M853" i="2" s="1"/>
  <c r="M854" i="2" a="1"/>
  <c r="M854" i="2" s="1"/>
  <c r="M855" i="2" a="1"/>
  <c r="M855" i="2" s="1"/>
  <c r="M856" i="2" a="1"/>
  <c r="M856" i="2" s="1"/>
  <c r="M857" i="2" a="1"/>
  <c r="M857" i="2" s="1"/>
  <c r="M858" i="2" a="1"/>
  <c r="M858" i="2" s="1"/>
  <c r="M859" i="2" a="1"/>
  <c r="M859" i="2" s="1"/>
  <c r="M860" i="2" a="1"/>
  <c r="M860" i="2" s="1"/>
  <c r="M861" i="2" a="1"/>
  <c r="M861" i="2" s="1"/>
  <c r="M862" i="2" a="1"/>
  <c r="M862" i="2" s="1"/>
  <c r="M863" i="2" a="1"/>
  <c r="M863" i="2" s="1"/>
  <c r="M864" i="2" a="1"/>
  <c r="M864" i="2" s="1"/>
  <c r="M865" i="2" a="1"/>
  <c r="M865" i="2" s="1"/>
  <c r="M866" i="2" a="1"/>
  <c r="M866" i="2" s="1"/>
  <c r="M867" i="2" a="1"/>
  <c r="M867" i="2" s="1"/>
  <c r="M868" i="2" a="1"/>
  <c r="M868" i="2" s="1"/>
  <c r="M869" i="2" a="1"/>
  <c r="M869" i="2" s="1"/>
  <c r="M870" i="2" a="1"/>
  <c r="M870" i="2" s="1"/>
  <c r="M871" i="2" a="1"/>
  <c r="M871" i="2" s="1"/>
  <c r="M872" i="2" a="1"/>
  <c r="M872" i="2" s="1"/>
  <c r="M873" i="2" a="1"/>
  <c r="M873" i="2" s="1"/>
  <c r="M874" i="2" a="1"/>
  <c r="M874" i="2" s="1"/>
  <c r="M875" i="2" a="1"/>
  <c r="M875" i="2" s="1"/>
  <c r="M876" i="2" a="1"/>
  <c r="M876" i="2" s="1"/>
  <c r="M877" i="2" a="1"/>
  <c r="M877" i="2" s="1"/>
  <c r="M878" i="2" a="1"/>
  <c r="M878" i="2" s="1"/>
  <c r="M879" i="2" a="1"/>
  <c r="M879" i="2" s="1"/>
  <c r="M880" i="2" a="1"/>
  <c r="M880" i="2" s="1"/>
  <c r="M881" i="2" a="1"/>
  <c r="M881" i="2" s="1"/>
  <c r="M882" i="2" a="1"/>
  <c r="M882" i="2" s="1"/>
  <c r="M883" i="2" a="1"/>
  <c r="M883" i="2" s="1"/>
  <c r="M884" i="2" a="1"/>
  <c r="M884" i="2" s="1"/>
  <c r="M885" i="2" a="1"/>
  <c r="M885" i="2" s="1"/>
  <c r="M886" i="2" a="1"/>
  <c r="M886" i="2" s="1"/>
  <c r="M887" i="2" a="1"/>
  <c r="M887" i="2" s="1"/>
  <c r="M888" i="2" a="1"/>
  <c r="M888" i="2" s="1"/>
  <c r="M889" i="2" a="1"/>
  <c r="M889" i="2" s="1"/>
  <c r="M890" i="2" a="1"/>
  <c r="M890" i="2" s="1"/>
  <c r="M891" i="2" a="1"/>
  <c r="M891" i="2" s="1"/>
  <c r="M892" i="2" a="1"/>
  <c r="M892" i="2" s="1"/>
  <c r="M893" i="2" a="1"/>
  <c r="M893" i="2" s="1"/>
  <c r="M894" i="2" a="1"/>
  <c r="M894" i="2" s="1"/>
  <c r="M895" i="2" a="1"/>
  <c r="M895" i="2" s="1"/>
  <c r="M896" i="2" a="1"/>
  <c r="M896" i="2" s="1"/>
  <c r="M897" i="2" a="1"/>
  <c r="M897" i="2" s="1"/>
  <c r="M898" i="2" a="1"/>
  <c r="M898" i="2" s="1"/>
  <c r="M899" i="2" a="1"/>
  <c r="M899" i="2" s="1"/>
  <c r="M900" i="2" a="1"/>
  <c r="M900" i="2" s="1"/>
  <c r="M901" i="2" a="1"/>
  <c r="M901" i="2" s="1"/>
  <c r="M902" i="2" a="1"/>
  <c r="M902" i="2" s="1"/>
  <c r="M903" i="2" a="1"/>
  <c r="M903" i="2" s="1"/>
  <c r="M904" i="2" a="1"/>
  <c r="M904" i="2" s="1"/>
  <c r="M905" i="2" a="1"/>
  <c r="M905" i="2" s="1"/>
  <c r="M906" i="2" a="1"/>
  <c r="M906" i="2" s="1"/>
  <c r="M907" i="2" a="1"/>
  <c r="M907" i="2" s="1"/>
  <c r="M908" i="2" a="1"/>
  <c r="M908" i="2" s="1"/>
  <c r="M909" i="2" a="1"/>
  <c r="M909" i="2" s="1"/>
  <c r="M910" i="2" a="1"/>
  <c r="M910" i="2" s="1"/>
  <c r="M911" i="2" a="1"/>
  <c r="M911" i="2" s="1"/>
  <c r="M912" i="2" a="1"/>
  <c r="M912" i="2" s="1"/>
  <c r="M913" i="2" a="1"/>
  <c r="M913" i="2" s="1"/>
  <c r="M914" i="2" a="1"/>
  <c r="M914" i="2" s="1"/>
  <c r="M915" i="2" a="1"/>
  <c r="M915" i="2" s="1"/>
  <c r="M916" i="2" a="1"/>
  <c r="M916" i="2" s="1"/>
  <c r="M917" i="2" a="1"/>
  <c r="M917" i="2" s="1"/>
  <c r="M918" i="2" a="1"/>
  <c r="M918" i="2" s="1"/>
  <c r="M919" i="2" a="1"/>
  <c r="M919" i="2" s="1"/>
  <c r="M920" i="2" a="1"/>
  <c r="M920" i="2" s="1"/>
  <c r="M921" i="2" a="1"/>
  <c r="M921" i="2" s="1"/>
  <c r="M922" i="2" a="1"/>
  <c r="M922" i="2" s="1"/>
  <c r="M923" i="2" a="1"/>
  <c r="M923" i="2" s="1"/>
  <c r="M924" i="2" a="1"/>
  <c r="M924" i="2" s="1"/>
  <c r="M925" i="2" a="1"/>
  <c r="M925" i="2" s="1"/>
  <c r="M926" i="2" a="1"/>
  <c r="M926" i="2" s="1"/>
  <c r="M927" i="2" a="1"/>
  <c r="M927" i="2" s="1"/>
  <c r="M928" i="2" a="1"/>
  <c r="M928" i="2" s="1"/>
  <c r="M929" i="2" a="1"/>
  <c r="M929" i="2" s="1"/>
  <c r="M930" i="2" a="1"/>
  <c r="M930" i="2" s="1"/>
  <c r="M931" i="2" a="1"/>
  <c r="M931" i="2" s="1"/>
  <c r="M932" i="2" a="1"/>
  <c r="M932" i="2" s="1"/>
  <c r="M933" i="2" a="1"/>
  <c r="M933" i="2" s="1"/>
  <c r="M934" i="2" a="1"/>
  <c r="M934" i="2" s="1"/>
  <c r="M935" i="2" a="1"/>
  <c r="M935" i="2" s="1"/>
  <c r="M936" i="2" a="1"/>
  <c r="M936" i="2" s="1"/>
  <c r="M937" i="2" a="1"/>
  <c r="M937" i="2" s="1"/>
  <c r="M938" i="2" a="1"/>
  <c r="M938" i="2" s="1"/>
  <c r="M939" i="2" a="1"/>
  <c r="M939" i="2" s="1"/>
  <c r="M940" i="2" a="1"/>
  <c r="M940" i="2" s="1"/>
  <c r="M941" i="2" a="1"/>
  <c r="M941" i="2" s="1"/>
  <c r="M942" i="2" a="1"/>
  <c r="M942" i="2" s="1"/>
  <c r="M943" i="2" a="1"/>
  <c r="M943" i="2" s="1"/>
  <c r="M944" i="2" a="1"/>
  <c r="M944" i="2" s="1"/>
  <c r="M945" i="2" a="1"/>
  <c r="M945" i="2" s="1"/>
  <c r="M946" i="2" a="1"/>
  <c r="M946" i="2" s="1"/>
  <c r="M947" i="2" a="1"/>
  <c r="M947" i="2" s="1"/>
  <c r="M948" i="2" a="1"/>
  <c r="M948" i="2" s="1"/>
  <c r="M949" i="2" a="1"/>
  <c r="M949" i="2" s="1"/>
  <c r="M950" i="2" a="1"/>
  <c r="M950" i="2" s="1"/>
  <c r="M951" i="2" a="1"/>
  <c r="M951" i="2" s="1"/>
  <c r="M952" i="2" a="1"/>
  <c r="M952" i="2" s="1"/>
  <c r="M953" i="2" a="1"/>
  <c r="M953" i="2" s="1"/>
  <c r="M954" i="2" a="1"/>
  <c r="M954" i="2" s="1"/>
  <c r="M955" i="2" a="1"/>
  <c r="M955" i="2" s="1"/>
  <c r="M956" i="2" a="1"/>
  <c r="M956" i="2" s="1"/>
  <c r="M957" i="2" a="1"/>
  <c r="M957" i="2" s="1"/>
  <c r="M958" i="2" a="1"/>
  <c r="M958" i="2" s="1"/>
  <c r="M959" i="2" a="1"/>
  <c r="M959" i="2" s="1"/>
  <c r="M960" i="2" a="1"/>
  <c r="M960" i="2" s="1"/>
  <c r="M961" i="2" a="1"/>
  <c r="M961" i="2" s="1"/>
  <c r="M962" i="2" a="1"/>
  <c r="M962" i="2" s="1"/>
  <c r="M963" i="2" a="1"/>
  <c r="M963" i="2" s="1"/>
  <c r="M964" i="2" a="1"/>
  <c r="M964" i="2" s="1"/>
  <c r="M965" i="2" a="1"/>
  <c r="M965" i="2" s="1"/>
  <c r="M966" i="2" a="1"/>
  <c r="M966" i="2" s="1"/>
  <c r="M967" i="2" a="1"/>
  <c r="M967" i="2" s="1"/>
  <c r="M968" i="2" a="1"/>
  <c r="M968" i="2" s="1"/>
  <c r="M969" i="2" a="1"/>
  <c r="M969" i="2" s="1"/>
  <c r="M970" i="2" a="1"/>
  <c r="M970" i="2" s="1"/>
  <c r="M971" i="2" a="1"/>
  <c r="M971" i="2" s="1"/>
  <c r="M972" i="2" a="1"/>
  <c r="M972" i="2" s="1"/>
  <c r="M973" i="2" a="1"/>
  <c r="M973" i="2" s="1"/>
  <c r="M974" i="2" a="1"/>
  <c r="M974" i="2" s="1"/>
  <c r="M975" i="2" a="1"/>
  <c r="M975" i="2" s="1"/>
  <c r="M976" i="2" a="1"/>
  <c r="M976" i="2" s="1"/>
  <c r="M977" i="2" a="1"/>
  <c r="M977" i="2" s="1"/>
  <c r="M978" i="2" a="1"/>
  <c r="M978" i="2" s="1"/>
  <c r="M979" i="2" a="1"/>
  <c r="M979" i="2" s="1"/>
  <c r="M980" i="2" a="1"/>
  <c r="M980" i="2" s="1"/>
  <c r="M981" i="2" a="1"/>
  <c r="M981" i="2" s="1"/>
  <c r="M982" i="2" a="1"/>
  <c r="M982" i="2" s="1"/>
  <c r="M983" i="2" a="1"/>
  <c r="M983" i="2" s="1"/>
  <c r="M984" i="2" a="1"/>
  <c r="M984" i="2" s="1"/>
  <c r="M985" i="2" a="1"/>
  <c r="M985" i="2" s="1"/>
  <c r="M986" i="2" a="1"/>
  <c r="M986" i="2" s="1"/>
  <c r="M987" i="2" a="1"/>
  <c r="M987" i="2" s="1"/>
  <c r="M988" i="2" a="1"/>
  <c r="M988" i="2" s="1"/>
  <c r="M989" i="2" a="1"/>
  <c r="M989" i="2" s="1"/>
  <c r="M990" i="2" a="1"/>
  <c r="M990" i="2" s="1"/>
  <c r="M991" i="2" a="1"/>
  <c r="M991" i="2" s="1"/>
  <c r="M992" i="2" a="1"/>
  <c r="M992" i="2" s="1"/>
  <c r="M993" i="2" a="1"/>
  <c r="M993" i="2" s="1"/>
  <c r="M994" i="2" a="1"/>
  <c r="M994" i="2" s="1"/>
  <c r="M995" i="2" a="1"/>
  <c r="M995" i="2" s="1"/>
  <c r="M996" i="2" a="1"/>
  <c r="M996" i="2" s="1"/>
  <c r="M997" i="2" a="1"/>
  <c r="M997" i="2" s="1"/>
  <c r="M998" i="2" a="1"/>
  <c r="M998" i="2" s="1"/>
  <c r="M999" i="2" a="1"/>
  <c r="M999" i="2" s="1"/>
  <c r="M1000" i="2" a="1"/>
  <c r="M1000" i="2" s="1"/>
  <c r="M1001" i="2" a="1"/>
  <c r="M1001" i="2" s="1"/>
  <c r="M1002" i="2" a="1"/>
  <c r="M1002" i="2" s="1"/>
  <c r="M1003" i="2" a="1"/>
  <c r="M1003" i="2" s="1"/>
  <c r="M1004" i="2" a="1"/>
  <c r="M1004" i="2" s="1"/>
  <c r="M1005" i="2" a="1"/>
  <c r="M1005" i="2" s="1"/>
  <c r="M1006" i="2" a="1"/>
  <c r="M1006" i="2" s="1"/>
  <c r="M1007" i="2" a="1"/>
  <c r="M1007" i="2" s="1"/>
  <c r="M1008" i="2" a="1"/>
  <c r="M1008" i="2" s="1"/>
  <c r="M1009" i="2" a="1"/>
  <c r="M1009" i="2" s="1"/>
  <c r="M1010" i="2" a="1"/>
  <c r="M1010" i="2" s="1"/>
  <c r="M1011" i="2" a="1"/>
  <c r="M1011" i="2" s="1"/>
  <c r="M1012" i="2" a="1"/>
  <c r="M1012" i="2" s="1"/>
  <c r="M1013" i="2" a="1"/>
  <c r="M1013" i="2" s="1"/>
  <c r="M1014" i="2" a="1"/>
  <c r="M1014" i="2" s="1"/>
  <c r="M1015" i="2" a="1"/>
  <c r="M1015" i="2" s="1"/>
  <c r="M1016" i="2" a="1"/>
  <c r="M1016" i="2" s="1"/>
  <c r="M1017" i="2" a="1"/>
  <c r="M1017" i="2" s="1"/>
  <c r="M1018" i="2" a="1"/>
  <c r="M1018" i="2" s="1"/>
  <c r="M1019" i="2" a="1"/>
  <c r="M1019" i="2" s="1"/>
  <c r="M1020" i="2" a="1"/>
  <c r="M1020" i="2" s="1"/>
  <c r="M1021" i="2" a="1"/>
  <c r="M1021" i="2" s="1"/>
  <c r="M1022" i="2" a="1"/>
  <c r="M1022" i="2" s="1"/>
  <c r="M1023" i="2" a="1"/>
  <c r="M1023" i="2" s="1"/>
  <c r="M1024" i="2" a="1"/>
  <c r="M1024" i="2" s="1"/>
  <c r="M1025" i="2" a="1"/>
  <c r="M1025" i="2" s="1"/>
  <c r="M1026" i="2" a="1"/>
  <c r="M1026" i="2" s="1"/>
  <c r="M1027" i="2" a="1"/>
  <c r="M1027" i="2" s="1"/>
  <c r="M1028" i="2" a="1"/>
  <c r="M1028" i="2" s="1"/>
  <c r="M1029" i="2" a="1"/>
  <c r="M1029" i="2" s="1"/>
  <c r="M1030" i="2" a="1"/>
  <c r="M1030" i="2" s="1"/>
  <c r="M1031" i="2" a="1"/>
  <c r="M1031" i="2" s="1"/>
  <c r="M1032" i="2" a="1"/>
  <c r="M1032" i="2" s="1"/>
  <c r="M1033" i="2" a="1"/>
  <c r="M1033" i="2" s="1"/>
  <c r="M1034" i="2" a="1"/>
  <c r="M1034" i="2" s="1"/>
  <c r="M1035" i="2" a="1"/>
  <c r="M1035" i="2" s="1"/>
  <c r="M1036" i="2" a="1"/>
  <c r="M1036" i="2" s="1"/>
  <c r="M1037" i="2" a="1"/>
  <c r="M1037" i="2" s="1"/>
  <c r="M1038" i="2" a="1"/>
  <c r="M1038" i="2" s="1"/>
  <c r="M1039" i="2" a="1"/>
  <c r="M1039" i="2" s="1"/>
  <c r="M1040" i="2" a="1"/>
  <c r="M1040" i="2" s="1"/>
  <c r="M1041" i="2" a="1"/>
  <c r="M1041" i="2" s="1"/>
  <c r="M1042" i="2" a="1"/>
  <c r="M1042" i="2" s="1"/>
  <c r="M1043" i="2" a="1"/>
  <c r="M1043" i="2" s="1"/>
  <c r="M1044" i="2" a="1"/>
  <c r="M1044" i="2" s="1"/>
  <c r="M1045" i="2" a="1"/>
  <c r="M1045" i="2" s="1"/>
  <c r="M1046" i="2" a="1"/>
  <c r="M1046" i="2" s="1"/>
  <c r="M1047" i="2" a="1"/>
  <c r="M1047" i="2" s="1"/>
  <c r="M1048" i="2" a="1"/>
  <c r="M1048" i="2" s="1"/>
  <c r="M1049" i="2" a="1"/>
  <c r="M1049" i="2" s="1"/>
  <c r="M1050" i="2" a="1"/>
  <c r="M1050" i="2" s="1"/>
  <c r="M1051" i="2" a="1"/>
  <c r="M1051" i="2" s="1"/>
  <c r="M1052" i="2" a="1"/>
  <c r="M1052" i="2" s="1"/>
  <c r="M1053" i="2" a="1"/>
  <c r="M1053" i="2" s="1"/>
  <c r="M1054" i="2" a="1"/>
  <c r="M1054" i="2" s="1"/>
  <c r="M1055" i="2" a="1"/>
  <c r="M1055" i="2" s="1"/>
  <c r="M1056" i="2" a="1"/>
  <c r="M1056" i="2" s="1"/>
  <c r="M1057" i="2" a="1"/>
  <c r="M1057" i="2" s="1"/>
  <c r="M1058" i="2" a="1"/>
  <c r="M1058" i="2" s="1"/>
  <c r="M1059" i="2" a="1"/>
  <c r="M1059" i="2" s="1"/>
  <c r="M1060" i="2" a="1"/>
  <c r="M1060" i="2" s="1"/>
  <c r="M1061" i="2" a="1"/>
  <c r="M1061" i="2" s="1"/>
  <c r="M1062" i="2" a="1"/>
  <c r="M1062" i="2" s="1"/>
  <c r="M1063" i="2" a="1"/>
  <c r="M1063" i="2" s="1"/>
  <c r="M1064" i="2" a="1"/>
  <c r="M1064" i="2" s="1"/>
  <c r="M1065" i="2" a="1"/>
  <c r="M1065" i="2" s="1"/>
  <c r="M1066" i="2" a="1"/>
  <c r="M1066" i="2" s="1"/>
  <c r="M1067" i="2" a="1"/>
  <c r="M1067" i="2" s="1"/>
  <c r="M1068" i="2" a="1"/>
  <c r="M1068" i="2" s="1"/>
  <c r="M1069" i="2" a="1"/>
  <c r="M1069" i="2" s="1"/>
  <c r="M1070" i="2" a="1"/>
  <c r="M1070" i="2" s="1"/>
  <c r="M1071" i="2" a="1"/>
  <c r="M1071" i="2" s="1"/>
  <c r="M1072" i="2" a="1"/>
  <c r="M1072" i="2" s="1"/>
  <c r="M1073" i="2" a="1"/>
  <c r="M1073" i="2" s="1"/>
  <c r="M1074" i="2" a="1"/>
  <c r="M1074" i="2" s="1"/>
  <c r="M1075" i="2" a="1"/>
  <c r="M1075" i="2" s="1"/>
  <c r="M1076" i="2" a="1"/>
  <c r="M1076" i="2" s="1"/>
  <c r="M1077" i="2" a="1"/>
  <c r="M1077" i="2" s="1"/>
  <c r="M1078" i="2" a="1"/>
  <c r="M1078" i="2" s="1"/>
  <c r="M1079" i="2" a="1"/>
  <c r="M1079" i="2" s="1"/>
  <c r="M1080" i="2" a="1"/>
  <c r="M1080" i="2" s="1"/>
  <c r="M1081" i="2" a="1"/>
  <c r="M1081" i="2" s="1"/>
  <c r="M1082" i="2" a="1"/>
  <c r="M1082" i="2" s="1"/>
  <c r="M1083" i="2" a="1"/>
  <c r="M1083" i="2" s="1"/>
  <c r="M1084" i="2" a="1"/>
  <c r="M1084" i="2" s="1"/>
  <c r="M1085" i="2" a="1"/>
  <c r="M1085" i="2" s="1"/>
  <c r="M1086" i="2" a="1"/>
  <c r="M1086" i="2" s="1"/>
  <c r="M1087" i="2" a="1"/>
  <c r="M1087" i="2" s="1"/>
  <c r="M1088" i="2" a="1"/>
  <c r="M1088" i="2" s="1"/>
  <c r="M1089" i="2" a="1"/>
  <c r="M1089" i="2" s="1"/>
  <c r="M1090" i="2" a="1"/>
  <c r="M1090" i="2" s="1"/>
  <c r="M1091" i="2" a="1"/>
  <c r="M1091" i="2" s="1"/>
  <c r="M1092" i="2" a="1"/>
  <c r="M1092" i="2" s="1"/>
  <c r="M1093" i="2" a="1"/>
  <c r="M1093" i="2" s="1"/>
  <c r="M1094" i="2" a="1"/>
  <c r="M1094" i="2" s="1"/>
  <c r="M1095" i="2" a="1"/>
  <c r="M1095" i="2" s="1"/>
  <c r="M1096" i="2" a="1"/>
  <c r="M1096" i="2" s="1"/>
  <c r="M1097" i="2" a="1"/>
  <c r="M1097" i="2" s="1"/>
  <c r="M1098" i="2" a="1"/>
  <c r="M1098" i="2" s="1"/>
  <c r="M1099" i="2" a="1"/>
  <c r="M1099" i="2" s="1"/>
  <c r="M1100" i="2" a="1"/>
  <c r="M1100" i="2" s="1"/>
  <c r="M1101" i="2" a="1"/>
  <c r="M1101" i="2" s="1"/>
  <c r="M1102" i="2" a="1"/>
  <c r="M1102" i="2" s="1"/>
  <c r="M1103" i="2" a="1"/>
  <c r="M1103" i="2" s="1"/>
  <c r="M1104" i="2" a="1"/>
  <c r="M1104" i="2" s="1"/>
  <c r="M1105" i="2" a="1"/>
  <c r="M1105" i="2" s="1"/>
  <c r="M1106" i="2" a="1"/>
  <c r="M1106" i="2" s="1"/>
  <c r="M1107" i="2" a="1"/>
  <c r="M1107" i="2" s="1"/>
  <c r="M1108" i="2" a="1"/>
  <c r="M1108" i="2" s="1"/>
  <c r="M1109" i="2" a="1"/>
  <c r="M1109" i="2" s="1"/>
  <c r="M1110" i="2" a="1"/>
  <c r="M1110" i="2" s="1"/>
  <c r="M1111" i="2" a="1"/>
  <c r="M1111" i="2" s="1"/>
  <c r="M1112" i="2" a="1"/>
  <c r="M1112" i="2" s="1"/>
  <c r="M1113" i="2" a="1"/>
  <c r="M1113" i="2" s="1"/>
  <c r="M1114" i="2" a="1"/>
  <c r="M1114" i="2" s="1"/>
  <c r="M1115" i="2" a="1"/>
  <c r="M1115" i="2" s="1"/>
  <c r="M1116" i="2" a="1"/>
  <c r="M1116" i="2" s="1"/>
  <c r="M1117" i="2" a="1"/>
  <c r="M1117" i="2" s="1"/>
  <c r="M1118" i="2" a="1"/>
  <c r="M1118" i="2" s="1"/>
  <c r="M1119" i="2" a="1"/>
  <c r="M1119" i="2" s="1"/>
  <c r="M1120" i="2" a="1"/>
  <c r="M1120" i="2" s="1"/>
  <c r="M1121" i="2" a="1"/>
  <c r="M1121" i="2" s="1"/>
  <c r="M1122" i="2" a="1"/>
  <c r="M1122" i="2" s="1"/>
  <c r="M1123" i="2" a="1"/>
  <c r="M1123" i="2" s="1"/>
  <c r="M1124" i="2" a="1"/>
  <c r="M1124" i="2" s="1"/>
  <c r="M1125" i="2" a="1"/>
  <c r="M1125" i="2" s="1"/>
  <c r="M1126" i="2" a="1"/>
  <c r="M1126" i="2" s="1"/>
  <c r="M1127" i="2" a="1"/>
  <c r="M1127" i="2" s="1"/>
  <c r="M1128" i="2" a="1"/>
  <c r="M1128" i="2" s="1"/>
  <c r="M1129" i="2" a="1"/>
  <c r="M1129" i="2" s="1"/>
  <c r="M1130" i="2" a="1"/>
  <c r="M1130" i="2" s="1"/>
  <c r="M1131" i="2" a="1"/>
  <c r="M1131" i="2" s="1"/>
  <c r="M1132" i="2" a="1"/>
  <c r="M1132" i="2" s="1"/>
  <c r="M1133" i="2" a="1"/>
  <c r="M1133" i="2" s="1"/>
  <c r="M1134" i="2" a="1"/>
  <c r="M1134" i="2" s="1"/>
  <c r="M1135" i="2" a="1"/>
  <c r="M1135" i="2" s="1"/>
  <c r="M1136" i="2" a="1"/>
  <c r="M1136" i="2" s="1"/>
  <c r="M1137" i="2" a="1"/>
  <c r="M1137" i="2" s="1"/>
  <c r="M1138" i="2" a="1"/>
  <c r="M1138" i="2" s="1"/>
  <c r="M1139" i="2" a="1"/>
  <c r="M1139" i="2" s="1"/>
  <c r="M1140" i="2" a="1"/>
  <c r="M1140" i="2" s="1"/>
  <c r="M1141" i="2" a="1"/>
  <c r="M1141" i="2" s="1"/>
  <c r="M1142" i="2" a="1"/>
  <c r="M1142" i="2" s="1"/>
  <c r="M1143" i="2" a="1"/>
  <c r="M1143" i="2" s="1"/>
  <c r="M1144" i="2" a="1"/>
  <c r="M1144" i="2" s="1"/>
  <c r="M1145" i="2" a="1"/>
  <c r="M1145" i="2" s="1"/>
  <c r="M1146" i="2" a="1"/>
  <c r="M1146" i="2" s="1"/>
  <c r="M1147" i="2" a="1"/>
  <c r="M1147" i="2" s="1"/>
  <c r="M1148" i="2" a="1"/>
  <c r="M1148" i="2" s="1"/>
  <c r="M1149" i="2" a="1"/>
  <c r="M1149" i="2" s="1"/>
  <c r="M1150" i="2" a="1"/>
  <c r="M1150" i="2" s="1"/>
  <c r="M1151" i="2" a="1"/>
  <c r="M1151" i="2" s="1"/>
  <c r="M1152" i="2" a="1"/>
  <c r="M1152" i="2" s="1"/>
  <c r="M1153" i="2" a="1"/>
  <c r="M1153" i="2" s="1"/>
  <c r="M1154" i="2" a="1"/>
  <c r="M1154" i="2" s="1"/>
  <c r="M1155" i="2" a="1"/>
  <c r="M1155" i="2" s="1"/>
  <c r="M1156" i="2" a="1"/>
  <c r="M1156" i="2" s="1"/>
  <c r="M1157" i="2" a="1"/>
  <c r="M1157" i="2" s="1"/>
  <c r="M1158" i="2" a="1"/>
  <c r="M1158" i="2" s="1"/>
  <c r="M1159" i="2" a="1"/>
  <c r="M1159" i="2" s="1"/>
  <c r="M1160" i="2" a="1"/>
  <c r="M1160" i="2" s="1"/>
  <c r="M1161" i="2" a="1"/>
  <c r="M1161" i="2" s="1"/>
  <c r="M1162" i="2" a="1"/>
  <c r="M1162" i="2" s="1"/>
  <c r="M1163" i="2" a="1"/>
  <c r="M1163" i="2" s="1"/>
  <c r="M1164" i="2" a="1"/>
  <c r="M1164" i="2" s="1"/>
  <c r="M1165" i="2" a="1"/>
  <c r="M1165" i="2" s="1"/>
  <c r="M1166" i="2" a="1"/>
  <c r="M1166" i="2" s="1"/>
  <c r="M1167" i="2" a="1"/>
  <c r="M1167" i="2" s="1"/>
  <c r="M1168" i="2" a="1"/>
  <c r="M1168" i="2" s="1"/>
  <c r="M1169" i="2" a="1"/>
  <c r="M1169" i="2" s="1"/>
  <c r="M1170" i="2" a="1"/>
  <c r="M1170" i="2" s="1"/>
  <c r="M1171" i="2" a="1"/>
  <c r="M1171" i="2" s="1"/>
  <c r="M1172" i="2" a="1"/>
  <c r="M1172" i="2" s="1"/>
  <c r="M1173" i="2" a="1"/>
  <c r="M1173" i="2" s="1"/>
  <c r="M1174" i="2" a="1"/>
  <c r="M1174" i="2" s="1"/>
  <c r="M1175" i="2" a="1"/>
  <c r="M1175" i="2" s="1"/>
  <c r="M1176" i="2" a="1"/>
  <c r="M1176" i="2" s="1"/>
  <c r="M1177" i="2" a="1"/>
  <c r="M1177" i="2" s="1"/>
  <c r="M1178" i="2" a="1"/>
  <c r="M1178" i="2" s="1"/>
  <c r="M1179" i="2" a="1"/>
  <c r="M1179" i="2" s="1"/>
  <c r="M1180" i="2" a="1"/>
  <c r="M1180" i="2" s="1"/>
  <c r="M1181" i="2" a="1"/>
  <c r="M1181" i="2" s="1"/>
  <c r="M1182" i="2" a="1"/>
  <c r="M1182" i="2" s="1"/>
  <c r="M1183" i="2" a="1"/>
  <c r="M1183" i="2" s="1"/>
  <c r="M1184" i="2" a="1"/>
  <c r="M1184" i="2" s="1"/>
  <c r="M1185" i="2" a="1"/>
  <c r="M1185" i="2" s="1"/>
  <c r="M1186" i="2" a="1"/>
  <c r="M1186" i="2" s="1"/>
  <c r="M1187" i="2" a="1"/>
  <c r="M1187" i="2" s="1"/>
  <c r="M1188" i="2" a="1"/>
  <c r="M1188" i="2" s="1"/>
  <c r="M1189" i="2" a="1"/>
  <c r="M1189" i="2" s="1"/>
  <c r="M1190" i="2" a="1"/>
  <c r="M1190" i="2" s="1"/>
  <c r="M1191" i="2" a="1"/>
  <c r="M1191" i="2" s="1"/>
  <c r="M1192" i="2" a="1"/>
  <c r="M1192" i="2" s="1"/>
  <c r="M1193" i="2" a="1"/>
  <c r="M1193" i="2" s="1"/>
  <c r="M1194" i="2" a="1"/>
  <c r="M1194" i="2" s="1"/>
  <c r="M1195" i="2" a="1"/>
  <c r="M1195" i="2" s="1"/>
  <c r="M1196" i="2" a="1"/>
  <c r="M1196" i="2" s="1"/>
  <c r="M1197" i="2" a="1"/>
  <c r="M1197" i="2" s="1"/>
  <c r="M1198" i="2" a="1"/>
  <c r="M1198" i="2" s="1"/>
  <c r="M1199" i="2" a="1"/>
  <c r="M1199" i="2" s="1"/>
  <c r="M1200" i="2" a="1"/>
  <c r="M1200" i="2" s="1"/>
  <c r="M1201" i="2" a="1"/>
  <c r="M1201" i="2" s="1"/>
  <c r="M1202" i="2" a="1"/>
  <c r="M1202" i="2" s="1"/>
  <c r="M1203" i="2" a="1"/>
  <c r="M1203" i="2" s="1"/>
  <c r="M1204" i="2" a="1"/>
  <c r="M1204" i="2" s="1"/>
  <c r="M1205" i="2" a="1"/>
  <c r="M1205" i="2" s="1"/>
  <c r="M1206" i="2" a="1"/>
  <c r="M1206" i="2" s="1"/>
  <c r="M1207" i="2" a="1"/>
  <c r="M1207" i="2" s="1"/>
  <c r="M1208" i="2" a="1"/>
  <c r="M1208" i="2" s="1"/>
  <c r="M1209" i="2" a="1"/>
  <c r="M1209" i="2" s="1"/>
  <c r="M1210" i="2" a="1"/>
  <c r="M1210" i="2" s="1"/>
  <c r="M1211" i="2" a="1"/>
  <c r="M1211" i="2" s="1"/>
  <c r="M1212" i="2" a="1"/>
  <c r="M1212" i="2" s="1"/>
  <c r="M1213" i="2" a="1"/>
  <c r="M1213" i="2" s="1"/>
  <c r="M1214" i="2" a="1"/>
  <c r="M1214" i="2" s="1"/>
  <c r="M1215" i="2" a="1"/>
  <c r="M1215" i="2" s="1"/>
  <c r="M1216" i="2" a="1"/>
  <c r="M1216" i="2" s="1"/>
  <c r="M1217" i="2" a="1"/>
  <c r="M1217" i="2" s="1"/>
  <c r="M1218" i="2" a="1"/>
  <c r="M1218" i="2" s="1"/>
  <c r="M1219" i="2" a="1"/>
  <c r="M1219" i="2" s="1"/>
  <c r="M1220" i="2" a="1"/>
  <c r="M1220" i="2" s="1"/>
  <c r="M1221" i="2" a="1"/>
  <c r="M1221" i="2" s="1"/>
  <c r="M1222" i="2" a="1"/>
  <c r="M1222" i="2" s="1"/>
  <c r="M1223" i="2" a="1"/>
  <c r="M1223" i="2" s="1"/>
  <c r="M1224" i="2" a="1"/>
  <c r="M1224" i="2" s="1"/>
  <c r="M1225" i="2" a="1"/>
  <c r="M1225" i="2" s="1"/>
  <c r="M1226" i="2" a="1"/>
  <c r="M1226" i="2" s="1"/>
  <c r="M1227" i="2" a="1"/>
  <c r="M1227" i="2" s="1"/>
  <c r="M1228" i="2" a="1"/>
  <c r="M1228" i="2" s="1"/>
  <c r="M1229" i="2" a="1"/>
  <c r="M1229" i="2" s="1"/>
  <c r="M1230" i="2" a="1"/>
  <c r="M1230" i="2" s="1"/>
  <c r="M1231" i="2" a="1"/>
  <c r="M1231" i="2" s="1"/>
  <c r="M1232" i="2" a="1"/>
  <c r="M1232" i="2" s="1"/>
  <c r="M1233" i="2" a="1"/>
  <c r="M1233" i="2" s="1"/>
  <c r="M1234" i="2" a="1"/>
  <c r="M1234" i="2" s="1"/>
  <c r="M1235" i="2" a="1"/>
  <c r="M1235" i="2" s="1"/>
  <c r="M1236" i="2" a="1"/>
  <c r="M1236" i="2" s="1"/>
  <c r="M1237" i="2" a="1"/>
  <c r="M1237" i="2" s="1"/>
  <c r="M1238" i="2" a="1"/>
  <c r="M1238" i="2" s="1"/>
  <c r="M1239" i="2" a="1"/>
  <c r="M1239" i="2" s="1"/>
  <c r="M1240" i="2" a="1"/>
  <c r="M1240" i="2" s="1"/>
  <c r="M1241" i="2" a="1"/>
  <c r="M1241" i="2" s="1"/>
  <c r="M1242" i="2" a="1"/>
  <c r="M1242" i="2" s="1"/>
  <c r="M1243" i="2" a="1"/>
  <c r="M1243" i="2" s="1"/>
  <c r="M1244" i="2" a="1"/>
  <c r="M1244" i="2" s="1"/>
  <c r="M1245" i="2" a="1"/>
  <c r="M1245" i="2" s="1"/>
  <c r="M1246" i="2" a="1"/>
  <c r="M1246" i="2" s="1"/>
  <c r="M1247" i="2" a="1"/>
  <c r="M1247" i="2" s="1"/>
  <c r="M1248" i="2" a="1"/>
  <c r="M1248" i="2" s="1"/>
  <c r="M1249" i="2" a="1"/>
  <c r="M1249" i="2" s="1"/>
  <c r="M1250" i="2" a="1"/>
  <c r="M1250" i="2" s="1"/>
  <c r="M1251" i="2" a="1"/>
  <c r="M1251" i="2" s="1"/>
  <c r="M1252" i="2" a="1"/>
  <c r="M1252" i="2" s="1"/>
  <c r="M1253" i="2" a="1"/>
  <c r="M1253" i="2" s="1"/>
  <c r="M1254" i="2" a="1"/>
  <c r="M1254" i="2" s="1"/>
  <c r="M1255" i="2" a="1"/>
  <c r="M1255" i="2" s="1"/>
  <c r="M1256" i="2" a="1"/>
  <c r="M1256" i="2" s="1"/>
  <c r="M1257" i="2" a="1"/>
  <c r="M1257" i="2" s="1"/>
  <c r="M1258" i="2" a="1"/>
  <c r="M1258" i="2" s="1"/>
  <c r="M1259" i="2" a="1"/>
  <c r="M1259" i="2" s="1"/>
  <c r="M1260" i="2" a="1"/>
  <c r="M1260" i="2" s="1"/>
  <c r="M1261" i="2" a="1"/>
  <c r="M1261" i="2" s="1"/>
  <c r="M1262" i="2" a="1"/>
  <c r="M1262" i="2" s="1"/>
  <c r="M1263" i="2" a="1"/>
  <c r="M1263" i="2" s="1"/>
  <c r="M1264" i="2" a="1"/>
  <c r="M1264" i="2" s="1"/>
  <c r="M1265" i="2" a="1"/>
  <c r="M1265" i="2" s="1"/>
  <c r="M1266" i="2" a="1"/>
  <c r="M1266" i="2" s="1"/>
  <c r="M1267" i="2" a="1"/>
  <c r="M1267" i="2" s="1"/>
  <c r="M1268" i="2" a="1"/>
  <c r="M1268" i="2" s="1"/>
  <c r="M1269" i="2" a="1"/>
  <c r="M1269" i="2" s="1"/>
  <c r="M1270" i="2" a="1"/>
  <c r="M1270" i="2" s="1"/>
  <c r="M1271" i="2" a="1"/>
  <c r="M1271" i="2" s="1"/>
  <c r="M1272" i="2" a="1"/>
  <c r="M1272" i="2" s="1"/>
  <c r="M1273" i="2" a="1"/>
  <c r="M1273" i="2" s="1"/>
  <c r="M1274" i="2" a="1"/>
  <c r="M1274" i="2" s="1"/>
  <c r="M1275" i="2" a="1"/>
  <c r="M1275" i="2" s="1"/>
  <c r="M1276" i="2" a="1"/>
  <c r="M1276" i="2" s="1"/>
  <c r="M1277" i="2" a="1"/>
  <c r="M1277" i="2" s="1"/>
  <c r="M1278" i="2" a="1"/>
  <c r="M1278" i="2" s="1"/>
  <c r="M1279" i="2" a="1"/>
  <c r="M1279" i="2" s="1"/>
  <c r="M1280" i="2" a="1"/>
  <c r="M1280" i="2" s="1"/>
  <c r="M1281" i="2" a="1"/>
  <c r="M1281" i="2" s="1"/>
  <c r="M1282" i="2" a="1"/>
  <c r="M1282" i="2" s="1"/>
  <c r="M1283" i="2" a="1"/>
  <c r="M1283" i="2" s="1"/>
  <c r="M1284" i="2" a="1"/>
  <c r="M1284" i="2" s="1"/>
  <c r="M1285" i="2" a="1"/>
  <c r="M1285" i="2" s="1"/>
  <c r="M1286" i="2" a="1"/>
  <c r="M1286" i="2" s="1"/>
  <c r="M1287" i="2" a="1"/>
  <c r="M1287" i="2" s="1"/>
  <c r="M1288" i="2" a="1"/>
  <c r="M1288" i="2" s="1"/>
  <c r="M1289" i="2" a="1"/>
  <c r="M1289" i="2" s="1"/>
  <c r="M1290" i="2" a="1"/>
  <c r="M1290" i="2" s="1"/>
  <c r="M1291" i="2" a="1"/>
  <c r="M1291" i="2" s="1"/>
  <c r="M1292" i="2" a="1"/>
  <c r="M1292" i="2" s="1"/>
  <c r="M1293" i="2" a="1"/>
  <c r="M1293" i="2" s="1"/>
  <c r="M1294" i="2" a="1"/>
  <c r="M1294" i="2" s="1"/>
  <c r="M1295" i="2" a="1"/>
  <c r="M1295" i="2" s="1"/>
  <c r="M1296" i="2" a="1"/>
  <c r="M1296" i="2" s="1"/>
  <c r="M1297" i="2" a="1"/>
  <c r="M1297" i="2" s="1"/>
  <c r="M1298" i="2" a="1"/>
  <c r="M1298" i="2" s="1"/>
  <c r="M1299" i="2" a="1"/>
  <c r="M1299" i="2" s="1"/>
  <c r="M1300" i="2" a="1"/>
  <c r="M1300" i="2" s="1"/>
  <c r="M1301" i="2" a="1"/>
  <c r="M1301" i="2" s="1"/>
  <c r="M1302" i="2" a="1"/>
  <c r="M1302" i="2" s="1"/>
  <c r="M1303" i="2" a="1"/>
  <c r="M1303" i="2" s="1"/>
  <c r="M1304" i="2" a="1"/>
  <c r="M1304" i="2" s="1"/>
  <c r="M1305" i="2" a="1"/>
  <c r="M1305" i="2" s="1"/>
  <c r="M1306" i="2" a="1"/>
  <c r="M1306" i="2" s="1"/>
  <c r="M1307" i="2" a="1"/>
  <c r="M1307" i="2" s="1"/>
  <c r="M1308" i="2" a="1"/>
  <c r="M1308" i="2" s="1"/>
  <c r="M1309" i="2" a="1"/>
  <c r="M1309" i="2" s="1"/>
  <c r="M1310" i="2" a="1"/>
  <c r="M1310" i="2" s="1"/>
  <c r="M1311" i="2" a="1"/>
  <c r="M1311" i="2" s="1"/>
  <c r="M1312" i="2" a="1"/>
  <c r="M1312" i="2" s="1"/>
  <c r="M1313" i="2" a="1"/>
  <c r="M1313" i="2" s="1"/>
  <c r="M1314" i="2" a="1"/>
  <c r="M1314" i="2" s="1"/>
  <c r="M1315" i="2" a="1"/>
  <c r="M1315" i="2" s="1"/>
  <c r="M1316" i="2" a="1"/>
  <c r="M1316" i="2" s="1"/>
  <c r="M1317" i="2" a="1"/>
  <c r="M1317" i="2" s="1"/>
  <c r="M1318" i="2" a="1"/>
  <c r="M1318" i="2" s="1"/>
  <c r="M1319" i="2" a="1"/>
  <c r="M1319" i="2" s="1"/>
  <c r="M1320" i="2" a="1"/>
  <c r="M1320" i="2" s="1"/>
  <c r="M1321" i="2" a="1"/>
  <c r="M1321" i="2" s="1"/>
  <c r="M1322" i="2" a="1"/>
  <c r="M1322" i="2" s="1"/>
  <c r="M1323" i="2" a="1"/>
  <c r="M1323" i="2" s="1"/>
  <c r="M1324" i="2" a="1"/>
  <c r="M1324" i="2" s="1"/>
  <c r="M1325" i="2" a="1"/>
  <c r="M1325" i="2" s="1"/>
  <c r="M1326" i="2" a="1"/>
  <c r="M1326" i="2" s="1"/>
  <c r="M1327" i="2" a="1"/>
  <c r="M1327" i="2" s="1"/>
  <c r="M1328" i="2" a="1"/>
  <c r="M1328" i="2" s="1"/>
  <c r="M1329" i="2" a="1"/>
  <c r="M1329" i="2" s="1"/>
  <c r="M1330" i="2" a="1"/>
  <c r="M1330" i="2" s="1"/>
  <c r="M1331" i="2" a="1"/>
  <c r="M1331" i="2" s="1"/>
  <c r="M1332" i="2" a="1"/>
  <c r="M1332" i="2" s="1"/>
  <c r="M1333" i="2" a="1"/>
  <c r="M1333" i="2" s="1"/>
  <c r="M1334" i="2" a="1"/>
  <c r="M1334" i="2" s="1"/>
  <c r="M1335" i="2" a="1"/>
  <c r="M1335" i="2" s="1"/>
  <c r="M1336" i="2" a="1"/>
  <c r="M1336" i="2" s="1"/>
  <c r="M1337" i="2" a="1"/>
  <c r="M1337" i="2" s="1"/>
  <c r="M1338" i="2" a="1"/>
  <c r="M1338" i="2" s="1"/>
  <c r="M1339" i="2" a="1"/>
  <c r="M1339" i="2" s="1"/>
  <c r="M1340" i="2" a="1"/>
  <c r="M1340" i="2" s="1"/>
  <c r="M1341" i="2" a="1"/>
  <c r="M1341" i="2" s="1"/>
  <c r="M1342" i="2" a="1"/>
  <c r="M1342" i="2" s="1"/>
  <c r="M1343" i="2" a="1"/>
  <c r="M1343" i="2" s="1"/>
  <c r="M1344" i="2" a="1"/>
  <c r="M1344" i="2" s="1"/>
  <c r="M1345" i="2" a="1"/>
  <c r="M1345" i="2" s="1"/>
  <c r="M1346" i="2" a="1"/>
  <c r="M1346" i="2" s="1"/>
  <c r="M1347" i="2" a="1"/>
  <c r="M1347" i="2" s="1"/>
  <c r="M1348" i="2" a="1"/>
  <c r="M1348" i="2" s="1"/>
  <c r="M1349" i="2" a="1"/>
  <c r="M1349" i="2" s="1"/>
  <c r="M1350" i="2" a="1"/>
  <c r="M1350" i="2" s="1"/>
  <c r="M1351" i="2" a="1"/>
  <c r="M1351" i="2" s="1"/>
  <c r="M1352" i="2" a="1"/>
  <c r="M1352" i="2" s="1"/>
  <c r="M1353" i="2" a="1"/>
  <c r="M1353" i="2" s="1"/>
  <c r="M1354" i="2" a="1"/>
  <c r="M1354" i="2" s="1"/>
  <c r="M1355" i="2" a="1"/>
  <c r="M1355" i="2" s="1"/>
  <c r="M1356" i="2" a="1"/>
  <c r="M1356" i="2" s="1"/>
  <c r="M1357" i="2" a="1"/>
  <c r="M1357" i="2" s="1"/>
  <c r="M1358" i="2" a="1"/>
  <c r="M1358" i="2" s="1"/>
  <c r="M1359" i="2" a="1"/>
  <c r="M1359" i="2" s="1"/>
  <c r="M1360" i="2" a="1"/>
  <c r="M1360" i="2" s="1"/>
  <c r="M1361" i="2" a="1"/>
  <c r="M1361" i="2" s="1"/>
  <c r="M1362" i="2" a="1"/>
  <c r="M1362" i="2" s="1"/>
  <c r="M1363" i="2" a="1"/>
  <c r="M1363" i="2" s="1"/>
  <c r="M1364" i="2" a="1"/>
  <c r="M1364" i="2" s="1"/>
  <c r="M1365" i="2" a="1"/>
  <c r="M1365" i="2" s="1"/>
  <c r="M1366" i="2" a="1"/>
  <c r="M1366" i="2" s="1"/>
  <c r="M1367" i="2" a="1"/>
  <c r="M1367" i="2" s="1"/>
  <c r="M1368" i="2" a="1"/>
  <c r="M1368" i="2" s="1"/>
  <c r="M1369" i="2" a="1"/>
  <c r="M1369" i="2" s="1"/>
  <c r="M1370" i="2" a="1"/>
  <c r="M1370" i="2" s="1"/>
  <c r="M1371" i="2" a="1"/>
  <c r="M1371" i="2" s="1"/>
  <c r="M1372" i="2" a="1"/>
  <c r="M1372" i="2" s="1"/>
  <c r="M1373" i="2" a="1"/>
  <c r="M1373" i="2" s="1"/>
  <c r="M1374" i="2" a="1"/>
  <c r="M1374" i="2" s="1"/>
  <c r="M1375" i="2" a="1"/>
  <c r="M1375" i="2" s="1"/>
  <c r="M1376" i="2" a="1"/>
  <c r="M1376" i="2" s="1"/>
  <c r="M1377" i="2" a="1"/>
  <c r="M1377" i="2" s="1"/>
  <c r="M1378" i="2" a="1"/>
  <c r="M1378" i="2" s="1"/>
  <c r="M1379" i="2" a="1"/>
  <c r="M1379" i="2" s="1"/>
  <c r="M1380" i="2" a="1"/>
  <c r="M1380" i="2" s="1"/>
  <c r="M1381" i="2" a="1"/>
  <c r="M1381" i="2" s="1"/>
  <c r="M1382" i="2" a="1"/>
  <c r="M1382" i="2" s="1"/>
  <c r="M1383" i="2" a="1"/>
  <c r="M1383" i="2" s="1"/>
  <c r="M1384" i="2" a="1"/>
  <c r="M1384" i="2" s="1"/>
  <c r="M1385" i="2" a="1"/>
  <c r="M1385" i="2" s="1"/>
  <c r="M1386" i="2" a="1"/>
  <c r="M1386" i="2" s="1"/>
  <c r="M1387" i="2" a="1"/>
  <c r="M1387" i="2" s="1"/>
  <c r="M1388" i="2" a="1"/>
  <c r="M1388" i="2" s="1"/>
  <c r="M1389" i="2" a="1"/>
  <c r="M1389" i="2" s="1"/>
  <c r="M1390" i="2" a="1"/>
  <c r="M1390" i="2" s="1"/>
  <c r="M1391" i="2" a="1"/>
  <c r="M1391" i="2" s="1"/>
  <c r="M1392" i="2" a="1"/>
  <c r="M1392" i="2" s="1"/>
  <c r="M1393" i="2" a="1"/>
  <c r="M1393" i="2" s="1"/>
  <c r="M1394" i="2" a="1"/>
  <c r="M1394" i="2" s="1"/>
  <c r="M1395" i="2" a="1"/>
  <c r="M1395" i="2" s="1"/>
  <c r="M1396" i="2" a="1"/>
  <c r="M1396" i="2" s="1"/>
  <c r="M1397" i="2" a="1"/>
  <c r="M1397" i="2" s="1"/>
  <c r="M1398" i="2" a="1"/>
  <c r="M1398" i="2" s="1"/>
  <c r="M1399" i="2" a="1"/>
  <c r="M1399" i="2" s="1"/>
  <c r="M1400" i="2" a="1"/>
  <c r="M1400" i="2" s="1"/>
  <c r="M1401" i="2" a="1"/>
  <c r="M1401" i="2" s="1"/>
  <c r="M1402" i="2" a="1"/>
  <c r="M1402" i="2" s="1"/>
  <c r="M1403" i="2" a="1"/>
  <c r="M1403" i="2" s="1"/>
  <c r="M1404" i="2" a="1"/>
  <c r="M1404" i="2" s="1"/>
  <c r="M1405" i="2" a="1"/>
  <c r="M1405" i="2" s="1"/>
  <c r="M1406" i="2" a="1"/>
  <c r="M1406" i="2" s="1"/>
  <c r="M1407" i="2" a="1"/>
  <c r="M1407" i="2" s="1"/>
  <c r="M1408" i="2" a="1"/>
  <c r="M1408" i="2" s="1"/>
  <c r="M1409" i="2" a="1"/>
  <c r="M1409" i="2" s="1"/>
  <c r="M1410" i="2" a="1"/>
  <c r="M1410" i="2" s="1"/>
  <c r="M1411" i="2" a="1"/>
  <c r="M1411" i="2" s="1"/>
  <c r="M1412" i="2" a="1"/>
  <c r="M1412" i="2" s="1"/>
  <c r="M1413" i="2" a="1"/>
  <c r="M1413" i="2" s="1"/>
  <c r="M1414" i="2" a="1"/>
  <c r="M1414" i="2" s="1"/>
  <c r="M1415" i="2" a="1"/>
  <c r="M1415" i="2" s="1"/>
  <c r="M1416" i="2" a="1"/>
  <c r="M1416" i="2" s="1"/>
  <c r="M1417" i="2" a="1"/>
  <c r="M1417" i="2" s="1"/>
  <c r="M1418" i="2" a="1"/>
  <c r="M1418" i="2" s="1"/>
  <c r="M1419" i="2" a="1"/>
  <c r="M1419" i="2" s="1"/>
  <c r="M1420" i="2" a="1"/>
  <c r="M1420" i="2" s="1"/>
  <c r="M1421" i="2" a="1"/>
  <c r="M1421" i="2" s="1"/>
  <c r="M1422" i="2" a="1"/>
  <c r="M1422" i="2" s="1"/>
  <c r="M1423" i="2" a="1"/>
  <c r="M1423" i="2" s="1"/>
  <c r="M1424" i="2" a="1"/>
  <c r="M1424" i="2" s="1"/>
  <c r="M1425" i="2" a="1"/>
  <c r="M1425" i="2" s="1"/>
  <c r="M1426" i="2" a="1"/>
  <c r="M1426" i="2" s="1"/>
  <c r="M1427" i="2" a="1"/>
  <c r="M1427" i="2" s="1"/>
  <c r="M1428" i="2" a="1"/>
  <c r="M1428" i="2" s="1"/>
  <c r="M1429" i="2" a="1"/>
  <c r="M1429" i="2" s="1"/>
  <c r="M1430" i="2" a="1"/>
  <c r="M1430" i="2" s="1"/>
  <c r="M1431" i="2" a="1"/>
  <c r="M1431" i="2" s="1"/>
  <c r="M1432" i="2" a="1"/>
  <c r="M1432" i="2" s="1"/>
  <c r="M1433" i="2" a="1"/>
  <c r="M1433" i="2" s="1"/>
  <c r="M1434" i="2" a="1"/>
  <c r="M1434" i="2" s="1"/>
  <c r="M1435" i="2" a="1"/>
  <c r="M1435" i="2" s="1"/>
  <c r="M1436" i="2" a="1"/>
  <c r="M1436" i="2" s="1"/>
  <c r="M1437" i="2" a="1"/>
  <c r="M1437" i="2" s="1"/>
  <c r="M1438" i="2" a="1"/>
  <c r="M1438" i="2" s="1"/>
  <c r="M1439" i="2" a="1"/>
  <c r="M1439" i="2" s="1"/>
  <c r="M1440" i="2" a="1"/>
  <c r="M1440" i="2" s="1"/>
  <c r="M1441" i="2" a="1"/>
  <c r="M1441" i="2" s="1"/>
  <c r="M1442" i="2" a="1"/>
  <c r="M1442" i="2" s="1"/>
  <c r="M1443" i="2" a="1"/>
  <c r="M1443" i="2" s="1"/>
  <c r="M1444" i="2" a="1"/>
  <c r="M1444" i="2" s="1"/>
  <c r="M1445" i="2" a="1"/>
  <c r="M1445" i="2" s="1"/>
  <c r="M1446" i="2" a="1"/>
  <c r="M1446" i="2" s="1"/>
  <c r="M1447" i="2" a="1"/>
  <c r="M1447" i="2" s="1"/>
  <c r="M1448" i="2" a="1"/>
  <c r="M1448" i="2" s="1"/>
  <c r="M1449" i="2" a="1"/>
  <c r="M1449" i="2" s="1"/>
  <c r="M1450" i="2" a="1"/>
  <c r="M1450" i="2" s="1"/>
  <c r="M1451" i="2" a="1"/>
  <c r="M1451" i="2" s="1"/>
  <c r="M1452" i="2" a="1"/>
  <c r="M1452" i="2" s="1"/>
  <c r="M1453" i="2" a="1"/>
  <c r="M1453" i="2" s="1"/>
  <c r="M1454" i="2" a="1"/>
  <c r="M1454" i="2" s="1"/>
  <c r="M1455" i="2" a="1"/>
  <c r="M1455" i="2" s="1"/>
  <c r="M1456" i="2" a="1"/>
  <c r="M1456" i="2" s="1"/>
  <c r="M1457" i="2" a="1"/>
  <c r="M1457" i="2" s="1"/>
  <c r="M1458" i="2" a="1"/>
  <c r="M1458" i="2" s="1"/>
  <c r="M1459" i="2" a="1"/>
  <c r="M1459" i="2" s="1"/>
  <c r="M1460" i="2" a="1"/>
  <c r="M1460" i="2" s="1"/>
  <c r="M1461" i="2" a="1"/>
  <c r="M1461" i="2" s="1"/>
  <c r="M1462" i="2" a="1"/>
  <c r="M1462" i="2" s="1"/>
  <c r="M1463" i="2" a="1"/>
  <c r="M1463" i="2" s="1"/>
  <c r="M1464" i="2" a="1"/>
  <c r="M1464" i="2" s="1"/>
  <c r="M1465" i="2" a="1"/>
  <c r="M1465" i="2" s="1"/>
  <c r="M1466" i="2" a="1"/>
  <c r="M1466" i="2" s="1"/>
  <c r="M2" i="2" a="1"/>
  <c r="M2" i="2" s="1"/>
  <c r="L2" i="2" a="1"/>
  <c r="L2" i="2" s="1"/>
  <c r="L3" i="2" a="1"/>
  <c r="L3" i="2" s="1"/>
  <c r="L4" i="2" a="1"/>
  <c r="L4" i="2" s="1"/>
  <c r="L5" i="2" a="1"/>
  <c r="L5" i="2" s="1"/>
  <c r="L6" i="2" a="1"/>
  <c r="L6" i="2" s="1"/>
  <c r="L7" i="2" a="1"/>
  <c r="L7" i="2" s="1"/>
  <c r="L8" i="2" a="1"/>
  <c r="L8" i="2" s="1"/>
  <c r="L9" i="2" a="1"/>
  <c r="L9" i="2" s="1"/>
  <c r="L10" i="2" a="1"/>
  <c r="L10" i="2" s="1"/>
  <c r="L11" i="2" a="1"/>
  <c r="L11" i="2" s="1"/>
  <c r="L12" i="2" a="1"/>
  <c r="L12" i="2" s="1"/>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s="1"/>
  <c r="L31" i="2" a="1"/>
  <c r="L31" i="2" s="1"/>
  <c r="L32" i="2" a="1"/>
  <c r="L32" i="2" s="1"/>
  <c r="L33" i="2" a="1"/>
  <c r="L33" i="2" s="1"/>
  <c r="L34" i="2" a="1"/>
  <c r="L34" i="2" s="1"/>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s="1"/>
  <c r="L51" i="2" a="1"/>
  <c r="L51" i="2" s="1"/>
  <c r="L52" i="2" a="1"/>
  <c r="L52" i="2" s="1"/>
  <c r="L53" i="2" a="1"/>
  <c r="L53" i="2" s="1"/>
  <c r="L54" i="2" a="1"/>
  <c r="L54" i="2" s="1"/>
  <c r="L55" i="2" a="1"/>
  <c r="L55" i="2" s="1"/>
  <c r="L56" i="2" a="1"/>
  <c r="L56" i="2" s="1"/>
  <c r="L57" i="2" a="1"/>
  <c r="L57" i="2" s="1"/>
  <c r="L58" i="2" a="1"/>
  <c r="L58" i="2" s="1"/>
  <c r="L59" i="2" a="1"/>
  <c r="L59" i="2" s="1"/>
  <c r="L60" i="2" a="1"/>
  <c r="L60" i="2" s="1"/>
  <c r="L61" i="2" a="1"/>
  <c r="L61" i="2" s="1"/>
  <c r="L62" i="2" a="1"/>
  <c r="L62" i="2" s="1"/>
  <c r="L63" i="2" a="1"/>
  <c r="L63" i="2" s="1"/>
  <c r="L64" i="2" a="1"/>
  <c r="L64" i="2" s="1"/>
  <c r="L65" i="2" a="1"/>
  <c r="L65" i="2" s="1"/>
  <c r="L66" i="2" a="1"/>
  <c r="L66" i="2" s="1"/>
  <c r="L67" i="2" a="1"/>
  <c r="L67" i="2" s="1"/>
  <c r="L68" i="2" a="1"/>
  <c r="L68" i="2" s="1"/>
  <c r="L69" i="2" a="1"/>
  <c r="L69" i="2" s="1"/>
  <c r="L70" i="2" a="1"/>
  <c r="L70" i="2" s="1"/>
  <c r="L71" i="2" a="1"/>
  <c r="L71" i="2" s="1"/>
  <c r="L72" i="2" a="1"/>
  <c r="L72" i="2" s="1"/>
  <c r="L73" i="2" a="1"/>
  <c r="L73" i="2" s="1"/>
  <c r="L74" i="2" a="1"/>
  <c r="L74" i="2" s="1"/>
  <c r="L75" i="2" a="1"/>
  <c r="L75" i="2" s="1"/>
  <c r="L76" i="2" a="1"/>
  <c r="L76" i="2" s="1"/>
  <c r="L77" i="2" a="1"/>
  <c r="L77" i="2" s="1"/>
  <c r="L78" i="2" a="1"/>
  <c r="L78" i="2" s="1"/>
  <c r="L79" i="2" a="1"/>
  <c r="L79" i="2" s="1"/>
  <c r="L80" i="2" a="1"/>
  <c r="L80" i="2" s="1"/>
  <c r="L81" i="2" a="1"/>
  <c r="L81" i="2" s="1"/>
  <c r="L82" i="2" a="1"/>
  <c r="L82" i="2" s="1"/>
  <c r="L83" i="2" a="1"/>
  <c r="L83" i="2" s="1"/>
  <c r="L84" i="2" a="1"/>
  <c r="L84" i="2" s="1"/>
  <c r="L85" i="2" a="1"/>
  <c r="L85" i="2" s="1"/>
  <c r="L86" i="2" a="1"/>
  <c r="L86" i="2" s="1"/>
  <c r="L87" i="2" a="1"/>
  <c r="L87" i="2" s="1"/>
  <c r="L88" i="2" a="1"/>
  <c r="L88" i="2" s="1"/>
  <c r="L89" i="2" a="1"/>
  <c r="L89" i="2" s="1"/>
  <c r="L90" i="2" a="1"/>
  <c r="L90" i="2" s="1"/>
  <c r="L91" i="2" a="1"/>
  <c r="L91" i="2" s="1"/>
  <c r="L92" i="2" a="1"/>
  <c r="L92" i="2" s="1"/>
  <c r="L93" i="2" a="1"/>
  <c r="L93" i="2" s="1"/>
  <c r="L94" i="2" a="1"/>
  <c r="L94" i="2" s="1"/>
  <c r="L95" i="2" a="1"/>
  <c r="L95" i="2" s="1"/>
  <c r="L96" i="2" a="1"/>
  <c r="L96" i="2" s="1"/>
  <c r="L97" i="2" a="1"/>
  <c r="L97" i="2" s="1"/>
  <c r="L98" i="2" a="1"/>
  <c r="L98" i="2" s="1"/>
  <c r="L99" i="2" a="1"/>
  <c r="L99" i="2" s="1"/>
  <c r="L100" i="2" a="1"/>
  <c r="L100" i="2" s="1"/>
  <c r="L101" i="2" a="1"/>
  <c r="L101" i="2" s="1"/>
  <c r="L102" i="2" a="1"/>
  <c r="L102" i="2" s="1"/>
  <c r="L103" i="2" a="1"/>
  <c r="L103" i="2" s="1"/>
  <c r="L104" i="2" a="1"/>
  <c r="L104" i="2" s="1"/>
  <c r="L105" i="2" a="1"/>
  <c r="L105" i="2" s="1"/>
  <c r="L106" i="2" a="1"/>
  <c r="L106" i="2" s="1"/>
  <c r="L107" i="2" a="1"/>
  <c r="L107" i="2" s="1"/>
  <c r="L108" i="2" a="1"/>
  <c r="L108" i="2" s="1"/>
  <c r="L109" i="2" a="1"/>
  <c r="L109" i="2" s="1"/>
  <c r="L110" i="2" a="1"/>
  <c r="L110" i="2" s="1"/>
  <c r="L111" i="2" a="1"/>
  <c r="L111" i="2" s="1"/>
  <c r="L112" i="2" a="1"/>
  <c r="L112" i="2" s="1"/>
  <c r="L113" i="2" a="1"/>
  <c r="L113" i="2" s="1"/>
  <c r="L114" i="2" a="1"/>
  <c r="L114" i="2" s="1"/>
  <c r="L115" i="2" a="1"/>
  <c r="L115" i="2" s="1"/>
  <c r="L116" i="2" a="1"/>
  <c r="L116" i="2" s="1"/>
  <c r="L117" i="2" a="1"/>
  <c r="L117" i="2" s="1"/>
  <c r="L118" i="2" a="1"/>
  <c r="L118" i="2" s="1"/>
  <c r="L119" i="2" a="1"/>
  <c r="L119" i="2" s="1"/>
  <c r="L120" i="2" a="1"/>
  <c r="L120" i="2" s="1"/>
  <c r="L121" i="2" a="1"/>
  <c r="L121" i="2" s="1"/>
  <c r="L122" i="2" a="1"/>
  <c r="L122" i="2" s="1"/>
  <c r="L123" i="2" a="1"/>
  <c r="L123" i="2" s="1"/>
  <c r="L124" i="2" a="1"/>
  <c r="L124" i="2" s="1"/>
  <c r="L125" i="2" a="1"/>
  <c r="L125" i="2" s="1"/>
  <c r="L126" i="2" a="1"/>
  <c r="L126" i="2" s="1"/>
  <c r="L127" i="2" a="1"/>
  <c r="L127" i="2" s="1"/>
  <c r="L128" i="2" a="1"/>
  <c r="L128" i="2" s="1"/>
  <c r="L129" i="2" a="1"/>
  <c r="L129" i="2" s="1"/>
  <c r="L130" i="2" a="1"/>
  <c r="L130" i="2" s="1"/>
  <c r="L131" i="2" a="1"/>
  <c r="L131" i="2" s="1"/>
  <c r="L132" i="2" a="1"/>
  <c r="L132" i="2" s="1"/>
  <c r="L133" i="2" a="1"/>
  <c r="L133" i="2" s="1"/>
  <c r="L134" i="2" a="1"/>
  <c r="L134" i="2" s="1"/>
  <c r="L135" i="2" a="1"/>
  <c r="L135" i="2" s="1"/>
  <c r="L136" i="2" a="1"/>
  <c r="L136" i="2" s="1"/>
  <c r="L137" i="2" a="1"/>
  <c r="L137" i="2" s="1"/>
  <c r="L138" i="2" a="1"/>
  <c r="L138" i="2" s="1"/>
  <c r="L139" i="2" a="1"/>
  <c r="L139" i="2" s="1"/>
  <c r="L140" i="2" a="1"/>
  <c r="L140" i="2" s="1"/>
  <c r="L141" i="2" a="1"/>
  <c r="L141" i="2" s="1"/>
  <c r="L142" i="2" a="1"/>
  <c r="L142" i="2" s="1"/>
  <c r="L143" i="2" a="1"/>
  <c r="L143" i="2" s="1"/>
  <c r="L144" i="2" a="1"/>
  <c r="L144" i="2" s="1"/>
  <c r="L145" i="2" a="1"/>
  <c r="L145" i="2" s="1"/>
  <c r="L146" i="2" a="1"/>
  <c r="L146" i="2" s="1"/>
  <c r="L147" i="2" a="1"/>
  <c r="L147" i="2" s="1"/>
  <c r="L148" i="2" a="1"/>
  <c r="L148" i="2" s="1"/>
  <c r="L149" i="2" a="1"/>
  <c r="L149" i="2" s="1"/>
  <c r="L150" i="2" a="1"/>
  <c r="L150" i="2" s="1"/>
  <c r="L151" i="2" a="1"/>
  <c r="L151" i="2" s="1"/>
  <c r="L152" i="2" a="1"/>
  <c r="L152" i="2" s="1"/>
  <c r="L153" i="2" a="1"/>
  <c r="L153" i="2" s="1"/>
  <c r="L154" i="2" a="1"/>
  <c r="L154" i="2" s="1"/>
  <c r="L155" i="2" a="1"/>
  <c r="L155" i="2" s="1"/>
  <c r="L156" i="2" a="1"/>
  <c r="L156" i="2" s="1"/>
  <c r="L157" i="2" a="1"/>
  <c r="L157" i="2" s="1"/>
  <c r="L158" i="2" a="1"/>
  <c r="L158" i="2" s="1"/>
  <c r="L159" i="2" a="1"/>
  <c r="L159" i="2" s="1"/>
  <c r="L160" i="2" a="1"/>
  <c r="L160" i="2" s="1"/>
  <c r="L161" i="2" a="1"/>
  <c r="L161" i="2" s="1"/>
  <c r="L162" i="2" a="1"/>
  <c r="L162" i="2" s="1"/>
  <c r="L163" i="2" a="1"/>
  <c r="L163" i="2" s="1"/>
  <c r="L164" i="2" a="1"/>
  <c r="L164" i="2" s="1"/>
  <c r="L165" i="2" a="1"/>
  <c r="L165" i="2" s="1"/>
  <c r="L166" i="2" a="1"/>
  <c r="L166" i="2" s="1"/>
  <c r="L167" i="2" a="1"/>
  <c r="L167" i="2" s="1"/>
  <c r="L168" i="2" a="1"/>
  <c r="L168" i="2" s="1"/>
  <c r="L169" i="2" a="1"/>
  <c r="L169" i="2" s="1"/>
  <c r="L170" i="2" a="1"/>
  <c r="L170" i="2" s="1"/>
  <c r="L171" i="2" a="1"/>
  <c r="L171" i="2" s="1"/>
  <c r="L172" i="2" a="1"/>
  <c r="L172" i="2" s="1"/>
  <c r="L173" i="2" a="1"/>
  <c r="L173" i="2" s="1"/>
  <c r="L174" i="2" a="1"/>
  <c r="L174" i="2" s="1"/>
  <c r="L175" i="2" a="1"/>
  <c r="L175" i="2" s="1"/>
  <c r="L176" i="2" a="1"/>
  <c r="L176" i="2" s="1"/>
  <c r="L177" i="2" a="1"/>
  <c r="L177" i="2" s="1"/>
  <c r="L178" i="2" a="1"/>
  <c r="L178" i="2" s="1"/>
  <c r="L179" i="2" a="1"/>
  <c r="L179" i="2" s="1"/>
  <c r="L180" i="2" a="1"/>
  <c r="L180" i="2" s="1"/>
  <c r="L181" i="2" a="1"/>
  <c r="L181" i="2" s="1"/>
  <c r="L182" i="2" a="1"/>
  <c r="L182" i="2" s="1"/>
  <c r="L183" i="2" a="1"/>
  <c r="L183" i="2" s="1"/>
  <c r="L184" i="2" a="1"/>
  <c r="L184" i="2" s="1"/>
  <c r="L185" i="2" a="1"/>
  <c r="L185" i="2" s="1"/>
  <c r="L186" i="2" a="1"/>
  <c r="L186" i="2" s="1"/>
  <c r="L187" i="2" a="1"/>
  <c r="L187" i="2" s="1"/>
  <c r="L188" i="2" a="1"/>
  <c r="L188" i="2" s="1"/>
  <c r="L189" i="2" a="1"/>
  <c r="L189" i="2" s="1"/>
  <c r="L190" i="2" a="1"/>
  <c r="L190" i="2" s="1"/>
  <c r="L191" i="2" a="1"/>
  <c r="L191" i="2" s="1"/>
  <c r="L192" i="2" a="1"/>
  <c r="L192" i="2" s="1"/>
  <c r="L193" i="2" a="1"/>
  <c r="L193" i="2" s="1"/>
  <c r="L194" i="2" a="1"/>
  <c r="L194" i="2" s="1"/>
  <c r="L195" i="2" a="1"/>
  <c r="L195" i="2" s="1"/>
  <c r="L196" i="2" a="1"/>
  <c r="L196" i="2" s="1"/>
  <c r="L197" i="2" a="1"/>
  <c r="L197" i="2" s="1"/>
  <c r="L198" i="2" a="1"/>
  <c r="L198" i="2" s="1"/>
  <c r="L199" i="2" a="1"/>
  <c r="L199" i="2" s="1"/>
  <c r="L200" i="2" a="1"/>
  <c r="L200" i="2" s="1"/>
  <c r="L201" i="2" a="1"/>
  <c r="L201" i="2" s="1"/>
  <c r="L202" i="2" a="1"/>
  <c r="L202" i="2" s="1"/>
  <c r="L203" i="2" a="1"/>
  <c r="L203" i="2" s="1"/>
  <c r="L204" i="2" a="1"/>
  <c r="L204" i="2" s="1"/>
  <c r="L205" i="2" a="1"/>
  <c r="L205" i="2" s="1"/>
  <c r="L206" i="2" a="1"/>
  <c r="L206" i="2" s="1"/>
  <c r="L207" i="2" a="1"/>
  <c r="L207" i="2" s="1"/>
  <c r="L208" i="2" a="1"/>
  <c r="L208" i="2" s="1"/>
  <c r="L209" i="2" a="1"/>
  <c r="L209" i="2" s="1"/>
  <c r="L210" i="2" a="1"/>
  <c r="L210" i="2" s="1"/>
  <c r="L211" i="2" a="1"/>
  <c r="L211" i="2" s="1"/>
  <c r="L212" i="2" a="1"/>
  <c r="L212" i="2" s="1"/>
  <c r="L213" i="2" a="1"/>
  <c r="L213" i="2" s="1"/>
  <c r="L214" i="2" a="1"/>
  <c r="L214" i="2" s="1"/>
  <c r="L215" i="2" a="1"/>
  <c r="L215" i="2" s="1"/>
  <c r="L216" i="2" a="1"/>
  <c r="L216" i="2" s="1"/>
  <c r="L217" i="2" a="1"/>
  <c r="L217" i="2" s="1"/>
  <c r="L218" i="2" a="1"/>
  <c r="L218" i="2" s="1"/>
  <c r="L219" i="2" a="1"/>
  <c r="L219" i="2" s="1"/>
  <c r="L220" i="2" a="1"/>
  <c r="L220" i="2" s="1"/>
  <c r="L221" i="2" a="1"/>
  <c r="L221" i="2" s="1"/>
  <c r="L222" i="2" a="1"/>
  <c r="L222" i="2" s="1"/>
  <c r="L223" i="2" a="1"/>
  <c r="L223" i="2" s="1"/>
  <c r="L224" i="2" a="1"/>
  <c r="L224" i="2" s="1"/>
  <c r="L225" i="2" a="1"/>
  <c r="L225" i="2" s="1"/>
  <c r="L226" i="2" a="1"/>
  <c r="L226" i="2" s="1"/>
  <c r="L227" i="2" a="1"/>
  <c r="L227" i="2" s="1"/>
  <c r="L228" i="2" a="1"/>
  <c r="L228" i="2" s="1"/>
  <c r="L229" i="2" a="1"/>
  <c r="L229" i="2" s="1"/>
  <c r="L230" i="2" a="1"/>
  <c r="L230" i="2" s="1"/>
  <c r="L231" i="2" a="1"/>
  <c r="L231" i="2" s="1"/>
  <c r="L232" i="2" a="1"/>
  <c r="L232" i="2" s="1"/>
  <c r="L233" i="2" a="1"/>
  <c r="L233" i="2" s="1"/>
  <c r="L234" i="2" a="1"/>
  <c r="L234" i="2" s="1"/>
  <c r="L235" i="2" a="1"/>
  <c r="L235" i="2" s="1"/>
  <c r="L236" i="2" a="1"/>
  <c r="L236" i="2" s="1"/>
  <c r="L237" i="2" a="1"/>
  <c r="L237" i="2" s="1"/>
  <c r="L238" i="2" a="1"/>
  <c r="L238" i="2" s="1"/>
  <c r="L239" i="2" a="1"/>
  <c r="L239" i="2" s="1"/>
  <c r="L240" i="2" a="1"/>
  <c r="L240" i="2" s="1"/>
  <c r="L241" i="2" a="1"/>
  <c r="L241" i="2" s="1"/>
  <c r="L242" i="2" a="1"/>
  <c r="L242" i="2" s="1"/>
  <c r="L243" i="2" a="1"/>
  <c r="L243" i="2" s="1"/>
  <c r="L244" i="2" a="1"/>
  <c r="L244" i="2" s="1"/>
  <c r="L245" i="2" a="1"/>
  <c r="L245" i="2" s="1"/>
  <c r="L246" i="2" a="1"/>
  <c r="L246" i="2" s="1"/>
  <c r="L247" i="2" a="1"/>
  <c r="L247" i="2" s="1"/>
  <c r="L248" i="2" a="1"/>
  <c r="L248" i="2" s="1"/>
  <c r="L249" i="2" a="1"/>
  <c r="L249" i="2" s="1"/>
  <c r="L250" i="2" a="1"/>
  <c r="L250" i="2" s="1"/>
  <c r="L251" i="2" a="1"/>
  <c r="L251" i="2" s="1"/>
  <c r="L252" i="2" a="1"/>
  <c r="L252" i="2" s="1"/>
  <c r="L253" i="2" a="1"/>
  <c r="L253" i="2" s="1"/>
  <c r="L254" i="2" a="1"/>
  <c r="L254" i="2" s="1"/>
  <c r="L255" i="2" a="1"/>
  <c r="L255" i="2" s="1"/>
  <c r="L256" i="2" a="1"/>
  <c r="L256" i="2" s="1"/>
  <c r="L257" i="2" a="1"/>
  <c r="L257" i="2" s="1"/>
  <c r="L258" i="2" a="1"/>
  <c r="L258" i="2" s="1"/>
  <c r="L259" i="2" a="1"/>
  <c r="L259" i="2" s="1"/>
  <c r="L260" i="2" a="1"/>
  <c r="L260" i="2" s="1"/>
  <c r="L261" i="2" a="1"/>
  <c r="L261" i="2" s="1"/>
  <c r="L262" i="2" a="1"/>
  <c r="L262" i="2" s="1"/>
  <c r="L263" i="2" a="1"/>
  <c r="L263" i="2" s="1"/>
  <c r="L264" i="2" a="1"/>
  <c r="L264" i="2" s="1"/>
  <c r="L265" i="2" a="1"/>
  <c r="L265" i="2" s="1"/>
  <c r="L266" i="2" a="1"/>
  <c r="L266" i="2" s="1"/>
  <c r="L267" i="2" a="1"/>
  <c r="L267" i="2" s="1"/>
  <c r="L268" i="2" a="1"/>
  <c r="L268" i="2" s="1"/>
  <c r="L269" i="2" a="1"/>
  <c r="L269" i="2" s="1"/>
  <c r="L270" i="2" a="1"/>
  <c r="L270" i="2" s="1"/>
  <c r="L271" i="2" a="1"/>
  <c r="L271" i="2" s="1"/>
  <c r="L272" i="2" a="1"/>
  <c r="L272" i="2" s="1"/>
  <c r="L273" i="2" a="1"/>
  <c r="L273" i="2" s="1"/>
  <c r="L274" i="2" a="1"/>
  <c r="L274" i="2" s="1"/>
  <c r="L275" i="2" a="1"/>
  <c r="L275" i="2" s="1"/>
  <c r="L276" i="2" a="1"/>
  <c r="L276" i="2" s="1"/>
  <c r="L277" i="2" a="1"/>
  <c r="L277" i="2" s="1"/>
  <c r="L278" i="2" a="1"/>
  <c r="L278" i="2" s="1"/>
  <c r="L279" i="2" a="1"/>
  <c r="L279" i="2" s="1"/>
  <c r="L280" i="2" a="1"/>
  <c r="L280" i="2" s="1"/>
  <c r="L281" i="2" a="1"/>
  <c r="L281" i="2" s="1"/>
  <c r="L282" i="2" a="1"/>
  <c r="L282" i="2" s="1"/>
  <c r="L283" i="2" a="1"/>
  <c r="L283" i="2" s="1"/>
  <c r="L284" i="2" a="1"/>
  <c r="L284" i="2" s="1"/>
  <c r="L285" i="2" a="1"/>
  <c r="L285" i="2" s="1"/>
  <c r="L286" i="2" a="1"/>
  <c r="L286" i="2" s="1"/>
  <c r="L287" i="2" a="1"/>
  <c r="L287" i="2" s="1"/>
  <c r="L288" i="2" a="1"/>
  <c r="L288" i="2" s="1"/>
  <c r="L289" i="2" a="1"/>
  <c r="L289" i="2" s="1"/>
  <c r="L290" i="2" a="1"/>
  <c r="L290" i="2" s="1"/>
  <c r="L291" i="2" a="1"/>
  <c r="L291" i="2" s="1"/>
  <c r="L292" i="2" a="1"/>
  <c r="L292" i="2" s="1"/>
  <c r="L293" i="2" a="1"/>
  <c r="L293" i="2" s="1"/>
  <c r="L294" i="2" a="1"/>
  <c r="L294" i="2" s="1"/>
  <c r="L295" i="2" a="1"/>
  <c r="L295" i="2" s="1"/>
  <c r="L296" i="2" a="1"/>
  <c r="L296" i="2" s="1"/>
  <c r="L297" i="2" a="1"/>
  <c r="L297" i="2" s="1"/>
  <c r="L298" i="2" a="1"/>
  <c r="L298" i="2" s="1"/>
  <c r="L299" i="2" a="1"/>
  <c r="L299" i="2" s="1"/>
  <c r="L300" i="2" a="1"/>
  <c r="L300" i="2" s="1"/>
  <c r="L301" i="2" a="1"/>
  <c r="L301" i="2" s="1"/>
  <c r="L302" i="2" a="1"/>
  <c r="L302" i="2" s="1"/>
  <c r="L303" i="2" a="1"/>
  <c r="L303" i="2" s="1"/>
  <c r="L304" i="2" a="1"/>
  <c r="L304" i="2" s="1"/>
  <c r="L305" i="2" a="1"/>
  <c r="L305" i="2" s="1"/>
  <c r="L306" i="2" a="1"/>
  <c r="L306" i="2" s="1"/>
  <c r="L307" i="2" a="1"/>
  <c r="L307" i="2" s="1"/>
  <c r="L308" i="2" a="1"/>
  <c r="L308" i="2" s="1"/>
  <c r="L309" i="2" a="1"/>
  <c r="L309" i="2" s="1"/>
  <c r="L310" i="2" a="1"/>
  <c r="L310" i="2" s="1"/>
  <c r="L311" i="2" a="1"/>
  <c r="L311" i="2" s="1"/>
  <c r="L312" i="2" a="1"/>
  <c r="L312" i="2" s="1"/>
  <c r="L313" i="2" a="1"/>
  <c r="L313" i="2" s="1"/>
  <c r="L314" i="2" a="1"/>
  <c r="L314" i="2" s="1"/>
  <c r="L315" i="2" a="1"/>
  <c r="L315" i="2" s="1"/>
  <c r="L316" i="2" a="1"/>
  <c r="L316" i="2" s="1"/>
  <c r="L317" i="2" a="1"/>
  <c r="L317" i="2" s="1"/>
  <c r="L318" i="2" a="1"/>
  <c r="L318" i="2" s="1"/>
  <c r="L319" i="2" a="1"/>
  <c r="L319" i="2" s="1"/>
  <c r="L320" i="2" a="1"/>
  <c r="L320" i="2" s="1"/>
  <c r="L321" i="2" a="1"/>
  <c r="L321" i="2" s="1"/>
  <c r="L322" i="2" a="1"/>
  <c r="L322" i="2" s="1"/>
  <c r="L323" i="2" a="1"/>
  <c r="L323" i="2" s="1"/>
  <c r="L324" i="2" a="1"/>
  <c r="L324" i="2" s="1"/>
  <c r="L325" i="2" a="1"/>
  <c r="L325" i="2" s="1"/>
  <c r="L326" i="2" a="1"/>
  <c r="L326" i="2" s="1"/>
  <c r="L327" i="2" a="1"/>
  <c r="L327" i="2" s="1"/>
  <c r="L328" i="2" a="1"/>
  <c r="L328" i="2" s="1"/>
  <c r="L329" i="2" a="1"/>
  <c r="L329" i="2" s="1"/>
  <c r="L330" i="2" a="1"/>
  <c r="L330" i="2" s="1"/>
  <c r="L331" i="2" a="1"/>
  <c r="L331" i="2" s="1"/>
  <c r="L332" i="2" a="1"/>
  <c r="L332" i="2" s="1"/>
  <c r="L333" i="2" a="1"/>
  <c r="L333" i="2" s="1"/>
  <c r="L334" i="2" a="1"/>
  <c r="L334" i="2" s="1"/>
  <c r="L335" i="2" a="1"/>
  <c r="L335" i="2" s="1"/>
  <c r="L336" i="2" a="1"/>
  <c r="L336" i="2" s="1"/>
  <c r="L337" i="2" a="1"/>
  <c r="L337" i="2" s="1"/>
  <c r="L338" i="2" a="1"/>
  <c r="L338" i="2" s="1"/>
  <c r="L339" i="2" a="1"/>
  <c r="L339" i="2" s="1"/>
  <c r="L340" i="2" a="1"/>
  <c r="L340" i="2" s="1"/>
  <c r="L341" i="2" a="1"/>
  <c r="L341" i="2" s="1"/>
  <c r="L342" i="2" a="1"/>
  <c r="L342" i="2" s="1"/>
  <c r="L343" i="2" a="1"/>
  <c r="L343" i="2" s="1"/>
  <c r="L344" i="2" a="1"/>
  <c r="L344" i="2" s="1"/>
  <c r="L345" i="2" a="1"/>
  <c r="L345" i="2" s="1"/>
  <c r="L346" i="2" a="1"/>
  <c r="L346" i="2" s="1"/>
  <c r="L347" i="2" a="1"/>
  <c r="L347" i="2" s="1"/>
  <c r="L348" i="2" a="1"/>
  <c r="L348" i="2" s="1"/>
  <c r="L349" i="2" a="1"/>
  <c r="L349" i="2" s="1"/>
  <c r="L350" i="2" a="1"/>
  <c r="L350" i="2" s="1"/>
  <c r="L351" i="2" a="1"/>
  <c r="L351" i="2" s="1"/>
  <c r="L352" i="2" a="1"/>
  <c r="L352" i="2" s="1"/>
  <c r="L353" i="2" a="1"/>
  <c r="L353" i="2" s="1"/>
  <c r="L354" i="2" a="1"/>
  <c r="L354" i="2" s="1"/>
  <c r="L355" i="2" a="1"/>
  <c r="L355" i="2" s="1"/>
  <c r="L356" i="2" a="1"/>
  <c r="L356" i="2" s="1"/>
  <c r="L357" i="2" a="1"/>
  <c r="L357" i="2" s="1"/>
  <c r="L358" i="2" a="1"/>
  <c r="L358" i="2" s="1"/>
  <c r="L359" i="2" a="1"/>
  <c r="L359" i="2" s="1"/>
  <c r="L360" i="2" a="1"/>
  <c r="L360" i="2" s="1"/>
  <c r="L361" i="2" a="1"/>
  <c r="L361" i="2" s="1"/>
  <c r="L362" i="2" a="1"/>
  <c r="L362" i="2" s="1"/>
  <c r="L363" i="2" a="1"/>
  <c r="L363" i="2" s="1"/>
  <c r="L364" i="2" a="1"/>
  <c r="L364" i="2" s="1"/>
  <c r="L365" i="2" a="1"/>
  <c r="L365" i="2" s="1"/>
  <c r="L366" i="2" a="1"/>
  <c r="L366" i="2" s="1"/>
  <c r="L367" i="2" a="1"/>
  <c r="L367" i="2" s="1"/>
  <c r="L368" i="2" a="1"/>
  <c r="L368" i="2" s="1"/>
  <c r="L369" i="2" a="1"/>
  <c r="L369" i="2" s="1"/>
  <c r="L370" i="2" a="1"/>
  <c r="L370" i="2" s="1"/>
  <c r="L371" i="2" a="1"/>
  <c r="L371" i="2" s="1"/>
  <c r="L372" i="2" a="1"/>
  <c r="L372" i="2" s="1"/>
  <c r="L373" i="2" a="1"/>
  <c r="L373" i="2" s="1"/>
  <c r="L374" i="2" a="1"/>
  <c r="L374" i="2" s="1"/>
  <c r="L375" i="2" a="1"/>
  <c r="L375" i="2" s="1"/>
  <c r="L376" i="2" a="1"/>
  <c r="L376" i="2" s="1"/>
  <c r="L377" i="2" a="1"/>
  <c r="L377" i="2" s="1"/>
  <c r="L378" i="2" a="1"/>
  <c r="L378" i="2" s="1"/>
  <c r="L379" i="2" a="1"/>
  <c r="L379" i="2" s="1"/>
  <c r="L380" i="2" a="1"/>
  <c r="L380" i="2" s="1"/>
  <c r="L381" i="2" a="1"/>
  <c r="L381" i="2" s="1"/>
  <c r="L382" i="2" a="1"/>
  <c r="L382" i="2" s="1"/>
  <c r="L383" i="2" a="1"/>
  <c r="L383" i="2" s="1"/>
  <c r="L384" i="2" a="1"/>
  <c r="L384" i="2" s="1"/>
  <c r="L385" i="2" a="1"/>
  <c r="L385" i="2" s="1"/>
  <c r="L386" i="2" a="1"/>
  <c r="L386" i="2" s="1"/>
  <c r="L387" i="2" a="1"/>
  <c r="L387" i="2" s="1"/>
  <c r="L388" i="2" a="1"/>
  <c r="L388" i="2" s="1"/>
  <c r="L389" i="2" a="1"/>
  <c r="L389" i="2" s="1"/>
  <c r="L390" i="2" a="1"/>
  <c r="L390" i="2" s="1"/>
  <c r="L391" i="2" a="1"/>
  <c r="L391" i="2" s="1"/>
  <c r="L392" i="2" a="1"/>
  <c r="L392" i="2" s="1"/>
  <c r="L393" i="2" a="1"/>
  <c r="L393" i="2" s="1"/>
  <c r="L394" i="2" a="1"/>
  <c r="L394" i="2" s="1"/>
  <c r="L395" i="2" a="1"/>
  <c r="L395" i="2" s="1"/>
  <c r="L396" i="2" a="1"/>
  <c r="L396" i="2" s="1"/>
  <c r="L397" i="2" a="1"/>
  <c r="L397" i="2" s="1"/>
  <c r="L398" i="2" a="1"/>
  <c r="L398" i="2" s="1"/>
  <c r="L399" i="2" a="1"/>
  <c r="L399" i="2" s="1"/>
  <c r="L400" i="2" a="1"/>
  <c r="L400" i="2" s="1"/>
  <c r="L401" i="2" a="1"/>
  <c r="L401" i="2" s="1"/>
  <c r="L402" i="2" a="1"/>
  <c r="L402" i="2" s="1"/>
  <c r="L403" i="2" a="1"/>
  <c r="L403" i="2" s="1"/>
  <c r="L404" i="2" a="1"/>
  <c r="L404" i="2" s="1"/>
  <c r="L405" i="2" a="1"/>
  <c r="L405" i="2" s="1"/>
  <c r="L406" i="2" a="1"/>
  <c r="L406" i="2" s="1"/>
  <c r="L407" i="2" a="1"/>
  <c r="L407" i="2" s="1"/>
  <c r="L408" i="2" a="1"/>
  <c r="L408" i="2" s="1"/>
  <c r="L409" i="2" a="1"/>
  <c r="L409" i="2" s="1"/>
  <c r="L410" i="2" a="1"/>
  <c r="L410" i="2" s="1"/>
  <c r="L411" i="2" a="1"/>
  <c r="L411" i="2" s="1"/>
  <c r="L412" i="2" a="1"/>
  <c r="L412" i="2" s="1"/>
  <c r="L413" i="2" a="1"/>
  <c r="L413" i="2" s="1"/>
  <c r="L414" i="2" a="1"/>
  <c r="L414" i="2" s="1"/>
  <c r="L415" i="2" a="1"/>
  <c r="L415" i="2" s="1"/>
  <c r="L416" i="2" a="1"/>
  <c r="L416" i="2" s="1"/>
  <c r="L417" i="2" a="1"/>
  <c r="L417" i="2" s="1"/>
  <c r="L418" i="2" a="1"/>
  <c r="L418" i="2" s="1"/>
  <c r="L419" i="2" a="1"/>
  <c r="L419" i="2" s="1"/>
  <c r="L420" i="2" a="1"/>
  <c r="L420" i="2" s="1"/>
  <c r="L421" i="2" a="1"/>
  <c r="L421" i="2" s="1"/>
  <c r="L422" i="2" a="1"/>
  <c r="L422" i="2" s="1"/>
  <c r="L423" i="2" a="1"/>
  <c r="L423" i="2" s="1"/>
  <c r="L424" i="2" a="1"/>
  <c r="L424" i="2" s="1"/>
  <c r="L425" i="2" a="1"/>
  <c r="L425" i="2" s="1"/>
  <c r="L426" i="2" a="1"/>
  <c r="L426" i="2" s="1"/>
  <c r="L427" i="2" a="1"/>
  <c r="L427" i="2" s="1"/>
  <c r="L428" i="2" a="1"/>
  <c r="L428" i="2" s="1"/>
  <c r="L429" i="2" a="1"/>
  <c r="L429" i="2" s="1"/>
  <c r="L430" i="2" a="1"/>
  <c r="L430" i="2" s="1"/>
  <c r="L431" i="2" a="1"/>
  <c r="L431" i="2" s="1"/>
  <c r="L432" i="2" a="1"/>
  <c r="L432" i="2" s="1"/>
  <c r="L433" i="2" a="1"/>
  <c r="L433" i="2" s="1"/>
  <c r="L434" i="2" a="1"/>
  <c r="L434" i="2" s="1"/>
  <c r="L435" i="2" a="1"/>
  <c r="L435" i="2" s="1"/>
  <c r="L436" i="2" a="1"/>
  <c r="L436" i="2" s="1"/>
  <c r="L437" i="2" a="1"/>
  <c r="L437" i="2" s="1"/>
  <c r="L438" i="2" a="1"/>
  <c r="L438" i="2" s="1"/>
  <c r="L439" i="2" a="1"/>
  <c r="L439" i="2" s="1"/>
  <c r="L440" i="2" a="1"/>
  <c r="L440" i="2" s="1"/>
  <c r="L441" i="2" a="1"/>
  <c r="L441" i="2" s="1"/>
  <c r="L442" i="2" a="1"/>
  <c r="L442" i="2" s="1"/>
  <c r="L443" i="2" a="1"/>
  <c r="L443" i="2" s="1"/>
  <c r="L444" i="2" a="1"/>
  <c r="L444" i="2" s="1"/>
  <c r="L445" i="2" a="1"/>
  <c r="L445" i="2" s="1"/>
  <c r="L446" i="2" a="1"/>
  <c r="L446" i="2" s="1"/>
  <c r="L447" i="2" a="1"/>
  <c r="L447" i="2" s="1"/>
  <c r="L448" i="2" a="1"/>
  <c r="L448" i="2" s="1"/>
  <c r="L449" i="2" a="1"/>
  <c r="L449" i="2" s="1"/>
  <c r="L450" i="2" a="1"/>
  <c r="L450" i="2" s="1"/>
  <c r="L451" i="2" a="1"/>
  <c r="L451" i="2" s="1"/>
  <c r="L452" i="2" a="1"/>
  <c r="L452" i="2" s="1"/>
  <c r="L453" i="2" a="1"/>
  <c r="L453" i="2" s="1"/>
  <c r="L454" i="2" a="1"/>
  <c r="L454" i="2" s="1"/>
  <c r="L455" i="2" a="1"/>
  <c r="L455" i="2" s="1"/>
  <c r="L456" i="2" a="1"/>
  <c r="L456" i="2" s="1"/>
  <c r="L457" i="2" a="1"/>
  <c r="L457" i="2" s="1"/>
  <c r="L458" i="2" a="1"/>
  <c r="L458" i="2" s="1"/>
  <c r="L459" i="2" a="1"/>
  <c r="L459" i="2" s="1"/>
  <c r="L460" i="2" a="1"/>
  <c r="L460" i="2" s="1"/>
  <c r="L461" i="2" a="1"/>
  <c r="L461" i="2" s="1"/>
  <c r="L462" i="2" a="1"/>
  <c r="L462" i="2" s="1"/>
  <c r="L463" i="2" a="1"/>
  <c r="L463" i="2" s="1"/>
  <c r="L464" i="2" a="1"/>
  <c r="L464" i="2" s="1"/>
  <c r="L465" i="2" a="1"/>
  <c r="L465" i="2" s="1"/>
  <c r="L466" i="2" a="1"/>
  <c r="L466" i="2" s="1"/>
  <c r="L467" i="2" a="1"/>
  <c r="L467" i="2" s="1"/>
  <c r="L468" i="2" a="1"/>
  <c r="L468" i="2" s="1"/>
  <c r="L469" i="2" a="1"/>
  <c r="L469" i="2" s="1"/>
  <c r="L470" i="2" a="1"/>
  <c r="L470" i="2" s="1"/>
  <c r="L471" i="2" a="1"/>
  <c r="L471" i="2" s="1"/>
  <c r="L472" i="2" a="1"/>
  <c r="L472" i="2" s="1"/>
  <c r="L473" i="2" a="1"/>
  <c r="L473" i="2" s="1"/>
  <c r="L474" i="2" a="1"/>
  <c r="L474" i="2" s="1"/>
  <c r="L475" i="2" a="1"/>
  <c r="L475" i="2" s="1"/>
  <c r="L476" i="2" a="1"/>
  <c r="L476" i="2" s="1"/>
  <c r="L477" i="2" a="1"/>
  <c r="L477" i="2" s="1"/>
  <c r="L478" i="2" a="1"/>
  <c r="L478" i="2" s="1"/>
  <c r="L479" i="2" a="1"/>
  <c r="L479" i="2" s="1"/>
  <c r="L480" i="2" a="1"/>
  <c r="L480" i="2" s="1"/>
  <c r="L481" i="2" a="1"/>
  <c r="L481" i="2" s="1"/>
  <c r="L482" i="2" a="1"/>
  <c r="L482" i="2" s="1"/>
  <c r="L483" i="2" a="1"/>
  <c r="L483" i="2" s="1"/>
  <c r="L484" i="2" a="1"/>
  <c r="L484" i="2" s="1"/>
  <c r="L485" i="2" a="1"/>
  <c r="L485" i="2" s="1"/>
  <c r="L486" i="2" a="1"/>
  <c r="L486" i="2" s="1"/>
  <c r="L487" i="2" a="1"/>
  <c r="L487" i="2" s="1"/>
  <c r="L488" i="2" a="1"/>
  <c r="L488" i="2" s="1"/>
  <c r="L489" i="2" a="1"/>
  <c r="L489" i="2" s="1"/>
  <c r="L490" i="2" a="1"/>
  <c r="L490" i="2" s="1"/>
  <c r="L491" i="2" a="1"/>
  <c r="L491" i="2" s="1"/>
  <c r="L492" i="2" a="1"/>
  <c r="L492" i="2" s="1"/>
  <c r="L493" i="2" a="1"/>
  <c r="L493" i="2" s="1"/>
  <c r="L494" i="2" a="1"/>
  <c r="L494" i="2" s="1"/>
  <c r="L495" i="2" a="1"/>
  <c r="L495" i="2" s="1"/>
  <c r="L496" i="2" a="1"/>
  <c r="L496" i="2" s="1"/>
  <c r="L497" i="2" a="1"/>
  <c r="L497" i="2" s="1"/>
  <c r="L498" i="2" a="1"/>
  <c r="L498" i="2" s="1"/>
  <c r="L499" i="2" a="1"/>
  <c r="L499" i="2" s="1"/>
  <c r="L500" i="2" a="1"/>
  <c r="L500" i="2" s="1"/>
  <c r="L501" i="2" a="1"/>
  <c r="L501" i="2" s="1"/>
  <c r="L502" i="2" a="1"/>
  <c r="L502" i="2" s="1"/>
  <c r="L503" i="2" a="1"/>
  <c r="L503" i="2" s="1"/>
  <c r="L504" i="2" a="1"/>
  <c r="L504" i="2" s="1"/>
  <c r="L505" i="2" a="1"/>
  <c r="L505" i="2" s="1"/>
  <c r="L506" i="2" a="1"/>
  <c r="L506" i="2" s="1"/>
  <c r="L507" i="2" a="1"/>
  <c r="L507" i="2" s="1"/>
  <c r="L508" i="2" a="1"/>
  <c r="L508" i="2" s="1"/>
  <c r="L509" i="2" a="1"/>
  <c r="L509" i="2" s="1"/>
  <c r="L510" i="2" a="1"/>
  <c r="L510" i="2" s="1"/>
  <c r="L511" i="2" a="1"/>
  <c r="L511" i="2" s="1"/>
  <c r="L512" i="2" a="1"/>
  <c r="L512" i="2" s="1"/>
  <c r="L513" i="2" a="1"/>
  <c r="L513" i="2" s="1"/>
  <c r="L514" i="2" a="1"/>
  <c r="L514" i="2" s="1"/>
  <c r="L515" i="2" a="1"/>
  <c r="L515" i="2" s="1"/>
  <c r="L516" i="2" a="1"/>
  <c r="L516" i="2" s="1"/>
  <c r="L517" i="2" a="1"/>
  <c r="L517" i="2" s="1"/>
  <c r="L518" i="2" a="1"/>
  <c r="L518" i="2" s="1"/>
  <c r="L519" i="2" a="1"/>
  <c r="L519" i="2" s="1"/>
  <c r="L520" i="2" a="1"/>
  <c r="L520" i="2" s="1"/>
  <c r="L521" i="2" a="1"/>
  <c r="L521" i="2" s="1"/>
  <c r="L522" i="2" a="1"/>
  <c r="L522" i="2" s="1"/>
  <c r="L523" i="2" a="1"/>
  <c r="L523" i="2" s="1"/>
  <c r="L524" i="2" a="1"/>
  <c r="L524" i="2" s="1"/>
  <c r="L525" i="2" a="1"/>
  <c r="L525" i="2" s="1"/>
  <c r="L526" i="2" a="1"/>
  <c r="L526" i="2" s="1"/>
  <c r="L527" i="2" a="1"/>
  <c r="L527" i="2" s="1"/>
  <c r="L528" i="2" a="1"/>
  <c r="L528" i="2" s="1"/>
  <c r="L529" i="2" a="1"/>
  <c r="L529" i="2" s="1"/>
  <c r="L530" i="2" a="1"/>
  <c r="L530" i="2" s="1"/>
  <c r="L531" i="2" a="1"/>
  <c r="L531" i="2" s="1"/>
  <c r="L532" i="2" a="1"/>
  <c r="L532" i="2" s="1"/>
  <c r="L533" i="2" a="1"/>
  <c r="L533" i="2" s="1"/>
  <c r="L534" i="2" a="1"/>
  <c r="L534" i="2" s="1"/>
  <c r="L535" i="2" a="1"/>
  <c r="L535" i="2" s="1"/>
  <c r="L536" i="2" a="1"/>
  <c r="L536" i="2" s="1"/>
  <c r="L537" i="2" a="1"/>
  <c r="L537" i="2" s="1"/>
  <c r="L538" i="2" a="1"/>
  <c r="L538" i="2" s="1"/>
  <c r="L539" i="2" a="1"/>
  <c r="L539" i="2" s="1"/>
  <c r="L540" i="2" a="1"/>
  <c r="L540" i="2" s="1"/>
  <c r="L541" i="2" a="1"/>
  <c r="L541" i="2" s="1"/>
  <c r="L542" i="2" a="1"/>
  <c r="L542" i="2" s="1"/>
  <c r="L543" i="2" a="1"/>
  <c r="L543" i="2" s="1"/>
  <c r="L544" i="2" a="1"/>
  <c r="L544" i="2" s="1"/>
  <c r="L545" i="2" a="1"/>
  <c r="L545" i="2" s="1"/>
  <c r="L546" i="2" a="1"/>
  <c r="L546" i="2" s="1"/>
  <c r="L547" i="2" a="1"/>
  <c r="L547" i="2" s="1"/>
  <c r="L548" i="2" a="1"/>
  <c r="L548" i="2" s="1"/>
  <c r="L549" i="2" a="1"/>
  <c r="L549" i="2" s="1"/>
  <c r="L550" i="2" a="1"/>
  <c r="L550" i="2" s="1"/>
  <c r="L551" i="2" a="1"/>
  <c r="L551" i="2" s="1"/>
  <c r="L552" i="2" a="1"/>
  <c r="L552" i="2" s="1"/>
  <c r="L553" i="2" a="1"/>
  <c r="L553" i="2" s="1"/>
  <c r="L554" i="2" a="1"/>
  <c r="L554" i="2" s="1"/>
  <c r="L555" i="2" a="1"/>
  <c r="L555" i="2" s="1"/>
  <c r="L556" i="2" a="1"/>
  <c r="L556" i="2" s="1"/>
  <c r="L557" i="2" a="1"/>
  <c r="L557" i="2" s="1"/>
  <c r="L558" i="2" a="1"/>
  <c r="L558" i="2" s="1"/>
  <c r="L559" i="2" a="1"/>
  <c r="L559" i="2" s="1"/>
  <c r="L560" i="2" a="1"/>
  <c r="L560" i="2" s="1"/>
  <c r="L561" i="2" a="1"/>
  <c r="L561" i="2" s="1"/>
  <c r="L562" i="2" a="1"/>
  <c r="L562" i="2" s="1"/>
  <c r="L563" i="2" a="1"/>
  <c r="L563" i="2" s="1"/>
  <c r="L564" i="2" a="1"/>
  <c r="L564" i="2" s="1"/>
  <c r="L565" i="2" a="1"/>
  <c r="L565" i="2" s="1"/>
  <c r="L566" i="2" a="1"/>
  <c r="L566" i="2" s="1"/>
  <c r="L567" i="2" a="1"/>
  <c r="L567" i="2" s="1"/>
  <c r="L568" i="2" a="1"/>
  <c r="L568" i="2" s="1"/>
  <c r="L569" i="2" a="1"/>
  <c r="L569" i="2" s="1"/>
  <c r="L570" i="2" a="1"/>
  <c r="L570" i="2" s="1"/>
  <c r="L571" i="2" a="1"/>
  <c r="L571" i="2" s="1"/>
  <c r="L572" i="2" a="1"/>
  <c r="L572" i="2" s="1"/>
  <c r="L573" i="2" a="1"/>
  <c r="L573" i="2" s="1"/>
  <c r="L574" i="2" a="1"/>
  <c r="L574" i="2" s="1"/>
  <c r="L575" i="2" a="1"/>
  <c r="L575" i="2" s="1"/>
  <c r="L576" i="2" a="1"/>
  <c r="L576" i="2" s="1"/>
  <c r="L577" i="2" a="1"/>
  <c r="L577" i="2" s="1"/>
  <c r="L578" i="2" a="1"/>
  <c r="L578" i="2" s="1"/>
  <c r="L579" i="2" a="1"/>
  <c r="L579" i="2" s="1"/>
  <c r="L580" i="2" a="1"/>
  <c r="L580" i="2" s="1"/>
  <c r="L581" i="2" a="1"/>
  <c r="L581" i="2" s="1"/>
  <c r="L582" i="2" a="1"/>
  <c r="L582" i="2" s="1"/>
  <c r="L583" i="2" a="1"/>
  <c r="L583" i="2" s="1"/>
  <c r="L584" i="2" a="1"/>
  <c r="L584" i="2" s="1"/>
  <c r="L585" i="2" a="1"/>
  <c r="L585" i="2" s="1"/>
  <c r="L586" i="2" a="1"/>
  <c r="L586" i="2" s="1"/>
  <c r="L587" i="2" a="1"/>
  <c r="L587" i="2" s="1"/>
  <c r="L588" i="2" a="1"/>
  <c r="L588" i="2" s="1"/>
  <c r="L589" i="2" a="1"/>
  <c r="L589" i="2" s="1"/>
  <c r="L590" i="2" a="1"/>
  <c r="L590" i="2" s="1"/>
  <c r="L591" i="2" a="1"/>
  <c r="L591" i="2" s="1"/>
  <c r="L592" i="2" a="1"/>
  <c r="L592" i="2" s="1"/>
  <c r="L593" i="2" a="1"/>
  <c r="L593" i="2" s="1"/>
  <c r="L594" i="2" a="1"/>
  <c r="L594" i="2" s="1"/>
  <c r="L595" i="2" a="1"/>
  <c r="L595" i="2" s="1"/>
  <c r="L596" i="2" a="1"/>
  <c r="L596" i="2" s="1"/>
  <c r="L597" i="2" a="1"/>
  <c r="L597" i="2" s="1"/>
  <c r="L598" i="2" a="1"/>
  <c r="L598" i="2" s="1"/>
  <c r="L599" i="2" a="1"/>
  <c r="L599" i="2" s="1"/>
  <c r="L600" i="2" a="1"/>
  <c r="L600" i="2" s="1"/>
  <c r="L601" i="2" a="1"/>
  <c r="L601" i="2" s="1"/>
  <c r="L602" i="2" a="1"/>
  <c r="L602" i="2" s="1"/>
  <c r="L603" i="2" a="1"/>
  <c r="L603" i="2" s="1"/>
  <c r="L604" i="2" a="1"/>
  <c r="L604" i="2" s="1"/>
  <c r="L605" i="2" a="1"/>
  <c r="L605" i="2" s="1"/>
  <c r="L606" i="2" a="1"/>
  <c r="L606" i="2" s="1"/>
  <c r="L607" i="2" a="1"/>
  <c r="L607" i="2" s="1"/>
  <c r="L608" i="2" a="1"/>
  <c r="L608" i="2" s="1"/>
  <c r="L609" i="2" a="1"/>
  <c r="L609" i="2" s="1"/>
  <c r="L610" i="2" a="1"/>
  <c r="L610" i="2" s="1"/>
  <c r="L611" i="2" a="1"/>
  <c r="L611" i="2" s="1"/>
  <c r="L612" i="2" a="1"/>
  <c r="L612" i="2" s="1"/>
  <c r="L613" i="2" a="1"/>
  <c r="L613" i="2" s="1"/>
  <c r="L614" i="2" a="1"/>
  <c r="L614" i="2" s="1"/>
  <c r="L615" i="2" a="1"/>
  <c r="L615" i="2" s="1"/>
  <c r="L616" i="2" a="1"/>
  <c r="L616" i="2" s="1"/>
  <c r="L617" i="2" a="1"/>
  <c r="L617" i="2" s="1"/>
  <c r="L618" i="2" a="1"/>
  <c r="L618" i="2" s="1"/>
  <c r="L619" i="2" a="1"/>
  <c r="L619" i="2" s="1"/>
  <c r="L620" i="2" a="1"/>
  <c r="L620" i="2" s="1"/>
  <c r="L621" i="2" a="1"/>
  <c r="L621" i="2" s="1"/>
  <c r="L622" i="2" a="1"/>
  <c r="L622" i="2" s="1"/>
  <c r="L623" i="2" a="1"/>
  <c r="L623" i="2" s="1"/>
  <c r="L624" i="2" a="1"/>
  <c r="L624" i="2" s="1"/>
  <c r="L625" i="2" a="1"/>
  <c r="L625" i="2" s="1"/>
  <c r="L626" i="2" a="1"/>
  <c r="L626" i="2" s="1"/>
  <c r="L627" i="2" a="1"/>
  <c r="L627" i="2" s="1"/>
  <c r="L628" i="2" a="1"/>
  <c r="L628" i="2" s="1"/>
  <c r="L629" i="2" a="1"/>
  <c r="L629" i="2" s="1"/>
  <c r="L630" i="2" a="1"/>
  <c r="L630" i="2" s="1"/>
  <c r="L631" i="2" a="1"/>
  <c r="L631" i="2" s="1"/>
  <c r="L632" i="2" a="1"/>
  <c r="L632" i="2" s="1"/>
  <c r="L633" i="2" a="1"/>
  <c r="L633" i="2" s="1"/>
  <c r="L634" i="2" a="1"/>
  <c r="L634" i="2" s="1"/>
  <c r="L635" i="2" a="1"/>
  <c r="L635" i="2" s="1"/>
  <c r="L636" i="2" a="1"/>
  <c r="L636" i="2" s="1"/>
  <c r="L637" i="2" a="1"/>
  <c r="L637" i="2" s="1"/>
  <c r="L638" i="2" a="1"/>
  <c r="L638" i="2" s="1"/>
  <c r="L639" i="2" a="1"/>
  <c r="L639" i="2" s="1"/>
  <c r="L640" i="2" a="1"/>
  <c r="L640" i="2" s="1"/>
  <c r="L641" i="2" a="1"/>
  <c r="L641" i="2" s="1"/>
  <c r="L642" i="2" a="1"/>
  <c r="L642" i="2" s="1"/>
  <c r="L643" i="2" a="1"/>
  <c r="L643" i="2" s="1"/>
  <c r="L644" i="2" a="1"/>
  <c r="L644" i="2" s="1"/>
  <c r="L645" i="2" a="1"/>
  <c r="L645" i="2" s="1"/>
  <c r="L646" i="2" a="1"/>
  <c r="L646" i="2" s="1"/>
  <c r="L647" i="2" a="1"/>
  <c r="L647" i="2" s="1"/>
  <c r="L648" i="2" a="1"/>
  <c r="L648" i="2" s="1"/>
  <c r="L649" i="2" a="1"/>
  <c r="L649" i="2" s="1"/>
  <c r="L650" i="2" a="1"/>
  <c r="L650" i="2" s="1"/>
  <c r="L651" i="2" a="1"/>
  <c r="L651" i="2" s="1"/>
  <c r="L652" i="2" a="1"/>
  <c r="L652" i="2" s="1"/>
  <c r="L653" i="2" a="1"/>
  <c r="L653" i="2" s="1"/>
  <c r="L654" i="2" a="1"/>
  <c r="L654" i="2" s="1"/>
  <c r="L655" i="2" a="1"/>
  <c r="L655" i="2" s="1"/>
  <c r="L656" i="2" a="1"/>
  <c r="L656" i="2" s="1"/>
  <c r="L657" i="2" a="1"/>
  <c r="L657" i="2" s="1"/>
  <c r="L658" i="2" a="1"/>
  <c r="L658" i="2" s="1"/>
  <c r="L659" i="2" a="1"/>
  <c r="L659" i="2" s="1"/>
  <c r="L660" i="2" a="1"/>
  <c r="L660" i="2" s="1"/>
  <c r="L661" i="2" a="1"/>
  <c r="L661" i="2" s="1"/>
  <c r="L662" i="2" a="1"/>
  <c r="L662" i="2" s="1"/>
  <c r="L663" i="2" a="1"/>
  <c r="L663" i="2" s="1"/>
  <c r="L664" i="2" a="1"/>
  <c r="L664" i="2" s="1"/>
  <c r="L665" i="2" a="1"/>
  <c r="L665" i="2" s="1"/>
  <c r="L666" i="2" a="1"/>
  <c r="L666" i="2" s="1"/>
  <c r="L667" i="2" a="1"/>
  <c r="L667" i="2" s="1"/>
  <c r="L668" i="2" a="1"/>
  <c r="L668" i="2" s="1"/>
  <c r="L669" i="2" a="1"/>
  <c r="L669" i="2" s="1"/>
  <c r="L670" i="2" a="1"/>
  <c r="L670" i="2" s="1"/>
  <c r="L671" i="2" a="1"/>
  <c r="L671" i="2" s="1"/>
  <c r="L672" i="2" a="1"/>
  <c r="L672" i="2" s="1"/>
  <c r="L673" i="2" a="1"/>
  <c r="L673" i="2" s="1"/>
  <c r="L674" i="2" a="1"/>
  <c r="L674" i="2" s="1"/>
  <c r="L675" i="2" a="1"/>
  <c r="L675" i="2" s="1"/>
  <c r="L676" i="2" a="1"/>
  <c r="L676" i="2" s="1"/>
  <c r="L677" i="2" a="1"/>
  <c r="L677" i="2" s="1"/>
  <c r="L678" i="2" a="1"/>
  <c r="L678" i="2" s="1"/>
  <c r="L679" i="2" a="1"/>
  <c r="L679" i="2" s="1"/>
  <c r="L680" i="2" a="1"/>
  <c r="L680" i="2" s="1"/>
  <c r="L681" i="2" a="1"/>
  <c r="L681" i="2" s="1"/>
  <c r="L682" i="2" a="1"/>
  <c r="L682" i="2" s="1"/>
  <c r="L683" i="2" a="1"/>
  <c r="L683" i="2" s="1"/>
  <c r="L684" i="2" a="1"/>
  <c r="L684" i="2" s="1"/>
  <c r="L685" i="2" a="1"/>
  <c r="L685" i="2" s="1"/>
  <c r="L686" i="2" a="1"/>
  <c r="L686" i="2" s="1"/>
  <c r="L687" i="2" a="1"/>
  <c r="L687" i="2" s="1"/>
  <c r="L688" i="2" a="1"/>
  <c r="L688" i="2" s="1"/>
  <c r="L689" i="2" a="1"/>
  <c r="L689" i="2" s="1"/>
  <c r="L690" i="2" a="1"/>
  <c r="L690" i="2" s="1"/>
  <c r="L691" i="2" a="1"/>
  <c r="L691" i="2" s="1"/>
  <c r="L692" i="2" a="1"/>
  <c r="L692" i="2" s="1"/>
  <c r="L693" i="2" a="1"/>
  <c r="L693" i="2" s="1"/>
  <c r="L694" i="2" a="1"/>
  <c r="L694" i="2" s="1"/>
  <c r="L695" i="2" a="1"/>
  <c r="L695" i="2" s="1"/>
  <c r="L696" i="2" a="1"/>
  <c r="L696" i="2" s="1"/>
  <c r="L697" i="2" a="1"/>
  <c r="L697" i="2" s="1"/>
  <c r="L698" i="2" a="1"/>
  <c r="L698" i="2" s="1"/>
  <c r="L699" i="2" a="1"/>
  <c r="L699" i="2" s="1"/>
  <c r="L700" i="2" a="1"/>
  <c r="L700" i="2" s="1"/>
  <c r="L701" i="2" a="1"/>
  <c r="L701" i="2" s="1"/>
  <c r="L702" i="2" a="1"/>
  <c r="L702" i="2" s="1"/>
  <c r="L703" i="2" a="1"/>
  <c r="L703" i="2" s="1"/>
  <c r="L704" i="2" a="1"/>
  <c r="L704" i="2" s="1"/>
  <c r="L705" i="2" a="1"/>
  <c r="L705" i="2" s="1"/>
  <c r="L706" i="2" a="1"/>
  <c r="L706" i="2" s="1"/>
  <c r="L707" i="2" a="1"/>
  <c r="L707" i="2" s="1"/>
  <c r="L708" i="2" a="1"/>
  <c r="L708" i="2" s="1"/>
  <c r="L709" i="2" a="1"/>
  <c r="L709" i="2" s="1"/>
  <c r="L710" i="2" a="1"/>
  <c r="L710" i="2" s="1"/>
  <c r="L711" i="2" a="1"/>
  <c r="L711" i="2" s="1"/>
  <c r="L712" i="2" a="1"/>
  <c r="L712" i="2" s="1"/>
  <c r="L713" i="2" a="1"/>
  <c r="L713" i="2" s="1"/>
  <c r="L714" i="2" a="1"/>
  <c r="L714" i="2" s="1"/>
  <c r="L715" i="2" a="1"/>
  <c r="L715" i="2" s="1"/>
  <c r="L716" i="2" a="1"/>
  <c r="L716" i="2" s="1"/>
  <c r="L717" i="2" a="1"/>
  <c r="L717" i="2" s="1"/>
  <c r="L718" i="2" a="1"/>
  <c r="L718" i="2" s="1"/>
  <c r="L719" i="2" a="1"/>
  <c r="L719" i="2" s="1"/>
  <c r="L720" i="2" a="1"/>
  <c r="L720" i="2" s="1"/>
  <c r="L721" i="2" a="1"/>
  <c r="L721" i="2" s="1"/>
  <c r="L722" i="2" a="1"/>
  <c r="L722" i="2" s="1"/>
  <c r="L723" i="2" a="1"/>
  <c r="L723" i="2" s="1"/>
  <c r="L724" i="2" a="1"/>
  <c r="L724" i="2" s="1"/>
  <c r="L725" i="2" a="1"/>
  <c r="L725" i="2" s="1"/>
  <c r="L726" i="2" a="1"/>
  <c r="L726" i="2" s="1"/>
  <c r="L727" i="2" a="1"/>
  <c r="L727" i="2" s="1"/>
  <c r="L728" i="2" a="1"/>
  <c r="L728" i="2" s="1"/>
  <c r="L729" i="2" a="1"/>
  <c r="L729" i="2" s="1"/>
  <c r="L730" i="2" a="1"/>
  <c r="L730" i="2" s="1"/>
  <c r="L731" i="2" a="1"/>
  <c r="L731" i="2" s="1"/>
  <c r="L732" i="2" a="1"/>
  <c r="L732" i="2" s="1"/>
  <c r="L733" i="2" a="1"/>
  <c r="L733" i="2" s="1"/>
  <c r="L734" i="2" a="1"/>
  <c r="L734" i="2" s="1"/>
  <c r="L735" i="2" a="1"/>
  <c r="L735" i="2" s="1"/>
  <c r="L736" i="2" a="1"/>
  <c r="L736" i="2" s="1"/>
  <c r="L737" i="2" a="1"/>
  <c r="L737" i="2" s="1"/>
  <c r="L738" i="2" a="1"/>
  <c r="L738" i="2" s="1"/>
  <c r="L739" i="2" a="1"/>
  <c r="L739" i="2" s="1"/>
  <c r="L740" i="2" a="1"/>
  <c r="L740" i="2" s="1"/>
  <c r="L741" i="2" a="1"/>
  <c r="L741" i="2" s="1"/>
  <c r="L742" i="2" a="1"/>
  <c r="L742" i="2" s="1"/>
  <c r="L743" i="2" a="1"/>
  <c r="L743" i="2" s="1"/>
  <c r="L744" i="2" a="1"/>
  <c r="L744" i="2" s="1"/>
  <c r="L745" i="2" a="1"/>
  <c r="L745" i="2" s="1"/>
  <c r="L746" i="2" a="1"/>
  <c r="L746" i="2" s="1"/>
  <c r="L747" i="2" a="1"/>
  <c r="L747" i="2" s="1"/>
  <c r="L748" i="2" a="1"/>
  <c r="L748" i="2" s="1"/>
  <c r="L749" i="2" a="1"/>
  <c r="L749" i="2" s="1"/>
  <c r="L750" i="2" a="1"/>
  <c r="L750" i="2" s="1"/>
  <c r="L751" i="2" a="1"/>
  <c r="L751" i="2" s="1"/>
  <c r="L752" i="2" a="1"/>
  <c r="L752" i="2" s="1"/>
  <c r="L753" i="2" a="1"/>
  <c r="L753" i="2" s="1"/>
  <c r="L754" i="2" a="1"/>
  <c r="L754" i="2" s="1"/>
  <c r="L755" i="2" a="1"/>
  <c r="L755" i="2" s="1"/>
  <c r="L756" i="2" a="1"/>
  <c r="L756" i="2" s="1"/>
  <c r="L757" i="2" a="1"/>
  <c r="L757" i="2" s="1"/>
  <c r="L758" i="2" a="1"/>
  <c r="L758" i="2" s="1"/>
  <c r="L759" i="2" a="1"/>
  <c r="L759" i="2" s="1"/>
  <c r="L760" i="2" a="1"/>
  <c r="L760" i="2" s="1"/>
  <c r="L761" i="2" a="1"/>
  <c r="L761" i="2" s="1"/>
  <c r="L762" i="2" a="1"/>
  <c r="L762" i="2" s="1"/>
  <c r="L763" i="2" a="1"/>
  <c r="L763" i="2" s="1"/>
  <c r="L764" i="2" a="1"/>
  <c r="L764" i="2" s="1"/>
  <c r="L765" i="2" a="1"/>
  <c r="L765" i="2" s="1"/>
  <c r="L766" i="2" a="1"/>
  <c r="L766" i="2" s="1"/>
  <c r="L767" i="2" a="1"/>
  <c r="L767" i="2" s="1"/>
  <c r="L768" i="2" a="1"/>
  <c r="L768" i="2" s="1"/>
  <c r="L769" i="2" a="1"/>
  <c r="L769" i="2" s="1"/>
  <c r="L770" i="2" a="1"/>
  <c r="L770" i="2" s="1"/>
  <c r="L771" i="2" a="1"/>
  <c r="L771" i="2" s="1"/>
  <c r="L772" i="2" a="1"/>
  <c r="L772" i="2" s="1"/>
  <c r="L773" i="2" a="1"/>
  <c r="L773" i="2" s="1"/>
  <c r="L774" i="2" a="1"/>
  <c r="L774" i="2" s="1"/>
  <c r="L775" i="2" a="1"/>
  <c r="L775" i="2" s="1"/>
  <c r="L776" i="2" a="1"/>
  <c r="L776" i="2" s="1"/>
  <c r="L777" i="2" a="1"/>
  <c r="L777" i="2" s="1"/>
  <c r="L778" i="2" a="1"/>
  <c r="L778" i="2" s="1"/>
  <c r="L779" i="2" a="1"/>
  <c r="L779" i="2" s="1"/>
  <c r="L780" i="2" a="1"/>
  <c r="L780" i="2" s="1"/>
  <c r="L781" i="2" a="1"/>
  <c r="L781" i="2" s="1"/>
  <c r="L782" i="2" a="1"/>
  <c r="L782" i="2" s="1"/>
  <c r="L783" i="2" a="1"/>
  <c r="L783" i="2" s="1"/>
  <c r="L784" i="2" a="1"/>
  <c r="L784" i="2" s="1"/>
  <c r="L785" i="2" a="1"/>
  <c r="L785" i="2" s="1"/>
  <c r="L786" i="2" a="1"/>
  <c r="L786" i="2" s="1"/>
  <c r="L787" i="2" a="1"/>
  <c r="L787" i="2" s="1"/>
  <c r="L788" i="2" a="1"/>
  <c r="L788" i="2" s="1"/>
  <c r="L789" i="2" a="1"/>
  <c r="L789" i="2" s="1"/>
  <c r="L790" i="2" a="1"/>
  <c r="L790" i="2" s="1"/>
  <c r="L791" i="2" a="1"/>
  <c r="L791" i="2" s="1"/>
  <c r="L792" i="2" a="1"/>
  <c r="L792" i="2" s="1"/>
  <c r="L793" i="2" a="1"/>
  <c r="L793" i="2" s="1"/>
  <c r="L794" i="2" a="1"/>
  <c r="L794" i="2" s="1"/>
  <c r="L795" i="2" a="1"/>
  <c r="L795" i="2" s="1"/>
  <c r="L796" i="2" a="1"/>
  <c r="L796" i="2" s="1"/>
  <c r="L797" i="2" a="1"/>
  <c r="L797" i="2" s="1"/>
  <c r="L798" i="2" a="1"/>
  <c r="L798" i="2" s="1"/>
  <c r="L799" i="2" a="1"/>
  <c r="L799" i="2" s="1"/>
  <c r="L800" i="2" a="1"/>
  <c r="L800" i="2" s="1"/>
  <c r="L801" i="2" a="1"/>
  <c r="L801" i="2" s="1"/>
  <c r="L802" i="2" a="1"/>
  <c r="L802" i="2" s="1"/>
  <c r="L803" i="2" a="1"/>
  <c r="L803" i="2" s="1"/>
  <c r="L804" i="2" a="1"/>
  <c r="L804" i="2" s="1"/>
  <c r="L805" i="2" a="1"/>
  <c r="L805" i="2" s="1"/>
  <c r="L806" i="2" a="1"/>
  <c r="L806" i="2" s="1"/>
  <c r="L807" i="2" a="1"/>
  <c r="L807" i="2" s="1"/>
  <c r="L808" i="2" a="1"/>
  <c r="L808" i="2" s="1"/>
  <c r="L809" i="2" a="1"/>
  <c r="L809" i="2" s="1"/>
  <c r="L810" i="2" a="1"/>
  <c r="L810" i="2" s="1"/>
  <c r="L811" i="2" a="1"/>
  <c r="L811" i="2" s="1"/>
  <c r="L812" i="2" a="1"/>
  <c r="L812" i="2" s="1"/>
  <c r="L813" i="2" a="1"/>
  <c r="L813" i="2" s="1"/>
  <c r="L814" i="2" a="1"/>
  <c r="L814" i="2" s="1"/>
  <c r="L815" i="2" a="1"/>
  <c r="L815" i="2" s="1"/>
  <c r="L816" i="2" a="1"/>
  <c r="L816" i="2" s="1"/>
  <c r="L817" i="2" a="1"/>
  <c r="L817" i="2" s="1"/>
  <c r="L818" i="2" a="1"/>
  <c r="L818" i="2" s="1"/>
  <c r="L819" i="2" a="1"/>
  <c r="L819" i="2" s="1"/>
  <c r="L820" i="2" a="1"/>
  <c r="L820" i="2" s="1"/>
  <c r="L821" i="2" a="1"/>
  <c r="L821" i="2" s="1"/>
  <c r="L822" i="2" a="1"/>
  <c r="L822" i="2" s="1"/>
  <c r="L823" i="2" a="1"/>
  <c r="L823" i="2" s="1"/>
  <c r="L824" i="2" a="1"/>
  <c r="L824" i="2" s="1"/>
  <c r="L825" i="2" a="1"/>
  <c r="L825" i="2" s="1"/>
  <c r="L826" i="2" a="1"/>
  <c r="L826" i="2" s="1"/>
  <c r="L827" i="2" a="1"/>
  <c r="L827" i="2" s="1"/>
  <c r="L828" i="2" a="1"/>
  <c r="L828" i="2" s="1"/>
  <c r="L829" i="2" a="1"/>
  <c r="L829" i="2" s="1"/>
  <c r="L830" i="2" a="1"/>
  <c r="L830" i="2" s="1"/>
  <c r="L831" i="2" a="1"/>
  <c r="L831" i="2" s="1"/>
  <c r="L832" i="2" a="1"/>
  <c r="L832" i="2" s="1"/>
  <c r="L833" i="2" a="1"/>
  <c r="L833" i="2" s="1"/>
  <c r="L834" i="2" a="1"/>
  <c r="L834" i="2" s="1"/>
  <c r="L835" i="2" a="1"/>
  <c r="L835" i="2" s="1"/>
  <c r="L836" i="2" a="1"/>
  <c r="L836" i="2" s="1"/>
  <c r="L837" i="2" a="1"/>
  <c r="L837" i="2" s="1"/>
  <c r="L838" i="2" a="1"/>
  <c r="L838" i="2" s="1"/>
  <c r="L839" i="2" a="1"/>
  <c r="L839" i="2" s="1"/>
  <c r="L840" i="2" a="1"/>
  <c r="L840" i="2" s="1"/>
  <c r="L841" i="2" a="1"/>
  <c r="L841" i="2" s="1"/>
  <c r="L842" i="2" a="1"/>
  <c r="L842" i="2" s="1"/>
  <c r="L843" i="2" a="1"/>
  <c r="L843" i="2" s="1"/>
  <c r="L844" i="2" a="1"/>
  <c r="L844" i="2" s="1"/>
  <c r="L845" i="2" a="1"/>
  <c r="L845" i="2" s="1"/>
  <c r="L846" i="2" a="1"/>
  <c r="L846" i="2" s="1"/>
  <c r="L847" i="2" a="1"/>
  <c r="L847" i="2" s="1"/>
  <c r="L848" i="2" a="1"/>
  <c r="L848" i="2" s="1"/>
  <c r="L849" i="2" a="1"/>
  <c r="L849" i="2" s="1"/>
  <c r="L850" i="2" a="1"/>
  <c r="L850" i="2" s="1"/>
  <c r="L851" i="2" a="1"/>
  <c r="L851" i="2" s="1"/>
  <c r="L852" i="2" a="1"/>
  <c r="L852" i="2" s="1"/>
  <c r="L853" i="2" a="1"/>
  <c r="L853" i="2" s="1"/>
  <c r="L854" i="2" a="1"/>
  <c r="L854" i="2" s="1"/>
  <c r="L855" i="2" a="1"/>
  <c r="L855" i="2" s="1"/>
  <c r="L856" i="2" a="1"/>
  <c r="L856" i="2" s="1"/>
  <c r="L857" i="2" a="1"/>
  <c r="L857" i="2" s="1"/>
  <c r="L858" i="2" a="1"/>
  <c r="L858" i="2" s="1"/>
  <c r="L859" i="2" a="1"/>
  <c r="L859" i="2" s="1"/>
  <c r="L860" i="2" a="1"/>
  <c r="L860" i="2" s="1"/>
  <c r="L861" i="2" a="1"/>
  <c r="L861" i="2" s="1"/>
  <c r="L862" i="2" a="1"/>
  <c r="L862" i="2" s="1"/>
  <c r="L863" i="2" a="1"/>
  <c r="L863" i="2" s="1"/>
  <c r="L864" i="2" a="1"/>
  <c r="L864" i="2" s="1"/>
  <c r="L865" i="2" a="1"/>
  <c r="L865" i="2" s="1"/>
  <c r="L866" i="2" a="1"/>
  <c r="L866" i="2" s="1"/>
  <c r="L867" i="2" a="1"/>
  <c r="L867" i="2" s="1"/>
  <c r="L868" i="2" a="1"/>
  <c r="L868" i="2" s="1"/>
  <c r="L869" i="2" a="1"/>
  <c r="L869" i="2" s="1"/>
  <c r="L870" i="2" a="1"/>
  <c r="L870" i="2" s="1"/>
  <c r="L871" i="2" a="1"/>
  <c r="L871" i="2" s="1"/>
  <c r="L872" i="2" a="1"/>
  <c r="L872" i="2" s="1"/>
  <c r="L873" i="2" a="1"/>
  <c r="L873" i="2" s="1"/>
  <c r="L874" i="2" a="1"/>
  <c r="L874" i="2" s="1"/>
  <c r="L875" i="2" a="1"/>
  <c r="L875" i="2" s="1"/>
  <c r="L876" i="2" a="1"/>
  <c r="L876" i="2" s="1"/>
  <c r="L877" i="2" a="1"/>
  <c r="L877" i="2" s="1"/>
  <c r="L878" i="2" a="1"/>
  <c r="L878" i="2" s="1"/>
  <c r="L879" i="2" a="1"/>
  <c r="L879" i="2" s="1"/>
  <c r="L880" i="2" a="1"/>
  <c r="L880" i="2" s="1"/>
  <c r="L881" i="2" a="1"/>
  <c r="L881" i="2" s="1"/>
  <c r="L882" i="2" a="1"/>
  <c r="L882" i="2" s="1"/>
  <c r="L883" i="2" a="1"/>
  <c r="L883" i="2" s="1"/>
  <c r="L884" i="2" a="1"/>
  <c r="L884" i="2" s="1"/>
  <c r="L885" i="2" a="1"/>
  <c r="L885" i="2" s="1"/>
  <c r="L886" i="2" a="1"/>
  <c r="L886" i="2" s="1"/>
  <c r="L887" i="2" a="1"/>
  <c r="L887" i="2" s="1"/>
  <c r="L888" i="2" a="1"/>
  <c r="L888" i="2" s="1"/>
  <c r="L889" i="2" a="1"/>
  <c r="L889" i="2" s="1"/>
  <c r="L890" i="2" a="1"/>
  <c r="L890" i="2" s="1"/>
  <c r="L891" i="2" a="1"/>
  <c r="L891" i="2" s="1"/>
  <c r="L892" i="2" a="1"/>
  <c r="L892" i="2" s="1"/>
  <c r="L893" i="2" a="1"/>
  <c r="L893" i="2" s="1"/>
  <c r="L894" i="2" a="1"/>
  <c r="L894" i="2" s="1"/>
  <c r="L895" i="2" a="1"/>
  <c r="L895" i="2" s="1"/>
  <c r="L896" i="2" a="1"/>
  <c r="L896" i="2" s="1"/>
  <c r="L897" i="2" a="1"/>
  <c r="L897" i="2" s="1"/>
  <c r="L898" i="2" a="1"/>
  <c r="L898" i="2" s="1"/>
  <c r="L899" i="2" a="1"/>
  <c r="L899" i="2" s="1"/>
  <c r="L900" i="2" a="1"/>
  <c r="L900" i="2" s="1"/>
  <c r="L901" i="2" a="1"/>
  <c r="L901" i="2" s="1"/>
  <c r="L902" i="2" a="1"/>
  <c r="L902" i="2" s="1"/>
  <c r="L903" i="2" a="1"/>
  <c r="L903" i="2" s="1"/>
  <c r="L904" i="2" a="1"/>
  <c r="L904" i="2" s="1"/>
  <c r="L905" i="2" a="1"/>
  <c r="L905" i="2" s="1"/>
  <c r="L906" i="2" a="1"/>
  <c r="L906" i="2" s="1"/>
  <c r="L907" i="2" a="1"/>
  <c r="L907" i="2" s="1"/>
  <c r="L908" i="2" a="1"/>
  <c r="L908" i="2" s="1"/>
  <c r="L909" i="2" a="1"/>
  <c r="L909" i="2" s="1"/>
  <c r="L910" i="2" a="1"/>
  <c r="L910" i="2" s="1"/>
  <c r="L911" i="2" a="1"/>
  <c r="L911" i="2" s="1"/>
  <c r="L912" i="2" a="1"/>
  <c r="L912" i="2" s="1"/>
  <c r="L913" i="2" a="1"/>
  <c r="L913" i="2" s="1"/>
  <c r="L914" i="2" a="1"/>
  <c r="L914" i="2" s="1"/>
  <c r="L915" i="2" a="1"/>
  <c r="L915" i="2" s="1"/>
  <c r="L916" i="2" a="1"/>
  <c r="L916" i="2" s="1"/>
  <c r="L917" i="2" a="1"/>
  <c r="L917" i="2" s="1"/>
  <c r="L918" i="2" a="1"/>
  <c r="L918" i="2" s="1"/>
  <c r="L919" i="2" a="1"/>
  <c r="L919" i="2" s="1"/>
  <c r="L920" i="2" a="1"/>
  <c r="L920" i="2" s="1"/>
  <c r="L921" i="2" a="1"/>
  <c r="L921" i="2" s="1"/>
  <c r="L922" i="2" a="1"/>
  <c r="L922" i="2" s="1"/>
  <c r="L923" i="2" a="1"/>
  <c r="L923" i="2" s="1"/>
  <c r="L924" i="2" a="1"/>
  <c r="L924" i="2" s="1"/>
  <c r="L925" i="2" a="1"/>
  <c r="L925" i="2" s="1"/>
  <c r="L926" i="2" a="1"/>
  <c r="L926" i="2" s="1"/>
  <c r="L927" i="2" a="1"/>
  <c r="L927" i="2" s="1"/>
  <c r="L928" i="2" a="1"/>
  <c r="L928" i="2" s="1"/>
  <c r="L929" i="2" a="1"/>
  <c r="L929" i="2" s="1"/>
  <c r="L930" i="2" a="1"/>
  <c r="L930" i="2" s="1"/>
  <c r="L931" i="2" a="1"/>
  <c r="L931" i="2" s="1"/>
  <c r="L932" i="2" a="1"/>
  <c r="L932" i="2" s="1"/>
  <c r="L933" i="2" a="1"/>
  <c r="L933" i="2" s="1"/>
  <c r="L934" i="2" a="1"/>
  <c r="L934" i="2" s="1"/>
  <c r="L935" i="2" a="1"/>
  <c r="L935" i="2" s="1"/>
  <c r="L936" i="2" a="1"/>
  <c r="L936" i="2" s="1"/>
  <c r="L937" i="2" a="1"/>
  <c r="L937" i="2" s="1"/>
  <c r="L938" i="2" a="1"/>
  <c r="L938" i="2" s="1"/>
  <c r="L939" i="2" a="1"/>
  <c r="L939" i="2" s="1"/>
  <c r="L940" i="2" a="1"/>
  <c r="L940" i="2" s="1"/>
  <c r="L941" i="2" a="1"/>
  <c r="L941" i="2" s="1"/>
  <c r="L942" i="2" a="1"/>
  <c r="L942" i="2" s="1"/>
  <c r="L943" i="2" a="1"/>
  <c r="L943" i="2" s="1"/>
  <c r="L944" i="2" a="1"/>
  <c r="L944" i="2" s="1"/>
  <c r="L945" i="2" a="1"/>
  <c r="L945" i="2" s="1"/>
  <c r="L946" i="2" a="1"/>
  <c r="L946" i="2" s="1"/>
  <c r="L947" i="2" a="1"/>
  <c r="L947" i="2" s="1"/>
  <c r="L948" i="2" a="1"/>
  <c r="L948" i="2" s="1"/>
  <c r="L949" i="2" a="1"/>
  <c r="L949" i="2" s="1"/>
  <c r="L950" i="2" a="1"/>
  <c r="L950" i="2" s="1"/>
  <c r="L951" i="2" a="1"/>
  <c r="L951" i="2" s="1"/>
  <c r="L952" i="2" a="1"/>
  <c r="L952" i="2" s="1"/>
  <c r="L953" i="2" a="1"/>
  <c r="L953" i="2" s="1"/>
  <c r="L954" i="2" a="1"/>
  <c r="L954" i="2" s="1"/>
  <c r="L955" i="2" a="1"/>
  <c r="L955" i="2" s="1"/>
  <c r="L956" i="2" a="1"/>
  <c r="L956" i="2" s="1"/>
  <c r="L957" i="2" a="1"/>
  <c r="L957" i="2" s="1"/>
  <c r="L958" i="2" a="1"/>
  <c r="L958" i="2" s="1"/>
  <c r="L959" i="2" a="1"/>
  <c r="L959" i="2" s="1"/>
  <c r="L960" i="2" a="1"/>
  <c r="L960" i="2" s="1"/>
  <c r="L961" i="2" a="1"/>
  <c r="L961" i="2" s="1"/>
  <c r="L962" i="2" a="1"/>
  <c r="L962" i="2" s="1"/>
  <c r="L963" i="2" a="1"/>
  <c r="L963" i="2" s="1"/>
  <c r="L964" i="2" a="1"/>
  <c r="L964" i="2" s="1"/>
  <c r="L965" i="2" a="1"/>
  <c r="L965" i="2" s="1"/>
  <c r="L966" i="2" a="1"/>
  <c r="L966" i="2" s="1"/>
  <c r="L967" i="2" a="1"/>
  <c r="L967" i="2" s="1"/>
  <c r="L968" i="2" a="1"/>
  <c r="L968" i="2" s="1"/>
  <c r="L969" i="2" a="1"/>
  <c r="L969" i="2" s="1"/>
  <c r="L970" i="2" a="1"/>
  <c r="L970" i="2" s="1"/>
  <c r="L971" i="2" a="1"/>
  <c r="L971" i="2" s="1"/>
  <c r="L972" i="2" a="1"/>
  <c r="L972" i="2" s="1"/>
  <c r="L973" i="2" a="1"/>
  <c r="L973" i="2" s="1"/>
  <c r="L974" i="2" a="1"/>
  <c r="L974" i="2" s="1"/>
  <c r="L975" i="2" a="1"/>
  <c r="L975" i="2" s="1"/>
  <c r="L976" i="2" a="1"/>
  <c r="L976" i="2" s="1"/>
  <c r="L977" i="2" a="1"/>
  <c r="L977" i="2" s="1"/>
  <c r="L978" i="2" a="1"/>
  <c r="L978" i="2" s="1"/>
  <c r="L979" i="2" a="1"/>
  <c r="L979" i="2" s="1"/>
  <c r="L980" i="2" a="1"/>
  <c r="L980" i="2" s="1"/>
  <c r="L981" i="2" a="1"/>
  <c r="L981" i="2" s="1"/>
  <c r="L982" i="2" a="1"/>
  <c r="L982" i="2" s="1"/>
  <c r="L983" i="2" a="1"/>
  <c r="L983" i="2" s="1"/>
  <c r="L984" i="2" a="1"/>
  <c r="L984" i="2" s="1"/>
  <c r="L985" i="2" a="1"/>
  <c r="L985" i="2" s="1"/>
  <c r="L986" i="2" a="1"/>
  <c r="L986" i="2" s="1"/>
  <c r="L987" i="2" a="1"/>
  <c r="L987" i="2" s="1"/>
  <c r="L988" i="2" a="1"/>
  <c r="L988" i="2" s="1"/>
  <c r="L989" i="2" a="1"/>
  <c r="L989" i="2" s="1"/>
  <c r="L990" i="2" a="1"/>
  <c r="L990" i="2" s="1"/>
  <c r="L991" i="2" a="1"/>
  <c r="L991" i="2" s="1"/>
  <c r="L992" i="2" a="1"/>
  <c r="L992" i="2" s="1"/>
  <c r="L993" i="2" a="1"/>
  <c r="L993" i="2" s="1"/>
  <c r="L994" i="2" a="1"/>
  <c r="L994" i="2" s="1"/>
  <c r="L995" i="2" a="1"/>
  <c r="L995" i="2" s="1"/>
  <c r="L996" i="2" a="1"/>
  <c r="L996" i="2" s="1"/>
  <c r="L997" i="2" a="1"/>
  <c r="L997" i="2" s="1"/>
  <c r="L998" i="2" a="1"/>
  <c r="L998" i="2" s="1"/>
  <c r="L999" i="2" a="1"/>
  <c r="L999" i="2" s="1"/>
  <c r="L1000" i="2" a="1"/>
  <c r="L1000" i="2" s="1"/>
  <c r="L1001" i="2" a="1"/>
  <c r="L1001" i="2" s="1"/>
  <c r="L1002" i="2" a="1"/>
  <c r="L1002" i="2" s="1"/>
  <c r="L1003" i="2" a="1"/>
  <c r="L1003" i="2" s="1"/>
  <c r="L1004" i="2" a="1"/>
  <c r="L1004" i="2" s="1"/>
  <c r="L1005" i="2" a="1"/>
  <c r="L1005" i="2" s="1"/>
  <c r="L1006" i="2" a="1"/>
  <c r="L1006" i="2" s="1"/>
  <c r="L1007" i="2" a="1"/>
  <c r="L1007" i="2" s="1"/>
  <c r="L1008" i="2" a="1"/>
  <c r="L1008" i="2" s="1"/>
  <c r="L1009" i="2" a="1"/>
  <c r="L1009" i="2" s="1"/>
  <c r="L1010" i="2" a="1"/>
  <c r="L1010" i="2" s="1"/>
  <c r="L1011" i="2" a="1"/>
  <c r="L1011" i="2" s="1"/>
  <c r="L1012" i="2" a="1"/>
  <c r="L1012" i="2" s="1"/>
  <c r="L1013" i="2" a="1"/>
  <c r="L1013" i="2" s="1"/>
  <c r="L1014" i="2" a="1"/>
  <c r="L1014" i="2" s="1"/>
  <c r="L1015" i="2" a="1"/>
  <c r="L1015" i="2" s="1"/>
  <c r="L1016" i="2" a="1"/>
  <c r="L1016" i="2" s="1"/>
  <c r="L1017" i="2" a="1"/>
  <c r="L1017" i="2" s="1"/>
  <c r="L1018" i="2" a="1"/>
  <c r="L1018" i="2" s="1"/>
  <c r="L1019" i="2" a="1"/>
  <c r="L1019" i="2" s="1"/>
  <c r="L1020" i="2" a="1"/>
  <c r="L1020" i="2" s="1"/>
  <c r="L1021" i="2" a="1"/>
  <c r="L1021" i="2" s="1"/>
  <c r="L1022" i="2" a="1"/>
  <c r="L1022" i="2" s="1"/>
  <c r="L1023" i="2" a="1"/>
  <c r="L1023" i="2" s="1"/>
  <c r="L1024" i="2" a="1"/>
  <c r="L1024" i="2" s="1"/>
  <c r="L1025" i="2" a="1"/>
  <c r="L1025" i="2" s="1"/>
  <c r="L1026" i="2" a="1"/>
  <c r="L1026" i="2" s="1"/>
  <c r="L1027" i="2" a="1"/>
  <c r="L1027" i="2" s="1"/>
  <c r="L1028" i="2" a="1"/>
  <c r="L1028" i="2" s="1"/>
  <c r="L1029" i="2" a="1"/>
  <c r="L1029" i="2" s="1"/>
  <c r="L1030" i="2" a="1"/>
  <c r="L1030" i="2" s="1"/>
  <c r="L1031" i="2" a="1"/>
  <c r="L1031" i="2" s="1"/>
  <c r="L1032" i="2" a="1"/>
  <c r="L1032" i="2" s="1"/>
  <c r="L1033" i="2" a="1"/>
  <c r="L1033" i="2" s="1"/>
  <c r="L1034" i="2" a="1"/>
  <c r="L1034" i="2" s="1"/>
  <c r="L1035" i="2" a="1"/>
  <c r="L1035" i="2" s="1"/>
  <c r="L1036" i="2" a="1"/>
  <c r="L1036" i="2" s="1"/>
  <c r="L1037" i="2" a="1"/>
  <c r="L1037" i="2" s="1"/>
  <c r="L1038" i="2" a="1"/>
  <c r="L1038" i="2" s="1"/>
  <c r="L1039" i="2" a="1"/>
  <c r="L1039" i="2" s="1"/>
  <c r="L1040" i="2" a="1"/>
  <c r="L1040" i="2" s="1"/>
  <c r="L1041" i="2" a="1"/>
  <c r="L1041" i="2" s="1"/>
  <c r="L1042" i="2" a="1"/>
  <c r="L1042" i="2" s="1"/>
  <c r="L1043" i="2" a="1"/>
  <c r="L1043" i="2" s="1"/>
  <c r="L1044" i="2" a="1"/>
  <c r="L1044" i="2" s="1"/>
  <c r="L1045" i="2" a="1"/>
  <c r="L1045" i="2" s="1"/>
  <c r="L1046" i="2" a="1"/>
  <c r="L1046" i="2" s="1"/>
  <c r="L1047" i="2" a="1"/>
  <c r="L1047" i="2" s="1"/>
  <c r="L1048" i="2" a="1"/>
  <c r="L1048" i="2" s="1"/>
  <c r="L1049" i="2" a="1"/>
  <c r="L1049" i="2" s="1"/>
  <c r="L1050" i="2" a="1"/>
  <c r="L1050" i="2" s="1"/>
  <c r="L1051" i="2" a="1"/>
  <c r="L1051" i="2" s="1"/>
  <c r="L1052" i="2" a="1"/>
  <c r="L1052" i="2" s="1"/>
  <c r="L1053" i="2" a="1"/>
  <c r="L1053" i="2" s="1"/>
  <c r="L1054" i="2" a="1"/>
  <c r="L1054" i="2" s="1"/>
  <c r="L1055" i="2" a="1"/>
  <c r="L1055" i="2" s="1"/>
  <c r="L1056" i="2" a="1"/>
  <c r="L1056" i="2" s="1"/>
  <c r="L1057" i="2" a="1"/>
  <c r="L1057" i="2" s="1"/>
  <c r="L1058" i="2" a="1"/>
  <c r="L1058" i="2" s="1"/>
  <c r="L1059" i="2" a="1"/>
  <c r="L1059" i="2" s="1"/>
  <c r="L1060" i="2" a="1"/>
  <c r="L1060" i="2" s="1"/>
  <c r="L1061" i="2" a="1"/>
  <c r="L1061" i="2" s="1"/>
  <c r="L1062" i="2" a="1"/>
  <c r="L1062" i="2" s="1"/>
  <c r="L1063" i="2" a="1"/>
  <c r="L1063" i="2" s="1"/>
  <c r="L1064" i="2" a="1"/>
  <c r="L1064" i="2" s="1"/>
  <c r="L1065" i="2" a="1"/>
  <c r="L1065" i="2" s="1"/>
  <c r="L1066" i="2" a="1"/>
  <c r="L1066" i="2" s="1"/>
  <c r="L1067" i="2" a="1"/>
  <c r="L1067" i="2" s="1"/>
  <c r="L1068" i="2" a="1"/>
  <c r="L1068" i="2" s="1"/>
  <c r="L1069" i="2" a="1"/>
  <c r="L1069" i="2" s="1"/>
  <c r="L1070" i="2" a="1"/>
  <c r="L1070" i="2" s="1"/>
  <c r="L1071" i="2" a="1"/>
  <c r="L1071" i="2" s="1"/>
  <c r="L1072" i="2" a="1"/>
  <c r="L1072" i="2" s="1"/>
  <c r="L1073" i="2" a="1"/>
  <c r="L1073" i="2" s="1"/>
  <c r="L1074" i="2" a="1"/>
  <c r="L1074" i="2" s="1"/>
  <c r="L1075" i="2" a="1"/>
  <c r="L1075" i="2" s="1"/>
  <c r="L1076" i="2" a="1"/>
  <c r="L1076" i="2" s="1"/>
  <c r="L1077" i="2" a="1"/>
  <c r="L1077" i="2" s="1"/>
  <c r="L1078" i="2" a="1"/>
  <c r="L1078" i="2" s="1"/>
  <c r="L1079" i="2" a="1"/>
  <c r="L1079" i="2" s="1"/>
  <c r="L1080" i="2" a="1"/>
  <c r="L1080" i="2" s="1"/>
  <c r="L1081" i="2" a="1"/>
  <c r="L1081" i="2" s="1"/>
  <c r="L1082" i="2" a="1"/>
  <c r="L1082" i="2" s="1"/>
  <c r="L1083" i="2" a="1"/>
  <c r="L1083" i="2" s="1"/>
  <c r="L1084" i="2" a="1"/>
  <c r="L1084" i="2" s="1"/>
  <c r="L1085" i="2" a="1"/>
  <c r="L1085" i="2" s="1"/>
  <c r="L1086" i="2" a="1"/>
  <c r="L1086" i="2" s="1"/>
  <c r="L1087" i="2" a="1"/>
  <c r="L1087" i="2" s="1"/>
  <c r="L1088" i="2" a="1"/>
  <c r="L1088" i="2" s="1"/>
  <c r="L1089" i="2" a="1"/>
  <c r="L1089" i="2" s="1"/>
  <c r="L1090" i="2" a="1"/>
  <c r="L1090" i="2" s="1"/>
  <c r="L1091" i="2" a="1"/>
  <c r="L1091" i="2" s="1"/>
  <c r="L1092" i="2" a="1"/>
  <c r="L1092" i="2" s="1"/>
  <c r="L1093" i="2" a="1"/>
  <c r="L1093" i="2" s="1"/>
  <c r="L1094" i="2" a="1"/>
  <c r="L1094" i="2" s="1"/>
  <c r="L1095" i="2" a="1"/>
  <c r="L1095" i="2" s="1"/>
  <c r="L1096" i="2" a="1"/>
  <c r="L1096" i="2" s="1"/>
  <c r="L1097" i="2" a="1"/>
  <c r="L1097" i="2" s="1"/>
  <c r="L1098" i="2" a="1"/>
  <c r="L1098" i="2" s="1"/>
  <c r="L1099" i="2" a="1"/>
  <c r="L1099" i="2" s="1"/>
  <c r="L1100" i="2" a="1"/>
  <c r="L1100" i="2" s="1"/>
  <c r="L1101" i="2" a="1"/>
  <c r="L1101" i="2" s="1"/>
  <c r="L1102" i="2" a="1"/>
  <c r="L1102" i="2" s="1"/>
  <c r="L1103" i="2" a="1"/>
  <c r="L1103" i="2" s="1"/>
  <c r="L1104" i="2" a="1"/>
  <c r="L1104" i="2" s="1"/>
  <c r="L1105" i="2" a="1"/>
  <c r="L1105" i="2" s="1"/>
  <c r="L1106" i="2" a="1"/>
  <c r="L1106" i="2" s="1"/>
  <c r="L1107" i="2" a="1"/>
  <c r="L1107" i="2" s="1"/>
  <c r="L1108" i="2" a="1"/>
  <c r="L1108" i="2" s="1"/>
  <c r="L1109" i="2" a="1"/>
  <c r="L1109" i="2" s="1"/>
  <c r="L1110" i="2" a="1"/>
  <c r="L1110" i="2" s="1"/>
  <c r="L1111" i="2" a="1"/>
  <c r="L1111" i="2" s="1"/>
  <c r="L1112" i="2" a="1"/>
  <c r="L1112" i="2" s="1"/>
  <c r="L1113" i="2" a="1"/>
  <c r="L1113" i="2" s="1"/>
  <c r="L1114" i="2" a="1"/>
  <c r="L1114" i="2" s="1"/>
  <c r="L1115" i="2" a="1"/>
  <c r="L1115" i="2" s="1"/>
  <c r="L1116" i="2" a="1"/>
  <c r="L1116" i="2" s="1"/>
  <c r="L1117" i="2" a="1"/>
  <c r="L1117" i="2" s="1"/>
  <c r="L1118" i="2" a="1"/>
  <c r="L1118" i="2" s="1"/>
  <c r="L1119" i="2" a="1"/>
  <c r="L1119" i="2" s="1"/>
  <c r="L1120" i="2" a="1"/>
  <c r="L1120" i="2" s="1"/>
  <c r="L1121" i="2" a="1"/>
  <c r="L1121" i="2" s="1"/>
  <c r="L1122" i="2" a="1"/>
  <c r="L1122" i="2" s="1"/>
  <c r="L1123" i="2" a="1"/>
  <c r="L1123" i="2" s="1"/>
  <c r="L1124" i="2" a="1"/>
  <c r="L1124" i="2" s="1"/>
  <c r="L1125" i="2" a="1"/>
  <c r="L1125" i="2" s="1"/>
  <c r="L1126" i="2" a="1"/>
  <c r="L1126" i="2" s="1"/>
  <c r="L1127" i="2" a="1"/>
  <c r="L1127" i="2" s="1"/>
  <c r="L1128" i="2" a="1"/>
  <c r="L1128" i="2" s="1"/>
  <c r="L1129" i="2" a="1"/>
  <c r="L1129" i="2" s="1"/>
  <c r="L1130" i="2" a="1"/>
  <c r="L1130" i="2" s="1"/>
  <c r="L1131" i="2" a="1"/>
  <c r="L1131" i="2" s="1"/>
  <c r="L1132" i="2" a="1"/>
  <c r="L1132" i="2" s="1"/>
  <c r="L1133" i="2" a="1"/>
  <c r="L1133" i="2" s="1"/>
  <c r="L1134" i="2" a="1"/>
  <c r="L1134" i="2" s="1"/>
  <c r="L1135" i="2" a="1"/>
  <c r="L1135" i="2" s="1"/>
  <c r="L1136" i="2" a="1"/>
  <c r="L1136" i="2" s="1"/>
  <c r="L1137" i="2" a="1"/>
  <c r="L1137" i="2" s="1"/>
  <c r="L1138" i="2" a="1"/>
  <c r="L1138" i="2" s="1"/>
  <c r="L1139" i="2" a="1"/>
  <c r="L1139" i="2" s="1"/>
  <c r="L1140" i="2" a="1"/>
  <c r="L1140" i="2" s="1"/>
  <c r="L1141" i="2" a="1"/>
  <c r="L1141" i="2" s="1"/>
  <c r="L1142" i="2" a="1"/>
  <c r="L1142" i="2" s="1"/>
  <c r="L1143" i="2" a="1"/>
  <c r="L1143" i="2" s="1"/>
  <c r="L1144" i="2" a="1"/>
  <c r="L1144" i="2" s="1"/>
  <c r="L1145" i="2" a="1"/>
  <c r="L1145" i="2" s="1"/>
  <c r="L1146" i="2" a="1"/>
  <c r="L1146" i="2" s="1"/>
  <c r="L1147" i="2" a="1"/>
  <c r="L1147" i="2" s="1"/>
  <c r="L1148" i="2" a="1"/>
  <c r="L1148" i="2" s="1"/>
  <c r="L1149" i="2" a="1"/>
  <c r="L1149" i="2" s="1"/>
  <c r="L1150" i="2" a="1"/>
  <c r="L1150" i="2" s="1"/>
  <c r="L1151" i="2" a="1"/>
  <c r="L1151" i="2" s="1"/>
  <c r="L1152" i="2" a="1"/>
  <c r="L1152" i="2" s="1"/>
  <c r="L1153" i="2" a="1"/>
  <c r="L1153" i="2" s="1"/>
  <c r="L1154" i="2" a="1"/>
  <c r="L1154" i="2" s="1"/>
  <c r="L1155" i="2" a="1"/>
  <c r="L1155" i="2" s="1"/>
  <c r="L1156" i="2" a="1"/>
  <c r="L1156" i="2" s="1"/>
  <c r="L1157" i="2" a="1"/>
  <c r="L1157" i="2" s="1"/>
  <c r="L1158" i="2" a="1"/>
  <c r="L1158" i="2" s="1"/>
  <c r="L1159" i="2" a="1"/>
  <c r="L1159" i="2" s="1"/>
  <c r="L1160" i="2" a="1"/>
  <c r="L1160" i="2" s="1"/>
  <c r="L1161" i="2" a="1"/>
  <c r="L1161" i="2" s="1"/>
  <c r="L1162" i="2" a="1"/>
  <c r="L1162" i="2" s="1"/>
  <c r="L1163" i="2" a="1"/>
  <c r="L1163" i="2" s="1"/>
  <c r="L1164" i="2" a="1"/>
  <c r="L1164" i="2" s="1"/>
  <c r="L1165" i="2" a="1"/>
  <c r="L1165" i="2" s="1"/>
  <c r="L1166" i="2" a="1"/>
  <c r="L1166" i="2" s="1"/>
  <c r="L1167" i="2" a="1"/>
  <c r="L1167" i="2" s="1"/>
  <c r="L1168" i="2" a="1"/>
  <c r="L1168" i="2" s="1"/>
  <c r="L1169" i="2" a="1"/>
  <c r="L1169" i="2" s="1"/>
  <c r="L1170" i="2" a="1"/>
  <c r="L1170" i="2" s="1"/>
  <c r="L1171" i="2" a="1"/>
  <c r="L1171" i="2" s="1"/>
  <c r="L1172" i="2" a="1"/>
  <c r="L1172" i="2" s="1"/>
  <c r="L1173" i="2" a="1"/>
  <c r="L1173" i="2" s="1"/>
  <c r="L1174" i="2" a="1"/>
  <c r="L1174" i="2" s="1"/>
  <c r="L1175" i="2" a="1"/>
  <c r="L1175" i="2" s="1"/>
  <c r="L1176" i="2" a="1"/>
  <c r="L1176" i="2" s="1"/>
  <c r="L1177" i="2" a="1"/>
  <c r="L1177" i="2" s="1"/>
  <c r="L1178" i="2" a="1"/>
  <c r="L1178" i="2" s="1"/>
  <c r="L1179" i="2" a="1"/>
  <c r="L1179" i="2" s="1"/>
  <c r="L1180" i="2" a="1"/>
  <c r="L1180" i="2" s="1"/>
  <c r="L1181" i="2" a="1"/>
  <c r="L1181" i="2" s="1"/>
  <c r="L1182" i="2" a="1"/>
  <c r="L1182" i="2" s="1"/>
  <c r="L1183" i="2" a="1"/>
  <c r="L1183" i="2" s="1"/>
  <c r="L1184" i="2" a="1"/>
  <c r="L1184" i="2" s="1"/>
  <c r="L1185" i="2" a="1"/>
  <c r="L1185" i="2" s="1"/>
  <c r="L1186" i="2" a="1"/>
  <c r="L1186" i="2" s="1"/>
  <c r="L1187" i="2" a="1"/>
  <c r="L1187" i="2" s="1"/>
  <c r="L1188" i="2" a="1"/>
  <c r="L1188" i="2" s="1"/>
  <c r="L1189" i="2" a="1"/>
  <c r="L1189" i="2" s="1"/>
  <c r="L1190" i="2" a="1"/>
  <c r="L1190" i="2" s="1"/>
  <c r="L1191" i="2" a="1"/>
  <c r="L1191" i="2" s="1"/>
  <c r="L1192" i="2" a="1"/>
  <c r="L1192" i="2" s="1"/>
  <c r="L1193" i="2" a="1"/>
  <c r="L1193" i="2" s="1"/>
  <c r="L1194" i="2" a="1"/>
  <c r="L1194" i="2" s="1"/>
  <c r="L1195" i="2" a="1"/>
  <c r="L1195" i="2" s="1"/>
  <c r="L1196" i="2" a="1"/>
  <c r="L1196" i="2" s="1"/>
  <c r="L1197" i="2" a="1"/>
  <c r="L1197" i="2" s="1"/>
  <c r="L1198" i="2" a="1"/>
  <c r="L1198" i="2" s="1"/>
  <c r="L1199" i="2" a="1"/>
  <c r="L1199" i="2" s="1"/>
  <c r="L1200" i="2" a="1"/>
  <c r="L1200" i="2" s="1"/>
  <c r="L1201" i="2" a="1"/>
  <c r="L1201" i="2" s="1"/>
  <c r="L1202" i="2" a="1"/>
  <c r="L1202" i="2" s="1"/>
  <c r="L1203" i="2" a="1"/>
  <c r="L1203" i="2" s="1"/>
  <c r="L1204" i="2" a="1"/>
  <c r="L1204" i="2" s="1"/>
  <c r="L1205" i="2" a="1"/>
  <c r="L1205" i="2" s="1"/>
  <c r="L1206" i="2" a="1"/>
  <c r="L1206" i="2" s="1"/>
  <c r="L1207" i="2" a="1"/>
  <c r="L1207" i="2" s="1"/>
  <c r="L1208" i="2" a="1"/>
  <c r="L1208" i="2" s="1"/>
  <c r="L1209" i="2" a="1"/>
  <c r="L1209" i="2" s="1"/>
  <c r="L1210" i="2" a="1"/>
  <c r="L1210" i="2" s="1"/>
  <c r="L1211" i="2" a="1"/>
  <c r="L1211" i="2" s="1"/>
  <c r="L1212" i="2" a="1"/>
  <c r="L1212" i="2" s="1"/>
  <c r="L1213" i="2" a="1"/>
  <c r="L1213" i="2" s="1"/>
  <c r="L1214" i="2" a="1"/>
  <c r="L1214" i="2" s="1"/>
  <c r="L1215" i="2" a="1"/>
  <c r="L1215" i="2" s="1"/>
  <c r="L1216" i="2" a="1"/>
  <c r="L1216" i="2" s="1"/>
  <c r="L1217" i="2" a="1"/>
  <c r="L1217" i="2" s="1"/>
  <c r="L1218" i="2" a="1"/>
  <c r="L1218" i="2" s="1"/>
  <c r="L1219" i="2" a="1"/>
  <c r="L1219" i="2" s="1"/>
  <c r="L1220" i="2" a="1"/>
  <c r="L1220" i="2" s="1"/>
  <c r="L1221" i="2" a="1"/>
  <c r="L1221" i="2" s="1"/>
  <c r="L1222" i="2" a="1"/>
  <c r="L1222" i="2" s="1"/>
  <c r="L1223" i="2" a="1"/>
  <c r="L1223" i="2" s="1"/>
  <c r="L1224" i="2" a="1"/>
  <c r="L1224" i="2" s="1"/>
  <c r="L1225" i="2" a="1"/>
  <c r="L1225" i="2" s="1"/>
  <c r="L1226" i="2" a="1"/>
  <c r="L1226" i="2" s="1"/>
  <c r="L1227" i="2" a="1"/>
  <c r="L1227" i="2" s="1"/>
  <c r="L1228" i="2" a="1"/>
  <c r="L1228" i="2" s="1"/>
  <c r="L1229" i="2" a="1"/>
  <c r="L1229" i="2" s="1"/>
  <c r="L1230" i="2" a="1"/>
  <c r="L1230" i="2" s="1"/>
  <c r="L1231" i="2" a="1"/>
  <c r="L1231" i="2" s="1"/>
  <c r="L1232" i="2" a="1"/>
  <c r="L1232" i="2" s="1"/>
  <c r="L1233" i="2" a="1"/>
  <c r="L1233" i="2" s="1"/>
  <c r="L1234" i="2" a="1"/>
  <c r="L1234" i="2" s="1"/>
  <c r="L1235" i="2" a="1"/>
  <c r="L1235" i="2" s="1"/>
  <c r="L1236" i="2" a="1"/>
  <c r="L1236" i="2" s="1"/>
  <c r="L1237" i="2" a="1"/>
  <c r="L1237" i="2" s="1"/>
  <c r="L1238" i="2" a="1"/>
  <c r="L1238" i="2" s="1"/>
  <c r="L1239" i="2" a="1"/>
  <c r="L1239" i="2" s="1"/>
  <c r="L1240" i="2" a="1"/>
  <c r="L1240" i="2" s="1"/>
  <c r="L1241" i="2" a="1"/>
  <c r="L1241" i="2" s="1"/>
  <c r="L1242" i="2" a="1"/>
  <c r="L1242" i="2" s="1"/>
  <c r="L1243" i="2" a="1"/>
  <c r="L1243" i="2" s="1"/>
  <c r="L1244" i="2" a="1"/>
  <c r="L1244" i="2" s="1"/>
  <c r="L1245" i="2" a="1"/>
  <c r="L1245" i="2" s="1"/>
  <c r="L1246" i="2" a="1"/>
  <c r="L1246" i="2" s="1"/>
  <c r="L1247" i="2" a="1"/>
  <c r="L1247" i="2" s="1"/>
  <c r="L1248" i="2" a="1"/>
  <c r="L1248" i="2" s="1"/>
  <c r="L1249" i="2" a="1"/>
  <c r="L1249" i="2" s="1"/>
  <c r="L1250" i="2" a="1"/>
  <c r="L1250" i="2" s="1"/>
  <c r="L1251" i="2" a="1"/>
  <c r="L1251" i="2" s="1"/>
  <c r="L1252" i="2" a="1"/>
  <c r="L1252" i="2" s="1"/>
  <c r="L1253" i="2" a="1"/>
  <c r="L1253" i="2" s="1"/>
  <c r="L1254" i="2" a="1"/>
  <c r="L1254" i="2" s="1"/>
  <c r="L1255" i="2" a="1"/>
  <c r="L1255" i="2" s="1"/>
  <c r="L1256" i="2" a="1"/>
  <c r="L1256" i="2" s="1"/>
  <c r="L1257" i="2" a="1"/>
  <c r="L1257" i="2" s="1"/>
  <c r="L1258" i="2" a="1"/>
  <c r="L1258" i="2" s="1"/>
  <c r="L1259" i="2" a="1"/>
  <c r="L1259" i="2" s="1"/>
  <c r="L1260" i="2" a="1"/>
  <c r="L1260" i="2" s="1"/>
  <c r="L1261" i="2" a="1"/>
  <c r="L1261" i="2" s="1"/>
  <c r="L1262" i="2" a="1"/>
  <c r="L1262" i="2" s="1"/>
  <c r="L1263" i="2" a="1"/>
  <c r="L1263" i="2" s="1"/>
  <c r="L1264" i="2" a="1"/>
  <c r="L1264" i="2" s="1"/>
  <c r="L1265" i="2" a="1"/>
  <c r="L1265" i="2" s="1"/>
  <c r="L1266" i="2" a="1"/>
  <c r="L1266" i="2" s="1"/>
  <c r="L1267" i="2" a="1"/>
  <c r="L1267" i="2" s="1"/>
  <c r="L1268" i="2" a="1"/>
  <c r="L1268" i="2" s="1"/>
  <c r="L1269" i="2" a="1"/>
  <c r="L1269" i="2" s="1"/>
  <c r="L1270" i="2" a="1"/>
  <c r="L1270" i="2" s="1"/>
  <c r="L1271" i="2" a="1"/>
  <c r="L1271" i="2" s="1"/>
  <c r="L1272" i="2" a="1"/>
  <c r="L1272" i="2" s="1"/>
  <c r="L1273" i="2" a="1"/>
  <c r="L1273" i="2" s="1"/>
  <c r="L1274" i="2" a="1"/>
  <c r="L1274" i="2" s="1"/>
  <c r="L1275" i="2" a="1"/>
  <c r="L1275" i="2" s="1"/>
  <c r="L1276" i="2" a="1"/>
  <c r="L1276" i="2" s="1"/>
  <c r="L1277" i="2" a="1"/>
  <c r="L1277" i="2" s="1"/>
  <c r="L1278" i="2" a="1"/>
  <c r="L1278" i="2" s="1"/>
  <c r="L1279" i="2" a="1"/>
  <c r="L1279" i="2" s="1"/>
  <c r="L1280" i="2" a="1"/>
  <c r="L1280" i="2" s="1"/>
  <c r="L1281" i="2" a="1"/>
  <c r="L1281" i="2" s="1"/>
  <c r="L1282" i="2" a="1"/>
  <c r="L1282" i="2" s="1"/>
  <c r="L1283" i="2" a="1"/>
  <c r="L1283" i="2" s="1"/>
  <c r="L1284" i="2" a="1"/>
  <c r="L1284" i="2" s="1"/>
  <c r="L1285" i="2" a="1"/>
  <c r="L1285" i="2" s="1"/>
  <c r="L1286" i="2" a="1"/>
  <c r="L1286" i="2" s="1"/>
  <c r="L1287" i="2" a="1"/>
  <c r="L1287" i="2" s="1"/>
  <c r="L1288" i="2" a="1"/>
  <c r="L1288" i="2" s="1"/>
  <c r="L1289" i="2" a="1"/>
  <c r="L1289" i="2" s="1"/>
  <c r="L1290" i="2" a="1"/>
  <c r="L1290" i="2" s="1"/>
  <c r="L1291" i="2" a="1"/>
  <c r="L1291" i="2" s="1"/>
  <c r="L1292" i="2" a="1"/>
  <c r="L1292" i="2" s="1"/>
  <c r="L1293" i="2" a="1"/>
  <c r="L1293" i="2" s="1"/>
  <c r="L1294" i="2" a="1"/>
  <c r="L1294" i="2" s="1"/>
  <c r="L1295" i="2" a="1"/>
  <c r="L1295" i="2" s="1"/>
  <c r="L1296" i="2" a="1"/>
  <c r="L1296" i="2" s="1"/>
  <c r="L1297" i="2" a="1"/>
  <c r="L1297" i="2" s="1"/>
  <c r="L1298" i="2" a="1"/>
  <c r="L1298" i="2" s="1"/>
  <c r="L1299" i="2" a="1"/>
  <c r="L1299" i="2" s="1"/>
  <c r="L1300" i="2" a="1"/>
  <c r="L1300" i="2" s="1"/>
  <c r="L1301" i="2" a="1"/>
  <c r="L1301" i="2" s="1"/>
  <c r="L1302" i="2" a="1"/>
  <c r="L1302" i="2" s="1"/>
  <c r="L1303" i="2" a="1"/>
  <c r="L1303" i="2" s="1"/>
  <c r="L1304" i="2" a="1"/>
  <c r="L1304" i="2" s="1"/>
  <c r="L1305" i="2" a="1"/>
  <c r="L1305" i="2" s="1"/>
  <c r="L1306" i="2" a="1"/>
  <c r="L1306" i="2" s="1"/>
  <c r="L1307" i="2" a="1"/>
  <c r="L1307" i="2" s="1"/>
  <c r="L1308" i="2" a="1"/>
  <c r="L1308" i="2" s="1"/>
  <c r="L1309" i="2" a="1"/>
  <c r="L1309" i="2" s="1"/>
  <c r="L1310" i="2" a="1"/>
  <c r="L1310" i="2" s="1"/>
  <c r="L1311" i="2" a="1"/>
  <c r="L1311" i="2" s="1"/>
  <c r="L1312" i="2" a="1"/>
  <c r="L1312" i="2" s="1"/>
  <c r="L1313" i="2" a="1"/>
  <c r="L1313" i="2" s="1"/>
  <c r="L1314" i="2" a="1"/>
  <c r="L1314" i="2" s="1"/>
  <c r="L1315" i="2" a="1"/>
  <c r="L1315" i="2" s="1"/>
  <c r="L1316" i="2" a="1"/>
  <c r="L1316" i="2" s="1"/>
  <c r="L1317" i="2" a="1"/>
  <c r="L1317" i="2" s="1"/>
  <c r="L1318" i="2" a="1"/>
  <c r="L1318" i="2" s="1"/>
  <c r="L1319" i="2" a="1"/>
  <c r="L1319" i="2" s="1"/>
  <c r="L1320" i="2" a="1"/>
  <c r="L1320" i="2" s="1"/>
  <c r="L1321" i="2" a="1"/>
  <c r="L1321" i="2" s="1"/>
  <c r="L1322" i="2" a="1"/>
  <c r="L1322" i="2" s="1"/>
  <c r="L1323" i="2" a="1"/>
  <c r="L1323" i="2" s="1"/>
  <c r="L1324" i="2" a="1"/>
  <c r="L1324" i="2" s="1"/>
  <c r="L1325" i="2" a="1"/>
  <c r="L1325" i="2" s="1"/>
  <c r="L1326" i="2" a="1"/>
  <c r="L1326" i="2" s="1"/>
  <c r="L1327" i="2" a="1"/>
  <c r="L1327" i="2" s="1"/>
  <c r="L1328" i="2" a="1"/>
  <c r="L1328" i="2" s="1"/>
  <c r="L1329" i="2" a="1"/>
  <c r="L1329" i="2" s="1"/>
  <c r="L1330" i="2" a="1"/>
  <c r="L1330" i="2" s="1"/>
  <c r="L1331" i="2" a="1"/>
  <c r="L1331" i="2" s="1"/>
  <c r="L1332" i="2" a="1"/>
  <c r="L1332" i="2" s="1"/>
  <c r="L1333" i="2" a="1"/>
  <c r="L1333" i="2" s="1"/>
  <c r="L1334" i="2" a="1"/>
  <c r="L1334" i="2" s="1"/>
  <c r="L1335" i="2" a="1"/>
  <c r="L1335" i="2" s="1"/>
  <c r="L1336" i="2" a="1"/>
  <c r="L1336" i="2" s="1"/>
  <c r="L1337" i="2" a="1"/>
  <c r="L1337" i="2" s="1"/>
  <c r="L1338" i="2" a="1"/>
  <c r="L1338" i="2" s="1"/>
  <c r="L1339" i="2" a="1"/>
  <c r="L1339" i="2" s="1"/>
  <c r="L1340" i="2" a="1"/>
  <c r="L1340" i="2" s="1"/>
  <c r="L1341" i="2" a="1"/>
  <c r="L1341" i="2" s="1"/>
  <c r="L1342" i="2" a="1"/>
  <c r="L1342" i="2" s="1"/>
  <c r="L1343" i="2" a="1"/>
  <c r="L1343" i="2" s="1"/>
  <c r="L1344" i="2" a="1"/>
  <c r="L1344" i="2" s="1"/>
  <c r="L1345" i="2" a="1"/>
  <c r="L1345" i="2" s="1"/>
  <c r="L1346" i="2" a="1"/>
  <c r="L1346" i="2" s="1"/>
  <c r="L1347" i="2" a="1"/>
  <c r="L1347" i="2" s="1"/>
  <c r="L1348" i="2" a="1"/>
  <c r="L1348" i="2" s="1"/>
  <c r="L1349" i="2" a="1"/>
  <c r="L1349" i="2" s="1"/>
  <c r="L1350" i="2" a="1"/>
  <c r="L1350" i="2" s="1"/>
  <c r="L1351" i="2" a="1"/>
  <c r="L1351" i="2" s="1"/>
  <c r="L1352" i="2" a="1"/>
  <c r="L1352" i="2" s="1"/>
  <c r="L1353" i="2" a="1"/>
  <c r="L1353" i="2" s="1"/>
  <c r="L1354" i="2" a="1"/>
  <c r="L1354" i="2" s="1"/>
  <c r="L1355" i="2" a="1"/>
  <c r="L1355" i="2" s="1"/>
  <c r="L1356" i="2" a="1"/>
  <c r="L1356" i="2" s="1"/>
  <c r="L1357" i="2" a="1"/>
  <c r="L1357" i="2" s="1"/>
  <c r="L1358" i="2" a="1"/>
  <c r="L1358" i="2" s="1"/>
  <c r="L1359" i="2" a="1"/>
  <c r="L1359" i="2" s="1"/>
  <c r="L1360" i="2" a="1"/>
  <c r="L1360" i="2" s="1"/>
  <c r="L1361" i="2" a="1"/>
  <c r="L1361" i="2" s="1"/>
  <c r="L1362" i="2" a="1"/>
  <c r="L1362" i="2" s="1"/>
  <c r="L1363" i="2" a="1"/>
  <c r="L1363" i="2" s="1"/>
  <c r="L1364" i="2" a="1"/>
  <c r="L1364" i="2" s="1"/>
  <c r="L1365" i="2" a="1"/>
  <c r="L1365" i="2" s="1"/>
  <c r="L1366" i="2" a="1"/>
  <c r="L1366" i="2" s="1"/>
  <c r="L1367" i="2" a="1"/>
  <c r="L1367" i="2" s="1"/>
  <c r="L1368" i="2" a="1"/>
  <c r="L1368" i="2" s="1"/>
  <c r="L1369" i="2" a="1"/>
  <c r="L1369" i="2" s="1"/>
  <c r="L1370" i="2" a="1"/>
  <c r="L1370" i="2" s="1"/>
  <c r="L1371" i="2" a="1"/>
  <c r="L1371" i="2" s="1"/>
  <c r="L1372" i="2" a="1"/>
  <c r="L1372" i="2" s="1"/>
  <c r="L1373" i="2" a="1"/>
  <c r="L1373" i="2" s="1"/>
  <c r="L1374" i="2" a="1"/>
  <c r="L1374" i="2" s="1"/>
  <c r="L1375" i="2" a="1"/>
  <c r="L1375" i="2" s="1"/>
  <c r="L1376" i="2" a="1"/>
  <c r="L1376" i="2" s="1"/>
  <c r="L1377" i="2" a="1"/>
  <c r="L1377" i="2" s="1"/>
  <c r="L1378" i="2" a="1"/>
  <c r="L1378" i="2" s="1"/>
  <c r="L1379" i="2" a="1"/>
  <c r="L1379" i="2" s="1"/>
  <c r="L1380" i="2" a="1"/>
  <c r="L1380" i="2" s="1"/>
  <c r="L1381" i="2" a="1"/>
  <c r="L1381" i="2" s="1"/>
  <c r="L1382" i="2" a="1"/>
  <c r="L1382" i="2" s="1"/>
  <c r="L1383" i="2" a="1"/>
  <c r="L1383" i="2" s="1"/>
  <c r="L1384" i="2" a="1"/>
  <c r="L1384" i="2" s="1"/>
  <c r="L1385" i="2" a="1"/>
  <c r="L1385" i="2" s="1"/>
  <c r="L1386" i="2" a="1"/>
  <c r="L1386" i="2" s="1"/>
  <c r="L1387" i="2" a="1"/>
  <c r="L1387" i="2" s="1"/>
  <c r="L1388" i="2" a="1"/>
  <c r="L1388" i="2" s="1"/>
  <c r="L1389" i="2" a="1"/>
  <c r="L1389" i="2" s="1"/>
  <c r="L1390" i="2" a="1"/>
  <c r="L1390" i="2" s="1"/>
  <c r="L1391" i="2" a="1"/>
  <c r="L1391" i="2" s="1"/>
  <c r="L1392" i="2" a="1"/>
  <c r="L1392" i="2" s="1"/>
  <c r="L1393" i="2" a="1"/>
  <c r="L1393" i="2" s="1"/>
  <c r="L1394" i="2" a="1"/>
  <c r="L1394" i="2" s="1"/>
  <c r="L1395" i="2" a="1"/>
  <c r="L1395" i="2" s="1"/>
  <c r="L1396" i="2" a="1"/>
  <c r="L1396" i="2" s="1"/>
  <c r="L1397" i="2" a="1"/>
  <c r="L1397" i="2" s="1"/>
  <c r="L1398" i="2" a="1"/>
  <c r="L1398" i="2" s="1"/>
  <c r="L1399" i="2" a="1"/>
  <c r="L1399" i="2" s="1"/>
  <c r="L1400" i="2" a="1"/>
  <c r="L1400" i="2" s="1"/>
  <c r="L1401" i="2" a="1"/>
  <c r="L1401" i="2" s="1"/>
  <c r="L1402" i="2" a="1"/>
  <c r="L1402" i="2" s="1"/>
  <c r="L1403" i="2" a="1"/>
  <c r="L1403" i="2" s="1"/>
  <c r="L1404" i="2" a="1"/>
  <c r="L1404" i="2" s="1"/>
  <c r="L1405" i="2" a="1"/>
  <c r="L1405" i="2" s="1"/>
  <c r="L1406" i="2" a="1"/>
  <c r="L1406" i="2" s="1"/>
  <c r="L1407" i="2" a="1"/>
  <c r="L1407" i="2" s="1"/>
  <c r="L1408" i="2" a="1"/>
  <c r="L1408" i="2" s="1"/>
  <c r="L1409" i="2" a="1"/>
  <c r="L1409" i="2" s="1"/>
  <c r="L1410" i="2" a="1"/>
  <c r="L1410" i="2" s="1"/>
  <c r="L1411" i="2" a="1"/>
  <c r="L1411" i="2" s="1"/>
  <c r="L1412" i="2" a="1"/>
  <c r="L1412" i="2" s="1"/>
  <c r="L1413" i="2" a="1"/>
  <c r="L1413" i="2" s="1"/>
  <c r="L1414" i="2" a="1"/>
  <c r="L1414" i="2" s="1"/>
  <c r="L1415" i="2" a="1"/>
  <c r="L1415" i="2" s="1"/>
  <c r="L1416" i="2" a="1"/>
  <c r="L1416" i="2" s="1"/>
  <c r="L1417" i="2" a="1"/>
  <c r="L1417" i="2" s="1"/>
  <c r="L1418" i="2" a="1"/>
  <c r="L1418" i="2" s="1"/>
  <c r="L1419" i="2" a="1"/>
  <c r="L1419" i="2" s="1"/>
  <c r="L1420" i="2" a="1"/>
  <c r="L1420" i="2" s="1"/>
  <c r="L1421" i="2" a="1"/>
  <c r="L1421" i="2" s="1"/>
  <c r="L1422" i="2" a="1"/>
  <c r="L1422" i="2" s="1"/>
  <c r="L1423" i="2" a="1"/>
  <c r="L1423" i="2" s="1"/>
  <c r="L1424" i="2" a="1"/>
  <c r="L1424" i="2" s="1"/>
  <c r="L1425" i="2" a="1"/>
  <c r="L1425" i="2" s="1"/>
  <c r="L1426" i="2" a="1"/>
  <c r="L1426" i="2" s="1"/>
  <c r="L1427" i="2" a="1"/>
  <c r="L1427" i="2" s="1"/>
  <c r="L1428" i="2" a="1"/>
  <c r="L1428" i="2" s="1"/>
  <c r="L1429" i="2" a="1"/>
  <c r="L1429" i="2" s="1"/>
  <c r="L1430" i="2" a="1"/>
  <c r="L1430" i="2" s="1"/>
  <c r="L1431" i="2" a="1"/>
  <c r="L1431" i="2" s="1"/>
  <c r="L1432" i="2" a="1"/>
  <c r="L1432" i="2" s="1"/>
  <c r="L1433" i="2" a="1"/>
  <c r="L1433" i="2" s="1"/>
  <c r="L1434" i="2" a="1"/>
  <c r="L1434" i="2" s="1"/>
  <c r="L1435" i="2" a="1"/>
  <c r="L1435" i="2" s="1"/>
  <c r="L1436" i="2" a="1"/>
  <c r="L1436" i="2" s="1"/>
  <c r="L1437" i="2" a="1"/>
  <c r="L1437" i="2" s="1"/>
  <c r="L1438" i="2" a="1"/>
  <c r="L1438" i="2" s="1"/>
  <c r="L1439" i="2" a="1"/>
  <c r="L1439" i="2" s="1"/>
  <c r="L1440" i="2" a="1"/>
  <c r="L1440" i="2" s="1"/>
  <c r="L1441" i="2" a="1"/>
  <c r="L1441" i="2" s="1"/>
  <c r="L1442" i="2" a="1"/>
  <c r="L1442" i="2" s="1"/>
  <c r="L1443" i="2" a="1"/>
  <c r="L1443" i="2" s="1"/>
  <c r="L1444" i="2" a="1"/>
  <c r="L1444" i="2" s="1"/>
  <c r="L1445" i="2" a="1"/>
  <c r="L1445" i="2" s="1"/>
  <c r="L1446" i="2" a="1"/>
  <c r="L1446" i="2" s="1"/>
  <c r="L1447" i="2" a="1"/>
  <c r="L1447" i="2" s="1"/>
  <c r="L1448" i="2" a="1"/>
  <c r="L1448" i="2" s="1"/>
  <c r="L1449" i="2" a="1"/>
  <c r="L1449" i="2" s="1"/>
  <c r="L1450" i="2" a="1"/>
  <c r="L1450" i="2" s="1"/>
  <c r="L1451" i="2" a="1"/>
  <c r="L1451" i="2" s="1"/>
  <c r="L1452" i="2" a="1"/>
  <c r="L1452" i="2" s="1"/>
  <c r="L1453" i="2" a="1"/>
  <c r="L1453" i="2" s="1"/>
  <c r="L1454" i="2" a="1"/>
  <c r="L1454" i="2" s="1"/>
  <c r="L1455" i="2" a="1"/>
  <c r="L1455" i="2" s="1"/>
  <c r="L1456" i="2" a="1"/>
  <c r="L1456" i="2" s="1"/>
  <c r="L1457" i="2" a="1"/>
  <c r="L1457" i="2" s="1"/>
  <c r="L1458" i="2" a="1"/>
  <c r="L1458" i="2" s="1"/>
  <c r="L1459" i="2" a="1"/>
  <c r="L1459" i="2" s="1"/>
  <c r="L1460" i="2" a="1"/>
  <c r="L1460" i="2" s="1"/>
  <c r="L1461" i="2" a="1"/>
  <c r="L1461" i="2" s="1"/>
  <c r="L1462" i="2" a="1"/>
  <c r="L1462" i="2" s="1"/>
  <c r="L1463" i="2" a="1"/>
  <c r="L1463" i="2" s="1"/>
  <c r="L1464" i="2" a="1"/>
  <c r="L1464" i="2" s="1"/>
  <c r="L1465" i="2" a="1"/>
  <c r="L1465" i="2" s="1"/>
  <c r="L1466" i="2" a="1"/>
  <c r="L1466" i="2" s="1"/>
  <c r="J3" i="2" a="1"/>
  <c r="J3" i="2" s="1"/>
  <c r="J4" i="2" a="1"/>
  <c r="J4" i="2" s="1"/>
  <c r="J5" i="2" a="1"/>
  <c r="J5" i="2" s="1"/>
  <c r="J6" i="2" a="1"/>
  <c r="J6" i="2" s="1"/>
  <c r="J7" i="2" a="1"/>
  <c r="J7" i="2" s="1"/>
  <c r="J8" i="2" a="1"/>
  <c r="J8" i="2" s="1"/>
  <c r="J9" i="2" a="1"/>
  <c r="J9" i="2" s="1"/>
  <c r="J10" i="2" a="1"/>
  <c r="J10" i="2" s="1"/>
  <c r="J11" i="2" a="1"/>
  <c r="J11" i="2" s="1"/>
  <c r="J12" i="2" a="1"/>
  <c r="J12" i="2" s="1"/>
  <c r="J13" i="2" a="1"/>
  <c r="J13" i="2" s="1"/>
  <c r="J14" i="2" a="1"/>
  <c r="J14" i="2" s="1"/>
  <c r="J15" i="2" a="1"/>
  <c r="J15" i="2" s="1"/>
  <c r="J16" i="2" a="1"/>
  <c r="J16" i="2" s="1"/>
  <c r="J17" i="2" a="1"/>
  <c r="J17" i="2" s="1"/>
  <c r="J18" i="2" a="1"/>
  <c r="J18" i="2" s="1"/>
  <c r="J19" i="2" a="1"/>
  <c r="J19" i="2" s="1"/>
  <c r="J20" i="2" a="1"/>
  <c r="J20" i="2" s="1"/>
  <c r="J22" i="2" a="1"/>
  <c r="J22" i="2" s="1"/>
  <c r="J23" i="2" a="1"/>
  <c r="J23" i="2" s="1"/>
  <c r="J24" i="2" a="1"/>
  <c r="J24" i="2" s="1"/>
  <c r="J25" i="2" a="1"/>
  <c r="J25" i="2" s="1"/>
  <c r="J26" i="2" a="1"/>
  <c r="J26" i="2" s="1"/>
  <c r="J27" i="2" a="1"/>
  <c r="J27" i="2" s="1"/>
  <c r="J28" i="2" a="1"/>
  <c r="J28" i="2" s="1"/>
  <c r="J29" i="2" a="1"/>
  <c r="J29" i="2" s="1"/>
  <c r="J30" i="2" a="1"/>
  <c r="J30" i="2" s="1"/>
  <c r="J31" i="2" a="1"/>
  <c r="J31" i="2" s="1"/>
  <c r="J32" i="2" a="1"/>
  <c r="J32" i="2" s="1"/>
  <c r="J33" i="2" a="1"/>
  <c r="J33" i="2" s="1"/>
  <c r="J34" i="2" a="1"/>
  <c r="J34" i="2" s="1"/>
  <c r="J35" i="2" a="1"/>
  <c r="J35" i="2" s="1"/>
  <c r="J36" i="2" a="1"/>
  <c r="J36" i="2" s="1"/>
  <c r="J37" i="2" a="1"/>
  <c r="J37" i="2" s="1"/>
  <c r="J38" i="2" a="1"/>
  <c r="J38" i="2" s="1"/>
  <c r="J39" i="2" a="1"/>
  <c r="J39" i="2" s="1"/>
  <c r="J40" i="2" a="1"/>
  <c r="J40" i="2" s="1"/>
  <c r="J41" i="2" a="1"/>
  <c r="J41" i="2" s="1"/>
  <c r="J42" i="2" a="1"/>
  <c r="J42" i="2" s="1"/>
  <c r="J43" i="2" a="1"/>
  <c r="J43" i="2" s="1"/>
  <c r="J44" i="2" a="1"/>
  <c r="J44" i="2" s="1"/>
  <c r="J45" i="2" a="1"/>
  <c r="J45" i="2" s="1"/>
  <c r="J46" i="2" a="1"/>
  <c r="J46" i="2" s="1"/>
  <c r="J47" i="2" a="1"/>
  <c r="J47" i="2" s="1"/>
  <c r="J48" i="2" a="1"/>
  <c r="J48" i="2" s="1"/>
  <c r="J49" i="2" a="1"/>
  <c r="J49" i="2" s="1"/>
  <c r="J50" i="2" a="1"/>
  <c r="J50" i="2" s="1"/>
  <c r="J51" i="2" a="1"/>
  <c r="J51" i="2" s="1"/>
  <c r="J52" i="2" a="1"/>
  <c r="J52" i="2" s="1"/>
  <c r="J53" i="2" a="1"/>
  <c r="J53" i="2" s="1"/>
  <c r="J54" i="2" a="1"/>
  <c r="J54" i="2" s="1"/>
  <c r="J55" i="2" a="1"/>
  <c r="J55" i="2" s="1"/>
  <c r="J56" i="2" a="1"/>
  <c r="J56" i="2" s="1"/>
  <c r="J57" i="2" a="1"/>
  <c r="J57" i="2" s="1"/>
  <c r="J58" i="2" a="1"/>
  <c r="J58" i="2" s="1"/>
  <c r="J59" i="2" a="1"/>
  <c r="J59" i="2" s="1"/>
  <c r="J60" i="2" a="1"/>
  <c r="J60" i="2" s="1"/>
  <c r="J61" i="2" a="1"/>
  <c r="J61" i="2" s="1"/>
  <c r="J62" i="2" a="1"/>
  <c r="J62" i="2" s="1"/>
  <c r="J63" i="2" a="1"/>
  <c r="J63" i="2" s="1"/>
  <c r="J64" i="2" a="1"/>
  <c r="J64" i="2" s="1"/>
  <c r="J65" i="2" a="1"/>
  <c r="J65" i="2" s="1"/>
  <c r="J66" i="2" a="1"/>
  <c r="J66" i="2" s="1"/>
  <c r="J67" i="2" a="1"/>
  <c r="J67" i="2" s="1"/>
  <c r="J68" i="2" a="1"/>
  <c r="J68" i="2" s="1"/>
  <c r="J69" i="2" a="1"/>
  <c r="J69" i="2" s="1"/>
  <c r="J70" i="2" a="1"/>
  <c r="J70" i="2" s="1"/>
  <c r="J71" i="2" a="1"/>
  <c r="J71" i="2" s="1"/>
  <c r="J72" i="2" a="1"/>
  <c r="J72" i="2" s="1"/>
  <c r="J73" i="2" a="1"/>
  <c r="J73" i="2" s="1"/>
  <c r="J74" i="2" a="1"/>
  <c r="J74" i="2" s="1"/>
  <c r="J75" i="2" a="1"/>
  <c r="J75" i="2" s="1"/>
  <c r="J76" i="2" a="1"/>
  <c r="J76" i="2" s="1"/>
  <c r="J77" i="2" a="1"/>
  <c r="J77" i="2" s="1"/>
  <c r="J78" i="2" a="1"/>
  <c r="J78" i="2" s="1"/>
  <c r="J79" i="2" a="1"/>
  <c r="J79" i="2" s="1"/>
  <c r="J80" i="2" a="1"/>
  <c r="J80" i="2" s="1"/>
  <c r="J81" i="2" a="1"/>
  <c r="J81" i="2" s="1"/>
  <c r="J82" i="2" a="1"/>
  <c r="J82" i="2" s="1"/>
  <c r="J83" i="2" a="1"/>
  <c r="J83" i="2" s="1"/>
  <c r="J84" i="2" a="1"/>
  <c r="J84" i="2" s="1"/>
  <c r="J85" i="2" a="1"/>
  <c r="J85" i="2" s="1"/>
  <c r="J86" i="2" a="1"/>
  <c r="J86" i="2" s="1"/>
  <c r="J87" i="2" a="1"/>
  <c r="J87" i="2" s="1"/>
  <c r="J88" i="2" a="1"/>
  <c r="J88" i="2" s="1"/>
  <c r="J89" i="2" a="1"/>
  <c r="J89" i="2" s="1"/>
  <c r="J90" i="2" a="1"/>
  <c r="J90" i="2" s="1"/>
  <c r="J91" i="2" a="1"/>
  <c r="J91" i="2" s="1"/>
  <c r="J92" i="2" a="1"/>
  <c r="J92" i="2" s="1"/>
  <c r="J93" i="2" a="1"/>
  <c r="J93" i="2" s="1"/>
  <c r="J94" i="2" a="1"/>
  <c r="J94" i="2" s="1"/>
  <c r="J95" i="2" a="1"/>
  <c r="J95" i="2" s="1"/>
  <c r="J96" i="2" a="1"/>
  <c r="J96" i="2" s="1"/>
  <c r="J97" i="2" a="1"/>
  <c r="J97" i="2" s="1"/>
  <c r="J98" i="2" a="1"/>
  <c r="J98" i="2" s="1"/>
  <c r="J99" i="2" a="1"/>
  <c r="J99" i="2" s="1"/>
  <c r="J100" i="2" a="1"/>
  <c r="J100" i="2" s="1"/>
  <c r="J101" i="2" a="1"/>
  <c r="J101" i="2" s="1"/>
  <c r="J102" i="2" a="1"/>
  <c r="J102" i="2" s="1"/>
  <c r="J103" i="2" a="1"/>
  <c r="J103" i="2" s="1"/>
  <c r="J104" i="2" a="1"/>
  <c r="J104" i="2" s="1"/>
  <c r="J105" i="2" a="1"/>
  <c r="J105" i="2" s="1"/>
  <c r="J106" i="2" a="1"/>
  <c r="J106" i="2" s="1"/>
  <c r="J107" i="2" a="1"/>
  <c r="J107" i="2" s="1"/>
  <c r="J108" i="2" a="1"/>
  <c r="J108" i="2" s="1"/>
  <c r="J109" i="2" a="1"/>
  <c r="J109" i="2" s="1"/>
  <c r="J110" i="2" a="1"/>
  <c r="J110" i="2" s="1"/>
  <c r="J111" i="2" a="1"/>
  <c r="J111" i="2" s="1"/>
  <c r="J112" i="2" a="1"/>
  <c r="J112" i="2" s="1"/>
  <c r="J113" i="2" a="1"/>
  <c r="J113" i="2" s="1"/>
  <c r="J114" i="2" a="1"/>
  <c r="J114" i="2" s="1"/>
  <c r="J115" i="2" a="1"/>
  <c r="J115" i="2" s="1"/>
  <c r="J116" i="2" a="1"/>
  <c r="J116" i="2" s="1"/>
  <c r="J117" i="2" a="1"/>
  <c r="J117" i="2" s="1"/>
  <c r="J118" i="2" a="1"/>
  <c r="J118" i="2" s="1"/>
  <c r="J119" i="2" a="1"/>
  <c r="J119" i="2" s="1"/>
  <c r="J120" i="2" a="1"/>
  <c r="J120" i="2" s="1"/>
  <c r="J121" i="2" a="1"/>
  <c r="J121" i="2" s="1"/>
  <c r="J122" i="2" a="1"/>
  <c r="J122" i="2" s="1"/>
  <c r="J123" i="2" a="1"/>
  <c r="J123" i="2" s="1"/>
  <c r="J124" i="2" a="1"/>
  <c r="J124" i="2" s="1"/>
  <c r="J125" i="2" a="1"/>
  <c r="J125" i="2" s="1"/>
  <c r="J126" i="2" a="1"/>
  <c r="J126" i="2" s="1"/>
  <c r="J127" i="2" a="1"/>
  <c r="J127" i="2" s="1"/>
  <c r="J128" i="2" a="1"/>
  <c r="J128" i="2" s="1"/>
  <c r="J129" i="2" a="1"/>
  <c r="J129" i="2" s="1"/>
  <c r="J130" i="2" a="1"/>
  <c r="J130" i="2" s="1"/>
  <c r="J131" i="2" a="1"/>
  <c r="J131" i="2" s="1"/>
  <c r="J132" i="2" a="1"/>
  <c r="J132" i="2" s="1"/>
  <c r="J133" i="2" a="1"/>
  <c r="J133" i="2" s="1"/>
  <c r="J134" i="2" a="1"/>
  <c r="J134" i="2" s="1"/>
  <c r="J135" i="2" a="1"/>
  <c r="J135" i="2" s="1"/>
  <c r="J136" i="2" a="1"/>
  <c r="J136" i="2" s="1"/>
  <c r="J137" i="2" a="1"/>
  <c r="J137" i="2" s="1"/>
  <c r="J138" i="2" a="1"/>
  <c r="J138" i="2" s="1"/>
  <c r="J139" i="2" a="1"/>
  <c r="J139" i="2" s="1"/>
  <c r="J140" i="2" a="1"/>
  <c r="J140" i="2" s="1"/>
  <c r="J141" i="2" a="1"/>
  <c r="J141" i="2" s="1"/>
  <c r="J142" i="2" a="1"/>
  <c r="J142" i="2" s="1"/>
  <c r="J143" i="2" a="1"/>
  <c r="J143" i="2" s="1"/>
  <c r="J144" i="2" a="1"/>
  <c r="J144" i="2" s="1"/>
  <c r="J145" i="2" a="1"/>
  <c r="J145" i="2" s="1"/>
  <c r="J146" i="2" a="1"/>
  <c r="J146" i="2" s="1"/>
  <c r="J147" i="2" a="1"/>
  <c r="J147" i="2" s="1"/>
  <c r="J148" i="2" a="1"/>
  <c r="J148" i="2" s="1"/>
  <c r="J149" i="2" a="1"/>
  <c r="J149" i="2" s="1"/>
  <c r="J150" i="2" a="1"/>
  <c r="J150" i="2" s="1"/>
  <c r="J151" i="2" a="1"/>
  <c r="J151" i="2" s="1"/>
  <c r="J152" i="2" a="1"/>
  <c r="J152" i="2" s="1"/>
  <c r="J153" i="2" a="1"/>
  <c r="J153" i="2" s="1"/>
  <c r="J154" i="2" a="1"/>
  <c r="J154" i="2" s="1"/>
  <c r="J155" i="2" a="1"/>
  <c r="J155" i="2" s="1"/>
  <c r="J156" i="2" a="1"/>
  <c r="J156" i="2" s="1"/>
  <c r="J157" i="2" a="1"/>
  <c r="J157" i="2" s="1"/>
  <c r="J158" i="2" a="1"/>
  <c r="J158" i="2" s="1"/>
  <c r="J159" i="2" a="1"/>
  <c r="J159" i="2" s="1"/>
  <c r="J160" i="2" a="1"/>
  <c r="J160" i="2" s="1"/>
  <c r="J161" i="2" a="1"/>
  <c r="J161" i="2" s="1"/>
  <c r="J162" i="2" a="1"/>
  <c r="J162" i="2" s="1"/>
  <c r="J163" i="2" a="1"/>
  <c r="J163" i="2" s="1"/>
  <c r="J164" i="2" a="1"/>
  <c r="J164" i="2" s="1"/>
  <c r="J165" i="2" a="1"/>
  <c r="J165" i="2" s="1"/>
  <c r="J166" i="2" a="1"/>
  <c r="J166" i="2" s="1"/>
  <c r="J167" i="2" a="1"/>
  <c r="J167" i="2" s="1"/>
  <c r="J168" i="2" a="1"/>
  <c r="J168" i="2" s="1"/>
  <c r="J169" i="2" a="1"/>
  <c r="J169" i="2" s="1"/>
  <c r="J170" i="2" a="1"/>
  <c r="J170" i="2" s="1"/>
  <c r="J171" i="2" a="1"/>
  <c r="J171" i="2" s="1"/>
  <c r="J172" i="2" a="1"/>
  <c r="J172" i="2" s="1"/>
  <c r="J173" i="2" a="1"/>
  <c r="J173" i="2" s="1"/>
  <c r="J174" i="2" a="1"/>
  <c r="J174" i="2" s="1"/>
  <c r="J175" i="2" a="1"/>
  <c r="J175" i="2" s="1"/>
  <c r="J176" i="2" a="1"/>
  <c r="J176" i="2" s="1"/>
  <c r="J177" i="2" a="1"/>
  <c r="J177" i="2" s="1"/>
  <c r="J178" i="2" a="1"/>
  <c r="J178" i="2" s="1"/>
  <c r="J179" i="2" a="1"/>
  <c r="J179" i="2" s="1"/>
  <c r="J180" i="2" a="1"/>
  <c r="J180" i="2" s="1"/>
  <c r="J181" i="2" a="1"/>
  <c r="J181" i="2" s="1"/>
  <c r="J182" i="2" a="1"/>
  <c r="J182" i="2" s="1"/>
  <c r="J183" i="2" a="1"/>
  <c r="J183" i="2" s="1"/>
  <c r="J184" i="2" a="1"/>
  <c r="J184" i="2" s="1"/>
  <c r="J185" i="2" a="1"/>
  <c r="J185" i="2" s="1"/>
  <c r="J186" i="2" a="1"/>
  <c r="J186" i="2" s="1"/>
  <c r="J187" i="2" a="1"/>
  <c r="J187" i="2" s="1"/>
  <c r="J188" i="2" a="1"/>
  <c r="J188" i="2" s="1"/>
  <c r="J189" i="2" a="1"/>
  <c r="J189" i="2" s="1"/>
  <c r="J190" i="2" a="1"/>
  <c r="J190" i="2" s="1"/>
  <c r="J191" i="2" a="1"/>
  <c r="J191" i="2" s="1"/>
  <c r="J192" i="2" a="1"/>
  <c r="J192" i="2" s="1"/>
  <c r="J193" i="2" a="1"/>
  <c r="J193" i="2" s="1"/>
  <c r="J194" i="2" a="1"/>
  <c r="J194" i="2" s="1"/>
  <c r="J195" i="2" a="1"/>
  <c r="J195" i="2" s="1"/>
  <c r="J196" i="2" a="1"/>
  <c r="J196" i="2" s="1"/>
  <c r="J197" i="2" a="1"/>
  <c r="J197" i="2" s="1"/>
  <c r="J198" i="2" a="1"/>
  <c r="J198" i="2" s="1"/>
  <c r="J199" i="2" a="1"/>
  <c r="J199" i="2" s="1"/>
  <c r="J200" i="2" a="1"/>
  <c r="J200" i="2" s="1"/>
  <c r="J201" i="2" a="1"/>
  <c r="J201" i="2" s="1"/>
  <c r="J202" i="2" a="1"/>
  <c r="J202" i="2" s="1"/>
  <c r="J203" i="2" a="1"/>
  <c r="J203" i="2" s="1"/>
  <c r="J204" i="2" a="1"/>
  <c r="J204" i="2" s="1"/>
  <c r="J205" i="2" a="1"/>
  <c r="J205" i="2" s="1"/>
  <c r="J206" i="2" a="1"/>
  <c r="J206" i="2" s="1"/>
  <c r="J207" i="2" a="1"/>
  <c r="J207" i="2" s="1"/>
  <c r="J208" i="2" a="1"/>
  <c r="J208" i="2" s="1"/>
  <c r="J209" i="2" a="1"/>
  <c r="J209" i="2" s="1"/>
  <c r="J210" i="2" a="1"/>
  <c r="J210" i="2" s="1"/>
  <c r="J211" i="2" a="1"/>
  <c r="J211" i="2" s="1"/>
  <c r="J212" i="2" a="1"/>
  <c r="J212" i="2" s="1"/>
  <c r="J213" i="2" a="1"/>
  <c r="J213" i="2" s="1"/>
  <c r="J214" i="2" a="1"/>
  <c r="J214" i="2" s="1"/>
  <c r="J215" i="2" a="1"/>
  <c r="J215" i="2" s="1"/>
  <c r="J216" i="2" a="1"/>
  <c r="J216" i="2" s="1"/>
  <c r="J217" i="2" a="1"/>
  <c r="J217" i="2" s="1"/>
  <c r="J218" i="2" a="1"/>
  <c r="J218" i="2" s="1"/>
  <c r="J219" i="2" a="1"/>
  <c r="J219" i="2" s="1"/>
  <c r="J220" i="2" a="1"/>
  <c r="J220" i="2" s="1"/>
  <c r="J221" i="2" a="1"/>
  <c r="J221" i="2" s="1"/>
  <c r="J222" i="2" a="1"/>
  <c r="J222" i="2" s="1"/>
  <c r="J223" i="2" a="1"/>
  <c r="J223" i="2" s="1"/>
  <c r="J224" i="2" a="1"/>
  <c r="J224" i="2" s="1"/>
  <c r="J225" i="2" a="1"/>
  <c r="J225" i="2" s="1"/>
  <c r="J226" i="2" a="1"/>
  <c r="J226" i="2" s="1"/>
  <c r="J227" i="2" a="1"/>
  <c r="J227" i="2" s="1"/>
  <c r="J228" i="2" a="1"/>
  <c r="J228" i="2" s="1"/>
  <c r="J229" i="2" a="1"/>
  <c r="J229" i="2" s="1"/>
  <c r="J230" i="2" a="1"/>
  <c r="J230" i="2" s="1"/>
  <c r="J231" i="2" a="1"/>
  <c r="J231" i="2" s="1"/>
  <c r="J232" i="2" a="1"/>
  <c r="J232" i="2" s="1"/>
  <c r="J233" i="2" a="1"/>
  <c r="J233" i="2" s="1"/>
  <c r="J234" i="2" a="1"/>
  <c r="J234" i="2" s="1"/>
  <c r="J235" i="2" a="1"/>
  <c r="J235" i="2" s="1"/>
  <c r="J236" i="2" a="1"/>
  <c r="J236" i="2" s="1"/>
  <c r="J237" i="2" a="1"/>
  <c r="J237" i="2" s="1"/>
  <c r="J238" i="2" a="1"/>
  <c r="J238" i="2" s="1"/>
  <c r="J239" i="2" a="1"/>
  <c r="J239" i="2" s="1"/>
  <c r="J240" i="2" a="1"/>
  <c r="J240" i="2" s="1"/>
  <c r="J241" i="2" a="1"/>
  <c r="J241" i="2" s="1"/>
  <c r="J242" i="2" a="1"/>
  <c r="J242" i="2" s="1"/>
  <c r="J243" i="2" a="1"/>
  <c r="J243" i="2" s="1"/>
  <c r="J244" i="2" a="1"/>
  <c r="J244" i="2" s="1"/>
  <c r="J245" i="2" a="1"/>
  <c r="J245" i="2" s="1"/>
  <c r="J246" i="2" a="1"/>
  <c r="J246" i="2" s="1"/>
  <c r="J247" i="2" a="1"/>
  <c r="J247" i="2" s="1"/>
  <c r="J248" i="2" a="1"/>
  <c r="J248" i="2" s="1"/>
  <c r="J249" i="2" a="1"/>
  <c r="J249" i="2" s="1"/>
  <c r="J250" i="2" a="1"/>
  <c r="J250" i="2" s="1"/>
  <c r="J251" i="2" a="1"/>
  <c r="J251" i="2" s="1"/>
  <c r="J252" i="2" a="1"/>
  <c r="J252" i="2" s="1"/>
  <c r="J253" i="2" a="1"/>
  <c r="J253" i="2" s="1"/>
  <c r="J254" i="2" a="1"/>
  <c r="J254" i="2" s="1"/>
  <c r="J255" i="2" a="1"/>
  <c r="J255" i="2" s="1"/>
  <c r="J256" i="2" a="1"/>
  <c r="J256" i="2" s="1"/>
  <c r="J257" i="2" a="1"/>
  <c r="J257" i="2" s="1"/>
  <c r="J258" i="2" a="1"/>
  <c r="J258" i="2" s="1"/>
  <c r="J259" i="2" a="1"/>
  <c r="J259" i="2" s="1"/>
  <c r="J260" i="2" a="1"/>
  <c r="J260" i="2" s="1"/>
  <c r="J261" i="2" a="1"/>
  <c r="J261" i="2" s="1"/>
  <c r="J262" i="2" a="1"/>
  <c r="J262" i="2" s="1"/>
  <c r="J263" i="2" a="1"/>
  <c r="J263" i="2" s="1"/>
  <c r="J264" i="2" a="1"/>
  <c r="J264" i="2" s="1"/>
  <c r="J265" i="2" a="1"/>
  <c r="J265" i="2" s="1"/>
  <c r="J266" i="2" a="1"/>
  <c r="J266" i="2" s="1"/>
  <c r="J267" i="2" a="1"/>
  <c r="J267" i="2" s="1"/>
  <c r="J268" i="2" a="1"/>
  <c r="J268" i="2" s="1"/>
  <c r="J269" i="2" a="1"/>
  <c r="J269" i="2" s="1"/>
  <c r="J270" i="2" a="1"/>
  <c r="J270" i="2" s="1"/>
  <c r="J271" i="2" a="1"/>
  <c r="J271" i="2" s="1"/>
  <c r="J272" i="2" a="1"/>
  <c r="J272" i="2" s="1"/>
  <c r="J273" i="2" a="1"/>
  <c r="J273" i="2" s="1"/>
  <c r="J274" i="2" a="1"/>
  <c r="J274" i="2" s="1"/>
  <c r="J275" i="2" a="1"/>
  <c r="J275" i="2" s="1"/>
  <c r="J276" i="2" a="1"/>
  <c r="J276" i="2" s="1"/>
  <c r="J277" i="2" a="1"/>
  <c r="J277" i="2" s="1"/>
  <c r="J278" i="2" a="1"/>
  <c r="J278" i="2" s="1"/>
  <c r="J279" i="2" a="1"/>
  <c r="J279" i="2" s="1"/>
  <c r="J280" i="2" a="1"/>
  <c r="J280" i="2" s="1"/>
  <c r="J281" i="2" a="1"/>
  <c r="J281" i="2" s="1"/>
  <c r="J282" i="2" a="1"/>
  <c r="J282" i="2" s="1"/>
  <c r="J283" i="2" a="1"/>
  <c r="J283" i="2" s="1"/>
  <c r="J284" i="2" a="1"/>
  <c r="J284" i="2" s="1"/>
  <c r="J285" i="2" a="1"/>
  <c r="J285" i="2" s="1"/>
  <c r="J286" i="2" a="1"/>
  <c r="J286" i="2" s="1"/>
  <c r="J287" i="2" a="1"/>
  <c r="J287" i="2" s="1"/>
  <c r="J288" i="2" a="1"/>
  <c r="J288" i="2" s="1"/>
  <c r="J289" i="2" a="1"/>
  <c r="J289" i="2" s="1"/>
  <c r="J290" i="2" a="1"/>
  <c r="J290" i="2" s="1"/>
  <c r="J291" i="2" a="1"/>
  <c r="J291" i="2" s="1"/>
  <c r="J292" i="2" a="1"/>
  <c r="J292" i="2" s="1"/>
  <c r="J293" i="2" a="1"/>
  <c r="J293" i="2" s="1"/>
  <c r="J294" i="2" a="1"/>
  <c r="J294" i="2" s="1"/>
  <c r="J295" i="2" a="1"/>
  <c r="J295" i="2" s="1"/>
  <c r="J296" i="2" a="1"/>
  <c r="J296" i="2" s="1"/>
  <c r="J297" i="2" a="1"/>
  <c r="J297" i="2" s="1"/>
  <c r="J298" i="2" a="1"/>
  <c r="J298" i="2" s="1"/>
  <c r="J299" i="2" a="1"/>
  <c r="J299" i="2" s="1"/>
  <c r="J300" i="2" a="1"/>
  <c r="J300" i="2" s="1"/>
  <c r="J301" i="2" a="1"/>
  <c r="J301" i="2" s="1"/>
  <c r="J302" i="2" a="1"/>
  <c r="J302" i="2" s="1"/>
  <c r="J303" i="2" a="1"/>
  <c r="J303" i="2" s="1"/>
  <c r="J304" i="2" a="1"/>
  <c r="J304" i="2" s="1"/>
  <c r="J305" i="2" a="1"/>
  <c r="J305" i="2" s="1"/>
  <c r="J306" i="2" a="1"/>
  <c r="J306" i="2" s="1"/>
  <c r="J307" i="2" a="1"/>
  <c r="J307" i="2" s="1"/>
  <c r="J308" i="2" a="1"/>
  <c r="J308" i="2" s="1"/>
  <c r="J309" i="2" a="1"/>
  <c r="J309" i="2" s="1"/>
  <c r="J310" i="2" a="1"/>
  <c r="J310" i="2" s="1"/>
  <c r="J311" i="2" a="1"/>
  <c r="J311" i="2" s="1"/>
  <c r="J312" i="2" a="1"/>
  <c r="J312" i="2" s="1"/>
  <c r="J313" i="2" a="1"/>
  <c r="J313" i="2" s="1"/>
  <c r="J314" i="2" a="1"/>
  <c r="J314" i="2" s="1"/>
  <c r="J315" i="2" a="1"/>
  <c r="J315" i="2" s="1"/>
  <c r="J316" i="2" a="1"/>
  <c r="J316" i="2" s="1"/>
  <c r="J317" i="2" a="1"/>
  <c r="J317" i="2" s="1"/>
  <c r="J318" i="2" a="1"/>
  <c r="J318" i="2" s="1"/>
  <c r="J319" i="2" a="1"/>
  <c r="J319" i="2" s="1"/>
  <c r="J320" i="2" a="1"/>
  <c r="J320" i="2" s="1"/>
  <c r="J321" i="2" a="1"/>
  <c r="J321" i="2" s="1"/>
  <c r="J322" i="2" a="1"/>
  <c r="J322" i="2" s="1"/>
  <c r="J323" i="2" a="1"/>
  <c r="J323" i="2" s="1"/>
  <c r="J324" i="2" a="1"/>
  <c r="J324" i="2" s="1"/>
  <c r="J325" i="2" a="1"/>
  <c r="J325" i="2" s="1"/>
  <c r="J326" i="2" a="1"/>
  <c r="J326" i="2" s="1"/>
  <c r="J327" i="2" a="1"/>
  <c r="J327" i="2" s="1"/>
  <c r="J328" i="2" a="1"/>
  <c r="J328" i="2" s="1"/>
  <c r="J329" i="2" a="1"/>
  <c r="J329" i="2" s="1"/>
  <c r="J330" i="2" a="1"/>
  <c r="J330" i="2" s="1"/>
  <c r="J331" i="2" a="1"/>
  <c r="J331" i="2" s="1"/>
  <c r="J332" i="2" a="1"/>
  <c r="J332" i="2" s="1"/>
  <c r="J333" i="2" a="1"/>
  <c r="J333" i="2" s="1"/>
  <c r="J334" i="2" a="1"/>
  <c r="J334" i="2" s="1"/>
  <c r="J335" i="2" a="1"/>
  <c r="J335" i="2" s="1"/>
  <c r="J336" i="2" a="1"/>
  <c r="J336" i="2" s="1"/>
  <c r="J337" i="2" a="1"/>
  <c r="J337" i="2" s="1"/>
  <c r="J338" i="2" a="1"/>
  <c r="J338" i="2" s="1"/>
  <c r="J339" i="2" a="1"/>
  <c r="J339" i="2" s="1"/>
  <c r="J340" i="2" a="1"/>
  <c r="J340" i="2" s="1"/>
  <c r="J341" i="2" a="1"/>
  <c r="J341" i="2" s="1"/>
  <c r="J342" i="2" a="1"/>
  <c r="J342" i="2" s="1"/>
  <c r="J343" i="2" a="1"/>
  <c r="J343" i="2" s="1"/>
  <c r="J344" i="2" a="1"/>
  <c r="J344" i="2" s="1"/>
  <c r="J345" i="2" a="1"/>
  <c r="J345" i="2" s="1"/>
  <c r="J346" i="2" a="1"/>
  <c r="J346" i="2" s="1"/>
  <c r="J347" i="2" a="1"/>
  <c r="J347" i="2" s="1"/>
  <c r="J348" i="2" a="1"/>
  <c r="J348" i="2" s="1"/>
  <c r="J349" i="2" a="1"/>
  <c r="J349" i="2" s="1"/>
  <c r="J350" i="2" a="1"/>
  <c r="J350" i="2" s="1"/>
  <c r="J351" i="2" a="1"/>
  <c r="J351" i="2" s="1"/>
  <c r="J352" i="2" a="1"/>
  <c r="J352" i="2" s="1"/>
  <c r="J353" i="2" a="1"/>
  <c r="J353" i="2" s="1"/>
  <c r="J354" i="2" a="1"/>
  <c r="J354" i="2" s="1"/>
  <c r="J355" i="2" a="1"/>
  <c r="J355" i="2" s="1"/>
  <c r="J356" i="2" a="1"/>
  <c r="J356" i="2" s="1"/>
  <c r="J357" i="2" a="1"/>
  <c r="J357" i="2" s="1"/>
  <c r="J358" i="2" a="1"/>
  <c r="J358" i="2" s="1"/>
  <c r="J359" i="2" a="1"/>
  <c r="J359" i="2" s="1"/>
  <c r="J360" i="2" a="1"/>
  <c r="J360" i="2" s="1"/>
  <c r="J361" i="2" a="1"/>
  <c r="J361" i="2" s="1"/>
  <c r="J362" i="2" a="1"/>
  <c r="J362" i="2" s="1"/>
  <c r="J363" i="2" a="1"/>
  <c r="J363" i="2" s="1"/>
  <c r="J364" i="2" a="1"/>
  <c r="J364" i="2" s="1"/>
  <c r="J365" i="2" a="1"/>
  <c r="J365" i="2" s="1"/>
  <c r="J366" i="2" a="1"/>
  <c r="J366" i="2" s="1"/>
  <c r="J367" i="2" a="1"/>
  <c r="J367" i="2" s="1"/>
  <c r="J368" i="2" a="1"/>
  <c r="J368" i="2" s="1"/>
  <c r="J369" i="2" a="1"/>
  <c r="J369" i="2" s="1"/>
  <c r="J370" i="2" a="1"/>
  <c r="J370" i="2" s="1"/>
  <c r="J371" i="2" a="1"/>
  <c r="J371" i="2" s="1"/>
  <c r="J372" i="2" a="1"/>
  <c r="J372" i="2" s="1"/>
  <c r="J373" i="2" a="1"/>
  <c r="J373" i="2" s="1"/>
  <c r="J374" i="2" a="1"/>
  <c r="J374" i="2" s="1"/>
  <c r="J375" i="2" a="1"/>
  <c r="J375" i="2" s="1"/>
  <c r="J376" i="2" a="1"/>
  <c r="J376" i="2" s="1"/>
  <c r="J377" i="2" a="1"/>
  <c r="J377" i="2" s="1"/>
  <c r="J378" i="2" a="1"/>
  <c r="J378" i="2" s="1"/>
  <c r="J379" i="2" a="1"/>
  <c r="J379" i="2" s="1"/>
  <c r="J380" i="2" a="1"/>
  <c r="J380" i="2" s="1"/>
  <c r="J381" i="2" a="1"/>
  <c r="J381" i="2" s="1"/>
  <c r="J382" i="2" a="1"/>
  <c r="J382" i="2" s="1"/>
  <c r="J383" i="2" a="1"/>
  <c r="J383" i="2" s="1"/>
  <c r="J384" i="2" a="1"/>
  <c r="J384" i="2" s="1"/>
  <c r="J385" i="2" a="1"/>
  <c r="J385" i="2" s="1"/>
  <c r="J386" i="2" a="1"/>
  <c r="J386" i="2" s="1"/>
  <c r="J387" i="2" a="1"/>
  <c r="J387" i="2" s="1"/>
  <c r="J388" i="2" a="1"/>
  <c r="J388" i="2" s="1"/>
  <c r="J389" i="2" a="1"/>
  <c r="J389" i="2" s="1"/>
  <c r="J390" i="2" a="1"/>
  <c r="J390" i="2" s="1"/>
  <c r="J391" i="2" a="1"/>
  <c r="J391" i="2" s="1"/>
  <c r="J392" i="2" a="1"/>
  <c r="J392" i="2" s="1"/>
  <c r="J393" i="2" a="1"/>
  <c r="J393" i="2" s="1"/>
  <c r="J394" i="2" a="1"/>
  <c r="J394" i="2" s="1"/>
  <c r="J395" i="2" a="1"/>
  <c r="J395" i="2" s="1"/>
  <c r="J396" i="2" a="1"/>
  <c r="J396" i="2" s="1"/>
  <c r="J397" i="2" a="1"/>
  <c r="J397" i="2" s="1"/>
  <c r="J398" i="2" a="1"/>
  <c r="J398" i="2" s="1"/>
  <c r="J399" i="2" a="1"/>
  <c r="J399" i="2" s="1"/>
  <c r="J400" i="2" a="1"/>
  <c r="J400" i="2" s="1"/>
  <c r="J401" i="2" a="1"/>
  <c r="J401" i="2" s="1"/>
  <c r="J402" i="2" a="1"/>
  <c r="J402" i="2" s="1"/>
  <c r="J403" i="2" a="1"/>
  <c r="J403" i="2" s="1"/>
  <c r="J404" i="2" a="1"/>
  <c r="J404" i="2" s="1"/>
  <c r="J405" i="2" a="1"/>
  <c r="J405" i="2" s="1"/>
  <c r="J406" i="2" a="1"/>
  <c r="J406" i="2" s="1"/>
  <c r="J407" i="2" a="1"/>
  <c r="J407" i="2" s="1"/>
  <c r="J408" i="2" a="1"/>
  <c r="J408" i="2" s="1"/>
  <c r="J409" i="2" a="1"/>
  <c r="J409" i="2" s="1"/>
  <c r="J410" i="2" a="1"/>
  <c r="J410" i="2" s="1"/>
  <c r="J411" i="2" a="1"/>
  <c r="J411" i="2" s="1"/>
  <c r="J412" i="2" a="1"/>
  <c r="J412" i="2" s="1"/>
  <c r="J413" i="2" a="1"/>
  <c r="J413" i="2" s="1"/>
  <c r="J414" i="2" a="1"/>
  <c r="J414" i="2" s="1"/>
  <c r="J415" i="2" a="1"/>
  <c r="J415" i="2" s="1"/>
  <c r="J416" i="2" a="1"/>
  <c r="J416" i="2" s="1"/>
  <c r="J417" i="2" a="1"/>
  <c r="J417" i="2" s="1"/>
  <c r="J418" i="2" a="1"/>
  <c r="J418" i="2" s="1"/>
  <c r="J419" i="2" a="1"/>
  <c r="J419" i="2" s="1"/>
  <c r="J420" i="2" a="1"/>
  <c r="J420" i="2" s="1"/>
  <c r="J421" i="2" a="1"/>
  <c r="J421" i="2" s="1"/>
  <c r="J422" i="2" a="1"/>
  <c r="J422" i="2" s="1"/>
  <c r="J423" i="2" a="1"/>
  <c r="J423" i="2" s="1"/>
  <c r="J424" i="2" a="1"/>
  <c r="J424" i="2" s="1"/>
  <c r="J425" i="2" a="1"/>
  <c r="J425" i="2" s="1"/>
  <c r="J426" i="2" a="1"/>
  <c r="J426" i="2" s="1"/>
  <c r="J427" i="2" a="1"/>
  <c r="J427" i="2" s="1"/>
  <c r="J428" i="2" a="1"/>
  <c r="J428" i="2" s="1"/>
  <c r="J429" i="2" a="1"/>
  <c r="J429" i="2" s="1"/>
  <c r="J430" i="2" a="1"/>
  <c r="J430" i="2" s="1"/>
  <c r="J431" i="2" a="1"/>
  <c r="J431" i="2" s="1"/>
  <c r="J432" i="2" a="1"/>
  <c r="J432" i="2" s="1"/>
  <c r="J433" i="2" a="1"/>
  <c r="J433" i="2" s="1"/>
  <c r="J434" i="2" a="1"/>
  <c r="J434" i="2" s="1"/>
  <c r="J435" i="2" a="1"/>
  <c r="J435" i="2" s="1"/>
  <c r="J436" i="2" a="1"/>
  <c r="J436" i="2" s="1"/>
  <c r="J437" i="2" a="1"/>
  <c r="J437" i="2" s="1"/>
  <c r="J438" i="2" a="1"/>
  <c r="J438" i="2" s="1"/>
  <c r="J439" i="2" a="1"/>
  <c r="J439" i="2" s="1"/>
  <c r="J440" i="2" a="1"/>
  <c r="J440" i="2" s="1"/>
  <c r="J441" i="2" a="1"/>
  <c r="J441" i="2" s="1"/>
  <c r="J442" i="2" a="1"/>
  <c r="J442" i="2" s="1"/>
  <c r="J443" i="2" a="1"/>
  <c r="J443" i="2" s="1"/>
  <c r="J444" i="2" a="1"/>
  <c r="J444" i="2" s="1"/>
  <c r="J445" i="2" a="1"/>
  <c r="J445" i="2" s="1"/>
  <c r="J446" i="2" a="1"/>
  <c r="J446" i="2" s="1"/>
  <c r="J447" i="2" a="1"/>
  <c r="J447" i="2" s="1"/>
  <c r="J448" i="2" a="1"/>
  <c r="J448" i="2" s="1"/>
  <c r="J449" i="2" a="1"/>
  <c r="J449" i="2" s="1"/>
  <c r="J450" i="2" a="1"/>
  <c r="J450" i="2" s="1"/>
  <c r="J451" i="2" a="1"/>
  <c r="J451" i="2" s="1"/>
  <c r="J452" i="2" a="1"/>
  <c r="J452" i="2" s="1"/>
  <c r="J453" i="2" a="1"/>
  <c r="J453" i="2" s="1"/>
  <c r="J454" i="2" a="1"/>
  <c r="J454" i="2" s="1"/>
  <c r="J455" i="2" a="1"/>
  <c r="J455" i="2" s="1"/>
  <c r="J456" i="2" a="1"/>
  <c r="J456" i="2" s="1"/>
  <c r="J457" i="2" a="1"/>
  <c r="J457" i="2" s="1"/>
  <c r="J458" i="2" a="1"/>
  <c r="J458" i="2" s="1"/>
  <c r="J459" i="2" a="1"/>
  <c r="J459" i="2" s="1"/>
  <c r="J460" i="2" a="1"/>
  <c r="J460" i="2" s="1"/>
  <c r="J461" i="2" a="1"/>
  <c r="J461" i="2" s="1"/>
  <c r="J462" i="2" a="1"/>
  <c r="J462" i="2" s="1"/>
  <c r="J463" i="2" a="1"/>
  <c r="J463" i="2" s="1"/>
  <c r="J464" i="2" a="1"/>
  <c r="J464" i="2" s="1"/>
  <c r="J465" i="2" a="1"/>
  <c r="J465" i="2" s="1"/>
  <c r="J466" i="2" a="1"/>
  <c r="J466" i="2" s="1"/>
  <c r="J467" i="2" a="1"/>
  <c r="J467" i="2" s="1"/>
  <c r="J468" i="2" a="1"/>
  <c r="J468" i="2" s="1"/>
  <c r="J469" i="2" a="1"/>
  <c r="J469" i="2" s="1"/>
  <c r="J470" i="2" a="1"/>
  <c r="J470" i="2" s="1"/>
  <c r="J471" i="2" a="1"/>
  <c r="J471" i="2" s="1"/>
  <c r="J472" i="2" a="1"/>
  <c r="J472" i="2" s="1"/>
  <c r="J473" i="2" a="1"/>
  <c r="J473" i="2" s="1"/>
  <c r="J474" i="2" a="1"/>
  <c r="J474" i="2" s="1"/>
  <c r="J475" i="2" a="1"/>
  <c r="J475" i="2" s="1"/>
  <c r="J476" i="2" a="1"/>
  <c r="J476" i="2" s="1"/>
  <c r="J477" i="2" a="1"/>
  <c r="J477" i="2" s="1"/>
  <c r="J478" i="2" a="1"/>
  <c r="J478" i="2" s="1"/>
  <c r="J479" i="2" a="1"/>
  <c r="J479" i="2" s="1"/>
  <c r="J480" i="2" a="1"/>
  <c r="J480" i="2" s="1"/>
  <c r="J481" i="2" a="1"/>
  <c r="J481" i="2" s="1"/>
  <c r="J482" i="2" a="1"/>
  <c r="J482" i="2" s="1"/>
  <c r="J483" i="2" a="1"/>
  <c r="J483" i="2" s="1"/>
  <c r="J484" i="2" a="1"/>
  <c r="J484" i="2" s="1"/>
  <c r="J485" i="2" a="1"/>
  <c r="J485" i="2" s="1"/>
  <c r="J486" i="2" a="1"/>
  <c r="J486" i="2" s="1"/>
  <c r="J487" i="2" a="1"/>
  <c r="J487" i="2" s="1"/>
  <c r="J488" i="2" a="1"/>
  <c r="J488" i="2" s="1"/>
  <c r="J489" i="2" a="1"/>
  <c r="J489" i="2" s="1"/>
  <c r="J490" i="2" a="1"/>
  <c r="J490" i="2" s="1"/>
  <c r="J491" i="2" a="1"/>
  <c r="J491" i="2" s="1"/>
  <c r="J492" i="2" a="1"/>
  <c r="J492" i="2" s="1"/>
  <c r="J493" i="2" a="1"/>
  <c r="J493" i="2" s="1"/>
  <c r="J494" i="2" a="1"/>
  <c r="J494" i="2" s="1"/>
  <c r="J495" i="2" a="1"/>
  <c r="J495" i="2" s="1"/>
  <c r="J496" i="2" a="1"/>
  <c r="J496" i="2" s="1"/>
  <c r="J497" i="2" a="1"/>
  <c r="J497" i="2" s="1"/>
  <c r="J498" i="2" a="1"/>
  <c r="J498" i="2" s="1"/>
  <c r="J499" i="2" a="1"/>
  <c r="J499" i="2" s="1"/>
  <c r="J500" i="2" a="1"/>
  <c r="J500" i="2" s="1"/>
  <c r="J501" i="2" a="1"/>
  <c r="J501" i="2" s="1"/>
  <c r="J502" i="2" a="1"/>
  <c r="J502" i="2" s="1"/>
  <c r="J503" i="2" a="1"/>
  <c r="J503" i="2" s="1"/>
  <c r="J504" i="2" a="1"/>
  <c r="J504" i="2" s="1"/>
  <c r="J505" i="2" a="1"/>
  <c r="J505" i="2" s="1"/>
  <c r="J506" i="2" a="1"/>
  <c r="J506" i="2" s="1"/>
  <c r="J507" i="2" a="1"/>
  <c r="J507" i="2" s="1"/>
  <c r="J508" i="2" a="1"/>
  <c r="J508" i="2" s="1"/>
  <c r="J509" i="2" a="1"/>
  <c r="J509" i="2" s="1"/>
  <c r="J510" i="2" a="1"/>
  <c r="J510" i="2" s="1"/>
  <c r="J511" i="2" a="1"/>
  <c r="J511" i="2" s="1"/>
  <c r="J512" i="2" a="1"/>
  <c r="J512" i="2" s="1"/>
  <c r="J513" i="2" a="1"/>
  <c r="J513" i="2" s="1"/>
  <c r="J514" i="2" a="1"/>
  <c r="J514" i="2" s="1"/>
  <c r="J515" i="2" a="1"/>
  <c r="J515" i="2" s="1"/>
  <c r="J516" i="2" a="1"/>
  <c r="J516" i="2" s="1"/>
  <c r="J517" i="2" a="1"/>
  <c r="J517" i="2" s="1"/>
  <c r="J518" i="2" a="1"/>
  <c r="J518" i="2" s="1"/>
  <c r="J519" i="2" a="1"/>
  <c r="J519" i="2" s="1"/>
  <c r="J520" i="2" a="1"/>
  <c r="J520" i="2" s="1"/>
  <c r="J521" i="2" a="1"/>
  <c r="J521" i="2" s="1"/>
  <c r="J522" i="2" a="1"/>
  <c r="J522" i="2" s="1"/>
  <c r="J523" i="2" a="1"/>
  <c r="J523" i="2" s="1"/>
  <c r="J524" i="2" a="1"/>
  <c r="J524" i="2" s="1"/>
  <c r="J525" i="2" a="1"/>
  <c r="J525" i="2" s="1"/>
  <c r="J526" i="2" a="1"/>
  <c r="J526" i="2" s="1"/>
  <c r="J527" i="2" a="1"/>
  <c r="J527" i="2" s="1"/>
  <c r="J528" i="2" a="1"/>
  <c r="J528" i="2" s="1"/>
  <c r="J529" i="2" a="1"/>
  <c r="J529" i="2" s="1"/>
  <c r="J530" i="2" a="1"/>
  <c r="J530" i="2" s="1"/>
  <c r="J531" i="2" a="1"/>
  <c r="J531" i="2" s="1"/>
  <c r="J532" i="2" a="1"/>
  <c r="J532" i="2" s="1"/>
  <c r="J533" i="2" a="1"/>
  <c r="J533" i="2" s="1"/>
  <c r="J534" i="2" a="1"/>
  <c r="J534" i="2" s="1"/>
  <c r="J535" i="2" a="1"/>
  <c r="J535" i="2" s="1"/>
  <c r="J536" i="2" a="1"/>
  <c r="J536" i="2" s="1"/>
  <c r="J537" i="2" a="1"/>
  <c r="J537" i="2" s="1"/>
  <c r="J538" i="2" a="1"/>
  <c r="J538" i="2" s="1"/>
  <c r="J539" i="2" a="1"/>
  <c r="J539" i="2" s="1"/>
  <c r="J540" i="2" a="1"/>
  <c r="J540" i="2" s="1"/>
  <c r="J541" i="2" a="1"/>
  <c r="J541" i="2" s="1"/>
  <c r="J542" i="2" a="1"/>
  <c r="J542" i="2" s="1"/>
  <c r="J543" i="2" a="1"/>
  <c r="J543" i="2" s="1"/>
  <c r="J544" i="2" a="1"/>
  <c r="J544" i="2" s="1"/>
  <c r="J545" i="2" a="1"/>
  <c r="J545" i="2" s="1"/>
  <c r="J546" i="2" a="1"/>
  <c r="J546" i="2" s="1"/>
  <c r="J547" i="2" a="1"/>
  <c r="J547" i="2" s="1"/>
  <c r="J548" i="2" a="1"/>
  <c r="J548" i="2" s="1"/>
  <c r="J549" i="2" a="1"/>
  <c r="J549" i="2" s="1"/>
  <c r="J550" i="2" a="1"/>
  <c r="J550" i="2" s="1"/>
  <c r="J551" i="2" a="1"/>
  <c r="J551" i="2" s="1"/>
  <c r="J552" i="2" a="1"/>
  <c r="J552" i="2" s="1"/>
  <c r="J553" i="2" a="1"/>
  <c r="J553" i="2" s="1"/>
  <c r="J554" i="2" a="1"/>
  <c r="J554" i="2" s="1"/>
  <c r="J555" i="2" a="1"/>
  <c r="J555" i="2" s="1"/>
  <c r="J556" i="2" a="1"/>
  <c r="J556" i="2" s="1"/>
  <c r="J557" i="2" a="1"/>
  <c r="J557" i="2" s="1"/>
  <c r="J558" i="2" a="1"/>
  <c r="J558" i="2" s="1"/>
  <c r="J559" i="2" a="1"/>
  <c r="J559" i="2" s="1"/>
  <c r="J560" i="2" a="1"/>
  <c r="J560" i="2" s="1"/>
  <c r="J561" i="2" a="1"/>
  <c r="J561" i="2" s="1"/>
  <c r="J562" i="2" a="1"/>
  <c r="J562" i="2" s="1"/>
  <c r="J563" i="2" a="1"/>
  <c r="J563" i="2" s="1"/>
  <c r="J564" i="2" a="1"/>
  <c r="J564" i="2" s="1"/>
  <c r="J565" i="2" a="1"/>
  <c r="J565" i="2" s="1"/>
  <c r="J566" i="2" a="1"/>
  <c r="J566" i="2" s="1"/>
  <c r="J567" i="2" a="1"/>
  <c r="J567" i="2" s="1"/>
  <c r="J568" i="2" a="1"/>
  <c r="J568" i="2" s="1"/>
  <c r="J569" i="2" a="1"/>
  <c r="J569" i="2" s="1"/>
  <c r="J570" i="2" a="1"/>
  <c r="J570" i="2" s="1"/>
  <c r="J571" i="2" a="1"/>
  <c r="J571" i="2" s="1"/>
  <c r="J572" i="2" a="1"/>
  <c r="J572" i="2" s="1"/>
  <c r="J573" i="2" a="1"/>
  <c r="J573" i="2" s="1"/>
  <c r="J574" i="2" a="1"/>
  <c r="J574" i="2" s="1"/>
  <c r="J575" i="2" a="1"/>
  <c r="J575" i="2" s="1"/>
  <c r="J576" i="2" a="1"/>
  <c r="J576" i="2" s="1"/>
  <c r="J577" i="2" a="1"/>
  <c r="J577" i="2" s="1"/>
  <c r="J578" i="2" a="1"/>
  <c r="J578" i="2" s="1"/>
  <c r="J579" i="2" a="1"/>
  <c r="J579" i="2" s="1"/>
  <c r="J580" i="2" a="1"/>
  <c r="J580" i="2" s="1"/>
  <c r="J581" i="2" a="1"/>
  <c r="J581" i="2" s="1"/>
  <c r="J582" i="2" a="1"/>
  <c r="J582" i="2" s="1"/>
  <c r="J583" i="2" a="1"/>
  <c r="J583" i="2" s="1"/>
  <c r="J584" i="2" a="1"/>
  <c r="J584" i="2" s="1"/>
  <c r="J585" i="2" a="1"/>
  <c r="J585" i="2" s="1"/>
  <c r="J586" i="2" a="1"/>
  <c r="J586" i="2" s="1"/>
  <c r="J587" i="2" a="1"/>
  <c r="J587" i="2" s="1"/>
  <c r="J588" i="2" a="1"/>
  <c r="J588" i="2" s="1"/>
  <c r="J589" i="2" a="1"/>
  <c r="J589" i="2" s="1"/>
  <c r="J590" i="2" a="1"/>
  <c r="J590" i="2" s="1"/>
  <c r="J591" i="2" a="1"/>
  <c r="J591" i="2" s="1"/>
  <c r="J592" i="2" a="1"/>
  <c r="J592" i="2" s="1"/>
  <c r="J593" i="2" a="1"/>
  <c r="J593" i="2" s="1"/>
  <c r="J594" i="2" a="1"/>
  <c r="J594" i="2" s="1"/>
  <c r="J595" i="2" a="1"/>
  <c r="J595" i="2" s="1"/>
  <c r="J596" i="2" a="1"/>
  <c r="J596" i="2" s="1"/>
  <c r="J597" i="2" a="1"/>
  <c r="J597" i="2" s="1"/>
  <c r="J598" i="2" a="1"/>
  <c r="J598" i="2" s="1"/>
  <c r="J599" i="2" a="1"/>
  <c r="J599" i="2" s="1"/>
  <c r="J600" i="2" a="1"/>
  <c r="J600" i="2" s="1"/>
  <c r="J601" i="2" a="1"/>
  <c r="J601" i="2" s="1"/>
  <c r="J602" i="2" a="1"/>
  <c r="J602" i="2" s="1"/>
  <c r="J603" i="2" a="1"/>
  <c r="J603" i="2" s="1"/>
  <c r="J604" i="2" a="1"/>
  <c r="J604" i="2" s="1"/>
  <c r="J605" i="2" a="1"/>
  <c r="J605" i="2" s="1"/>
  <c r="J606" i="2" a="1"/>
  <c r="J606" i="2" s="1"/>
  <c r="J607" i="2" a="1"/>
  <c r="J607" i="2" s="1"/>
  <c r="J608" i="2" a="1"/>
  <c r="J608" i="2" s="1"/>
  <c r="J609" i="2" a="1"/>
  <c r="J609" i="2" s="1"/>
  <c r="J610" i="2" a="1"/>
  <c r="J610" i="2" s="1"/>
  <c r="J611" i="2" a="1"/>
  <c r="J611" i="2" s="1"/>
  <c r="J612" i="2" a="1"/>
  <c r="J612" i="2" s="1"/>
  <c r="J613" i="2" a="1"/>
  <c r="J613" i="2" s="1"/>
  <c r="J614" i="2" a="1"/>
  <c r="J614" i="2" s="1"/>
  <c r="J615" i="2" a="1"/>
  <c r="J615" i="2" s="1"/>
  <c r="J616" i="2" a="1"/>
  <c r="J616" i="2" s="1"/>
  <c r="J617" i="2" a="1"/>
  <c r="J617" i="2" s="1"/>
  <c r="J618" i="2" a="1"/>
  <c r="J618" i="2" s="1"/>
  <c r="J619" i="2" a="1"/>
  <c r="J619" i="2" s="1"/>
  <c r="J620" i="2" a="1"/>
  <c r="J620" i="2" s="1"/>
  <c r="J621" i="2" a="1"/>
  <c r="J621" i="2" s="1"/>
  <c r="J622" i="2" a="1"/>
  <c r="J622" i="2" s="1"/>
  <c r="J623" i="2" a="1"/>
  <c r="J623" i="2" s="1"/>
  <c r="J624" i="2" a="1"/>
  <c r="J624" i="2" s="1"/>
  <c r="J625" i="2" a="1"/>
  <c r="J625" i="2" s="1"/>
  <c r="J626" i="2" a="1"/>
  <c r="J626" i="2" s="1"/>
  <c r="J627" i="2" a="1"/>
  <c r="J627" i="2" s="1"/>
  <c r="J628" i="2" a="1"/>
  <c r="J628" i="2" s="1"/>
  <c r="J629" i="2" a="1"/>
  <c r="J629" i="2" s="1"/>
  <c r="J630" i="2" a="1"/>
  <c r="J630" i="2" s="1"/>
  <c r="J631" i="2" a="1"/>
  <c r="J631" i="2" s="1"/>
  <c r="J632" i="2" a="1"/>
  <c r="J632" i="2" s="1"/>
  <c r="J633" i="2" a="1"/>
  <c r="J633" i="2" s="1"/>
  <c r="J634" i="2" a="1"/>
  <c r="J634" i="2" s="1"/>
  <c r="J635" i="2" a="1"/>
  <c r="J635" i="2" s="1"/>
  <c r="J636" i="2" a="1"/>
  <c r="J636" i="2" s="1"/>
  <c r="J637" i="2" a="1"/>
  <c r="J637" i="2" s="1"/>
  <c r="J638" i="2" a="1"/>
  <c r="J638" i="2" s="1"/>
  <c r="J639" i="2" a="1"/>
  <c r="J639" i="2" s="1"/>
  <c r="J640" i="2" a="1"/>
  <c r="J640" i="2" s="1"/>
  <c r="J641" i="2" a="1"/>
  <c r="J641" i="2" s="1"/>
  <c r="J642" i="2" a="1"/>
  <c r="J642" i="2" s="1"/>
  <c r="J643" i="2" a="1"/>
  <c r="J643" i="2" s="1"/>
  <c r="J644" i="2" a="1"/>
  <c r="J644" i="2" s="1"/>
  <c r="J645" i="2" a="1"/>
  <c r="J645" i="2" s="1"/>
  <c r="J646" i="2" a="1"/>
  <c r="J646" i="2" s="1"/>
  <c r="J647" i="2" a="1"/>
  <c r="J647" i="2" s="1"/>
  <c r="J648" i="2" a="1"/>
  <c r="J648" i="2" s="1"/>
  <c r="J649" i="2" a="1"/>
  <c r="J649" i="2" s="1"/>
  <c r="J650" i="2" a="1"/>
  <c r="J650" i="2" s="1"/>
  <c r="J651" i="2" a="1"/>
  <c r="J651" i="2" s="1"/>
  <c r="J652" i="2" a="1"/>
  <c r="J652" i="2" s="1"/>
  <c r="J653" i="2" a="1"/>
  <c r="J653" i="2" s="1"/>
  <c r="J654" i="2" a="1"/>
  <c r="J654" i="2" s="1"/>
  <c r="J655" i="2" a="1"/>
  <c r="J655" i="2" s="1"/>
  <c r="J656" i="2" a="1"/>
  <c r="J656" i="2" s="1"/>
  <c r="J657" i="2" a="1"/>
  <c r="J657" i="2" s="1"/>
  <c r="J658" i="2" a="1"/>
  <c r="J658" i="2" s="1"/>
  <c r="J659" i="2" a="1"/>
  <c r="J659" i="2" s="1"/>
  <c r="J660" i="2" a="1"/>
  <c r="J660" i="2" s="1"/>
  <c r="J661" i="2" a="1"/>
  <c r="J661" i="2" s="1"/>
  <c r="J662" i="2" a="1"/>
  <c r="J662" i="2" s="1"/>
  <c r="J663" i="2" a="1"/>
  <c r="J663" i="2" s="1"/>
  <c r="J664" i="2" a="1"/>
  <c r="J664" i="2" s="1"/>
  <c r="J665" i="2" a="1"/>
  <c r="J665" i="2" s="1"/>
  <c r="J666" i="2" a="1"/>
  <c r="J666" i="2" s="1"/>
  <c r="J667" i="2" a="1"/>
  <c r="J667" i="2" s="1"/>
  <c r="J668" i="2" a="1"/>
  <c r="J668" i="2" s="1"/>
  <c r="J669" i="2" a="1"/>
  <c r="J669" i="2" s="1"/>
  <c r="J670" i="2" a="1"/>
  <c r="J670" i="2" s="1"/>
  <c r="J671" i="2" a="1"/>
  <c r="J671" i="2" s="1"/>
  <c r="J672" i="2" a="1"/>
  <c r="J672" i="2" s="1"/>
  <c r="J673" i="2" a="1"/>
  <c r="J673" i="2" s="1"/>
  <c r="J674" i="2" a="1"/>
  <c r="J674" i="2" s="1"/>
  <c r="J675" i="2" a="1"/>
  <c r="J675" i="2" s="1"/>
  <c r="J676" i="2" a="1"/>
  <c r="J676" i="2" s="1"/>
  <c r="J677" i="2" a="1"/>
  <c r="J677" i="2" s="1"/>
  <c r="J678" i="2" a="1"/>
  <c r="J678" i="2" s="1"/>
  <c r="J679" i="2" a="1"/>
  <c r="J679" i="2" s="1"/>
  <c r="J680" i="2" a="1"/>
  <c r="J680" i="2" s="1"/>
  <c r="J681" i="2" a="1"/>
  <c r="J681" i="2" s="1"/>
  <c r="J682" i="2" a="1"/>
  <c r="J682" i="2" s="1"/>
  <c r="J683" i="2" a="1"/>
  <c r="J683" i="2" s="1"/>
  <c r="J684" i="2" a="1"/>
  <c r="J684" i="2" s="1"/>
  <c r="J685" i="2" a="1"/>
  <c r="J685" i="2" s="1"/>
  <c r="J686" i="2" a="1"/>
  <c r="J686" i="2" s="1"/>
  <c r="J687" i="2" a="1"/>
  <c r="J687" i="2" s="1"/>
  <c r="J688" i="2" a="1"/>
  <c r="J688" i="2" s="1"/>
  <c r="J689" i="2" a="1"/>
  <c r="J689" i="2" s="1"/>
  <c r="J690" i="2" a="1"/>
  <c r="J690" i="2" s="1"/>
  <c r="J691" i="2" a="1"/>
  <c r="J691" i="2" s="1"/>
  <c r="J692" i="2" a="1"/>
  <c r="J692" i="2" s="1"/>
  <c r="J693" i="2" a="1"/>
  <c r="J693" i="2" s="1"/>
  <c r="J694" i="2" a="1"/>
  <c r="J694" i="2" s="1"/>
  <c r="J695" i="2" a="1"/>
  <c r="J695" i="2" s="1"/>
  <c r="J696" i="2" a="1"/>
  <c r="J696" i="2" s="1"/>
  <c r="J697" i="2" a="1"/>
  <c r="J697" i="2" s="1"/>
  <c r="J698" i="2" a="1"/>
  <c r="J698" i="2" s="1"/>
  <c r="J699" i="2" a="1"/>
  <c r="J699" i="2" s="1"/>
  <c r="J700" i="2" a="1"/>
  <c r="J700" i="2" s="1"/>
  <c r="J701" i="2" a="1"/>
  <c r="J701" i="2" s="1"/>
  <c r="J702" i="2" a="1"/>
  <c r="J702" i="2" s="1"/>
  <c r="J703" i="2" a="1"/>
  <c r="J703" i="2" s="1"/>
  <c r="J704" i="2" a="1"/>
  <c r="J704" i="2" s="1"/>
  <c r="J705" i="2" a="1"/>
  <c r="J705" i="2" s="1"/>
  <c r="J706" i="2" a="1"/>
  <c r="J706" i="2" s="1"/>
  <c r="J707" i="2" a="1"/>
  <c r="J707" i="2" s="1"/>
  <c r="J708" i="2" a="1"/>
  <c r="J708" i="2" s="1"/>
  <c r="J709" i="2" a="1"/>
  <c r="J709" i="2" s="1"/>
  <c r="J710" i="2" a="1"/>
  <c r="J710" i="2" s="1"/>
  <c r="J711" i="2" a="1"/>
  <c r="J711" i="2" s="1"/>
  <c r="J712" i="2" a="1"/>
  <c r="J712" i="2" s="1"/>
  <c r="J713" i="2" a="1"/>
  <c r="J713" i="2" s="1"/>
  <c r="J714" i="2" a="1"/>
  <c r="J714" i="2" s="1"/>
  <c r="J715" i="2" a="1"/>
  <c r="J715" i="2" s="1"/>
  <c r="J716" i="2" a="1"/>
  <c r="J716" i="2" s="1"/>
  <c r="J717" i="2" a="1"/>
  <c r="J717" i="2" s="1"/>
  <c r="J718" i="2" a="1"/>
  <c r="J718" i="2" s="1"/>
  <c r="J719" i="2" a="1"/>
  <c r="J719" i="2" s="1"/>
  <c r="J720" i="2" a="1"/>
  <c r="J720" i="2" s="1"/>
  <c r="J721" i="2" a="1"/>
  <c r="J721" i="2" s="1"/>
  <c r="J722" i="2" a="1"/>
  <c r="J722" i="2" s="1"/>
  <c r="J723" i="2" a="1"/>
  <c r="J723" i="2" s="1"/>
  <c r="J724" i="2" a="1"/>
  <c r="J724" i="2" s="1"/>
  <c r="J725" i="2" a="1"/>
  <c r="J725" i="2" s="1"/>
  <c r="J726" i="2" a="1"/>
  <c r="J726" i="2" s="1"/>
  <c r="J727" i="2" a="1"/>
  <c r="J727" i="2" s="1"/>
  <c r="J728" i="2" a="1"/>
  <c r="J728" i="2" s="1"/>
  <c r="J729" i="2" a="1"/>
  <c r="J729" i="2" s="1"/>
  <c r="J730" i="2" a="1"/>
  <c r="J730" i="2" s="1"/>
  <c r="J731" i="2" a="1"/>
  <c r="J731" i="2" s="1"/>
  <c r="J732" i="2" a="1"/>
  <c r="J732" i="2" s="1"/>
  <c r="J733" i="2" a="1"/>
  <c r="J733" i="2" s="1"/>
  <c r="J734" i="2" a="1"/>
  <c r="J734" i="2" s="1"/>
  <c r="J735" i="2" a="1"/>
  <c r="J735" i="2" s="1"/>
  <c r="J736" i="2" a="1"/>
  <c r="J736" i="2" s="1"/>
  <c r="J737" i="2" a="1"/>
  <c r="J737" i="2" s="1"/>
  <c r="J738" i="2" a="1"/>
  <c r="J738" i="2" s="1"/>
  <c r="J739" i="2" a="1"/>
  <c r="J739" i="2" s="1"/>
  <c r="J740" i="2" a="1"/>
  <c r="J740" i="2" s="1"/>
  <c r="J741" i="2" a="1"/>
  <c r="J741" i="2" s="1"/>
  <c r="J742" i="2" a="1"/>
  <c r="J742" i="2" s="1"/>
  <c r="J743" i="2" a="1"/>
  <c r="J743" i="2" s="1"/>
  <c r="J744" i="2" a="1"/>
  <c r="J744" i="2" s="1"/>
  <c r="J745" i="2" a="1"/>
  <c r="J745" i="2" s="1"/>
  <c r="J746" i="2" a="1"/>
  <c r="J746" i="2" s="1"/>
  <c r="J747" i="2" a="1"/>
  <c r="J747" i="2" s="1"/>
  <c r="J748" i="2" a="1"/>
  <c r="J748" i="2" s="1"/>
  <c r="J749" i="2" a="1"/>
  <c r="J749" i="2" s="1"/>
  <c r="J750" i="2" a="1"/>
  <c r="J750" i="2" s="1"/>
  <c r="J751" i="2" a="1"/>
  <c r="J751" i="2" s="1"/>
  <c r="J752" i="2" a="1"/>
  <c r="J752" i="2" s="1"/>
  <c r="J753" i="2" a="1"/>
  <c r="J753" i="2" s="1"/>
  <c r="J754" i="2" a="1"/>
  <c r="J754" i="2" s="1"/>
  <c r="J755" i="2" a="1"/>
  <c r="J755" i="2" s="1"/>
  <c r="J756" i="2" a="1"/>
  <c r="J756" i="2" s="1"/>
  <c r="J757" i="2" a="1"/>
  <c r="J757" i="2" s="1"/>
  <c r="J758" i="2" a="1"/>
  <c r="J758" i="2" s="1"/>
  <c r="J759" i="2" a="1"/>
  <c r="J759" i="2" s="1"/>
  <c r="J760" i="2" a="1"/>
  <c r="J760" i="2" s="1"/>
  <c r="J761" i="2" a="1"/>
  <c r="J761" i="2" s="1"/>
  <c r="J762" i="2" a="1"/>
  <c r="J762" i="2" s="1"/>
  <c r="J763" i="2" a="1"/>
  <c r="J763" i="2" s="1"/>
  <c r="J764" i="2" a="1"/>
  <c r="J764" i="2" s="1"/>
  <c r="J765" i="2" a="1"/>
  <c r="J765" i="2" s="1"/>
  <c r="J766" i="2" a="1"/>
  <c r="J766" i="2" s="1"/>
  <c r="J767" i="2" a="1"/>
  <c r="J767" i="2" s="1"/>
  <c r="J768" i="2" a="1"/>
  <c r="J768" i="2" s="1"/>
  <c r="J769" i="2" a="1"/>
  <c r="J769" i="2" s="1"/>
  <c r="J770" i="2" a="1"/>
  <c r="J770" i="2" s="1"/>
  <c r="J771" i="2" a="1"/>
  <c r="J771" i="2" s="1"/>
  <c r="J772" i="2" a="1"/>
  <c r="J772" i="2" s="1"/>
  <c r="J773" i="2" a="1"/>
  <c r="J773" i="2" s="1"/>
  <c r="J774" i="2" a="1"/>
  <c r="J774" i="2" s="1"/>
  <c r="J775" i="2" a="1"/>
  <c r="J775" i="2" s="1"/>
  <c r="J776" i="2" a="1"/>
  <c r="J776" i="2" s="1"/>
  <c r="J777" i="2" a="1"/>
  <c r="J777" i="2" s="1"/>
  <c r="J778" i="2" a="1"/>
  <c r="J778" i="2" s="1"/>
  <c r="J779" i="2" a="1"/>
  <c r="J779" i="2" s="1"/>
  <c r="J780" i="2" a="1"/>
  <c r="J780" i="2" s="1"/>
  <c r="J781" i="2" a="1"/>
  <c r="J781" i="2" s="1"/>
  <c r="J782" i="2" a="1"/>
  <c r="J782" i="2" s="1"/>
  <c r="J783" i="2" a="1"/>
  <c r="J783" i="2" s="1"/>
  <c r="J784" i="2" a="1"/>
  <c r="J784" i="2" s="1"/>
  <c r="J785" i="2" a="1"/>
  <c r="J785" i="2" s="1"/>
  <c r="J786" i="2" a="1"/>
  <c r="J786" i="2" s="1"/>
  <c r="J787" i="2" a="1"/>
  <c r="J787" i="2" s="1"/>
  <c r="J788" i="2" a="1"/>
  <c r="J788" i="2" s="1"/>
  <c r="J789" i="2" a="1"/>
  <c r="J789" i="2" s="1"/>
  <c r="J790" i="2" a="1"/>
  <c r="J790" i="2" s="1"/>
  <c r="J791" i="2" a="1"/>
  <c r="J791" i="2" s="1"/>
  <c r="J792" i="2" a="1"/>
  <c r="J792" i="2" s="1"/>
  <c r="J793" i="2" a="1"/>
  <c r="J793" i="2" s="1"/>
  <c r="J794" i="2" a="1"/>
  <c r="J794" i="2" s="1"/>
  <c r="J795" i="2" a="1"/>
  <c r="J795" i="2" s="1"/>
  <c r="J796" i="2" a="1"/>
  <c r="J796" i="2" s="1"/>
  <c r="J797" i="2" a="1"/>
  <c r="J797" i="2" s="1"/>
  <c r="J798" i="2" a="1"/>
  <c r="J798" i="2" s="1"/>
  <c r="J799" i="2" a="1"/>
  <c r="J799" i="2" s="1"/>
  <c r="J800" i="2" a="1"/>
  <c r="J800" i="2" s="1"/>
  <c r="J801" i="2" a="1"/>
  <c r="J801" i="2" s="1"/>
  <c r="J802" i="2" a="1"/>
  <c r="J802" i="2" s="1"/>
  <c r="J803" i="2" a="1"/>
  <c r="J803" i="2" s="1"/>
  <c r="J804" i="2" a="1"/>
  <c r="J804" i="2" s="1"/>
  <c r="J805" i="2" a="1"/>
  <c r="J805" i="2" s="1"/>
  <c r="J806" i="2" a="1"/>
  <c r="J806" i="2" s="1"/>
  <c r="J807" i="2" a="1"/>
  <c r="J807" i="2" s="1"/>
  <c r="J808" i="2" a="1"/>
  <c r="J808" i="2" s="1"/>
  <c r="J809" i="2" a="1"/>
  <c r="J809" i="2" s="1"/>
  <c r="J810" i="2" a="1"/>
  <c r="J810" i="2" s="1"/>
  <c r="J811" i="2" a="1"/>
  <c r="J811" i="2" s="1"/>
  <c r="J812" i="2" a="1"/>
  <c r="J812" i="2" s="1"/>
  <c r="J813" i="2" a="1"/>
  <c r="J813" i="2" s="1"/>
  <c r="J814" i="2" a="1"/>
  <c r="J814" i="2" s="1"/>
  <c r="J815" i="2" a="1"/>
  <c r="J815" i="2" s="1"/>
  <c r="J816" i="2" a="1"/>
  <c r="J816" i="2" s="1"/>
  <c r="J817" i="2" a="1"/>
  <c r="J817" i="2" s="1"/>
  <c r="J818" i="2" a="1"/>
  <c r="J818" i="2" s="1"/>
  <c r="J819" i="2" a="1"/>
  <c r="J819" i="2" s="1"/>
  <c r="J820" i="2" a="1"/>
  <c r="J820" i="2" s="1"/>
  <c r="J821" i="2" a="1"/>
  <c r="J821" i="2" s="1"/>
  <c r="J822" i="2" a="1"/>
  <c r="J822" i="2" s="1"/>
  <c r="J823" i="2" a="1"/>
  <c r="J823" i="2" s="1"/>
  <c r="J824" i="2" a="1"/>
  <c r="J824" i="2" s="1"/>
  <c r="J825" i="2" a="1"/>
  <c r="J825" i="2" s="1"/>
  <c r="J826" i="2" a="1"/>
  <c r="J826" i="2" s="1"/>
  <c r="J827" i="2" a="1"/>
  <c r="J827" i="2" s="1"/>
  <c r="J828" i="2" a="1"/>
  <c r="J828" i="2" s="1"/>
  <c r="J829" i="2" a="1"/>
  <c r="J829" i="2" s="1"/>
  <c r="J830" i="2" a="1"/>
  <c r="J830" i="2" s="1"/>
  <c r="J831" i="2" a="1"/>
  <c r="J831" i="2" s="1"/>
  <c r="J832" i="2" a="1"/>
  <c r="J832" i="2" s="1"/>
  <c r="J833" i="2" a="1"/>
  <c r="J833" i="2" s="1"/>
  <c r="J834" i="2" a="1"/>
  <c r="J834" i="2" s="1"/>
  <c r="J835" i="2" a="1"/>
  <c r="J835" i="2" s="1"/>
  <c r="J836" i="2" a="1"/>
  <c r="J836" i="2" s="1"/>
  <c r="J837" i="2" a="1"/>
  <c r="J837" i="2" s="1"/>
  <c r="J838" i="2" a="1"/>
  <c r="J838" i="2" s="1"/>
  <c r="J839" i="2" a="1"/>
  <c r="J839" i="2" s="1"/>
  <c r="J840" i="2" a="1"/>
  <c r="J840" i="2" s="1"/>
  <c r="J841" i="2" a="1"/>
  <c r="J841" i="2" s="1"/>
  <c r="J842" i="2" a="1"/>
  <c r="J842" i="2" s="1"/>
  <c r="J843" i="2" a="1"/>
  <c r="J843" i="2" s="1"/>
  <c r="J844" i="2" a="1"/>
  <c r="J844" i="2" s="1"/>
  <c r="J845" i="2" a="1"/>
  <c r="J845" i="2" s="1"/>
  <c r="J846" i="2" a="1"/>
  <c r="J846" i="2" s="1"/>
  <c r="J847" i="2" a="1"/>
  <c r="J847" i="2" s="1"/>
  <c r="J848" i="2" a="1"/>
  <c r="J848" i="2" s="1"/>
  <c r="J849" i="2" a="1"/>
  <c r="J849" i="2" s="1"/>
  <c r="J850" i="2" a="1"/>
  <c r="J850" i="2" s="1"/>
  <c r="J851" i="2" a="1"/>
  <c r="J851" i="2" s="1"/>
  <c r="J852" i="2" a="1"/>
  <c r="J852" i="2" s="1"/>
  <c r="J853" i="2" a="1"/>
  <c r="J853" i="2" s="1"/>
  <c r="J854" i="2" a="1"/>
  <c r="J854" i="2" s="1"/>
  <c r="J855" i="2" a="1"/>
  <c r="J855" i="2" s="1"/>
  <c r="J856" i="2" a="1"/>
  <c r="J856" i="2" s="1"/>
  <c r="J857" i="2" a="1"/>
  <c r="J857" i="2" s="1"/>
  <c r="J858" i="2" a="1"/>
  <c r="J858" i="2" s="1"/>
  <c r="J859" i="2" a="1"/>
  <c r="J859" i="2" s="1"/>
  <c r="J860" i="2" a="1"/>
  <c r="J860" i="2" s="1"/>
  <c r="J861" i="2" a="1"/>
  <c r="J861" i="2" s="1"/>
  <c r="J862" i="2" a="1"/>
  <c r="J862" i="2" s="1"/>
  <c r="J863" i="2" a="1"/>
  <c r="J863" i="2" s="1"/>
  <c r="J864" i="2" a="1"/>
  <c r="J864" i="2" s="1"/>
  <c r="J865" i="2" a="1"/>
  <c r="J865" i="2" s="1"/>
  <c r="J866" i="2" a="1"/>
  <c r="J866" i="2" s="1"/>
  <c r="J867" i="2" a="1"/>
  <c r="J867" i="2" s="1"/>
  <c r="J868" i="2" a="1"/>
  <c r="J868" i="2" s="1"/>
  <c r="J869" i="2" a="1"/>
  <c r="J869" i="2" s="1"/>
  <c r="J870" i="2" a="1"/>
  <c r="J870" i="2" s="1"/>
  <c r="J871" i="2" a="1"/>
  <c r="J871" i="2" s="1"/>
  <c r="J872" i="2" a="1"/>
  <c r="J872" i="2" s="1"/>
  <c r="J873" i="2" a="1"/>
  <c r="J873" i="2" s="1"/>
  <c r="J874" i="2" a="1"/>
  <c r="J874" i="2" s="1"/>
  <c r="J875" i="2" a="1"/>
  <c r="J875" i="2" s="1"/>
  <c r="J876" i="2" a="1"/>
  <c r="J876" i="2" s="1"/>
  <c r="J877" i="2" a="1"/>
  <c r="J877" i="2" s="1"/>
  <c r="J878" i="2" a="1"/>
  <c r="J878" i="2" s="1"/>
  <c r="J879" i="2" a="1"/>
  <c r="J879" i="2" s="1"/>
  <c r="J880" i="2" a="1"/>
  <c r="J880" i="2" s="1"/>
  <c r="J881" i="2" a="1"/>
  <c r="J881" i="2" s="1"/>
  <c r="J882" i="2" a="1"/>
  <c r="J882" i="2" s="1"/>
  <c r="J883" i="2" a="1"/>
  <c r="J883" i="2" s="1"/>
  <c r="J884" i="2" a="1"/>
  <c r="J884" i="2" s="1"/>
  <c r="J885" i="2" a="1"/>
  <c r="J885" i="2" s="1"/>
  <c r="J886" i="2" a="1"/>
  <c r="J886" i="2" s="1"/>
  <c r="J887" i="2" a="1"/>
  <c r="J887" i="2" s="1"/>
  <c r="J888" i="2" a="1"/>
  <c r="J888" i="2" s="1"/>
  <c r="J889" i="2" a="1"/>
  <c r="J889" i="2" s="1"/>
  <c r="J890" i="2" a="1"/>
  <c r="J890" i="2" s="1"/>
  <c r="J891" i="2" a="1"/>
  <c r="J891" i="2" s="1"/>
  <c r="J892" i="2" a="1"/>
  <c r="J892" i="2" s="1"/>
  <c r="J893" i="2" a="1"/>
  <c r="J893" i="2" s="1"/>
  <c r="J894" i="2" a="1"/>
  <c r="J894" i="2" s="1"/>
  <c r="J895" i="2" a="1"/>
  <c r="J895" i="2" s="1"/>
  <c r="J896" i="2" a="1"/>
  <c r="J896" i="2" s="1"/>
  <c r="J897" i="2" a="1"/>
  <c r="J897" i="2" s="1"/>
  <c r="J898" i="2" a="1"/>
  <c r="J898" i="2" s="1"/>
  <c r="J899" i="2" a="1"/>
  <c r="J899" i="2" s="1"/>
  <c r="J900" i="2" a="1"/>
  <c r="J900" i="2" s="1"/>
  <c r="J901" i="2" a="1"/>
  <c r="J901" i="2" s="1"/>
  <c r="J902" i="2" a="1"/>
  <c r="J902" i="2" s="1"/>
  <c r="J903" i="2" a="1"/>
  <c r="J903" i="2" s="1"/>
  <c r="J904" i="2" a="1"/>
  <c r="J904" i="2" s="1"/>
  <c r="J905" i="2" a="1"/>
  <c r="J905" i="2" s="1"/>
  <c r="J906" i="2" a="1"/>
  <c r="J906" i="2" s="1"/>
  <c r="J907" i="2" a="1"/>
  <c r="J907" i="2" s="1"/>
  <c r="J908" i="2" a="1"/>
  <c r="J908" i="2" s="1"/>
  <c r="J909" i="2" a="1"/>
  <c r="J909" i="2" s="1"/>
  <c r="J910" i="2" a="1"/>
  <c r="J910" i="2" s="1"/>
  <c r="J911" i="2" a="1"/>
  <c r="J911" i="2" s="1"/>
  <c r="J912" i="2" a="1"/>
  <c r="J912" i="2" s="1"/>
  <c r="J913" i="2" a="1"/>
  <c r="J913" i="2" s="1"/>
  <c r="J914" i="2" a="1"/>
  <c r="J914" i="2" s="1"/>
  <c r="J915" i="2" a="1"/>
  <c r="J915" i="2" s="1"/>
  <c r="J916" i="2" a="1"/>
  <c r="J916" i="2" s="1"/>
  <c r="J917" i="2" a="1"/>
  <c r="J917" i="2" s="1"/>
  <c r="J918" i="2" a="1"/>
  <c r="J918" i="2" s="1"/>
  <c r="J919" i="2" a="1"/>
  <c r="J919" i="2" s="1"/>
  <c r="J920" i="2" a="1"/>
  <c r="J920" i="2" s="1"/>
  <c r="J921" i="2" a="1"/>
  <c r="J921" i="2" s="1"/>
  <c r="J922" i="2" a="1"/>
  <c r="J922" i="2" s="1"/>
  <c r="J923" i="2" a="1"/>
  <c r="J923" i="2" s="1"/>
  <c r="J924" i="2" a="1"/>
  <c r="J924" i="2" s="1"/>
  <c r="J925" i="2" a="1"/>
  <c r="J925" i="2" s="1"/>
  <c r="J926" i="2" a="1"/>
  <c r="J926" i="2" s="1"/>
  <c r="J927" i="2" a="1"/>
  <c r="J927" i="2" s="1"/>
  <c r="J928" i="2" a="1"/>
  <c r="J928" i="2" s="1"/>
  <c r="J929" i="2" a="1"/>
  <c r="J929" i="2" s="1"/>
  <c r="J930" i="2" a="1"/>
  <c r="J930" i="2" s="1"/>
  <c r="J931" i="2" a="1"/>
  <c r="J931" i="2" s="1"/>
  <c r="J932" i="2" a="1"/>
  <c r="J932" i="2" s="1"/>
  <c r="J933" i="2" a="1"/>
  <c r="J933" i="2" s="1"/>
  <c r="J934" i="2" a="1"/>
  <c r="J934" i="2" s="1"/>
  <c r="J935" i="2" a="1"/>
  <c r="J935" i="2" s="1"/>
  <c r="J936" i="2" a="1"/>
  <c r="J936" i="2" s="1"/>
  <c r="J937" i="2" a="1"/>
  <c r="J937" i="2" s="1"/>
  <c r="J938" i="2" a="1"/>
  <c r="J938" i="2" s="1"/>
  <c r="J939" i="2" a="1"/>
  <c r="J939" i="2" s="1"/>
  <c r="J940" i="2" a="1"/>
  <c r="J940" i="2" s="1"/>
  <c r="J941" i="2" a="1"/>
  <c r="J941" i="2" s="1"/>
  <c r="J942" i="2" a="1"/>
  <c r="J942" i="2" s="1"/>
  <c r="J943" i="2" a="1"/>
  <c r="J943" i="2" s="1"/>
  <c r="J944" i="2" a="1"/>
  <c r="J944" i="2" s="1"/>
  <c r="J945" i="2" a="1"/>
  <c r="J945" i="2" s="1"/>
  <c r="J946" i="2" a="1"/>
  <c r="J946" i="2" s="1"/>
  <c r="J947" i="2" a="1"/>
  <c r="J947" i="2" s="1"/>
  <c r="J948" i="2" a="1"/>
  <c r="J948" i="2" s="1"/>
  <c r="J949" i="2" a="1"/>
  <c r="J949" i="2" s="1"/>
  <c r="J950" i="2" a="1"/>
  <c r="J950" i="2" s="1"/>
  <c r="J951" i="2" a="1"/>
  <c r="J951" i="2" s="1"/>
  <c r="J952" i="2" a="1"/>
  <c r="J952" i="2" s="1"/>
  <c r="J953" i="2" a="1"/>
  <c r="J953" i="2" s="1"/>
  <c r="J954" i="2" a="1"/>
  <c r="J954" i="2" s="1"/>
  <c r="J955" i="2" a="1"/>
  <c r="J955" i="2" s="1"/>
  <c r="J956" i="2" a="1"/>
  <c r="J956" i="2" s="1"/>
  <c r="J957" i="2" a="1"/>
  <c r="J957" i="2" s="1"/>
  <c r="J958" i="2" a="1"/>
  <c r="J958" i="2" s="1"/>
  <c r="J959" i="2" a="1"/>
  <c r="J959" i="2" s="1"/>
  <c r="J960" i="2" a="1"/>
  <c r="J960" i="2" s="1"/>
  <c r="J961" i="2" a="1"/>
  <c r="J961" i="2" s="1"/>
  <c r="J962" i="2" a="1"/>
  <c r="J962" i="2" s="1"/>
  <c r="J963" i="2" a="1"/>
  <c r="J963" i="2" s="1"/>
  <c r="J964" i="2" a="1"/>
  <c r="J964" i="2" s="1"/>
  <c r="J965" i="2" a="1"/>
  <c r="J965" i="2" s="1"/>
  <c r="J966" i="2" a="1"/>
  <c r="J966" i="2" s="1"/>
  <c r="J967" i="2" a="1"/>
  <c r="J967" i="2" s="1"/>
  <c r="J968" i="2" a="1"/>
  <c r="J968" i="2" s="1"/>
  <c r="J969" i="2" a="1"/>
  <c r="J969" i="2" s="1"/>
  <c r="J970" i="2" a="1"/>
  <c r="J970" i="2" s="1"/>
  <c r="J971" i="2" a="1"/>
  <c r="J971" i="2" s="1"/>
  <c r="J972" i="2" a="1"/>
  <c r="J972" i="2" s="1"/>
  <c r="J973" i="2" a="1"/>
  <c r="J973" i="2" s="1"/>
  <c r="J974" i="2" a="1"/>
  <c r="J974" i="2" s="1"/>
  <c r="J975" i="2" a="1"/>
  <c r="J975" i="2" s="1"/>
  <c r="J976" i="2" a="1"/>
  <c r="J976" i="2" s="1"/>
  <c r="J977" i="2" a="1"/>
  <c r="J977" i="2" s="1"/>
  <c r="J978" i="2" a="1"/>
  <c r="J978" i="2" s="1"/>
  <c r="J979" i="2" a="1"/>
  <c r="J979" i="2" s="1"/>
  <c r="J980" i="2" a="1"/>
  <c r="J980" i="2" s="1"/>
  <c r="J981" i="2" a="1"/>
  <c r="J981" i="2" s="1"/>
  <c r="J982" i="2" a="1"/>
  <c r="J982" i="2" s="1"/>
  <c r="J983" i="2" a="1"/>
  <c r="J983" i="2" s="1"/>
  <c r="J984" i="2" a="1"/>
  <c r="J984" i="2" s="1"/>
  <c r="J985" i="2" a="1"/>
  <c r="J985" i="2" s="1"/>
  <c r="J986" i="2" a="1"/>
  <c r="J986" i="2" s="1"/>
  <c r="J987" i="2" a="1"/>
  <c r="J987" i="2" s="1"/>
  <c r="J988" i="2" a="1"/>
  <c r="J988" i="2" s="1"/>
  <c r="J989" i="2" a="1"/>
  <c r="J989" i="2" s="1"/>
  <c r="J990" i="2" a="1"/>
  <c r="J990" i="2" s="1"/>
  <c r="J991" i="2" a="1"/>
  <c r="J991" i="2" s="1"/>
  <c r="J992" i="2" a="1"/>
  <c r="J992" i="2" s="1"/>
  <c r="J993" i="2" a="1"/>
  <c r="J993" i="2" s="1"/>
  <c r="J994" i="2" a="1"/>
  <c r="J994" i="2" s="1"/>
  <c r="J995" i="2" a="1"/>
  <c r="J995" i="2" s="1"/>
  <c r="J996" i="2" a="1"/>
  <c r="J996" i="2" s="1"/>
  <c r="J997" i="2" a="1"/>
  <c r="J997" i="2" s="1"/>
  <c r="J998" i="2" a="1"/>
  <c r="J998" i="2" s="1"/>
  <c r="J999" i="2" a="1"/>
  <c r="J999" i="2" s="1"/>
  <c r="J1000" i="2" a="1"/>
  <c r="J1000" i="2" s="1"/>
  <c r="J1001" i="2" a="1"/>
  <c r="J1001" i="2" s="1"/>
  <c r="J1002" i="2" a="1"/>
  <c r="J1002" i="2" s="1"/>
  <c r="J1003" i="2" a="1"/>
  <c r="J1003" i="2" s="1"/>
  <c r="J1004" i="2" a="1"/>
  <c r="J1004" i="2" s="1"/>
  <c r="J1005" i="2" a="1"/>
  <c r="J1005" i="2" s="1"/>
  <c r="J1006" i="2" a="1"/>
  <c r="J1006" i="2" s="1"/>
  <c r="J1007" i="2" a="1"/>
  <c r="J1007" i="2" s="1"/>
  <c r="J1008" i="2" a="1"/>
  <c r="J1008" i="2" s="1"/>
  <c r="J1009" i="2" a="1"/>
  <c r="J1009" i="2" s="1"/>
  <c r="J1010" i="2" a="1"/>
  <c r="J1010" i="2" s="1"/>
  <c r="J1011" i="2" a="1"/>
  <c r="J1011" i="2" s="1"/>
  <c r="J1012" i="2" a="1"/>
  <c r="J1012" i="2" s="1"/>
  <c r="J1013" i="2" a="1"/>
  <c r="J1013" i="2" s="1"/>
  <c r="J1014" i="2" a="1"/>
  <c r="J1014" i="2" s="1"/>
  <c r="J1015" i="2" a="1"/>
  <c r="J1015" i="2" s="1"/>
  <c r="J1016" i="2" a="1"/>
  <c r="J1016" i="2" s="1"/>
  <c r="J1017" i="2" a="1"/>
  <c r="J1017" i="2" s="1"/>
  <c r="J1018" i="2" a="1"/>
  <c r="J1018" i="2" s="1"/>
  <c r="J1019" i="2" a="1"/>
  <c r="J1019" i="2" s="1"/>
  <c r="J1020" i="2" a="1"/>
  <c r="J1020" i="2" s="1"/>
  <c r="J1021" i="2" a="1"/>
  <c r="J1021" i="2" s="1"/>
  <c r="J1022" i="2" a="1"/>
  <c r="J1022" i="2" s="1"/>
  <c r="J1023" i="2" a="1"/>
  <c r="J1023" i="2" s="1"/>
  <c r="J1024" i="2" a="1"/>
  <c r="J1024" i="2" s="1"/>
  <c r="J1025" i="2" a="1"/>
  <c r="J1025" i="2" s="1"/>
  <c r="J1026" i="2" a="1"/>
  <c r="J1026" i="2" s="1"/>
  <c r="J1027" i="2" a="1"/>
  <c r="J1027" i="2" s="1"/>
  <c r="J1028" i="2" a="1"/>
  <c r="J1028" i="2" s="1"/>
  <c r="J1029" i="2" a="1"/>
  <c r="J1029" i="2" s="1"/>
  <c r="J1030" i="2" a="1"/>
  <c r="J1030" i="2" s="1"/>
  <c r="J1031" i="2" a="1"/>
  <c r="J1031" i="2" s="1"/>
  <c r="J1032" i="2" a="1"/>
  <c r="J1032" i="2" s="1"/>
  <c r="J1033" i="2" a="1"/>
  <c r="J1033" i="2" s="1"/>
  <c r="J1034" i="2" a="1"/>
  <c r="J1034" i="2" s="1"/>
  <c r="J1035" i="2" a="1"/>
  <c r="J1035" i="2" s="1"/>
  <c r="J1036" i="2" a="1"/>
  <c r="J1036" i="2" s="1"/>
  <c r="J1037" i="2" a="1"/>
  <c r="J1037" i="2" s="1"/>
  <c r="J1038" i="2" a="1"/>
  <c r="J1038" i="2" s="1"/>
  <c r="J1039" i="2" a="1"/>
  <c r="J1039" i="2" s="1"/>
  <c r="J1040" i="2" a="1"/>
  <c r="J1040" i="2" s="1"/>
  <c r="J1041" i="2" a="1"/>
  <c r="J1041" i="2" s="1"/>
  <c r="J1042" i="2" a="1"/>
  <c r="J1042" i="2" s="1"/>
  <c r="J1043" i="2" a="1"/>
  <c r="J1043" i="2" s="1"/>
  <c r="J1044" i="2" a="1"/>
  <c r="J1044" i="2" s="1"/>
  <c r="J1045" i="2" a="1"/>
  <c r="J1045" i="2" s="1"/>
  <c r="J1046" i="2" a="1"/>
  <c r="J1046" i="2" s="1"/>
  <c r="J1047" i="2" a="1"/>
  <c r="J1047" i="2" s="1"/>
  <c r="J1048" i="2" a="1"/>
  <c r="J1048" i="2" s="1"/>
  <c r="J1049" i="2" a="1"/>
  <c r="J1049" i="2" s="1"/>
  <c r="J1050" i="2" a="1"/>
  <c r="J1050" i="2" s="1"/>
  <c r="J1051" i="2" a="1"/>
  <c r="J1051" i="2" s="1"/>
  <c r="J1052" i="2" a="1"/>
  <c r="J1052" i="2" s="1"/>
  <c r="J1053" i="2" a="1"/>
  <c r="J1053" i="2" s="1"/>
  <c r="J1054" i="2" a="1"/>
  <c r="J1054" i="2" s="1"/>
  <c r="J1055" i="2" a="1"/>
  <c r="J1055" i="2" s="1"/>
  <c r="J1056" i="2" a="1"/>
  <c r="J1056" i="2" s="1"/>
  <c r="J1057" i="2" a="1"/>
  <c r="J1057" i="2" s="1"/>
  <c r="J1058" i="2" a="1"/>
  <c r="J1058" i="2" s="1"/>
  <c r="J1059" i="2" a="1"/>
  <c r="J1059" i="2" s="1"/>
  <c r="J1060" i="2" a="1"/>
  <c r="J1060" i="2" s="1"/>
  <c r="J1061" i="2" a="1"/>
  <c r="J1061" i="2" s="1"/>
  <c r="J1062" i="2" a="1"/>
  <c r="J1062" i="2" s="1"/>
  <c r="J1063" i="2" a="1"/>
  <c r="J1063" i="2" s="1"/>
  <c r="J1064" i="2" a="1"/>
  <c r="J1064" i="2" s="1"/>
  <c r="J1065" i="2" a="1"/>
  <c r="J1065" i="2" s="1"/>
  <c r="J1066" i="2" a="1"/>
  <c r="J1066" i="2" s="1"/>
  <c r="J1067" i="2" a="1"/>
  <c r="J1067" i="2" s="1"/>
  <c r="J1068" i="2" a="1"/>
  <c r="J1068" i="2" s="1"/>
  <c r="J1069" i="2" a="1"/>
  <c r="J1069" i="2" s="1"/>
  <c r="J1070" i="2" a="1"/>
  <c r="J1070" i="2" s="1"/>
  <c r="J1071" i="2" a="1"/>
  <c r="J1071" i="2" s="1"/>
  <c r="J1072" i="2" a="1"/>
  <c r="J1072" i="2" s="1"/>
  <c r="J1073" i="2" a="1"/>
  <c r="J1073" i="2" s="1"/>
  <c r="J1074" i="2" a="1"/>
  <c r="J1074" i="2" s="1"/>
  <c r="J1075" i="2" a="1"/>
  <c r="J1075" i="2" s="1"/>
  <c r="J1076" i="2" a="1"/>
  <c r="J1076" i="2" s="1"/>
  <c r="J1077" i="2" a="1"/>
  <c r="J1077" i="2" s="1"/>
  <c r="J1078" i="2" a="1"/>
  <c r="J1078" i="2" s="1"/>
  <c r="J1079" i="2" a="1"/>
  <c r="J1079" i="2" s="1"/>
  <c r="J1080" i="2" a="1"/>
  <c r="J1080" i="2" s="1"/>
  <c r="J1081" i="2" a="1"/>
  <c r="J1081" i="2" s="1"/>
  <c r="J1082" i="2" a="1"/>
  <c r="J1082" i="2" s="1"/>
  <c r="J1083" i="2" a="1"/>
  <c r="J1083" i="2" s="1"/>
  <c r="J1084" i="2" a="1"/>
  <c r="J1084" i="2" s="1"/>
  <c r="J1085" i="2" a="1"/>
  <c r="J1085" i="2" s="1"/>
  <c r="J1086" i="2" a="1"/>
  <c r="J1086" i="2" s="1"/>
  <c r="J1087" i="2" a="1"/>
  <c r="J1087" i="2" s="1"/>
  <c r="J1088" i="2" a="1"/>
  <c r="J1088" i="2" s="1"/>
  <c r="J1089" i="2" a="1"/>
  <c r="J1089" i="2" s="1"/>
  <c r="J1090" i="2" a="1"/>
  <c r="J1090" i="2" s="1"/>
  <c r="J1091" i="2" a="1"/>
  <c r="J1091" i="2" s="1"/>
  <c r="J1092" i="2" a="1"/>
  <c r="J1092" i="2" s="1"/>
  <c r="J1093" i="2" a="1"/>
  <c r="J1093" i="2" s="1"/>
  <c r="J1094" i="2" a="1"/>
  <c r="J1094" i="2" s="1"/>
  <c r="J1095" i="2" a="1"/>
  <c r="J1095" i="2" s="1"/>
  <c r="J1096" i="2" a="1"/>
  <c r="J1096" i="2" s="1"/>
  <c r="J1097" i="2" a="1"/>
  <c r="J1097" i="2" s="1"/>
  <c r="J1098" i="2" a="1"/>
  <c r="J1098" i="2" s="1"/>
  <c r="J1099" i="2" a="1"/>
  <c r="J1099" i="2" s="1"/>
  <c r="J1100" i="2" a="1"/>
  <c r="J1100" i="2" s="1"/>
  <c r="J1101" i="2" a="1"/>
  <c r="J1101" i="2" s="1"/>
  <c r="J1102" i="2" a="1"/>
  <c r="J1102" i="2" s="1"/>
  <c r="J1103" i="2" a="1"/>
  <c r="J1103" i="2" s="1"/>
  <c r="J1104" i="2" a="1"/>
  <c r="J1104" i="2" s="1"/>
  <c r="J1105" i="2" a="1"/>
  <c r="J1105" i="2" s="1"/>
  <c r="J1106" i="2" a="1"/>
  <c r="J1106" i="2" s="1"/>
  <c r="J1107" i="2" a="1"/>
  <c r="J1107" i="2" s="1"/>
  <c r="J1108" i="2" a="1"/>
  <c r="J1108" i="2" s="1"/>
  <c r="J1109" i="2" a="1"/>
  <c r="J1109" i="2" s="1"/>
  <c r="J1110" i="2" a="1"/>
  <c r="J1110" i="2" s="1"/>
  <c r="J1111" i="2" a="1"/>
  <c r="J1111" i="2" s="1"/>
  <c r="J1112" i="2" a="1"/>
  <c r="J1112" i="2" s="1"/>
  <c r="J1113" i="2" a="1"/>
  <c r="J1113" i="2" s="1"/>
  <c r="J1114" i="2" a="1"/>
  <c r="J1114" i="2" s="1"/>
  <c r="J1115" i="2" a="1"/>
  <c r="J1115" i="2" s="1"/>
  <c r="J1116" i="2" a="1"/>
  <c r="J1116" i="2" s="1"/>
  <c r="J1117" i="2" a="1"/>
  <c r="J1117" i="2" s="1"/>
  <c r="J1118" i="2" a="1"/>
  <c r="J1118" i="2" s="1"/>
  <c r="J1119" i="2" a="1"/>
  <c r="J1119" i="2" s="1"/>
  <c r="J1120" i="2" a="1"/>
  <c r="J1120" i="2" s="1"/>
  <c r="J1121" i="2" a="1"/>
  <c r="J1121" i="2" s="1"/>
  <c r="J1122" i="2" a="1"/>
  <c r="J1122" i="2" s="1"/>
  <c r="J1123" i="2" a="1"/>
  <c r="J1123" i="2" s="1"/>
  <c r="J1124" i="2" a="1"/>
  <c r="J1124" i="2" s="1"/>
  <c r="J1125" i="2" a="1"/>
  <c r="J1125" i="2" s="1"/>
  <c r="J1126" i="2" a="1"/>
  <c r="J1126" i="2" s="1"/>
  <c r="J1127" i="2" a="1"/>
  <c r="J1127" i="2" s="1"/>
  <c r="J1128" i="2" a="1"/>
  <c r="J1128" i="2" s="1"/>
  <c r="J1129" i="2" a="1"/>
  <c r="J1129" i="2" s="1"/>
  <c r="J1130" i="2" a="1"/>
  <c r="J1130" i="2" s="1"/>
  <c r="J1131" i="2" a="1"/>
  <c r="J1131" i="2" s="1"/>
  <c r="J1132" i="2" a="1"/>
  <c r="J1132" i="2" s="1"/>
  <c r="J1133" i="2" a="1"/>
  <c r="J1133" i="2" s="1"/>
  <c r="J1134" i="2" a="1"/>
  <c r="J1134" i="2" s="1"/>
  <c r="J1135" i="2" a="1"/>
  <c r="J1135" i="2" s="1"/>
  <c r="J1136" i="2" a="1"/>
  <c r="J1136" i="2" s="1"/>
  <c r="J1137" i="2" a="1"/>
  <c r="J1137" i="2" s="1"/>
  <c r="J1138" i="2" a="1"/>
  <c r="J1138" i="2" s="1"/>
  <c r="J1139" i="2" a="1"/>
  <c r="J1139" i="2" s="1"/>
  <c r="J1140" i="2" a="1"/>
  <c r="J1140" i="2" s="1"/>
  <c r="J1141" i="2" a="1"/>
  <c r="J1141" i="2" s="1"/>
  <c r="J1142" i="2" a="1"/>
  <c r="J1142" i="2" s="1"/>
  <c r="J1143" i="2" a="1"/>
  <c r="J1143" i="2" s="1"/>
  <c r="J1144" i="2" a="1"/>
  <c r="J1144" i="2" s="1"/>
  <c r="J1145" i="2" a="1"/>
  <c r="J1145" i="2" s="1"/>
  <c r="J1146" i="2" a="1"/>
  <c r="J1146" i="2" s="1"/>
  <c r="J1147" i="2" a="1"/>
  <c r="J1147" i="2" s="1"/>
  <c r="J1148" i="2" a="1"/>
  <c r="J1148" i="2" s="1"/>
  <c r="J1149" i="2" a="1"/>
  <c r="J1149" i="2" s="1"/>
  <c r="J1150" i="2" a="1"/>
  <c r="J1150" i="2" s="1"/>
  <c r="J1151" i="2" a="1"/>
  <c r="J1151" i="2" s="1"/>
  <c r="J1152" i="2" a="1"/>
  <c r="J1152" i="2" s="1"/>
  <c r="J1153" i="2" a="1"/>
  <c r="J1153" i="2" s="1"/>
  <c r="J1154" i="2" a="1"/>
  <c r="J1154" i="2" s="1"/>
  <c r="J1155" i="2" a="1"/>
  <c r="J1155" i="2" s="1"/>
  <c r="J1156" i="2" a="1"/>
  <c r="J1156" i="2" s="1"/>
  <c r="J1157" i="2" a="1"/>
  <c r="J1157" i="2" s="1"/>
  <c r="J1158" i="2" a="1"/>
  <c r="J1158" i="2" s="1"/>
  <c r="J1159" i="2" a="1"/>
  <c r="J1159" i="2" s="1"/>
  <c r="J1160" i="2" a="1"/>
  <c r="J1160" i="2" s="1"/>
  <c r="J1161" i="2" a="1"/>
  <c r="J1161" i="2" s="1"/>
  <c r="J1162" i="2" a="1"/>
  <c r="J1162" i="2" s="1"/>
  <c r="J1163" i="2" a="1"/>
  <c r="J1163" i="2" s="1"/>
  <c r="J1164" i="2" a="1"/>
  <c r="J1164" i="2" s="1"/>
  <c r="J1165" i="2" a="1"/>
  <c r="J1165" i="2" s="1"/>
  <c r="J1166" i="2" a="1"/>
  <c r="J1166" i="2" s="1"/>
  <c r="J1167" i="2" a="1"/>
  <c r="J1167" i="2" s="1"/>
  <c r="J1168" i="2" a="1"/>
  <c r="J1168" i="2" s="1"/>
  <c r="J1169" i="2" a="1"/>
  <c r="J1169" i="2" s="1"/>
  <c r="J1170" i="2" a="1"/>
  <c r="J1170" i="2" s="1"/>
  <c r="J1171" i="2" a="1"/>
  <c r="J1171" i="2" s="1"/>
  <c r="J1172" i="2" a="1"/>
  <c r="J1172" i="2" s="1"/>
  <c r="J1173" i="2" a="1"/>
  <c r="J1173" i="2" s="1"/>
  <c r="J1174" i="2" a="1"/>
  <c r="J1174" i="2" s="1"/>
  <c r="J1175" i="2" a="1"/>
  <c r="J1175" i="2" s="1"/>
  <c r="J1176" i="2" a="1"/>
  <c r="J1176" i="2" s="1"/>
  <c r="J1177" i="2" a="1"/>
  <c r="J1177" i="2" s="1"/>
  <c r="J1178" i="2" a="1"/>
  <c r="J1178" i="2" s="1"/>
  <c r="J1179" i="2" a="1"/>
  <c r="J1179" i="2" s="1"/>
  <c r="J1180" i="2" a="1"/>
  <c r="J1180" i="2" s="1"/>
  <c r="J1181" i="2" a="1"/>
  <c r="J1181" i="2" s="1"/>
  <c r="J1182" i="2" a="1"/>
  <c r="J1182" i="2" s="1"/>
  <c r="J1183" i="2" a="1"/>
  <c r="J1183" i="2" s="1"/>
  <c r="J1184" i="2" a="1"/>
  <c r="J1184" i="2" s="1"/>
  <c r="J1185" i="2" a="1"/>
  <c r="J1185" i="2" s="1"/>
  <c r="J1186" i="2" a="1"/>
  <c r="J1186" i="2" s="1"/>
  <c r="J1187" i="2" a="1"/>
  <c r="J1187" i="2" s="1"/>
  <c r="J1188" i="2" a="1"/>
  <c r="J1188" i="2" s="1"/>
  <c r="J1189" i="2" a="1"/>
  <c r="J1189" i="2" s="1"/>
  <c r="J1190" i="2" a="1"/>
  <c r="J1190" i="2" s="1"/>
  <c r="J1191" i="2" a="1"/>
  <c r="J1191" i="2" s="1"/>
  <c r="J1192" i="2" a="1"/>
  <c r="J1192" i="2" s="1"/>
  <c r="J1193" i="2" a="1"/>
  <c r="J1193" i="2" s="1"/>
  <c r="J1194" i="2" a="1"/>
  <c r="J1194" i="2" s="1"/>
  <c r="J1195" i="2" a="1"/>
  <c r="J1195" i="2" s="1"/>
  <c r="J1196" i="2" a="1"/>
  <c r="J1196" i="2" s="1"/>
  <c r="J1197" i="2" a="1"/>
  <c r="J1197" i="2" s="1"/>
  <c r="J1198" i="2" a="1"/>
  <c r="J1198" i="2" s="1"/>
  <c r="J1199" i="2" a="1"/>
  <c r="J1199" i="2" s="1"/>
  <c r="J1200" i="2" a="1"/>
  <c r="J1200" i="2" s="1"/>
  <c r="J1201" i="2" a="1"/>
  <c r="J1201" i="2" s="1"/>
  <c r="J1202" i="2" a="1"/>
  <c r="J1202" i="2" s="1"/>
  <c r="J1203" i="2" a="1"/>
  <c r="J1203" i="2" s="1"/>
  <c r="J1204" i="2" a="1"/>
  <c r="J1204" i="2" s="1"/>
  <c r="J1205" i="2" a="1"/>
  <c r="J1205" i="2" s="1"/>
  <c r="J1206" i="2" a="1"/>
  <c r="J1206" i="2" s="1"/>
  <c r="J1207" i="2" a="1"/>
  <c r="J1207" i="2" s="1"/>
  <c r="J1208" i="2" a="1"/>
  <c r="J1208" i="2" s="1"/>
  <c r="J1209" i="2" a="1"/>
  <c r="J1209" i="2" s="1"/>
  <c r="J1210" i="2" a="1"/>
  <c r="J1210" i="2" s="1"/>
  <c r="J1211" i="2" a="1"/>
  <c r="J1211" i="2" s="1"/>
  <c r="J1212" i="2" a="1"/>
  <c r="J1212" i="2" s="1"/>
  <c r="J1213" i="2" a="1"/>
  <c r="J1213" i="2" s="1"/>
  <c r="J1214" i="2" a="1"/>
  <c r="J1214" i="2" s="1"/>
  <c r="J1215" i="2" a="1"/>
  <c r="J1215" i="2" s="1"/>
  <c r="J1216" i="2" a="1"/>
  <c r="J1216" i="2" s="1"/>
  <c r="J1217" i="2" a="1"/>
  <c r="J1217" i="2" s="1"/>
  <c r="J1218" i="2" a="1"/>
  <c r="J1218" i="2" s="1"/>
  <c r="J1219" i="2" a="1"/>
  <c r="J1219" i="2" s="1"/>
  <c r="J1220" i="2" a="1"/>
  <c r="J1220" i="2" s="1"/>
  <c r="J1221" i="2" a="1"/>
  <c r="J1221" i="2" s="1"/>
  <c r="J1222" i="2" a="1"/>
  <c r="J1222" i="2" s="1"/>
  <c r="J1223" i="2" a="1"/>
  <c r="J1223" i="2" s="1"/>
  <c r="J1224" i="2" a="1"/>
  <c r="J1224" i="2" s="1"/>
  <c r="J1225" i="2" a="1"/>
  <c r="J1225" i="2" s="1"/>
  <c r="J1226" i="2" a="1"/>
  <c r="J1226" i="2" s="1"/>
  <c r="J1227" i="2" a="1"/>
  <c r="J1227" i="2" s="1"/>
  <c r="J1228" i="2" a="1"/>
  <c r="J1228" i="2" s="1"/>
  <c r="J1229" i="2" a="1"/>
  <c r="J1229" i="2" s="1"/>
  <c r="J1230" i="2" a="1"/>
  <c r="J1230" i="2" s="1"/>
  <c r="J1231" i="2" a="1"/>
  <c r="J1231" i="2" s="1"/>
  <c r="J1232" i="2" a="1"/>
  <c r="J1232" i="2" s="1"/>
  <c r="J1233" i="2" a="1"/>
  <c r="J1233" i="2" s="1"/>
  <c r="J1234" i="2" a="1"/>
  <c r="J1234" i="2" s="1"/>
  <c r="J1235" i="2" a="1"/>
  <c r="J1235" i="2" s="1"/>
  <c r="J1236" i="2" a="1"/>
  <c r="J1236" i="2" s="1"/>
  <c r="J1237" i="2" a="1"/>
  <c r="J1237" i="2" s="1"/>
  <c r="J1238" i="2" a="1"/>
  <c r="J1238" i="2" s="1"/>
  <c r="J1239" i="2" a="1"/>
  <c r="J1239" i="2" s="1"/>
  <c r="J1240" i="2" a="1"/>
  <c r="J1240" i="2" s="1"/>
  <c r="J1241" i="2" a="1"/>
  <c r="J1241" i="2" s="1"/>
  <c r="J1242" i="2" a="1"/>
  <c r="J1242" i="2" s="1"/>
  <c r="J1243" i="2" a="1"/>
  <c r="J1243" i="2" s="1"/>
  <c r="J1244" i="2" a="1"/>
  <c r="J1244" i="2" s="1"/>
  <c r="J1245" i="2" a="1"/>
  <c r="J1245" i="2" s="1"/>
  <c r="J1246" i="2" a="1"/>
  <c r="J1246" i="2" s="1"/>
  <c r="J1247" i="2" a="1"/>
  <c r="J1247" i="2" s="1"/>
  <c r="J1248" i="2" a="1"/>
  <c r="J1248" i="2" s="1"/>
  <c r="J1249" i="2" a="1"/>
  <c r="J1249" i="2" s="1"/>
  <c r="J1250" i="2" a="1"/>
  <c r="J1250" i="2" s="1"/>
  <c r="J1251" i="2" a="1"/>
  <c r="J1251" i="2" s="1"/>
  <c r="J1252" i="2" a="1"/>
  <c r="J1252" i="2" s="1"/>
  <c r="J1253" i="2" a="1"/>
  <c r="J1253" i="2" s="1"/>
  <c r="J1254" i="2" a="1"/>
  <c r="J1254" i="2" s="1"/>
  <c r="J1255" i="2" a="1"/>
  <c r="J1255" i="2" s="1"/>
  <c r="J1256" i="2" a="1"/>
  <c r="J1256" i="2" s="1"/>
  <c r="J1257" i="2" a="1"/>
  <c r="J1257" i="2" s="1"/>
  <c r="J1258" i="2" a="1"/>
  <c r="J1258" i="2" s="1"/>
  <c r="J1259" i="2" a="1"/>
  <c r="J1259" i="2" s="1"/>
  <c r="J1260" i="2" a="1"/>
  <c r="J1260" i="2" s="1"/>
  <c r="J1261" i="2" a="1"/>
  <c r="J1261" i="2" s="1"/>
  <c r="J1262" i="2" a="1"/>
  <c r="J1262" i="2" s="1"/>
  <c r="J1263" i="2" a="1"/>
  <c r="J1263" i="2" s="1"/>
  <c r="J1264" i="2" a="1"/>
  <c r="J1264" i="2" s="1"/>
  <c r="J1265" i="2" a="1"/>
  <c r="J1265" i="2" s="1"/>
  <c r="J1266" i="2" a="1"/>
  <c r="J1266" i="2" s="1"/>
  <c r="J1267" i="2" a="1"/>
  <c r="J1267" i="2" s="1"/>
  <c r="J1268" i="2" a="1"/>
  <c r="J1268" i="2" s="1"/>
  <c r="J1269" i="2" a="1"/>
  <c r="J1269" i="2" s="1"/>
  <c r="J1270" i="2" a="1"/>
  <c r="J1270" i="2" s="1"/>
  <c r="J1271" i="2" a="1"/>
  <c r="J1271" i="2" s="1"/>
  <c r="J1272" i="2" a="1"/>
  <c r="J1272" i="2" s="1"/>
  <c r="J1273" i="2" a="1"/>
  <c r="J1273" i="2" s="1"/>
  <c r="J1274" i="2" a="1"/>
  <c r="J1274" i="2" s="1"/>
  <c r="J1275" i="2" a="1"/>
  <c r="J1275" i="2" s="1"/>
  <c r="J1276" i="2" a="1"/>
  <c r="J1276" i="2" s="1"/>
  <c r="J1277" i="2" a="1"/>
  <c r="J1277" i="2" s="1"/>
  <c r="J1278" i="2" a="1"/>
  <c r="J1278" i="2" s="1"/>
  <c r="J1279" i="2" a="1"/>
  <c r="J1279" i="2" s="1"/>
  <c r="J1280" i="2" a="1"/>
  <c r="J1280" i="2" s="1"/>
  <c r="J1281" i="2" a="1"/>
  <c r="J1281" i="2" s="1"/>
  <c r="J1282" i="2" a="1"/>
  <c r="J1282" i="2" s="1"/>
  <c r="J1283" i="2" a="1"/>
  <c r="J1283" i="2" s="1"/>
  <c r="J1284" i="2" a="1"/>
  <c r="J1284" i="2" s="1"/>
  <c r="J1285" i="2" a="1"/>
  <c r="J1285" i="2" s="1"/>
  <c r="J1286" i="2" a="1"/>
  <c r="J1286" i="2" s="1"/>
  <c r="J1287" i="2" a="1"/>
  <c r="J1287" i="2" s="1"/>
  <c r="J1288" i="2" a="1"/>
  <c r="J1288" i="2" s="1"/>
  <c r="J1289" i="2" a="1"/>
  <c r="J1289" i="2" s="1"/>
  <c r="J1290" i="2" a="1"/>
  <c r="J1290" i="2" s="1"/>
  <c r="J1291" i="2" a="1"/>
  <c r="J1291" i="2" s="1"/>
  <c r="J1292" i="2" a="1"/>
  <c r="J1292" i="2" s="1"/>
  <c r="J1293" i="2" a="1"/>
  <c r="J1293" i="2" s="1"/>
  <c r="J1294" i="2" a="1"/>
  <c r="J1294" i="2" s="1"/>
  <c r="J1295" i="2" a="1"/>
  <c r="J1295" i="2" s="1"/>
  <c r="J1296" i="2" a="1"/>
  <c r="J1296" i="2" s="1"/>
  <c r="J1297" i="2" a="1"/>
  <c r="J1297" i="2" s="1"/>
  <c r="J1298" i="2" a="1"/>
  <c r="J1298" i="2" s="1"/>
  <c r="J1299" i="2" a="1"/>
  <c r="J1299" i="2" s="1"/>
  <c r="J1300" i="2" a="1"/>
  <c r="J1300" i="2" s="1"/>
  <c r="J1301" i="2" a="1"/>
  <c r="J1301" i="2" s="1"/>
  <c r="J1302" i="2" a="1"/>
  <c r="J1302" i="2" s="1"/>
  <c r="J1303" i="2" a="1"/>
  <c r="J1303" i="2" s="1"/>
  <c r="J1304" i="2" a="1"/>
  <c r="J1304" i="2" s="1"/>
  <c r="J1305" i="2" a="1"/>
  <c r="J1305" i="2" s="1"/>
  <c r="J1306" i="2" a="1"/>
  <c r="J1306" i="2" s="1"/>
  <c r="J1307" i="2" a="1"/>
  <c r="J1307" i="2" s="1"/>
  <c r="J1308" i="2" a="1"/>
  <c r="J1308" i="2" s="1"/>
  <c r="J1309" i="2" a="1"/>
  <c r="J1309" i="2" s="1"/>
  <c r="J1310" i="2" a="1"/>
  <c r="J1310" i="2" s="1"/>
  <c r="J1311" i="2" a="1"/>
  <c r="J1311" i="2" s="1"/>
  <c r="J1312" i="2" a="1"/>
  <c r="J1312" i="2" s="1"/>
  <c r="J1313" i="2" a="1"/>
  <c r="J1313" i="2" s="1"/>
  <c r="J1314" i="2" a="1"/>
  <c r="J1314" i="2" s="1"/>
  <c r="J1315" i="2" a="1"/>
  <c r="J1315" i="2" s="1"/>
  <c r="J1316" i="2" a="1"/>
  <c r="J1316" i="2" s="1"/>
  <c r="J1317" i="2" a="1"/>
  <c r="J1317" i="2" s="1"/>
  <c r="J1318" i="2" a="1"/>
  <c r="J1318" i="2" s="1"/>
  <c r="J1319" i="2" a="1"/>
  <c r="J1319" i="2" s="1"/>
  <c r="J1320" i="2" a="1"/>
  <c r="J1320" i="2" s="1"/>
  <c r="J1321" i="2" a="1"/>
  <c r="J1321" i="2" s="1"/>
  <c r="J1322" i="2" a="1"/>
  <c r="J1322" i="2" s="1"/>
  <c r="J1323" i="2" a="1"/>
  <c r="J1323" i="2" s="1"/>
  <c r="J1324" i="2" a="1"/>
  <c r="J1324" i="2" s="1"/>
  <c r="J1325" i="2" a="1"/>
  <c r="J1325" i="2" s="1"/>
  <c r="J1326" i="2" a="1"/>
  <c r="J1326" i="2" s="1"/>
  <c r="J1327" i="2" a="1"/>
  <c r="J1327" i="2" s="1"/>
  <c r="J1328" i="2" a="1"/>
  <c r="J1328" i="2" s="1"/>
  <c r="J1329" i="2" a="1"/>
  <c r="J1329" i="2" s="1"/>
  <c r="J1330" i="2" a="1"/>
  <c r="J1330" i="2" s="1"/>
  <c r="J1331" i="2" a="1"/>
  <c r="J1331" i="2" s="1"/>
  <c r="J1332" i="2" a="1"/>
  <c r="J1332" i="2" s="1"/>
  <c r="J1333" i="2" a="1"/>
  <c r="J1333" i="2" s="1"/>
  <c r="J1334" i="2" a="1"/>
  <c r="J1334" i="2" s="1"/>
  <c r="J1335" i="2" a="1"/>
  <c r="J1335" i="2" s="1"/>
  <c r="J1336" i="2" a="1"/>
  <c r="J1336" i="2" s="1"/>
  <c r="J1337" i="2" a="1"/>
  <c r="J1337" i="2" s="1"/>
  <c r="J1338" i="2" a="1"/>
  <c r="J1338" i="2" s="1"/>
  <c r="J1339" i="2" a="1"/>
  <c r="J1339" i="2" s="1"/>
  <c r="J1340" i="2" a="1"/>
  <c r="J1340" i="2" s="1"/>
  <c r="J1341" i="2" a="1"/>
  <c r="J1341" i="2" s="1"/>
  <c r="J1342" i="2" a="1"/>
  <c r="J1342" i="2" s="1"/>
  <c r="J1343" i="2" a="1"/>
  <c r="J1343" i="2" s="1"/>
  <c r="J1344" i="2" a="1"/>
  <c r="J1344" i="2" s="1"/>
  <c r="J1345" i="2" a="1"/>
  <c r="J1345" i="2" s="1"/>
  <c r="J1346" i="2" a="1"/>
  <c r="J1346" i="2" s="1"/>
  <c r="J1347" i="2" a="1"/>
  <c r="J1347" i="2" s="1"/>
  <c r="J1348" i="2" a="1"/>
  <c r="J1348" i="2" s="1"/>
  <c r="J1349" i="2" a="1"/>
  <c r="J1349" i="2" s="1"/>
  <c r="J1350" i="2" a="1"/>
  <c r="J1350" i="2" s="1"/>
  <c r="J1351" i="2" a="1"/>
  <c r="J1351" i="2" s="1"/>
  <c r="J1352" i="2" a="1"/>
  <c r="J1352" i="2" s="1"/>
  <c r="J1353" i="2" a="1"/>
  <c r="J1353" i="2" s="1"/>
  <c r="J1354" i="2" a="1"/>
  <c r="J1354" i="2" s="1"/>
  <c r="J1355" i="2" a="1"/>
  <c r="J1355" i="2" s="1"/>
  <c r="J1356" i="2" a="1"/>
  <c r="J1356" i="2" s="1"/>
  <c r="J1357" i="2" a="1"/>
  <c r="J1357" i="2" s="1"/>
  <c r="J1358" i="2" a="1"/>
  <c r="J1358" i="2" s="1"/>
  <c r="J1359" i="2" a="1"/>
  <c r="J1359" i="2" s="1"/>
  <c r="J1360" i="2" a="1"/>
  <c r="J1360" i="2" s="1"/>
  <c r="J1361" i="2" a="1"/>
  <c r="J1361" i="2" s="1"/>
  <c r="J1362" i="2" a="1"/>
  <c r="J1362" i="2" s="1"/>
  <c r="J1363" i="2" a="1"/>
  <c r="J1363" i="2" s="1"/>
  <c r="J1364" i="2" a="1"/>
  <c r="J1364" i="2" s="1"/>
  <c r="J1365" i="2" a="1"/>
  <c r="J1365" i="2" s="1"/>
  <c r="J1366" i="2" a="1"/>
  <c r="J1366" i="2" s="1"/>
  <c r="J1367" i="2" a="1"/>
  <c r="J1367" i="2" s="1"/>
  <c r="J1368" i="2" a="1"/>
  <c r="J1368" i="2" s="1"/>
  <c r="J1369" i="2" a="1"/>
  <c r="J1369" i="2" s="1"/>
  <c r="J1370" i="2" a="1"/>
  <c r="J1370" i="2" s="1"/>
  <c r="J1371" i="2" a="1"/>
  <c r="J1371" i="2" s="1"/>
  <c r="J1372" i="2" a="1"/>
  <c r="J1372" i="2" s="1"/>
  <c r="J1373" i="2" a="1"/>
  <c r="J1373" i="2" s="1"/>
  <c r="J1374" i="2" a="1"/>
  <c r="J1374" i="2" s="1"/>
  <c r="J1375" i="2" a="1"/>
  <c r="J1375" i="2" s="1"/>
  <c r="J1376" i="2" a="1"/>
  <c r="J1376" i="2" s="1"/>
  <c r="J1377" i="2" a="1"/>
  <c r="J1377" i="2" s="1"/>
  <c r="J1378" i="2" a="1"/>
  <c r="J1378" i="2" s="1"/>
  <c r="J1379" i="2" a="1"/>
  <c r="J1379" i="2" s="1"/>
  <c r="J1380" i="2" a="1"/>
  <c r="J1380" i="2" s="1"/>
  <c r="J1381" i="2" a="1"/>
  <c r="J1381" i="2" s="1"/>
  <c r="J1382" i="2" a="1"/>
  <c r="J1382" i="2" s="1"/>
  <c r="J1383" i="2" a="1"/>
  <c r="J1383" i="2" s="1"/>
  <c r="J1384" i="2" a="1"/>
  <c r="J1384" i="2" s="1"/>
  <c r="J1385" i="2" a="1"/>
  <c r="J1385" i="2" s="1"/>
  <c r="J1386" i="2" a="1"/>
  <c r="J1386" i="2" s="1"/>
  <c r="J1387" i="2" a="1"/>
  <c r="J1387" i="2" s="1"/>
  <c r="J1388" i="2" a="1"/>
  <c r="J1388" i="2" s="1"/>
  <c r="J1389" i="2" a="1"/>
  <c r="J1389" i="2" s="1"/>
  <c r="J1390" i="2" a="1"/>
  <c r="J1390" i="2" s="1"/>
  <c r="J1391" i="2" a="1"/>
  <c r="J1391" i="2" s="1"/>
  <c r="J1392" i="2" a="1"/>
  <c r="J1392" i="2" s="1"/>
  <c r="J1393" i="2" a="1"/>
  <c r="J1393" i="2" s="1"/>
  <c r="J1394" i="2" a="1"/>
  <c r="J1394" i="2" s="1"/>
  <c r="J1395" i="2" a="1"/>
  <c r="J1395" i="2" s="1"/>
  <c r="J1396" i="2" a="1"/>
  <c r="J1396" i="2" s="1"/>
  <c r="J1397" i="2" a="1"/>
  <c r="J1397" i="2" s="1"/>
  <c r="J1398" i="2" a="1"/>
  <c r="J1398" i="2" s="1"/>
  <c r="J1399" i="2" a="1"/>
  <c r="J1399" i="2" s="1"/>
  <c r="J1400" i="2" a="1"/>
  <c r="J1400" i="2" s="1"/>
  <c r="J1401" i="2" a="1"/>
  <c r="J1401" i="2" s="1"/>
  <c r="J1402" i="2" a="1"/>
  <c r="J1402" i="2" s="1"/>
  <c r="J1403" i="2" a="1"/>
  <c r="J1403" i="2" s="1"/>
  <c r="J1404" i="2" a="1"/>
  <c r="J1404" i="2" s="1"/>
  <c r="J1405" i="2" a="1"/>
  <c r="J1405" i="2" s="1"/>
  <c r="J1406" i="2" a="1"/>
  <c r="J1406" i="2" s="1"/>
  <c r="J1407" i="2" a="1"/>
  <c r="J1407" i="2" s="1"/>
  <c r="J1408" i="2" a="1"/>
  <c r="J1408" i="2" s="1"/>
  <c r="J1409" i="2" a="1"/>
  <c r="J1409" i="2" s="1"/>
  <c r="J1410" i="2" a="1"/>
  <c r="J1410" i="2" s="1"/>
  <c r="J1411" i="2" a="1"/>
  <c r="J1411" i="2" s="1"/>
  <c r="J1412" i="2" a="1"/>
  <c r="J1412" i="2" s="1"/>
  <c r="J1413" i="2" a="1"/>
  <c r="J1413" i="2" s="1"/>
  <c r="J1414" i="2" a="1"/>
  <c r="J1414" i="2" s="1"/>
  <c r="J1415" i="2" a="1"/>
  <c r="J1415" i="2" s="1"/>
  <c r="J1416" i="2" a="1"/>
  <c r="J1416" i="2" s="1"/>
  <c r="J1417" i="2" a="1"/>
  <c r="J1417" i="2" s="1"/>
  <c r="J1418" i="2" a="1"/>
  <c r="J1418" i="2" s="1"/>
  <c r="J1419" i="2" a="1"/>
  <c r="J1419" i="2" s="1"/>
  <c r="J1420" i="2" a="1"/>
  <c r="J1420" i="2" s="1"/>
  <c r="J1421" i="2" a="1"/>
  <c r="J1421" i="2" s="1"/>
  <c r="J1422" i="2" a="1"/>
  <c r="J1422" i="2" s="1"/>
  <c r="J1423" i="2" a="1"/>
  <c r="J1423" i="2" s="1"/>
  <c r="J1424" i="2" a="1"/>
  <c r="J1424" i="2" s="1"/>
  <c r="J1425" i="2" a="1"/>
  <c r="J1425" i="2" s="1"/>
  <c r="J1426" i="2" a="1"/>
  <c r="J1426" i="2" s="1"/>
  <c r="J1427" i="2" a="1"/>
  <c r="J1427" i="2" s="1"/>
  <c r="J1428" i="2" a="1"/>
  <c r="J1428" i="2" s="1"/>
  <c r="J1429" i="2" a="1"/>
  <c r="J1429" i="2" s="1"/>
  <c r="J1430" i="2" a="1"/>
  <c r="J1430" i="2" s="1"/>
  <c r="J1431" i="2" a="1"/>
  <c r="J1431" i="2" s="1"/>
  <c r="J1432" i="2" a="1"/>
  <c r="J1432" i="2" s="1"/>
  <c r="J1433" i="2" a="1"/>
  <c r="J1433" i="2" s="1"/>
  <c r="J1434" i="2" a="1"/>
  <c r="J1434" i="2" s="1"/>
  <c r="J1435" i="2" a="1"/>
  <c r="J1435" i="2" s="1"/>
  <c r="J1436" i="2" a="1"/>
  <c r="J1436" i="2" s="1"/>
  <c r="J1437" i="2" a="1"/>
  <c r="J1437" i="2" s="1"/>
  <c r="J1438" i="2" a="1"/>
  <c r="J1438" i="2" s="1"/>
  <c r="J1439" i="2" a="1"/>
  <c r="J1439" i="2" s="1"/>
  <c r="J1440" i="2" a="1"/>
  <c r="J1440" i="2" s="1"/>
  <c r="J1441" i="2" a="1"/>
  <c r="J1441" i="2" s="1"/>
  <c r="J1442" i="2" a="1"/>
  <c r="J1442" i="2" s="1"/>
  <c r="J1443" i="2" a="1"/>
  <c r="J1443" i="2" s="1"/>
  <c r="J1444" i="2" a="1"/>
  <c r="J1444" i="2" s="1"/>
  <c r="J1445" i="2" a="1"/>
  <c r="J1445" i="2" s="1"/>
  <c r="J1446" i="2" a="1"/>
  <c r="J1446" i="2" s="1"/>
  <c r="J1447" i="2" a="1"/>
  <c r="J1447" i="2" s="1"/>
  <c r="J1448" i="2" a="1"/>
  <c r="J1448" i="2" s="1"/>
  <c r="J1449" i="2" a="1"/>
  <c r="J1449" i="2" s="1"/>
  <c r="J1450" i="2" a="1"/>
  <c r="J1450" i="2" s="1"/>
  <c r="J1451" i="2" a="1"/>
  <c r="J1451" i="2" s="1"/>
  <c r="J1452" i="2" a="1"/>
  <c r="J1452" i="2" s="1"/>
  <c r="J1453" i="2" a="1"/>
  <c r="J1453" i="2" s="1"/>
  <c r="J1454" i="2" a="1"/>
  <c r="J1454" i="2" s="1"/>
  <c r="J1455" i="2" a="1"/>
  <c r="J1455" i="2" s="1"/>
  <c r="J1456" i="2" a="1"/>
  <c r="J1456" i="2" s="1"/>
  <c r="J1457" i="2" a="1"/>
  <c r="J1457" i="2" s="1"/>
  <c r="J1458" i="2" a="1"/>
  <c r="J1458" i="2" s="1"/>
  <c r="J1459" i="2" a="1"/>
  <c r="J1459" i="2" s="1"/>
  <c r="J1460" i="2" a="1"/>
  <c r="J1460" i="2" s="1"/>
  <c r="J1461" i="2" a="1"/>
  <c r="J1461" i="2" s="1"/>
  <c r="J1462" i="2" a="1"/>
  <c r="J1462" i="2" s="1"/>
  <c r="J1463" i="2" a="1"/>
  <c r="J1463" i="2" s="1"/>
  <c r="J1464" i="2" a="1"/>
  <c r="J1464" i="2" s="1"/>
  <c r="J1465" i="2" a="1"/>
  <c r="J1465" i="2" s="1"/>
  <c r="J1466" i="2" a="1"/>
  <c r="J1466" i="2" s="1"/>
  <c r="J2" i="2" a="1"/>
  <c r="J2" i="2" s="1"/>
  <c r="I3" i="2"/>
  <c r="I4" i="2"/>
  <c r="I5" i="2"/>
  <c r="I6" i="2"/>
  <c r="I7" i="2"/>
  <c r="I8" i="2"/>
  <c r="I9" i="2"/>
  <c r="I10" i="2"/>
  <c r="I11" i="2"/>
  <c r="I12" i="2"/>
  <c r="I13" i="2"/>
  <c r="I14" i="2"/>
  <c r="I15" i="2"/>
  <c r="I16" i="2"/>
  <c r="I17" i="2"/>
  <c r="I18" i="2"/>
  <c r="I19" i="2"/>
  <c r="I20"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7D75A6-32CB-48DA-8CCC-7CDC4E233C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85739F-AB9E-48A6-83E0-579355BE6217}" name="WorksheetConnection_Amazon case study.xlsx!amazontable" type="102" refreshedVersion="8" minRefreshableVersion="5">
    <extLst>
      <ext xmlns:x15="http://schemas.microsoft.com/office/spreadsheetml/2010/11/main" uri="{DE250136-89BD-433C-8126-D09CA5730AF9}">
        <x15:connection id="amazontable">
          <x15:rangePr sourceName="_xlcn.WorksheetConnection_Amazoncasestudy.xlsxamazontable1"/>
        </x15:connection>
      </ext>
    </extLst>
  </connection>
  <connection id="3" xr16:uid="{6F90F21A-388F-4A1C-A0E1-A9E5033B75CF}" name="WorksheetConnection_Amazon case study.xlsx!amazontable[[Rating]:[review_id]]" type="102" refreshedVersion="8" minRefreshableVersion="5">
    <extLst>
      <ext xmlns:x15="http://schemas.microsoft.com/office/spreadsheetml/2010/11/main" uri="{DE250136-89BD-433C-8126-D09CA5730AF9}">
        <x15:connection id="amazontable  Rating   review_id" autoDelete="1">
          <x15:rangePr sourceName="_xlcn.WorksheetConnection_Amazoncasestudy.xlsxamazontableRatingreview_id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<sst xmlns="http://schemas.openxmlformats.org/spreadsheetml/2006/main" count="35004" uniqueCount="22375">
  <si>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</si>
  <si>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</si>
  <si>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</si>
  <si>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</si>
  <si>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</si>
  <si>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</si>
  <si>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</si>
  <si>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</si>
  <si>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</si>
  <si>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</si>
  <si>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</si>
  <si>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</si>
  <si>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</si>
  <si>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</si>
  <si>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</si>
  <si>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</si>
  <si>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</si>
  <si>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</si>
  <si>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</si>
  <si>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</si>
  <si>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</si>
  <si>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</si>
  <si>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</si>
  <si>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</si>
  <si>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</si>
  <si>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</si>
  <si>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</si>
  <si>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</si>
  <si>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</si>
  <si>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</si>
  <si>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</si>
  <si>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</si>
  <si>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</si>
  <si>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</si>
  <si>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</si>
  <si>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</si>
  <si>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</si>
  <si>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</si>
  <si>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</si>
  <si>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</si>
  <si>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</si>
  <si>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</si>
  <si>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</si>
  <si>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</si>
  <si>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</si>
  <si>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</si>
  <si>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</si>
  <si>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</si>
  <si>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</si>
  <si>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</si>
  <si>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</si>
  <si>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</si>
  <si>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</si>
  <si>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</si>
  <si>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</si>
  <si>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</si>
  <si>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</si>
  <si>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</si>
  <si>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</si>
  <si>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</si>
  <si>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</si>
  <si>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</si>
  <si>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</si>
  <si>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</si>
  <si>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</si>
  <si>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</si>
  <si>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</si>
  <si>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</si>
  <si>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</si>
  <si>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</si>
  <si>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</si>
  <si>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</si>
  <si>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</si>
  <si>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</si>
  <si>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</si>
  <si>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</si>
  <si>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</si>
  <si>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</si>
  <si>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</si>
  <si>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</si>
  <si>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</si>
  <si>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</si>
  <si>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</si>
  <si>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</si>
  <si>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</si>
  <si>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</si>
  <si>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</si>
  <si>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</si>
  <si>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</si>
  <si>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</si>
  <si>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</si>
  <si>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</si>
  <si>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</si>
  <si>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</si>
  <si>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</si>
  <si>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</si>
  <si>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</si>
  <si>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</si>
  <si>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</si>
  <si>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</si>
  <si>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</si>
  <si>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</si>
  <si>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</si>
  <si>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</si>
  <si>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</si>
  <si>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</si>
  <si>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</si>
  <si>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</si>
  <si>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</si>
  <si>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</si>
  <si>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</si>
  <si>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</si>
  <si>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</si>
  <si>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</si>
  <si>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</si>
  <si>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</si>
  <si>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</si>
  <si>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</si>
  <si>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</si>
  <si>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</si>
  <si>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</si>
  <si>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</si>
  <si>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</si>
  <si>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</si>
  <si>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</si>
  <si>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</si>
  <si>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</si>
  <si>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</si>
  <si>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</si>
  <si>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</si>
  <si>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</si>
  <si>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</si>
  <si>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</si>
  <si>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</si>
  <si>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</si>
  <si>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</si>
  <si>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</si>
  <si>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</si>
  <si>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</si>
  <si>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</si>
  <si>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</si>
  <si>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</si>
  <si>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</si>
  <si>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</si>
  <si>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</si>
  <si>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</si>
  <si>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</si>
  <si>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</si>
  <si>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</si>
  <si>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</si>
  <si>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</si>
  <si>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</si>
  <si>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</si>
  <si>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</si>
  <si>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</si>
  <si>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</si>
  <si>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</si>
  <si>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</si>
  <si>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</si>
  <si>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</si>
  <si>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</si>
  <si>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</si>
  <si>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</si>
  <si>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</si>
  <si>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</si>
  <si>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</si>
  <si>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</si>
  <si>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</si>
  <si>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</si>
  <si>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</si>
  <si>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</si>
  <si>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</si>
  <si>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</si>
  <si>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</si>
  <si>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</si>
  <si>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</si>
  <si>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</si>
  <si>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</si>
  <si>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</si>
  <si>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</si>
  <si>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</si>
  <si>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</si>
  <si>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</si>
  <si>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</si>
  <si>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</si>
  <si>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</si>
  <si>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</si>
  <si>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</si>
  <si>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</si>
  <si>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</si>
  <si>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</si>
  <si>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</si>
  <si>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</si>
  <si>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</si>
  <si>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</si>
  <si>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</si>
  <si>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</si>
  <si>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</si>
  <si>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</si>
  <si>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</si>
  <si>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</si>
  <si>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</si>
  <si>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</si>
  <si>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</si>
  <si>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</si>
  <si>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</si>
  <si>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</si>
  <si>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</si>
  <si>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</si>
  <si>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</si>
  <si>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</si>
  <si>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</si>
  <si>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</si>
  <si>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</si>
  <si>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</si>
  <si>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</si>
  <si>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</si>
  <si>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</si>
  <si>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</si>
  <si>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</si>
  <si>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</si>
  <si>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</si>
  <si>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</si>
  <si>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</si>
  <si>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</si>
  <si>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</si>
  <si>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</si>
  <si>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</si>
  <si>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</si>
  <si>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</si>
  <si>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</si>
  <si>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</si>
  <si>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</si>
  <si>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</si>
  <si>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</si>
  <si>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</si>
  <si>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</si>
  <si>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</si>
  <si>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</si>
  <si>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</si>
  <si>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</si>
  <si>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</si>
  <si>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</si>
  <si>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</si>
  <si>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</si>
  <si>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</si>
  <si>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</si>
  <si>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</si>
  <si>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</si>
  <si>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</si>
  <si>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</si>
  <si>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</si>
  <si>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</si>
  <si>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</si>
  <si>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</si>
  <si>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</si>
  <si>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</si>
  <si>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</si>
  <si>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</si>
  <si>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</si>
  <si>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</si>
  <si>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</si>
  <si>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</si>
  <si>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</si>
  <si>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</si>
  <si>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</si>
  <si>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</si>
  <si>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</si>
  <si>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</si>
  <si>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</si>
  <si>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</si>
  <si>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</si>
  <si>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</si>
  <si>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</si>
  <si>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</si>
  <si>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</si>
  <si>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</si>
  <si>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</si>
  <si>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</si>
  <si>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</si>
  <si>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</si>
  <si>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</si>
  <si>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</si>
  <si>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</si>
  <si>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</si>
  <si>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</si>
  <si>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</si>
  <si>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</si>
  <si>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</si>
  <si>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</si>
  <si>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</si>
  <si>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</si>
  <si>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</si>
  <si>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</si>
  <si>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</si>
  <si>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</si>
  <si>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</si>
  <si>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</si>
  <si>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</si>
  <si>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</si>
  <si>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</si>
  <si>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</si>
  <si>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</si>
  <si>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</si>
  <si>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</si>
  <si>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</si>
  <si>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</si>
  <si>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</si>
  <si>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</si>
  <si>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</si>
  <si>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</si>
  <si>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</si>
  <si>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</si>
  <si>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</si>
  <si>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</si>
  <si>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</si>
  <si>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</si>
  <si>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</si>
  <si>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</si>
  <si>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</si>
  <si>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</si>
  <si>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</si>
  <si>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</si>
  <si>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</si>
  <si>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</si>
  <si>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</si>
  <si>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</si>
  <si>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</si>
  <si>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</si>
  <si>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</si>
  <si>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</si>
  <si>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</si>
  <si>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</si>
  <si>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</si>
  <si>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</si>
  <si>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</si>
  <si>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</si>
  <si>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</si>
  <si>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</si>
  <si>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</si>
  <si>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</si>
  <si>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</si>
  <si>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</si>
  <si>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</si>
  <si>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</si>
  <si>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</si>
  <si>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</si>
  <si>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</si>
  <si>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</si>
  <si>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</si>
  <si>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</si>
  <si>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</si>
  <si>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</si>
  <si>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</si>
  <si>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</si>
  <si>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</si>
  <si>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</si>
  <si>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</si>
  <si>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</si>
  <si>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</si>
  <si>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</si>
  <si>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</si>
  <si>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</si>
  <si>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</si>
  <si>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</si>
  <si>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</si>
  <si>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</si>
  <si>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</si>
  <si>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</si>
  <si>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</si>
  <si>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</si>
  <si>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</si>
  <si>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</si>
  <si>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</si>
  <si>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</si>
  <si>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</si>
  <si>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</si>
  <si>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</si>
  <si>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</si>
  <si>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</si>
  <si>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</si>
  <si>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</si>
  <si>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</si>
  <si>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</si>
  <si>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</si>
  <si>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</si>
  <si>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</si>
  <si>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</si>
  <si>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</si>
  <si>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</si>
  <si>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</si>
  <si>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</si>
  <si>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</si>
  <si>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</si>
  <si>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</si>
  <si>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</si>
  <si>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</si>
  <si>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</si>
  <si>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</si>
  <si>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</si>
  <si>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</si>
  <si>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</si>
  <si>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</si>
  <si>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</si>
  <si>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</si>
  <si>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</si>
  <si>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</si>
  <si>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</si>
  <si>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</si>
  <si>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</si>
  <si>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</si>
  <si>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</si>
  <si>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</si>
  <si>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</si>
  <si>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</si>
  <si>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</si>
  <si>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</si>
  <si>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</si>
  <si>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</si>
  <si>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</si>
  <si>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</si>
  <si>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</si>
  <si>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</si>
  <si>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</si>
  <si>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</si>
  <si>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</si>
  <si>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</si>
  <si>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</si>
  <si>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</si>
  <si>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</si>
  <si>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</si>
  <si>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</si>
  <si>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</si>
  <si>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</si>
  <si>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</si>
  <si>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</si>
  <si>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</si>
  <si>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</si>
  <si>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</si>
  <si>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</si>
  <si>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</si>
  <si>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</si>
  <si>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</si>
  <si>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</si>
  <si>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</si>
  <si>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</si>
  <si>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</si>
  <si>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</si>
  <si>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</si>
  <si>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</si>
  <si>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</si>
  <si>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</si>
  <si>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</si>
  <si>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</si>
  <si>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</si>
  <si>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</si>
  <si>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</si>
  <si>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</si>
  <si>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</si>
  <si>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</si>
  <si>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</si>
  <si>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</si>
  <si>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</si>
  <si>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</si>
  <si>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</si>
  <si>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</si>
  <si>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</si>
  <si>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</si>
  <si>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</si>
  <si>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</si>
  <si>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</si>
  <si>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</si>
  <si>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</si>
  <si>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</si>
  <si>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</si>
  <si>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</si>
  <si>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</si>
  <si>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</si>
  <si>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</si>
  <si>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</si>
  <si>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</si>
  <si>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</si>
  <si>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</si>
  <si>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</si>
  <si>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</si>
  <si>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</si>
  <si>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</si>
  <si>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</si>
  <si>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</si>
  <si>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</si>
  <si>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</si>
  <si>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</si>
  <si>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</si>
  <si>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</si>
  <si>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</si>
  <si>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</si>
  <si>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</si>
  <si>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</si>
  <si>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</si>
  <si>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</si>
  <si>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</si>
  <si>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</si>
  <si>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</si>
  <si>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</si>
  <si>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</si>
  <si>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</si>
  <si>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</si>
  <si>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</si>
  <si>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</si>
  <si>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</si>
  <si>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</si>
  <si>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</si>
  <si>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</si>
  <si>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</si>
  <si>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</si>
  <si>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</si>
  <si>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</si>
  <si>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</si>
  <si>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</si>
  <si>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</si>
  <si>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</si>
  <si>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</si>
  <si>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</si>
  <si>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</si>
  <si>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</si>
  <si>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</si>
  <si>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</si>
  <si>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</si>
  <si>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</si>
  <si>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</si>
  <si>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</si>
  <si>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</si>
  <si>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</si>
  <si>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</si>
  <si>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</si>
  <si>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</si>
  <si>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</si>
  <si>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</si>
  <si>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</si>
  <si>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</si>
  <si>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</si>
  <si>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</si>
  <si>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</si>
  <si>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</si>
  <si>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</si>
  <si>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</si>
  <si>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</si>
  <si>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</si>
  <si>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</si>
  <si>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</si>
  <si>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</si>
  <si>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</si>
  <si>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</si>
  <si>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</si>
  <si>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</si>
  <si>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</si>
  <si>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</si>
  <si>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</si>
  <si>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</si>
  <si>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</si>
  <si>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</si>
  <si>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</si>
  <si>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</si>
  <si>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</si>
  <si>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</si>
  <si>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</si>
  <si>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</si>
  <si>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</si>
  <si>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</si>
  <si>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</si>
  <si>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</si>
  <si>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</si>
  <si>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</si>
  <si>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</si>
  <si>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</si>
  <si>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</si>
  <si>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</si>
  <si>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</si>
  <si>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</si>
  <si>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</si>
  <si>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</si>
  <si>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</si>
  <si>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</si>
  <si>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</si>
  <si>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</si>
  <si>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</si>
  <si>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</si>
  <si>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</si>
  <si>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</si>
  <si>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</si>
  <si>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</si>
  <si>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</si>
  <si>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</si>
  <si>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</si>
  <si>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</si>
  <si>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</si>
  <si>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</si>
  <si>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</si>
  <si>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</si>
  <si>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</si>
  <si>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</si>
  <si>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</si>
  <si>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</si>
  <si>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</si>
  <si>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</si>
  <si>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</si>
  <si>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</si>
  <si>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</si>
  <si>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</si>
  <si>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</si>
  <si>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</si>
  <si>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</si>
  <si>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</si>
  <si>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</si>
  <si>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</si>
  <si>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</si>
  <si>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</si>
  <si>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</si>
  <si>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</si>
  <si>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</si>
  <si>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</si>
  <si>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</si>
  <si>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</si>
  <si>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</si>
  <si>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</si>
  <si>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</si>
  <si>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</si>
  <si>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</si>
  <si>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</si>
  <si>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</si>
  <si>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</si>
  <si>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</si>
  <si>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</si>
  <si>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</si>
  <si>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</si>
  <si>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</si>
  <si>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</si>
  <si>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</si>
  <si>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</si>
  <si>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</si>
  <si>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</si>
  <si>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</si>
  <si>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</si>
  <si>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</si>
  <si>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</si>
  <si>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</si>
  <si>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</si>
  <si>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</si>
  <si>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</si>
  <si>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</si>
  <si>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</si>
  <si>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</si>
  <si>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</si>
  <si>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</si>
  <si>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</si>
  <si>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</si>
  <si>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</si>
  <si>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</si>
  <si>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</si>
  <si>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</si>
  <si>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</si>
  <si>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</si>
  <si>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</si>
  <si>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</si>
  <si>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</si>
  <si>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</si>
  <si>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</si>
  <si>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</si>
  <si>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</si>
  <si>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</si>
  <si>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</si>
  <si>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</si>
  <si>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</si>
  <si>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</si>
  <si>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</si>
  <si>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</si>
  <si>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</si>
  <si>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</si>
  <si>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</si>
  <si>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</si>
  <si>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</si>
  <si>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</si>
  <si>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</si>
  <si>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</si>
  <si>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</si>
  <si>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</si>
  <si>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</si>
  <si>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</si>
  <si>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</si>
  <si>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</si>
  <si>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</si>
  <si>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</si>
  <si>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</si>
  <si>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</si>
  <si>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</si>
  <si>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</si>
  <si>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</si>
  <si>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</si>
  <si>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</si>
  <si>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</si>
  <si>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</si>
  <si>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</si>
  <si>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</si>
  <si>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</si>
  <si>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</si>
  <si>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</si>
  <si>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</si>
  <si>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</si>
  <si>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</si>
  <si>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</si>
  <si>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</si>
  <si>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</si>
  <si>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</si>
  <si>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</si>
  <si>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</si>
  <si>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</si>
  <si>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</si>
  <si>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</si>
  <si>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</si>
  <si>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</si>
  <si>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</si>
  <si>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</si>
  <si>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</si>
  <si>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</si>
  <si>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</si>
  <si>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</si>
  <si>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</si>
  <si>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</si>
  <si>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</si>
  <si>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</si>
  <si>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</si>
  <si>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</si>
  <si>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</si>
  <si>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</si>
  <si>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</si>
  <si>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</si>
  <si>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</si>
  <si>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</si>
  <si>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</si>
  <si>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</si>
  <si>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</si>
  <si>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</si>
  <si>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</si>
  <si>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</si>
  <si>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</si>
  <si>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</si>
  <si>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</si>
  <si>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</si>
  <si>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</si>
  <si>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</si>
  <si>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</si>
  <si>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</si>
  <si>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</si>
  <si>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</si>
  <si>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</si>
  <si>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</si>
  <si>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</si>
  <si>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</si>
  <si>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</si>
  <si>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</si>
  <si>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</si>
  <si>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</si>
  <si>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</si>
  <si>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</si>
  <si>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</si>
  <si>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</si>
  <si>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</si>
  <si>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</si>
  <si>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</si>
  <si>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</si>
  <si>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</si>
  <si>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</si>
  <si>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</si>
  <si>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</si>
  <si>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</si>
  <si>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</si>
  <si>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</si>
  <si>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</si>
  <si>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</si>
  <si>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</si>
  <si>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</si>
  <si>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</si>
  <si>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</si>
  <si>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</si>
  <si>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</si>
  <si>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</si>
  <si>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</si>
  <si>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</si>
  <si>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</si>
  <si>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</si>
  <si>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</si>
  <si>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</si>
  <si>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</si>
  <si>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</si>
  <si>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</si>
  <si>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</si>
  <si>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</si>
  <si>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</si>
  <si>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</si>
  <si>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</si>
  <si>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</si>
  <si>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</si>
  <si>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</si>
  <si>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</si>
  <si>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</si>
  <si>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</si>
  <si>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</si>
  <si>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</si>
  <si>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</si>
  <si>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</si>
  <si>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</si>
  <si>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</si>
  <si>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</si>
  <si>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</si>
  <si>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</si>
  <si>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</si>
  <si>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</si>
  <si>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</si>
  <si>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</si>
  <si>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</si>
  <si>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</si>
  <si>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</si>
  <si>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</si>
  <si>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</si>
  <si>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</si>
  <si>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</si>
  <si>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</si>
  <si>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</si>
  <si>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</si>
  <si>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</si>
  <si>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</si>
  <si>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</si>
  <si>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</si>
  <si>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</si>
  <si>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</si>
  <si>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</si>
  <si>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</si>
  <si>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</si>
  <si>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</si>
  <si>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</si>
  <si>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</si>
  <si>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</si>
  <si>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</si>
  <si>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</si>
  <si>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</si>
  <si>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</si>
  <si>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</si>
  <si>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</si>
  <si>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</si>
  <si>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</si>
  <si>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</si>
  <si>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</si>
  <si>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</si>
  <si>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</si>
  <si>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</si>
  <si>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</si>
  <si>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</si>
  <si>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</si>
  <si>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</si>
  <si>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</si>
  <si>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</si>
  <si>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</si>
  <si>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</si>
  <si>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</si>
  <si>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</si>
  <si>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</si>
  <si>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</si>
  <si>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</si>
  <si>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</si>
  <si>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</si>
  <si>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</si>
  <si>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</si>
  <si>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</si>
  <si>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</si>
  <si>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</si>
  <si>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</si>
  <si>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</si>
  <si>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</si>
  <si>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</si>
  <si>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</si>
  <si>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</si>
  <si>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</si>
  <si>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</si>
  <si>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</si>
  <si>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</si>
  <si>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</si>
  <si>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</si>
  <si>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</si>
  <si>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</si>
  <si>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</si>
  <si>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</si>
  <si>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</si>
  <si>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</si>
  <si>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</si>
  <si>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</si>
  <si>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</si>
  <si>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</si>
  <si>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</si>
  <si>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</si>
  <si>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</si>
  <si>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</si>
  <si>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</si>
  <si>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</si>
  <si>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</si>
  <si>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</si>
  <si>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</si>
  <si>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</si>
  <si>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</si>
  <si>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</si>
  <si>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</si>
  <si>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</si>
  <si>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</si>
  <si>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</si>
  <si>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</si>
  <si>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</si>
  <si>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</si>
  <si>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</si>
  <si>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</si>
  <si>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</si>
  <si>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</si>
  <si>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</si>
  <si>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</si>
  <si>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</si>
  <si>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</si>
  <si>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</si>
  <si>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</si>
  <si>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</si>
  <si>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</si>
  <si>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</si>
  <si>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</si>
  <si>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</si>
  <si>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</si>
  <si>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</si>
  <si>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</si>
  <si>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</si>
  <si>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</si>
  <si>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</si>
  <si>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</si>
  <si>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</si>
  <si>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</si>
  <si>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</si>
  <si>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</si>
  <si>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</si>
  <si>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</si>
  <si>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</si>
  <si>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</si>
  <si>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</si>
  <si>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</si>
  <si>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</si>
  <si>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</si>
  <si>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</si>
  <si>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</si>
  <si>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</si>
  <si>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</si>
  <si>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</si>
  <si>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</si>
  <si>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</si>
  <si>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</si>
  <si>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</si>
  <si>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</si>
  <si>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</si>
  <si>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</si>
  <si>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</si>
  <si>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</si>
  <si>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</si>
  <si>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</si>
  <si>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</si>
  <si>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</si>
  <si>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</si>
  <si>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</si>
  <si>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</si>
  <si>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</si>
  <si>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</si>
  <si>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</si>
  <si>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</si>
  <si>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</si>
  <si>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</si>
  <si>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</si>
  <si>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</si>
  <si>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</si>
  <si>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</si>
  <si>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</si>
  <si>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</si>
  <si>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</si>
  <si>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</si>
  <si>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</si>
  <si>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</si>
  <si>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</si>
  <si>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</si>
  <si>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</si>
  <si>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</si>
  <si>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</si>
  <si>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</si>
  <si>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</si>
  <si>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</si>
  <si>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</si>
  <si>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</si>
  <si>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</si>
  <si>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</si>
  <si>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</si>
  <si>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</si>
  <si>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</si>
  <si>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</si>
  <si>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</si>
  <si>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</si>
  <si>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</si>
  <si>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</si>
  <si>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</si>
  <si>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</si>
  <si>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</si>
  <si>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</si>
  <si>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</si>
  <si>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</si>
  <si>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</si>
  <si>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</si>
  <si>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</si>
  <si>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</si>
  <si>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</si>
  <si>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</si>
  <si>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</si>
  <si>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</si>
  <si>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</si>
  <si>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</si>
  <si>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</si>
  <si>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</si>
  <si>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</si>
  <si>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</si>
  <si>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</si>
  <si>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</si>
  <si>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</si>
  <si>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</si>
  <si>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</si>
  <si>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</si>
  <si>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</si>
  <si>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</si>
  <si>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</si>
  <si>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</si>
  <si>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</si>
  <si>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</si>
  <si>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</si>
  <si>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</si>
  <si>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</si>
  <si>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</si>
  <si>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</si>
  <si>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</si>
  <si>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</si>
  <si>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</si>
  <si>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</si>
  <si>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</si>
  <si>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</si>
  <si>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</si>
  <si>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</si>
  <si>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</si>
  <si>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</si>
  <si>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</si>
  <si>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</si>
  <si>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</si>
  <si>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</si>
  <si>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</si>
  <si>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</si>
  <si>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</si>
  <si>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</si>
  <si>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</si>
  <si>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</si>
  <si>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</si>
  <si>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</si>
  <si>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</si>
  <si>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</si>
  <si>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</si>
  <si>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</si>
  <si>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</si>
  <si>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</si>
  <si>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</si>
  <si>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</si>
  <si>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</si>
  <si>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</si>
  <si>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</si>
  <si>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</si>
  <si>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</si>
  <si>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</si>
  <si>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</si>
  <si>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</si>
  <si>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</si>
  <si>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</si>
  <si>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</si>
  <si>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</si>
  <si>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</si>
  <si>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</si>
  <si>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</si>
  <si>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</si>
  <si>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</si>
  <si>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</si>
  <si>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</si>
  <si>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</si>
  <si>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</si>
  <si>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</si>
  <si>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</si>
  <si>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</si>
  <si>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</si>
  <si>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</si>
  <si>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</si>
  <si>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</si>
  <si>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</si>
  <si>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</si>
  <si>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</si>
  <si>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</si>
  <si>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</si>
  <si>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</si>
  <si>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</si>
  <si>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</si>
  <si>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</si>
  <si>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</si>
  <si>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</si>
  <si>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</si>
  <si>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</si>
  <si>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</si>
  <si>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</si>
  <si>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</si>
  <si>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</si>
  <si>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</si>
  <si>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</si>
  <si>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</si>
  <si>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</si>
  <si>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</si>
  <si>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</si>
  <si>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</si>
  <si>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</si>
  <si>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</si>
  <si>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</si>
  <si>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</si>
  <si>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</si>
  <si>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</si>
  <si>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</si>
  <si>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</si>
  <si>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</si>
  <si>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</si>
  <si>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</si>
  <si>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</si>
  <si>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</si>
  <si>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</si>
  <si>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</si>
  <si>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</si>
  <si>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</si>
  <si>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</si>
  <si>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</si>
  <si>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</si>
  <si>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</si>
  <si>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</si>
  <si>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</si>
  <si>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</si>
  <si>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</si>
  <si>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</si>
  <si>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</si>
  <si>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</si>
  <si>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</si>
  <si>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</si>
  <si>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</si>
  <si>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</si>
  <si>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</si>
  <si>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</si>
  <si>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</si>
  <si>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</si>
  <si>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</si>
  <si>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</si>
  <si>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</si>
  <si>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</si>
  <si>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</si>
  <si>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</si>
  <si>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</si>
  <si>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</si>
  <si>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</si>
  <si>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</si>
  <si>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</si>
  <si>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</si>
  <si>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</si>
  <si>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</si>
  <si>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</si>
  <si>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</si>
  <si>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</si>
  <si>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</si>
  <si>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</si>
  <si>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</si>
  <si>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</si>
  <si>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</si>
  <si>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</si>
  <si>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</si>
  <si>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</si>
  <si>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</si>
  <si>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</si>
  <si>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</si>
  <si>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</si>
  <si>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</si>
  <si>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</si>
  <si>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</si>
  <si>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</si>
  <si>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</si>
  <si>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</si>
  <si>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</si>
  <si>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</si>
  <si>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</si>
  <si>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</si>
  <si>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</si>
  <si>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</si>
  <si>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</si>
  <si>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</si>
  <si>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</si>
  <si>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</si>
  <si>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</si>
  <si>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</si>
  <si>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</si>
  <si>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</si>
  <si>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</si>
  <si>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</si>
  <si>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</si>
  <si>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</si>
  <si>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</si>
  <si>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</si>
  <si>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</si>
  <si>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</si>
  <si>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</si>
  <si>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</si>
  <si>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</si>
  <si>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</si>
  <si>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</si>
  <si>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</si>
  <si>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</si>
  <si>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</si>
  <si>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</si>
  <si>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</si>
  <si>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</si>
  <si>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</si>
  <si>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</si>
  <si>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</si>
  <si>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</si>
  <si>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</si>
  <si>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</si>
  <si>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</si>
  <si>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</si>
  <si>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</si>
  <si>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</si>
  <si>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</si>
  <si>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</si>
  <si>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</si>
  <si>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</si>
  <si>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</si>
  <si>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</si>
  <si>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</si>
  <si>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</si>
  <si>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</si>
  <si>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</si>
  <si>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</si>
  <si>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</si>
  <si>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</si>
  <si>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</si>
  <si>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</si>
  <si>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</si>
  <si>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</si>
  <si>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</si>
  <si>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</si>
  <si>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</si>
  <si>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</si>
  <si>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</si>
  <si>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</si>
  <si>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</si>
  <si>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</si>
  <si>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</si>
  <si>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</si>
  <si>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</si>
  <si>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</si>
  <si>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</si>
  <si>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</si>
  <si>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</si>
  <si>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</si>
  <si>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</si>
  <si>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</si>
  <si>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</si>
  <si>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</si>
  <si>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</si>
  <si>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</si>
  <si>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</si>
  <si>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</si>
  <si>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</si>
  <si>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</si>
  <si>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</si>
  <si>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</si>
  <si>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</si>
  <si>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</si>
  <si>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</si>
  <si>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</si>
  <si>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</si>
  <si>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</si>
  <si>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</si>
  <si>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</si>
  <si>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</si>
  <si>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</si>
  <si>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</si>
  <si>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</si>
  <si>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</si>
  <si>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</si>
  <si>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</si>
  <si>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</si>
  <si>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</si>
  <si>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</si>
  <si>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</si>
  <si>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</si>
  <si>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</si>
  <si>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</si>
  <si>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</si>
  <si>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</si>
  <si>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</si>
  <si>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</si>
  <si>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</si>
  <si>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</si>
  <si>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</si>
  <si>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</si>
  <si>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</si>
  <si>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</si>
  <si>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</si>
  <si>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</si>
  <si>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</si>
  <si>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</si>
  <si>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</si>
  <si>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</si>
  <si>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</si>
  <si>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</si>
  <si>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</si>
  <si>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</si>
  <si>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</si>
  <si>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</si>
  <si>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</si>
  <si>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</si>
  <si>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</si>
  <si>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</si>
  <si>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</si>
  <si>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</si>
  <si>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</si>
  <si>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</si>
  <si>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</si>
  <si>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</si>
  <si>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</si>
  <si>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</si>
  <si>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</si>
  <si>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</si>
  <si>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</si>
  <si>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</si>
  <si>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</si>
  <si>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</si>
  <si>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</si>
  <si>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</si>
  <si>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</si>
  <si>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</si>
  <si>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</si>
  <si>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</si>
  <si>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</si>
  <si>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</si>
  <si>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</si>
  <si>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</si>
  <si>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</si>
  <si>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</si>
  <si>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</si>
  <si>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</si>
  <si>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</si>
  <si>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</si>
  <si>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</si>
  <si>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</si>
  <si>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</si>
  <si>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</si>
  <si>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</si>
  <si>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</si>
  <si>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</si>
  <si>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</si>
  <si>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</si>
  <si>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</si>
  <si>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</si>
  <si>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</si>
  <si>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</si>
  <si>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</si>
  <si>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</si>
  <si>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</si>
  <si>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</si>
  <si>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</si>
  <si>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</si>
  <si>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</si>
  <si>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</si>
  <si>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</si>
  <si>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</si>
  <si>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</si>
  <si>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</si>
  <si>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</si>
  <si>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</si>
  <si>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</si>
  <si>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</si>
  <si>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</si>
  <si>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</si>
  <si>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</si>
  <si>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</si>
  <si>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</si>
  <si>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</si>
  <si>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</si>
  <si>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</si>
  <si>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</si>
  <si>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</si>
  <si>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</si>
  <si>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</si>
  <si>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</si>
  <si>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</si>
  <si>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</si>
  <si>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</si>
  <si>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</si>
  <si>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</si>
  <si>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</si>
  <si>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</si>
  <si>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</si>
  <si>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</si>
  <si>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</si>
  <si>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</si>
  <si>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</si>
  <si>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</si>
  <si>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</si>
  <si>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</si>
  <si>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</si>
  <si>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</si>
  <si>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</si>
  <si>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</si>
  <si>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</si>
  <si>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</si>
  <si>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</si>
  <si>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</si>
  <si>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</si>
  <si>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</si>
  <si>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</si>
  <si>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</si>
  <si>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</si>
  <si>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</si>
  <si>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</si>
  <si>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</si>
  <si>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</si>
  <si>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</si>
  <si>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</si>
  <si>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</si>
  <si>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</si>
  <si>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</si>
  <si>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</si>
  <si>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</si>
  <si>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</si>
  <si>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</si>
  <si>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</si>
  <si>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</si>
  <si>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</si>
  <si>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</si>
  <si>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</si>
  <si>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</si>
  <si>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</si>
  <si>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</si>
  <si>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</si>
  <si>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</si>
  <si>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</si>
  <si>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</si>
  <si>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</si>
  <si>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</si>
  <si>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</si>
  <si>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</si>
  <si>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</si>
  <si>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</si>
  <si>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</si>
  <si>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</si>
  <si>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</si>
  <si>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</si>
  <si>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</si>
  <si>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</si>
  <si>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</si>
  <si>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</si>
  <si>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</si>
  <si>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</si>
  <si>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</si>
  <si>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</si>
  <si>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</si>
  <si>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</si>
  <si>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</si>
  <si>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</si>
  <si>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</si>
  <si>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</si>
  <si>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</si>
  <si>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</si>
  <si>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</si>
  <si>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</si>
  <si>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</si>
  <si>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</si>
  <si>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</si>
  <si>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</si>
  <si>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</si>
  <si>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</si>
  <si>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</si>
  <si>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</si>
  <si>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</si>
  <si>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</si>
  <si>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</si>
  <si>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</si>
  <si>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</si>
  <si>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</si>
  <si>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</si>
  <si>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</si>
  <si>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</si>
  <si>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</si>
  <si>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</si>
  <si>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</si>
  <si>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</si>
  <si>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</si>
  <si>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</si>
  <si>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</si>
  <si>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</si>
  <si>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</si>
  <si>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</si>
  <si>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</si>
  <si>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</si>
  <si>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</si>
  <si>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</si>
  <si>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</si>
  <si>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</si>
  <si>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</si>
  <si>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</si>
  <si>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</si>
  <si>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</si>
  <si>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</si>
  <si>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</si>
  <si>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</si>
  <si>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</si>
  <si>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</si>
  <si>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</si>
  <si>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</si>
  <si>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</si>
  <si>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</si>
  <si>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</si>
  <si>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</si>
  <si>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</si>
  <si>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</si>
  <si>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</si>
  <si>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</si>
  <si>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</si>
  <si>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</si>
  <si>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</si>
  <si>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</si>
  <si>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</si>
  <si>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</si>
  <si>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</si>
  <si>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</si>
  <si>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</si>
  <si>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</si>
  <si>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</si>
  <si>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</si>
  <si>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</si>
  <si>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</si>
  <si>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</si>
  <si>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</si>
  <si>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</si>
  <si>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</si>
  <si>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</si>
  <si>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</si>
  <si>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</si>
  <si>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</si>
  <si>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</si>
  <si>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</si>
  <si>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</si>
  <si>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</si>
  <si>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</si>
  <si>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</si>
  <si>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</si>
  <si>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</si>
  <si>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</si>
  <si>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</si>
  <si>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</si>
  <si>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</si>
  <si>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</si>
  <si>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</si>
  <si>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</si>
  <si>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</si>
  <si>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</si>
  <si>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</si>
  <si>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</si>
  <si>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</si>
  <si>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</si>
  <si>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</si>
  <si>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</si>
  <si>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</si>
  <si>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</si>
  <si>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</si>
  <si>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</si>
  <si>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</si>
  <si>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</si>
  <si>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</si>
  <si>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</si>
  <si>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</si>
  <si>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</si>
  <si>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</si>
  <si>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</si>
  <si>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</si>
  <si>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</si>
  <si>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</si>
  <si>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</si>
  <si>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</si>
  <si>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</si>
  <si>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</si>
  <si>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</si>
  <si>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</si>
  <si>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</si>
  <si>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</si>
  <si>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</si>
  <si>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</si>
  <si>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</si>
  <si>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</si>
  <si>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</si>
  <si>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</si>
  <si>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</si>
  <si>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</si>
  <si>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</si>
  <si>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</si>
  <si>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</si>
  <si>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</si>
  <si>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</si>
  <si>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</si>
  <si>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</si>
  <si>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</si>
  <si>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</si>
  <si>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</si>
  <si>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</si>
  <si>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</si>
  <si>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</si>
  <si>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</si>
  <si>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</si>
  <si>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</si>
  <si>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</si>
  <si>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</si>
  <si>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</si>
  <si>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</si>
  <si>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</si>
  <si>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</si>
  <si>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</si>
  <si>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</si>
  <si>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</si>
  <si>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</si>
  <si>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</si>
  <si>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</si>
  <si>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</si>
  <si>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</si>
  <si>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</si>
  <si>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</si>
  <si>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</si>
  <si>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</si>
  <si>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</si>
  <si>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</si>
  <si>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</si>
  <si>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</si>
  <si>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</si>
  <si>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</si>
  <si>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</si>
  <si>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</si>
  <si>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</si>
  <si>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</si>
  <si>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</si>
  <si>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</si>
  <si>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</si>
  <si>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</si>
  <si>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</si>
  <si>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</si>
  <si>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</si>
  <si>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</si>
  <si>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</si>
  <si>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</si>
  <si>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</si>
  <si>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</si>
  <si>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</si>
  <si>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</si>
  <si>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</si>
  <si>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</si>
  <si>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</si>
  <si>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</si>
  <si>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</si>
  <si>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</si>
  <si>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</si>
  <si>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</si>
  <si>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</si>
  <si>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</si>
  <si>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</si>
  <si>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</si>
  <si>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</si>
  <si>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</si>
  <si>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</si>
  <si>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</si>
  <si>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</si>
  <si>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</si>
  <si>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</si>
  <si>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</si>
  <si>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</si>
  <si>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</si>
  <si>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</si>
  <si>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</si>
  <si>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</si>
  <si>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</si>
  <si>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</si>
  <si>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</si>
  <si>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</si>
  <si>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</si>
  <si>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</si>
  <si>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</si>
  <si>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</si>
  <si>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</si>
  <si>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</si>
  <si>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</si>
  <si>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</si>
  <si>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</si>
  <si>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</si>
  <si>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</si>
  <si>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</si>
  <si>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</si>
  <si>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</si>
  <si>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</si>
  <si>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</si>
  <si>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</si>
  <si>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</si>
  <si>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</si>
  <si>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</si>
  <si>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</si>
  <si>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</si>
  <si>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</si>
  <si>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</si>
  <si>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</si>
  <si>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</si>
  <si>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</si>
  <si>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</si>
  <si>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</si>
  <si>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</si>
  <si>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</si>
  <si>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</si>
  <si>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</si>
  <si>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</si>
  <si>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</si>
  <si>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</si>
  <si>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</si>
  <si>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</si>
  <si>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</si>
  <si>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</si>
  <si>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</si>
  <si>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</si>
  <si>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</si>
  <si>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</si>
  <si>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</si>
  <si>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</si>
  <si>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</si>
  <si>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</si>
  <si>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</si>
  <si>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</si>
  <si>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</si>
  <si>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</si>
  <si>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</si>
  <si>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</si>
  <si>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</si>
  <si>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</si>
  <si>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</si>
  <si>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</si>
  <si>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</si>
  <si>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</si>
  <si>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</si>
  <si>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</si>
  <si>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</si>
  <si>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</si>
  <si>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</si>
  <si>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</si>
  <si>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</si>
  <si>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</si>
  <si>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</si>
  <si>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</si>
  <si>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</si>
  <si>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</si>
  <si>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</si>
  <si>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</si>
  <si>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</si>
  <si>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</si>
  <si>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</si>
  <si>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</si>
  <si>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</si>
  <si>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</si>
  <si>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</si>
  <si>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</si>
  <si>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</si>
  <si>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</si>
  <si>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</si>
  <si>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</si>
  <si>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</si>
  <si>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</si>
  <si>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</si>
  <si>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</si>
  <si>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</si>
  <si>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</si>
  <si>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</si>
  <si>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</si>
  <si>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</si>
  <si>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</si>
  <si>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</si>
  <si>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</si>
  <si>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</si>
  <si>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</si>
  <si>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</si>
  <si>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</si>
  <si>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</si>
  <si>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</si>
  <si>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</si>
  <si>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</si>
  <si>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</si>
  <si>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</si>
  <si>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</si>
  <si>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</si>
  <si>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</si>
  <si>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</si>
  <si>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</si>
  <si>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</si>
  <si>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</si>
  <si>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</si>
  <si>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</si>
  <si>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</si>
  <si>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</si>
  <si>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</si>
  <si>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</si>
  <si>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</si>
  <si>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</si>
  <si>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</si>
  <si>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</si>
  <si>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</si>
  <si>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</si>
  <si>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</si>
  <si>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</si>
  <si>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</si>
  <si>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</si>
  <si>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</si>
  <si>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</si>
  <si>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</si>
  <si>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</si>
  <si>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</si>
  <si>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</si>
  <si>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</si>
  <si>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</si>
  <si>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</si>
  <si>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</si>
  <si>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</si>
  <si>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</si>
  <si>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</si>
  <si>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</si>
  <si>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</si>
  <si>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</si>
  <si>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</si>
  <si>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</si>
  <si>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</si>
  <si>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</si>
  <si>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</si>
  <si>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</si>
  <si>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</si>
  <si>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</si>
  <si>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</si>
  <si>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</si>
  <si>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</si>
  <si>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</si>
  <si>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</si>
  <si>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</si>
  <si>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</si>
  <si>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</si>
  <si>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</si>
  <si>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</si>
  <si>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</si>
  <si>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</si>
  <si>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</si>
  <si>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</si>
  <si>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</si>
  <si>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</si>
  <si>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</si>
  <si>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</si>
  <si>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</si>
  <si>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</si>
  <si>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</si>
  <si>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</si>
  <si>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</si>
  <si>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</si>
  <si>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</si>
  <si>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</si>
  <si>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</si>
  <si>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</si>
  <si>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</si>
  <si>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</si>
  <si>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</si>
  <si>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</si>
  <si>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</si>
  <si>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</si>
  <si>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</si>
  <si>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</si>
  <si>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</si>
  <si>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</si>
  <si>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</si>
  <si>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</si>
  <si>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</si>
  <si>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</si>
  <si>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</si>
  <si>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</si>
  <si>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</si>
  <si>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</si>
  <si>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</si>
  <si>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</si>
  <si>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</si>
  <si>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</si>
  <si>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</si>
  <si>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</si>
  <si>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</si>
  <si>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</si>
  <si>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</si>
  <si>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</si>
  <si>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</si>
  <si>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</si>
  <si>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</si>
  <si>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</si>
  <si>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</si>
  <si>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</si>
  <si>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</si>
  <si>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</si>
  <si>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</si>
  <si>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</si>
  <si>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</si>
  <si>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</si>
  <si>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</si>
  <si>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</si>
  <si>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</si>
  <si>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</si>
  <si>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</si>
  <si>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</si>
  <si>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</si>
  <si>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</si>
  <si>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</si>
  <si>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</si>
  <si>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</si>
  <si>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</si>
  <si>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</si>
  <si>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</si>
  <si>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</si>
  <si>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</si>
  <si>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</si>
  <si>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</si>
  <si>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</si>
  <si>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</si>
  <si>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</si>
  <si>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</si>
  <si>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</si>
  <si>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</si>
  <si>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</si>
  <si>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</si>
  <si>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</si>
  <si>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</si>
  <si>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</si>
  <si>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</si>
  <si>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</si>
  <si>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</si>
  <si>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</si>
  <si>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</si>
  <si>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</si>
  <si>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</si>
  <si>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</si>
  <si>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</si>
  <si>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</si>
  <si>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</si>
  <si>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</si>
  <si>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</si>
  <si>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</si>
  <si>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</si>
  <si>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</si>
  <si>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</si>
  <si>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</si>
  <si>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</si>
  <si>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</si>
  <si>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</si>
  <si>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</si>
  <si>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</si>
  <si>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</si>
  <si>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</si>
  <si>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</si>
  <si>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</si>
  <si>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</si>
  <si>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</si>
  <si>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</si>
  <si>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</si>
  <si>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</si>
  <si>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</si>
  <si>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</si>
  <si>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</si>
  <si>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</si>
  <si>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</si>
  <si>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</si>
  <si>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</si>
  <si>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</si>
  <si>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</si>
  <si>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</si>
  <si>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</si>
  <si>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</si>
  <si>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</si>
  <si>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</si>
  <si>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</si>
  <si>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</si>
  <si>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</si>
  <si>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</si>
  <si>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</si>
  <si>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</si>
  <si>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</si>
  <si>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</si>
  <si>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</si>
  <si>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</si>
  <si>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</si>
  <si>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</si>
  <si>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</si>
  <si>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</si>
  <si>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</si>
  <si>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</si>
  <si>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</si>
  <si>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</si>
  <si>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</si>
  <si>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</si>
  <si>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</si>
  <si>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</si>
  <si>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</si>
  <si>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</si>
  <si>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</si>
  <si>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</si>
  <si>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</si>
  <si>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</si>
  <si>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</si>
  <si>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</si>
  <si>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</si>
  <si>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</si>
  <si>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</si>
  <si>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</si>
  <si>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</si>
  <si>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</si>
  <si>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</si>
  <si>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</si>
  <si>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</si>
  <si>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</si>
  <si>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</si>
  <si>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</si>
  <si>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</si>
  <si>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</si>
  <si>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</si>
  <si>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</si>
  <si>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</si>
  <si>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</si>
  <si>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</si>
  <si>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</si>
  <si>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</si>
  <si>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</si>
  <si>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</si>
  <si>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</si>
  <si>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</si>
  <si>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</si>
  <si>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</si>
  <si>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</si>
  <si>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</si>
  <si>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</si>
  <si>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</si>
  <si>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</si>
  <si>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</si>
  <si>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</si>
  <si>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</si>
  <si>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</si>
  <si>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</si>
  <si>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</si>
  <si>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</si>
  <si>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</si>
  <si>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</si>
  <si>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</si>
  <si>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</si>
  <si>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</si>
  <si>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</si>
  <si>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</si>
  <si>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</si>
  <si>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</si>
  <si>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</si>
  <si>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</si>
  <si>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</si>
  <si>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</si>
  <si>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</si>
  <si>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</si>
  <si>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</si>
  <si>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</si>
  <si>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</si>
  <si>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</si>
  <si>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</si>
  <si>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</si>
  <si>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</si>
  <si>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</si>
  <si>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</si>
  <si>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</si>
  <si>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</si>
  <si>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</si>
  <si>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</si>
  <si>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</si>
  <si>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</si>
  <si>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</si>
  <si>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</si>
  <si>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</si>
  <si>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</si>
  <si>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</si>
  <si>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</si>
  <si>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</si>
  <si>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</si>
  <si>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</si>
  <si>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</si>
  <si>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</si>
  <si>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</si>
  <si>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</si>
  <si>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</si>
  <si>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</si>
  <si>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</si>
  <si>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</si>
  <si>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</si>
  <si>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</si>
  <si>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</si>
  <si>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</si>
  <si>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</si>
  <si>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</si>
  <si>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</si>
  <si>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</si>
  <si>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</si>
  <si>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</si>
  <si>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</si>
  <si>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</si>
  <si>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</si>
  <si>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</si>
  <si>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</si>
  <si>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</si>
  <si>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</si>
  <si>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</si>
  <si>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</si>
  <si>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</si>
  <si>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</si>
  <si>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</si>
  <si>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</si>
  <si>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</si>
  <si>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</si>
  <si>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</si>
  <si>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</si>
  <si>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</si>
  <si>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</si>
  <si>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</si>
  <si>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</si>
  <si>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</si>
  <si>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</si>
  <si>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</si>
  <si>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</si>
  <si>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</si>
  <si>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</si>
  <si>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</si>
  <si>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</si>
  <si>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</si>
  <si>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</si>
  <si>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</si>
  <si>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</si>
  <si>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</si>
  <si>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</si>
  <si>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</si>
  <si>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</si>
  <si>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</si>
  <si>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</si>
  <si>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</si>
  <si>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</si>
  <si>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</si>
  <si>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</si>
  <si>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</si>
  <si>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</si>
  <si>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</si>
  <si>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</si>
  <si>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</si>
  <si>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</si>
  <si>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</si>
  <si>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</si>
  <si>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</si>
  <si>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</si>
  <si>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</si>
  <si>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</si>
  <si>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</si>
  <si>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</si>
  <si>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</si>
  <si>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</si>
  <si>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</si>
  <si>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</si>
  <si>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</si>
  <si>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</si>
  <si>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</si>
  <si>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</si>
  <si>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</si>
  <si>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</si>
  <si>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</si>
  <si>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</si>
  <si>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</si>
  <si>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</si>
  <si>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</si>
  <si>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</si>
  <si>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</si>
  <si>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</si>
  <si>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</si>
  <si>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</si>
  <si>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</si>
  <si>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</si>
  <si>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</si>
  <si>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</si>
  <si>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</si>
  <si>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</si>
  <si>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</si>
  <si>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</si>
  <si>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</si>
  <si>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</si>
  <si>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</si>
  <si>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</si>
  <si>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</si>
  <si>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</si>
  <si>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</si>
  <si>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</si>
  <si>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</si>
  <si>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</si>
  <si>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</si>
  <si>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</si>
  <si>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</si>
  <si>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</si>
  <si>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</si>
  <si>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</si>
  <si>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</si>
  <si>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</si>
  <si>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</si>
  <si>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</si>
  <si>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</si>
  <si>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</si>
  <si>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</si>
  <si>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</si>
  <si>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</si>
  <si>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</si>
  <si>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</si>
  <si>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</si>
  <si>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</si>
  <si>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</si>
  <si>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</si>
  <si>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</si>
  <si>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</si>
  <si>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</si>
  <si>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</si>
  <si>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</si>
  <si>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</si>
  <si>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</si>
  <si>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</si>
  <si>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</si>
  <si>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</si>
  <si>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</si>
  <si>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</si>
  <si>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</si>
  <si>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</si>
  <si>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</si>
  <si>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</si>
  <si>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</si>
  <si>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</si>
  <si>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</si>
  <si>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</si>
  <si>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</si>
  <si>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</si>
  <si>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</si>
  <si>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</si>
  <si>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</si>
  <si>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</si>
  <si>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</si>
  <si>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</si>
  <si>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</si>
  <si>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</si>
  <si>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</si>
  <si>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</si>
  <si>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</si>
  <si>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</si>
  <si>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</si>
  <si>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</si>
  <si>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</si>
  <si>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</si>
  <si>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</si>
  <si>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</si>
  <si>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</si>
  <si>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</si>
  <si>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</si>
  <si>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</si>
  <si>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</si>
  <si>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</si>
  <si>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</si>
  <si>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</si>
  <si>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</si>
  <si>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</si>
  <si>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</si>
  <si>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</si>
  <si>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</si>
  <si>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</si>
  <si>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</si>
  <si>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</si>
  <si>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</si>
  <si>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</si>
  <si>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</si>
  <si>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</si>
  <si>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</si>
  <si>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</si>
  <si>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</si>
  <si>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</si>
  <si>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</si>
  <si>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</si>
  <si>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</si>
  <si>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</si>
  <si>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</si>
  <si>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</si>
  <si>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</si>
  <si>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</si>
  <si>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</si>
  <si>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</si>
  <si>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</si>
  <si>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</si>
  <si>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</si>
  <si>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</si>
  <si>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</si>
  <si>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</si>
  <si>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</si>
  <si>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</si>
  <si>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</si>
  <si>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</si>
  <si>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</si>
  <si>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</si>
  <si>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</si>
  <si>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</si>
  <si>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</si>
  <si>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</si>
  <si>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</si>
  <si>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</si>
  <si>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</si>
  <si>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</si>
  <si>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</si>
  <si>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</si>
  <si>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</si>
  <si>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</si>
  <si>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</si>
  <si>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</si>
  <si>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</si>
  <si>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</si>
  <si>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</si>
  <si>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</si>
  <si>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</si>
  <si>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</si>
  <si>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</si>
  <si>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</si>
  <si>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</si>
  <si>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</si>
  <si>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</si>
  <si>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</si>
  <si>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</si>
  <si>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</si>
  <si>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</si>
  <si>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</si>
  <si>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</si>
  <si>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</si>
  <si>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</si>
  <si>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</si>
  <si>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</si>
  <si>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</si>
  <si>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</si>
  <si>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</si>
  <si>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</si>
  <si>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</si>
  <si>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</si>
  <si>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</si>
  <si>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</si>
  <si>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</si>
  <si>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</si>
  <si>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</si>
  <si>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</si>
  <si>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</si>
  <si>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</si>
  <si>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</si>
  <si>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</si>
  <si>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</si>
  <si>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</si>
  <si>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</si>
  <si>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</si>
  <si>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</si>
  <si>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</si>
  <si>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</si>
  <si>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</si>
  <si>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</si>
  <si>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</si>
  <si>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</si>
  <si>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</si>
  <si>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</si>
  <si>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</si>
  <si>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</si>
  <si>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</si>
  <si>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</si>
  <si>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</si>
  <si>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</si>
  <si>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</si>
  <si>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</si>
  <si>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</si>
  <si>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</si>
  <si>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</si>
  <si>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</si>
  <si>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</si>
  <si>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</si>
  <si>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</si>
  <si>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</si>
  <si>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</si>
  <si>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</si>
  <si>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</si>
  <si>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</si>
  <si>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</si>
  <si>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</si>
  <si>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</si>
  <si>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</si>
  <si>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</si>
  <si>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</si>
  <si>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</si>
  <si>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</si>
  <si>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</si>
  <si>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</si>
  <si>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</si>
  <si>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</si>
  <si>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</si>
  <si>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</si>
  <si>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</si>
  <si>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</si>
  <si>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</si>
  <si>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</si>
  <si>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</si>
  <si>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</si>
  <si>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</si>
  <si>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</si>
  <si>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</si>
  <si>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</si>
  <si>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</si>
  <si>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</si>
  <si>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</si>
  <si>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</si>
  <si>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</si>
  <si>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</si>
  <si>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</si>
  <si>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</si>
  <si>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</si>
  <si>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</si>
  <si>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</si>
  <si>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</si>
  <si>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</si>
  <si>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</si>
  <si>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</si>
  <si>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</si>
  <si>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</si>
  <si>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</si>
  <si>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</si>
  <si>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</si>
  <si>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</si>
  <si>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</si>
  <si>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</si>
  <si>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</si>
  <si>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</si>
  <si>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</si>
  <si>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</si>
  <si>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</si>
  <si>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</si>
  <si>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</si>
  <si>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</si>
  <si>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</si>
  <si>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</si>
  <si>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</si>
  <si>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</si>
  <si>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</si>
  <si>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</si>
  <si>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</si>
  <si>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</si>
  <si>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</si>
  <si>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</si>
  <si>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</si>
  <si>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</si>
  <si>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</si>
  <si>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</si>
  <si>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</si>
  <si>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</si>
  <si>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</si>
  <si>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</si>
  <si>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</si>
  <si>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</si>
  <si>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</si>
  <si>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</si>
  <si>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</si>
  <si>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</si>
  <si>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</si>
  <si>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</si>
  <si>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</si>
  <si>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</si>
  <si>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</si>
  <si>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</si>
  <si>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</si>
  <si>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</si>
  <si>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</si>
  <si>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</si>
  <si>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</si>
  <si>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</si>
  <si>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</si>
  <si>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</si>
  <si>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</si>
  <si>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</si>
  <si>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</si>
  <si>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</si>
  <si>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</si>
  <si>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</si>
  <si>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</si>
  <si>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</si>
  <si>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</si>
  <si>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</si>
  <si>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</si>
  <si>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</si>
  <si>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</si>
  <si>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</si>
  <si>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</si>
  <si>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</si>
  <si>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</si>
  <si>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</si>
  <si>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</si>
  <si>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</si>
  <si>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</si>
  <si>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</si>
  <si>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</si>
  <si>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</si>
  <si>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</si>
  <si>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</si>
  <si>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</si>
  <si>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</si>
  <si>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</si>
  <si>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</si>
  <si>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</si>
  <si>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</si>
  <si>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</si>
  <si>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</si>
  <si>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</si>
  <si>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</si>
  <si>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</si>
  <si>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</si>
  <si>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</si>
  <si>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</si>
  <si>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</si>
  <si>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</si>
  <si>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</si>
  <si>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</si>
  <si>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</si>
  <si>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</si>
  <si>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</si>
  <si>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</si>
  <si>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</si>
  <si>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</si>
  <si>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</si>
  <si>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</si>
  <si>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</si>
  <si>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</si>
  <si>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</si>
  <si>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</si>
  <si>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</si>
  <si>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</si>
  <si>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</si>
  <si>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</si>
  <si>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</si>
  <si>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</si>
  <si>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</si>
  <si>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</si>
  <si>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</si>
  <si>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</si>
  <si>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</si>
  <si>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</si>
  <si>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</si>
  <si>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</si>
  <si>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</si>
  <si>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</si>
  <si>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</si>
  <si>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</si>
  <si>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</si>
  <si>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</si>
  <si>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</si>
  <si>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</si>
  <si>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</si>
  <si>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</si>
  <si>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</si>
  <si>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</si>
  <si>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</si>
  <si>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</si>
  <si>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</si>
  <si>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</si>
  <si>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</si>
  <si>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</si>
  <si>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</si>
  <si>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</si>
  <si>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</si>
  <si>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</si>
  <si>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</si>
  <si>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</si>
  <si>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</si>
  <si>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</si>
  <si>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</si>
  <si>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</si>
  <si>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</si>
  <si>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</si>
  <si>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</si>
  <si>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</si>
  <si>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</si>
  <si>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</si>
  <si>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</si>
  <si>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</si>
  <si>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</si>
  <si>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</si>
  <si>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</si>
  <si>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</si>
  <si>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</si>
  <si>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</si>
  <si>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</si>
  <si>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</si>
  <si>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</si>
  <si>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</si>
  <si>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</si>
  <si>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</si>
  <si>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</si>
  <si>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</si>
  <si>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</si>
  <si>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</si>
  <si>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</si>
  <si>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</si>
  <si>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</si>
  <si>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</si>
  <si>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</si>
  <si>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</si>
  <si>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</si>
  <si>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</si>
  <si>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</si>
  <si>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</si>
  <si>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</si>
  <si>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</si>
  <si>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</si>
  <si>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</si>
  <si>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</si>
  <si>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</si>
  <si>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</si>
  <si>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</si>
  <si>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</si>
  <si>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</si>
  <si>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</si>
  <si>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</si>
  <si>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</si>
  <si>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</si>
  <si>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</si>
  <si>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</si>
  <si>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</si>
  <si>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</si>
  <si>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</si>
  <si>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</si>
  <si>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</si>
  <si>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</si>
  <si>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</si>
  <si>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</si>
  <si>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</si>
  <si>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</si>
  <si>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</si>
  <si>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</si>
  <si>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</si>
  <si>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</si>
  <si>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</si>
  <si>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</si>
  <si>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</si>
  <si>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</si>
  <si>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</si>
  <si>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</si>
  <si>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</si>
  <si>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</si>
  <si>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</si>
  <si>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</si>
  <si>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</si>
  <si>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</si>
  <si>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</si>
  <si>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</si>
  <si>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</si>
  <si>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</si>
  <si>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</si>
  <si>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</si>
  <si>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</si>
  <si>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</si>
  <si>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</si>
  <si>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</si>
  <si>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</si>
  <si>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</si>
  <si>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</si>
  <si>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</si>
  <si>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</si>
  <si>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</si>
  <si>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</si>
  <si>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</si>
  <si>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</si>
  <si>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</si>
  <si>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</si>
  <si>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</si>
  <si>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</si>
  <si>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</si>
  <si>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</si>
  <si>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</si>
  <si>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</si>
  <si>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</si>
  <si>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</si>
  <si>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</si>
  <si>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</si>
  <si>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</si>
  <si>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</si>
  <si>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</si>
  <si>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</si>
  <si>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</si>
  <si>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</si>
  <si>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</si>
  <si>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</si>
  <si>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</si>
  <si>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</si>
  <si>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</si>
  <si>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</si>
  <si>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</si>
  <si>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</si>
  <si>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</si>
  <si>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</si>
  <si>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</si>
  <si>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</si>
  <si>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</si>
  <si>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</si>
  <si>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</si>
  <si>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</si>
  <si>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</si>
  <si>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</si>
  <si>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</si>
  <si>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</si>
  <si>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</si>
  <si>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</si>
  <si>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</si>
  <si>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</si>
  <si>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</si>
  <si>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</si>
  <si>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</si>
  <si>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</si>
  <si>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</si>
  <si>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</si>
  <si>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</si>
  <si>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</si>
  <si>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</si>
  <si>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</si>
  <si>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</si>
  <si>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</si>
  <si>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</si>
  <si>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</si>
  <si>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</si>
  <si>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</si>
  <si>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</si>
  <si>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</si>
  <si>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</si>
  <si>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</si>
  <si>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</si>
  <si>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</si>
  <si>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</si>
  <si>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</si>
  <si>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</si>
  <si>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</si>
  <si>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</si>
  <si>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</si>
  <si>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</si>
  <si>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</si>
  <si>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</si>
  <si>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</si>
  <si>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</si>
  <si>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</si>
  <si>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</si>
  <si>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</si>
  <si>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</si>
  <si>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</si>
  <si>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</si>
  <si>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</si>
  <si>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</si>
  <si>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</si>
  <si>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</si>
  <si>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</si>
  <si>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</si>
  <si>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</si>
  <si>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</si>
  <si>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</si>
  <si>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</si>
  <si>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</si>
  <si>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</si>
  <si>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</si>
  <si>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</si>
  <si>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</si>
  <si>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</si>
  <si>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</si>
  <si>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</si>
  <si>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</si>
  <si>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</si>
  <si>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</si>
  <si>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</si>
  <si>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</si>
  <si>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</si>
  <si>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</si>
  <si>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</si>
  <si>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</si>
  <si>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</si>
  <si>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</si>
  <si>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</si>
  <si>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</si>
  <si>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</si>
  <si>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</si>
  <si>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</si>
  <si>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</si>
  <si>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</si>
  <si>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</si>
  <si>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</si>
  <si>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</si>
  <si>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</si>
  <si>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</si>
  <si>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</si>
  <si>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</si>
  <si>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</si>
  <si>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</si>
  <si>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</si>
  <si>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</si>
  <si>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</si>
  <si>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</si>
  <si>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</si>
  <si>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</si>
  <si>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</si>
  <si>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</si>
  <si>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</si>
  <si>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</si>
  <si>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</si>
  <si>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</si>
  <si>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</si>
  <si>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</si>
  <si>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</si>
  <si>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</si>
  <si>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</si>
  <si>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</si>
  <si>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</si>
  <si>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</si>
  <si>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</si>
  <si>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</si>
  <si>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</si>
  <si>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</si>
  <si>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</si>
  <si>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</si>
  <si>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</si>
  <si>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</si>
  <si>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</si>
  <si>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</si>
  <si>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</si>
  <si>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</si>
  <si>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</si>
  <si>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</si>
  <si>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</si>
  <si>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</si>
  <si>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</si>
  <si>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</si>
  <si>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</si>
  <si>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</si>
  <si>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</si>
  <si>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</si>
  <si>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</si>
  <si>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</si>
  <si>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</si>
  <si>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</si>
  <si>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</si>
  <si>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</si>
  <si>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</si>
  <si>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</si>
  <si>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</si>
  <si>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</si>
  <si>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</si>
  <si>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</si>
  <si>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</si>
  <si>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</si>
  <si>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</si>
  <si>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</si>
  <si>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</si>
  <si>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</si>
  <si>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</si>
  <si>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</si>
  <si>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</si>
  <si>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</si>
  <si>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</si>
  <si>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</si>
  <si>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</si>
  <si>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</si>
  <si>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</si>
  <si>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</si>
  <si>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</si>
  <si>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</si>
  <si>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</si>
  <si>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</si>
  <si>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</si>
  <si>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</si>
  <si>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</si>
  <si>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</si>
  <si>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</si>
  <si>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</si>
  <si>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</si>
  <si>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</si>
  <si>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</si>
  <si>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</si>
  <si>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</si>
  <si>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</si>
  <si>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</si>
  <si>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</si>
  <si>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</si>
  <si>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</si>
  <si>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</si>
  <si>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</si>
  <si>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</si>
  <si>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</si>
  <si>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</si>
  <si>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</si>
  <si>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</si>
  <si>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</si>
  <si>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</si>
  <si>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</si>
  <si>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</si>
  <si>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</si>
  <si>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</si>
  <si>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</si>
  <si>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</si>
  <si>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</si>
  <si>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</si>
  <si>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</si>
  <si>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</si>
  <si>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</si>
  <si>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</si>
  <si>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</si>
  <si>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</si>
  <si>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</si>
  <si>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</si>
  <si>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</si>
  <si>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</si>
  <si>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</si>
  <si>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</si>
  <si>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</si>
  <si>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</si>
  <si>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</si>
  <si>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</si>
  <si>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</si>
  <si>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</si>
  <si>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</si>
  <si>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</si>
  <si>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</si>
  <si>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</si>
  <si>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</si>
  <si>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</si>
  <si>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</si>
  <si>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</si>
  <si>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</si>
  <si>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</si>
  <si>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</si>
  <si>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</si>
  <si>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</si>
  <si>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</si>
  <si>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</si>
  <si>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</si>
  <si>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</si>
  <si>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</si>
  <si>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</si>
  <si>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</si>
  <si>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</si>
  <si>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</si>
  <si>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</si>
  <si>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</si>
  <si>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</si>
  <si>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</si>
  <si>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</si>
  <si>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</si>
  <si>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</si>
  <si>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</si>
  <si>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</si>
  <si>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</si>
  <si>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</si>
  <si>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</si>
  <si>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</si>
  <si>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</si>
  <si>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</si>
  <si>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</si>
  <si>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</si>
  <si>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</si>
  <si>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</si>
  <si>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</si>
  <si>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</si>
  <si>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</si>
  <si>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</si>
  <si>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</si>
  <si>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</si>
  <si>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</si>
  <si>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</si>
  <si>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</si>
  <si>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</si>
  <si>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</si>
  <si>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</si>
  <si>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</si>
  <si>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</si>
  <si>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</si>
  <si>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</si>
  <si>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</si>
  <si>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</si>
  <si>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</si>
  <si>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</si>
  <si>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</si>
  <si>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</si>
  <si>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</si>
  <si>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</si>
  <si>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</si>
  <si>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</si>
  <si>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</si>
  <si>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</si>
  <si>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</si>
  <si>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</si>
  <si>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</si>
  <si>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</si>
  <si>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</si>
  <si>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</si>
  <si>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</si>
  <si>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</si>
  <si>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</si>
  <si>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</si>
  <si>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</si>
  <si>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</si>
  <si>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</si>
  <si>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</si>
  <si>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</si>
  <si>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</si>
  <si>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</si>
  <si>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</si>
  <si>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</si>
  <si>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</si>
  <si>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</si>
  <si>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</si>
  <si>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</si>
  <si>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</si>
  <si>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</si>
  <si>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</si>
  <si>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</si>
  <si>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</si>
  <si>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</si>
  <si>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</si>
  <si>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</si>
  <si>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</si>
  <si>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</si>
  <si>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</si>
  <si>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</si>
  <si>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</si>
  <si>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</si>
  <si>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</si>
  <si>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</si>
  <si>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</si>
  <si>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</si>
  <si>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</si>
  <si>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</si>
  <si>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</si>
  <si>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</si>
  <si>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</si>
  <si>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</si>
  <si>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</si>
  <si>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</si>
  <si>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</si>
  <si>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</si>
  <si>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</si>
  <si>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</si>
  <si>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</si>
  <si>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</si>
  <si>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</si>
  <si>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</si>
  <si>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</si>
  <si>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</si>
  <si>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</si>
  <si>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</si>
  <si>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</si>
  <si>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</si>
  <si>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</si>
  <si>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</si>
  <si>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</si>
  <si>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</si>
  <si>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</si>
  <si>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</si>
  <si>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</si>
  <si>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</si>
  <si>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</si>
  <si>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</si>
  <si>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</si>
  <si>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</si>
  <si>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</si>
  <si>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</si>
  <si>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</si>
  <si>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</si>
  <si>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</si>
  <si>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</si>
  <si>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</si>
  <si>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</si>
  <si>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</si>
  <si>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</si>
  <si>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</si>
  <si>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</si>
  <si>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</si>
  <si>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</si>
  <si>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</si>
  <si>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</si>
  <si>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</si>
  <si>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</si>
  <si>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</si>
  <si>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</si>
  <si>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</si>
  <si>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</si>
  <si>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</si>
  <si>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</si>
  <si>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</si>
  <si>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</si>
  <si>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</si>
  <si>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</si>
  <si>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</si>
  <si>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</si>
  <si>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</si>
  <si>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</si>
  <si>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</si>
  <si>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</si>
  <si>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</si>
  <si>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</si>
  <si>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</si>
  <si>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</si>
  <si>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</si>
  <si>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</si>
  <si>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</si>
  <si>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</si>
  <si>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</si>
  <si>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</si>
  <si>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</si>
  <si>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</si>
  <si>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</si>
  <si>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</si>
  <si>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</si>
  <si>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</si>
  <si>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</si>
  <si>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</si>
  <si>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</si>
  <si>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</si>
  <si>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</si>
  <si>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</si>
  <si>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</si>
  <si>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</si>
  <si>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</si>
  <si>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</si>
  <si>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</si>
  <si>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</si>
  <si>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</si>
  <si>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</si>
  <si>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</si>
  <si>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</si>
  <si>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</si>
  <si>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</si>
  <si>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</si>
  <si>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</si>
  <si>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</si>
  <si>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</si>
  <si>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</si>
  <si>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</si>
  <si>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</si>
  <si>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</si>
  <si>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</si>
  <si>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</si>
  <si>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</si>
  <si>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</si>
  <si>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</si>
  <si>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</si>
  <si>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</si>
  <si>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</si>
  <si>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</si>
  <si>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</si>
  <si>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</si>
  <si>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</si>
  <si>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</si>
  <si>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</si>
  <si>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</si>
  <si>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</si>
  <si>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</si>
  <si>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</si>
  <si>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</si>
  <si>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</si>
  <si>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</si>
  <si>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</si>
  <si>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</si>
  <si>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</si>
  <si>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</si>
  <si>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</si>
  <si>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</si>
  <si>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</si>
  <si>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</si>
  <si>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</si>
  <si>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</si>
  <si>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</si>
  <si>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</si>
  <si>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</si>
  <si>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</si>
  <si>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</si>
  <si>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</si>
  <si>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</si>
  <si>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</si>
  <si>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</si>
  <si>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</si>
  <si>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</si>
  <si>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</si>
  <si>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</si>
  <si>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</si>
  <si>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</si>
  <si>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</si>
  <si>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</si>
  <si>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</si>
  <si>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</si>
  <si>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</si>
  <si>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</si>
  <si>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</si>
  <si>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</si>
  <si>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</si>
  <si>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</si>
  <si>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</si>
  <si>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</si>
  <si>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</si>
  <si>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</si>
  <si>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</si>
  <si>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</si>
  <si>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</si>
  <si>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</si>
  <si>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</si>
  <si>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</si>
  <si>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</si>
  <si>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</si>
  <si>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</si>
  <si>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</si>
  <si>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</si>
  <si>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</si>
  <si>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</si>
  <si>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</si>
  <si>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</si>
  <si>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</si>
  <si>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</si>
  <si>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</si>
  <si>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</si>
  <si>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</si>
  <si>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</si>
  <si>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</si>
  <si>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</si>
  <si>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</si>
  <si>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</si>
  <si>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</si>
  <si>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</si>
  <si>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</si>
  <si>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</si>
  <si>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</si>
  <si>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</si>
  <si>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</si>
  <si>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</si>
  <si>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</si>
  <si>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</si>
  <si>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</si>
  <si>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</si>
  <si>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</si>
  <si>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</si>
  <si>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</si>
  <si>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</si>
  <si>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</si>
  <si>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</si>
  <si>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</si>
  <si>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</si>
  <si>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</si>
  <si>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</si>
  <si>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</si>
  <si>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</si>
  <si>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</si>
  <si>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</si>
  <si>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</si>
  <si>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</si>
  <si>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</si>
  <si>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</si>
  <si>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</si>
  <si>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</si>
  <si>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</si>
  <si>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</si>
  <si>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</si>
  <si>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</si>
  <si>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</si>
  <si>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</si>
  <si>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</si>
  <si>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</si>
  <si>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</si>
  <si>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</si>
  <si>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</si>
  <si>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</si>
  <si>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</si>
  <si>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</si>
  <si>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</si>
  <si>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</si>
  <si>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</si>
  <si>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</si>
  <si>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</si>
  <si>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</si>
  <si>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</si>
  <si>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</si>
  <si>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</si>
  <si>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</si>
  <si>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</si>
  <si>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</si>
  <si>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</si>
  <si>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</si>
  <si>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</si>
  <si>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</si>
  <si>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</si>
  <si>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</si>
  <si>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</si>
  <si>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</si>
  <si>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</si>
  <si>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</si>
  <si>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</si>
  <si>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</si>
  <si>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</si>
  <si>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</si>
  <si>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</si>
  <si>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</si>
  <si>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</si>
  <si>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</si>
  <si>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</si>
  <si>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</si>
  <si>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</si>
  <si>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</si>
  <si>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</si>
  <si>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</si>
  <si>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</si>
  <si>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</si>
  <si>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</si>
  <si>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</si>
  <si>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</si>
  <si>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</si>
  <si>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</si>
  <si>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</si>
  <si>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</si>
  <si>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</si>
  <si>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</si>
  <si>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</si>
  <si>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</si>
  <si>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</si>
  <si>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</si>
  <si>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</si>
  <si>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</si>
  <si>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</si>
  <si>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</si>
  <si>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</si>
  <si>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</si>
  <si>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</si>
  <si>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</si>
  <si>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</si>
  <si>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</si>
  <si>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</si>
  <si>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</si>
  <si>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</si>
  <si>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</si>
  <si>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</si>
  <si>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</si>
  <si>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</si>
  <si>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</si>
  <si>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</si>
  <si>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</si>
  <si>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</si>
  <si>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</si>
  <si>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</si>
  <si>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</si>
  <si>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</si>
  <si>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</si>
  <si>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</si>
  <si>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</si>
  <si>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</si>
  <si>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</si>
  <si>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</si>
  <si>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</si>
  <si>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</si>
  <si>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</si>
  <si>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</si>
  <si>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</si>
  <si>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</si>
  <si>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</si>
  <si>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</si>
  <si>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</si>
  <si>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</si>
  <si>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</si>
  <si>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</si>
  <si>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</si>
  <si>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</si>
  <si>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</si>
  <si>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</si>
  <si>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</si>
  <si>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</si>
  <si>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</si>
  <si>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</si>
  <si>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</si>
  <si>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</si>
  <si>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</si>
  <si>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</si>
  <si>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</si>
  <si>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</si>
  <si>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</si>
  <si>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</si>
  <si>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</si>
  <si>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</si>
  <si>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</si>
  <si>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</si>
  <si>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</si>
  <si>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</si>
  <si>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</si>
  <si>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</si>
  <si>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</si>
  <si>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</si>
  <si>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</si>
  <si>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</si>
  <si>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</si>
  <si>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</si>
  <si>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</si>
  <si>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</si>
  <si>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</si>
  <si>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</si>
  <si>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</si>
  <si>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</si>
  <si>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</si>
  <si>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</si>
  <si>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</si>
  <si>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</si>
  <si>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</si>
  <si>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</si>
  <si>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</si>
  <si>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</si>
  <si>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</si>
  <si>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</si>
  <si>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</si>
  <si>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</si>
  <si>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</si>
  <si>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</si>
  <si>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</si>
  <si>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</si>
  <si>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</si>
  <si>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</si>
  <si>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</si>
  <si>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</si>
  <si>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</si>
  <si>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</si>
  <si>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</si>
  <si>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</si>
  <si>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</si>
  <si>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</si>
  <si>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</si>
  <si>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</si>
  <si>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</si>
  <si>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</si>
  <si>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</si>
  <si>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</si>
  <si>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</si>
  <si>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</si>
  <si>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</si>
  <si>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</si>
  <si>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</si>
  <si>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</si>
  <si>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</si>
  <si>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</si>
  <si>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</si>
  <si>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</si>
  <si>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</si>
  <si>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</si>
  <si>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</si>
  <si>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</si>
  <si>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</si>
  <si>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</si>
  <si>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</si>
  <si>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</si>
  <si>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</si>
  <si>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</si>
  <si>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</si>
  <si>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</si>
  <si>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</si>
  <si>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</si>
  <si>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</si>
  <si>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</si>
  <si>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</si>
  <si>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</si>
  <si>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</si>
  <si>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</si>
  <si>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</si>
  <si>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</si>
  <si>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</si>
  <si>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</si>
  <si>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</si>
  <si>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</si>
  <si>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</si>
  <si>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</si>
  <si>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</si>
  <si>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</si>
  <si>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</si>
  <si>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</si>
  <si>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</si>
  <si>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</si>
  <si>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</si>
  <si>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</si>
  <si>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</si>
  <si>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</si>
  <si>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</si>
  <si>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</si>
  <si>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</si>
  <si>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</si>
  <si>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</si>
  <si>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</si>
  <si>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</si>
  <si>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</si>
  <si>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</si>
  <si>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</si>
  <si>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</si>
  <si>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</si>
  <si>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</si>
  <si>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</si>
  <si>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</si>
  <si>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</si>
  <si>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</si>
  <si>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</si>
  <si>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</si>
  <si>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</si>
  <si>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</si>
  <si>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</si>
  <si>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</si>
  <si>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</si>
  <si>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</si>
  <si>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</si>
  <si>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</si>
  <si>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</si>
  <si>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</si>
  <si>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</si>
  <si>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</si>
  <si>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</si>
  <si>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</si>
  <si>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</si>
  <si>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</si>
  <si>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</si>
  <si>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</si>
  <si>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</si>
  <si>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</si>
  <si>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</si>
  <si>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</si>
  <si>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</si>
  <si>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</si>
  <si>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</si>
  <si>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</si>
  <si>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</si>
  <si>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</si>
  <si>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</si>
  <si>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</si>
  <si>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</si>
  <si>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</si>
  <si>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</si>
  <si>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</si>
  <si>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</si>
  <si>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</si>
  <si>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</si>
  <si>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</si>
  <si>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</si>
  <si>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</si>
  <si>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</si>
  <si>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</si>
  <si>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</si>
  <si>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</si>
  <si>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</si>
  <si>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</si>
  <si>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</si>
  <si>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</si>
  <si>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</si>
  <si>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</si>
  <si>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</si>
  <si>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</si>
  <si>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</si>
  <si>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</si>
  <si>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</si>
  <si>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</si>
  <si>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</si>
  <si>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</si>
  <si>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</si>
  <si>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</si>
  <si>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</si>
  <si>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</si>
  <si>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</si>
  <si>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</si>
  <si>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</si>
  <si>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</si>
  <si>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</si>
  <si>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</si>
  <si>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</si>
  <si>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</si>
  <si>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</si>
  <si>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</si>
  <si>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</si>
  <si>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</si>
  <si>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</si>
  <si>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</si>
  <si>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</si>
  <si>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</si>
  <si>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</si>
  <si>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</si>
  <si>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</si>
  <si>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</si>
  <si>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</si>
  <si>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</si>
  <si>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</si>
  <si>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</si>
  <si>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</si>
  <si>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</si>
  <si>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</si>
  <si>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</si>
  <si>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</si>
  <si>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</si>
  <si>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</si>
  <si>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</si>
  <si>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</si>
  <si>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</si>
  <si>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</si>
  <si>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</si>
  <si>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</si>
  <si>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</si>
  <si>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</si>
  <si>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</si>
  <si>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</si>
  <si>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</si>
  <si>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</si>
  <si>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</si>
  <si>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</si>
  <si>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</si>
  <si>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</si>
  <si>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</si>
  <si>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</si>
  <si>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</si>
  <si>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</si>
  <si>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</si>
  <si>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</si>
  <si>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</si>
  <si>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</si>
  <si>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</si>
  <si>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</si>
  <si>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</si>
  <si>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</si>
  <si>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</si>
  <si>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</si>
  <si>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</si>
  <si>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</si>
  <si>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</si>
  <si>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</si>
  <si>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</si>
  <si>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</si>
  <si>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</si>
  <si>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</si>
  <si>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</si>
  <si>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</si>
  <si>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</si>
  <si>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</si>
  <si>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</si>
  <si>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</si>
  <si>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</si>
  <si>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</si>
  <si>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</si>
  <si>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</si>
  <si>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</si>
  <si>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</si>
  <si>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</si>
  <si>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</si>
  <si>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</si>
  <si>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</si>
  <si>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</si>
  <si>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</si>
  <si>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</si>
  <si>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</si>
  <si>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</si>
  <si>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</si>
  <si>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</si>
  <si>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</si>
  <si>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</si>
  <si>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</si>
  <si>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</si>
  <si>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</si>
  <si>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</si>
  <si>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</si>
  <si>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</si>
  <si>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</si>
  <si>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</si>
  <si>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</si>
  <si>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</si>
  <si>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</si>
  <si>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</si>
  <si>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</si>
  <si>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</si>
  <si>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</si>
  <si>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</si>
  <si>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</si>
  <si>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</si>
  <si>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</si>
  <si>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</si>
  <si>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</si>
  <si>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</si>
  <si>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</si>
  <si>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</si>
  <si>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</si>
  <si>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</si>
  <si>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</si>
  <si>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</si>
  <si>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</si>
  <si>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</si>
  <si>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</si>
  <si>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</si>
  <si>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</si>
  <si>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</si>
  <si>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</si>
  <si>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</si>
  <si>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</si>
  <si>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</si>
  <si>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</si>
  <si>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</si>
  <si>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</si>
  <si>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</si>
  <si>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</si>
  <si>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</si>
  <si>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</si>
  <si>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</si>
  <si>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</si>
  <si>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</si>
  <si>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</si>
  <si>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</si>
  <si>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</si>
  <si>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</si>
  <si>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</si>
  <si>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</si>
  <si>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</si>
  <si>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</si>
  <si>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</si>
  <si>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</si>
  <si>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</si>
  <si>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</si>
  <si>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</si>
  <si>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</si>
  <si>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</si>
  <si>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</si>
  <si>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</si>
  <si>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</si>
  <si>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</si>
  <si>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</si>
  <si>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</si>
  <si>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</si>
  <si>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</si>
  <si>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</si>
  <si>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</si>
  <si>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</si>
  <si>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</si>
  <si>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</si>
  <si>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</si>
  <si>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</si>
  <si>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</si>
  <si>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</si>
  <si>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</si>
  <si>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</si>
  <si>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</si>
  <si>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</si>
  <si>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</si>
  <si>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</si>
  <si>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</si>
  <si>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</si>
  <si>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</si>
  <si>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</si>
  <si>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</si>
  <si>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</si>
  <si>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</si>
  <si>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</si>
  <si>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</si>
  <si>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</si>
  <si>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</si>
  <si>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</si>
  <si>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</si>
  <si>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</si>
  <si>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</si>
  <si>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</si>
  <si>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</si>
  <si>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</si>
  <si>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</si>
  <si>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</si>
  <si>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</si>
  <si>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</si>
  <si>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</si>
  <si>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</si>
  <si>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</si>
  <si>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</si>
  <si>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</si>
  <si>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</si>
  <si>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</si>
  <si>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</si>
  <si>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</si>
  <si>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</si>
  <si>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</si>
  <si>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</si>
  <si>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</si>
  <si>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</si>
  <si>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</si>
  <si>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</si>
  <si>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</si>
  <si>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</si>
  <si>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</si>
  <si>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</si>
  <si>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</si>
  <si>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</si>
  <si>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</si>
  <si>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</si>
  <si>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</si>
  <si>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</si>
  <si>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</si>
  <si>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</si>
  <si>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</si>
  <si>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</si>
  <si>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</si>
  <si>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</si>
  <si>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</si>
  <si>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</si>
  <si>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</si>
  <si>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</si>
  <si>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</si>
  <si>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</si>
  <si>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</si>
  <si>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</si>
  <si>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</si>
  <si>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</si>
  <si>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</si>
  <si>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</si>
  <si>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</si>
  <si>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</si>
  <si>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</si>
  <si>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</si>
  <si>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</si>
  <si>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</si>
  <si>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</si>
  <si>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</si>
  <si>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</si>
  <si>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</si>
  <si>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</si>
  <si>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</si>
  <si>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</si>
  <si>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</si>
  <si>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</si>
  <si>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</si>
  <si>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</si>
  <si>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</si>
  <si>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</si>
  <si>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</si>
  <si>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</si>
  <si>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</si>
  <si>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</si>
  <si>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</si>
  <si>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</si>
  <si>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</si>
  <si>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</si>
  <si>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</si>
  <si>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</si>
  <si>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</si>
  <si>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</si>
  <si>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</si>
  <si>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</si>
  <si>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</si>
  <si>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</si>
  <si>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</si>
  <si>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</si>
  <si>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</si>
  <si>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</si>
  <si>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</si>
  <si>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</si>
  <si>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</si>
  <si>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</si>
  <si>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</si>
  <si>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</si>
  <si>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</si>
  <si>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</si>
  <si>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</si>
  <si>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</si>
  <si>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</si>
  <si>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</si>
  <si>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</si>
  <si>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</si>
  <si>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</si>
  <si>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</si>
  <si>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</si>
  <si>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</si>
  <si>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</si>
  <si>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</si>
  <si>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</si>
  <si>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</si>
  <si>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</si>
  <si>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</si>
  <si>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</si>
  <si>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</si>
  <si>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</si>
  <si>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</si>
  <si>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</si>
  <si>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</si>
  <si>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</si>
  <si>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</si>
  <si>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</si>
  <si>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</si>
  <si>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</si>
  <si>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</si>
  <si>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</si>
  <si>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</si>
  <si>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</si>
  <si>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</si>
  <si>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</si>
  <si>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</si>
  <si>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</si>
  <si>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</si>
  <si>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</si>
  <si>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</si>
  <si>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</si>
  <si>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</si>
  <si>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</si>
  <si>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</si>
  <si>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</si>
  <si>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</si>
  <si>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</si>
  <si>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</si>
  <si>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</si>
  <si>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</si>
  <si>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</si>
  <si>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</si>
  <si>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</si>
  <si>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</si>
  <si>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</si>
  <si>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</si>
  <si>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</si>
  <si>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</si>
  <si>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</si>
  <si>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</si>
  <si>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</si>
  <si>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</si>
  <si>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</si>
  <si>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</si>
  <si>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</si>
  <si>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</si>
  <si>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</si>
  <si>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</si>
  <si>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</si>
  <si>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</si>
  <si>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</si>
  <si>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</si>
  <si>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</si>
  <si>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</si>
  <si>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</si>
  <si>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</si>
  <si>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</si>
  <si>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</si>
  <si>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</si>
  <si>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</si>
  <si>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</si>
  <si>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</si>
  <si>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</si>
  <si>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</si>
  <si>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</si>
  <si>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</si>
  <si>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</si>
  <si>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</si>
  <si>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</si>
  <si>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</si>
  <si>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</si>
  <si>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</si>
  <si>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</si>
  <si>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</si>
  <si>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</si>
  <si>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</si>
  <si>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</si>
  <si>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</si>
  <si>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</si>
  <si>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</si>
  <si>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</si>
  <si>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</si>
  <si>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</si>
  <si>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</si>
  <si>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</si>
  <si>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</si>
  <si>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</si>
  <si>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</si>
  <si>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</si>
  <si>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</si>
  <si>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</si>
  <si>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</si>
  <si>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</si>
  <si>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</si>
  <si>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</si>
  <si>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</si>
  <si>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</si>
  <si>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</si>
  <si>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</si>
  <si>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</si>
  <si>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</si>
  <si>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</si>
  <si>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</si>
  <si>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</si>
  <si>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</si>
  <si>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</si>
  <si>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</si>
  <si>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</si>
  <si>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</si>
  <si>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</si>
  <si>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</si>
  <si>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</si>
  <si>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</si>
  <si>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</si>
  <si>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</si>
  <si>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</si>
  <si>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</si>
  <si>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</si>
  <si>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</si>
  <si>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</si>
  <si>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</si>
  <si>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</si>
  <si>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</si>
  <si>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</si>
  <si>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</si>
  <si>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</si>
  <si>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</si>
  <si>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</si>
  <si>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</si>
  <si>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</si>
  <si>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</si>
  <si>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</si>
  <si>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</si>
  <si>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</si>
  <si>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</si>
  <si>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</si>
  <si>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</si>
  <si>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</si>
  <si>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</si>
  <si>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</si>
  <si>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</si>
  <si>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</si>
  <si>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</si>
  <si>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</si>
  <si>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</si>
  <si>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</si>
  <si>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</si>
  <si>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</si>
  <si>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</si>
  <si>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</si>
  <si>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</si>
  <si>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</si>
  <si>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</si>
  <si>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</si>
  <si>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</si>
  <si>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</si>
  <si>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</si>
  <si>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</si>
  <si>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</si>
  <si>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</si>
  <si>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</si>
  <si>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</si>
  <si>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</si>
  <si>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</si>
  <si>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</si>
  <si>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</si>
  <si>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</si>
  <si>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</si>
  <si>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</si>
  <si>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</si>
  <si>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</si>
  <si>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</si>
  <si>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</si>
  <si>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</si>
  <si>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</si>
  <si>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</si>
  <si>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</si>
  <si>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</si>
  <si>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</si>
  <si>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</si>
  <si>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</si>
  <si>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</si>
  <si>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</si>
  <si>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</si>
  <si>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</si>
  <si>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</si>
  <si>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</si>
  <si>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</si>
  <si>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</si>
  <si>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</si>
  <si>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</si>
  <si>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</si>
  <si>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</si>
  <si>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</si>
  <si>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</si>
  <si>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</si>
  <si>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</si>
  <si>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</si>
  <si>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</si>
  <si>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</si>
  <si>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</si>
  <si>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</si>
  <si>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</si>
  <si>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</si>
  <si>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</si>
  <si>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</si>
  <si>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</si>
  <si>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</si>
  <si>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</si>
  <si>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</si>
  <si>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</si>
  <si>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</si>
  <si>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</si>
  <si>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</si>
  <si>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</si>
  <si>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</si>
  <si>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</si>
  <si>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</si>
  <si>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</si>
  <si>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</si>
  <si>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</si>
  <si>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</si>
  <si>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</si>
  <si>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</si>
  <si>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</si>
  <si>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</si>
  <si>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</si>
  <si>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</si>
  <si>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</si>
  <si>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</si>
  <si>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</si>
  <si>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</si>
  <si>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</si>
  <si>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</si>
  <si>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</si>
  <si>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</si>
  <si>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</si>
  <si>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</si>
  <si>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</si>
  <si>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</si>
  <si>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</si>
  <si>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</si>
  <si>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</si>
  <si>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</si>
  <si>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</si>
  <si>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</si>
  <si>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</si>
  <si>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</si>
  <si>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</si>
  <si>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</si>
  <si>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</si>
  <si>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</si>
  <si>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</si>
  <si>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</si>
  <si>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</si>
  <si>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</si>
  <si>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</si>
  <si>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</si>
  <si>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</si>
  <si>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</si>
  <si>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</si>
  <si>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</si>
  <si>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</si>
  <si>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</si>
  <si>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</si>
  <si>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</si>
  <si>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</si>
  <si>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</si>
  <si>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</si>
  <si>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</si>
  <si>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</si>
  <si>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</si>
  <si>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</si>
  <si>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</si>
  <si>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</si>
  <si>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</si>
  <si>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</si>
  <si>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</si>
  <si>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</si>
  <si>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</si>
  <si>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</si>
  <si>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</si>
  <si>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</si>
  <si>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</si>
  <si>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</si>
  <si>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</si>
  <si>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</si>
  <si>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</si>
  <si>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</si>
  <si>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</si>
  <si>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</si>
  <si>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</si>
  <si>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</si>
  <si>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</si>
  <si>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</si>
  <si>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</si>
  <si>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</si>
  <si>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</si>
  <si>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</si>
  <si>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</si>
  <si>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</si>
  <si>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</si>
  <si>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</si>
  <si>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</si>
  <si>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</si>
  <si>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</si>
  <si>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</si>
  <si>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</si>
  <si>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</si>
  <si>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</si>
  <si>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</si>
  <si>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</si>
  <si>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</si>
  <si>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</si>
  <si>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</si>
  <si>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</si>
  <si>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</si>
  <si>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</si>
  <si>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</si>
  <si>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</si>
  <si>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</si>
  <si>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</si>
  <si>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</si>
  <si>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</si>
  <si>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</si>
  <si>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</si>
  <si>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</si>
  <si>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</si>
  <si>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</si>
  <si>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</si>
  <si>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</si>
  <si>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</si>
  <si>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</si>
  <si>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</si>
  <si>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</si>
  <si>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</si>
  <si>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</si>
  <si>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</si>
  <si>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</si>
  <si>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</si>
  <si>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</si>
  <si>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</si>
  <si>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</si>
  <si>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</si>
  <si>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</si>
  <si>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</si>
  <si>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</si>
  <si>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</si>
  <si>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</si>
  <si>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</si>
  <si>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</si>
  <si>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</si>
  <si>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</si>
  <si>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</si>
  <si>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</si>
  <si>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</si>
  <si>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</si>
  <si>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</si>
  <si>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</si>
  <si>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</si>
  <si>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</si>
  <si>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</si>
  <si>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</si>
  <si>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</si>
  <si>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</si>
  <si>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</si>
  <si>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</si>
  <si>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</si>
  <si>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</si>
  <si>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</si>
  <si>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</si>
  <si>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</si>
  <si>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</si>
  <si>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</si>
  <si>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</si>
  <si>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</si>
  <si>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</si>
  <si>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</si>
  <si>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</si>
  <si>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</si>
  <si>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</si>
  <si>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</si>
  <si>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</si>
  <si>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</si>
  <si>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</si>
  <si>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</si>
  <si>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</si>
  <si>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</si>
  <si>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</si>
  <si>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</si>
  <si>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</si>
  <si>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</si>
  <si>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</si>
  <si>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</si>
  <si>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</si>
  <si>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</si>
  <si>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</si>
  <si>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</si>
  <si>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</si>
  <si>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</si>
  <si>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</si>
  <si>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</si>
  <si>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</si>
  <si>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</si>
  <si>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</si>
  <si>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</si>
  <si>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</si>
  <si>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</si>
  <si>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</si>
  <si>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</si>
  <si>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</si>
  <si>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</si>
  <si>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</si>
  <si>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</si>
  <si>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</si>
  <si>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</si>
  <si>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</si>
  <si>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</si>
  <si>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</si>
  <si>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</si>
  <si>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</si>
  <si>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</si>
  <si>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</si>
  <si>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</si>
  <si>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</si>
  <si>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</si>
  <si>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</si>
  <si>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</si>
  <si>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</si>
  <si>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</si>
  <si>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</si>
  <si>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</si>
  <si>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</si>
  <si>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</si>
  <si>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</si>
  <si>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</si>
  <si>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</si>
  <si>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</si>
  <si>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</si>
  <si>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</si>
  <si>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</si>
  <si>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</si>
  <si>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</si>
  <si>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</si>
  <si>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</si>
  <si>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</si>
  <si>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</si>
  <si>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</si>
  <si>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</si>
  <si>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</si>
  <si>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</si>
  <si>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</si>
  <si>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</si>
  <si>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</si>
  <si>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</si>
  <si>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</si>
  <si>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</si>
  <si>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</si>
  <si>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</si>
  <si>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</si>
  <si>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</si>
  <si>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</si>
  <si>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</si>
  <si>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</si>
  <si>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</si>
  <si>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</si>
  <si>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</si>
  <si>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</si>
  <si>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</si>
  <si>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</si>
  <si>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</si>
  <si>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</si>
  <si>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</si>
  <si>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</si>
  <si>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</si>
  <si>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</si>
  <si>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</si>
  <si>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</si>
  <si>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</si>
  <si>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</si>
  <si>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</si>
  <si>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</si>
  <si>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</si>
  <si>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</si>
  <si>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</si>
  <si>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</si>
  <si>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</si>
  <si>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</si>
  <si>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</si>
  <si>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</si>
  <si>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</si>
  <si>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</si>
  <si>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</si>
  <si>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</si>
  <si>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</si>
  <si>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</si>
  <si>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</si>
  <si>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</si>
  <si>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</si>
  <si>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</si>
  <si>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</si>
  <si>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</si>
  <si>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</si>
  <si>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</si>
  <si>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</si>
  <si>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</si>
  <si>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</si>
  <si>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</si>
  <si>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</si>
  <si>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</si>
  <si>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</si>
  <si>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</si>
  <si>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</si>
  <si>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</si>
  <si>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</si>
  <si>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</si>
  <si>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</si>
  <si>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</si>
  <si>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</si>
  <si>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</si>
  <si>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</si>
  <si>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</si>
  <si>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</si>
  <si>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</si>
  <si>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</si>
  <si>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</si>
  <si>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</si>
  <si>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</si>
  <si>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</si>
  <si>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</si>
  <si>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</si>
  <si>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</si>
  <si>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</si>
  <si>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</si>
  <si>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</si>
  <si>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</si>
  <si>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</si>
  <si>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</si>
  <si>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</si>
  <si>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</si>
  <si>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</si>
  <si>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</si>
  <si>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</si>
  <si>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</si>
  <si>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</si>
  <si>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</si>
  <si>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</si>
  <si>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</si>
  <si>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</si>
  <si>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</si>
  <si>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</si>
  <si>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</si>
  <si>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</si>
  <si>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</si>
  <si>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</si>
  <si>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</si>
  <si>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</si>
  <si>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</si>
  <si>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</si>
  <si>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</si>
  <si>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</si>
  <si>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</si>
  <si>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</si>
  <si>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</si>
  <si>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</si>
  <si>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</si>
  <si>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</si>
  <si>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</si>
  <si>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</si>
  <si>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</si>
  <si>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</si>
  <si>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</si>
  <si>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</si>
  <si>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</si>
  <si>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</si>
  <si>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</si>
  <si>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</si>
  <si>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</si>
  <si>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</si>
  <si>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</si>
  <si>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</si>
  <si>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</si>
  <si>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</si>
  <si>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</si>
  <si>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</si>
  <si>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</si>
  <si>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</si>
  <si>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</si>
  <si>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</si>
  <si>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</si>
  <si>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</si>
  <si>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</si>
  <si>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</si>
  <si>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</si>
  <si>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</si>
  <si>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</si>
  <si>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</si>
  <si>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</si>
  <si>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</si>
  <si>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</si>
  <si>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</si>
  <si>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</si>
  <si>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</si>
  <si>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</si>
  <si>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</si>
  <si>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</si>
  <si>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</si>
  <si>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</si>
  <si>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</si>
  <si>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</si>
  <si>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</si>
  <si>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</si>
  <si>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</si>
  <si>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</si>
  <si>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</si>
  <si>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</si>
  <si>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</si>
  <si>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</si>
  <si>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</si>
  <si>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</si>
  <si>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</si>
  <si>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</si>
  <si>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</si>
  <si>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</si>
  <si>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</si>
  <si>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</si>
  <si>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</si>
  <si>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</si>
  <si>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</si>
  <si>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</si>
  <si>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</si>
  <si>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</si>
  <si>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</si>
  <si>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</si>
  <si>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</si>
  <si>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</si>
  <si>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</si>
  <si>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</si>
  <si>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</si>
  <si>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</si>
  <si>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</si>
  <si>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</si>
  <si>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</si>
  <si>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</si>
  <si>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</si>
  <si>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</si>
  <si>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</si>
  <si>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</si>
  <si>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</si>
  <si>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</si>
  <si>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</si>
  <si>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</si>
  <si>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</si>
  <si>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</si>
  <si>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</si>
  <si>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</si>
  <si>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</si>
  <si>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</si>
  <si>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</si>
  <si>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</si>
  <si>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</si>
  <si>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</si>
  <si>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</si>
  <si>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</si>
  <si>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</si>
  <si>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</si>
  <si>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</si>
  <si>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</si>
  <si>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</si>
  <si>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</si>
  <si>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</si>
  <si>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</si>
  <si>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</si>
  <si>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</si>
  <si>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</si>
  <si>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</si>
  <si>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</si>
  <si>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</si>
  <si>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</si>
  <si>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</si>
  <si>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</si>
  <si>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</si>
  <si>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</si>
  <si>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</si>
  <si>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</si>
  <si>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</si>
  <si>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</si>
  <si>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</si>
  <si>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</si>
  <si>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</si>
  <si>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</si>
  <si>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</si>
  <si>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</si>
  <si>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</si>
  <si>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</si>
  <si>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</si>
  <si>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</si>
  <si>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</si>
  <si>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</si>
  <si>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</si>
  <si>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</si>
  <si>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</si>
  <si>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</si>
  <si>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</si>
  <si>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</si>
  <si>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</si>
  <si>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</si>
  <si>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</si>
  <si>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</si>
  <si>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</si>
  <si>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</si>
  <si>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</si>
  <si>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</si>
  <si>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</si>
  <si>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</si>
  <si>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</si>
  <si>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</si>
  <si>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</si>
  <si>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</si>
  <si>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</si>
  <si>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</si>
  <si>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</si>
  <si>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</si>
  <si>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</si>
  <si>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</si>
  <si>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</si>
  <si>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</si>
  <si>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</si>
  <si>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</si>
  <si>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</si>
  <si>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</si>
  <si>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</si>
  <si>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</si>
  <si>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</si>
  <si>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</si>
  <si>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</si>
  <si>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</si>
  <si>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</si>
  <si>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</si>
  <si>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</si>
  <si>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</si>
  <si>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</si>
  <si>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</si>
  <si>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</si>
  <si>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</si>
  <si>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</si>
  <si>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</si>
  <si>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</si>
  <si>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</si>
  <si>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</si>
  <si>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</si>
  <si>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</si>
  <si>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</si>
  <si>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</si>
  <si>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</si>
  <si>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</si>
  <si>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</si>
  <si>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</si>
  <si>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</si>
  <si>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</si>
  <si>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</si>
  <si>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</si>
  <si>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</si>
  <si>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</si>
  <si>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</si>
  <si>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</si>
  <si>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</si>
  <si>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</si>
  <si>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</si>
  <si>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</si>
  <si>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</si>
  <si>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</si>
  <si>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</si>
  <si>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</si>
  <si>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</si>
  <si>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</si>
  <si>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</si>
  <si>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</si>
  <si>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</si>
  <si>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</si>
  <si>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</si>
  <si>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</si>
  <si>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</si>
  <si>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</si>
  <si>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</si>
  <si>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</si>
  <si>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</si>
  <si>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</si>
  <si>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</si>
  <si>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</si>
  <si>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</si>
  <si>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</si>
  <si>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</si>
  <si>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</si>
  <si>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</si>
  <si>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</si>
  <si>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</si>
  <si>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</si>
  <si>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</si>
  <si>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</si>
  <si>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</si>
  <si>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</si>
  <si>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</si>
  <si>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</si>
  <si>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</si>
  <si>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</si>
  <si>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</si>
  <si>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</si>
  <si>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</si>
  <si>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</si>
  <si>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</si>
  <si>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</si>
  <si>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</si>
  <si>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</si>
  <si>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</si>
  <si>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</si>
  <si>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</si>
  <si>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</si>
  <si>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</si>
  <si>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</si>
  <si>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</si>
  <si>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</si>
  <si>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</si>
  <si>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</si>
  <si>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</si>
  <si>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</si>
  <si>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</si>
  <si>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</si>
  <si>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</si>
  <si>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</si>
  <si>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</si>
  <si>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</si>
  <si>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</si>
  <si>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</si>
  <si>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</si>
  <si>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</si>
  <si>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</si>
  <si>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</si>
  <si>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</si>
  <si>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</si>
  <si>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</si>
  <si>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</si>
  <si>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</si>
  <si>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</si>
  <si>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</si>
  <si>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</si>
  <si>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</si>
  <si>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</si>
  <si>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</si>
  <si>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</si>
  <si>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</si>
  <si>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</si>
  <si>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</si>
  <si>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</si>
  <si>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</si>
  <si>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</si>
  <si>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</si>
  <si>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</si>
  <si>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</si>
  <si>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</si>
  <si>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</si>
  <si>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</si>
  <si>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</si>
  <si>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</si>
  <si>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</si>
  <si>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</si>
  <si>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</si>
  <si>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</si>
  <si>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</si>
  <si>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</si>
  <si>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</si>
  <si>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</si>
  <si>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</si>
  <si>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</si>
  <si>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</si>
  <si>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</si>
  <si>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</si>
  <si>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</si>
  <si>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</si>
  <si>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</si>
  <si>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</si>
  <si>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</si>
  <si>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</si>
  <si>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</si>
  <si>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</si>
  <si>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</si>
  <si>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</si>
  <si>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</si>
  <si>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</si>
  <si>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</si>
  <si>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</si>
  <si>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</si>
  <si>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</si>
  <si>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</si>
  <si>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</si>
  <si>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</si>
  <si>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</si>
  <si>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</si>
  <si>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</si>
  <si>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</si>
  <si>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</si>
  <si>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</si>
  <si>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</si>
  <si>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</si>
  <si>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</si>
  <si>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</si>
  <si>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</si>
  <si>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</si>
  <si>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</si>
  <si>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</si>
  <si>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</si>
  <si>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</si>
  <si>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</si>
  <si>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</si>
  <si>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</si>
  <si>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</si>
  <si>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</si>
  <si>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</si>
  <si>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</si>
  <si>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</si>
  <si>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</si>
  <si>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</si>
  <si>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</si>
  <si>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</si>
  <si>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</si>
  <si>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</si>
  <si>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</si>
  <si>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</si>
  <si>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</si>
  <si>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</si>
  <si>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</si>
  <si>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</si>
  <si>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</si>
  <si>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</si>
  <si>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</si>
  <si>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</si>
  <si>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</si>
  <si>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</si>
  <si>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</si>
  <si>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</si>
  <si>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</si>
  <si>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</si>
  <si>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</si>
  <si>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</si>
  <si>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</si>
  <si>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</si>
  <si>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</si>
  <si>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</si>
  <si>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</si>
  <si>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</si>
  <si>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</si>
  <si>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</si>
  <si>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</si>
  <si>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</si>
  <si>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</si>
  <si>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</si>
  <si>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</si>
  <si>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</si>
  <si>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</si>
  <si>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</si>
  <si>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</si>
  <si>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</si>
  <si>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</si>
  <si>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</si>
  <si>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</si>
  <si>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</si>
  <si>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</si>
  <si>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</si>
  <si>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</si>
  <si>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</si>
  <si>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</si>
  <si>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</si>
  <si>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</si>
  <si>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</si>
  <si>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</si>
  <si>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</si>
  <si>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</si>
  <si>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</si>
  <si>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</si>
  <si>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</si>
  <si>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</si>
  <si>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</si>
  <si>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</si>
  <si>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</si>
  <si>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</si>
  <si>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</si>
  <si>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</si>
  <si>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</si>
  <si>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</si>
  <si>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</si>
  <si>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</si>
  <si>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</si>
  <si>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</si>
  <si>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</si>
  <si>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</si>
  <si>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</si>
  <si>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</si>
  <si>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</si>
  <si>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</si>
  <si>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</si>
  <si>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</si>
  <si>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</si>
  <si>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</si>
  <si>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</si>
  <si>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</si>
  <si>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</si>
  <si>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</si>
  <si>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</si>
  <si>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</si>
  <si>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</si>
  <si>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</si>
  <si>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</si>
  <si>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</si>
  <si>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</si>
  <si>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</si>
  <si>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</si>
  <si>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</si>
  <si>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</si>
  <si>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</si>
  <si>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</si>
  <si>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</si>
  <si>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</si>
  <si>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</si>
  <si>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</si>
  <si>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</si>
  <si>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</si>
  <si>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</si>
  <si>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</si>
  <si>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</si>
  <si>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</si>
  <si>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</si>
  <si>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</si>
  <si>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</si>
  <si>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</si>
  <si>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</si>
  <si>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</si>
  <si>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</si>
  <si>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</si>
  <si>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</si>
  <si>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</si>
  <si>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</si>
  <si>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</si>
  <si>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</si>
  <si>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</si>
  <si>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</si>
  <si>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</si>
  <si>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</si>
  <si>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</si>
  <si>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</si>
  <si>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</si>
  <si>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</si>
  <si>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</si>
  <si>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</si>
  <si>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</si>
  <si>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</si>
  <si>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</si>
  <si>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</si>
  <si>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</si>
  <si>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</si>
  <si>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</si>
  <si>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</si>
  <si>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</si>
  <si>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</si>
  <si>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</si>
  <si>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</si>
  <si>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</si>
  <si>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</si>
  <si>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</si>
  <si>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</si>
  <si>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</si>
  <si>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</si>
  <si>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</si>
  <si>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</si>
  <si>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</si>
  <si>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</si>
  <si>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</si>
  <si>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</si>
  <si>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</si>
  <si>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</si>
  <si>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</si>
  <si>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</si>
  <si>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</si>
  <si>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</si>
  <si>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</si>
  <si>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</si>
  <si>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</si>
  <si>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</si>
  <si>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</si>
  <si>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</si>
  <si>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</si>
  <si>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</si>
  <si>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</si>
  <si>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</si>
  <si>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</si>
  <si>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</si>
  <si>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</si>
  <si>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</si>
  <si>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</si>
  <si>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</si>
  <si>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</si>
  <si>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</si>
  <si>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</si>
  <si>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</si>
  <si>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</si>
  <si>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</si>
  <si>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</si>
  <si>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</si>
  <si>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</si>
  <si>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</si>
  <si>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</si>
  <si>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</si>
  <si>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</si>
  <si>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</si>
  <si>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</si>
  <si>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</si>
  <si>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</si>
  <si>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</si>
  <si>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</si>
  <si>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</si>
  <si>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</si>
  <si>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</si>
  <si>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</si>
  <si>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</si>
  <si>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</si>
  <si>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</si>
  <si>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</si>
  <si>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</si>
  <si>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</si>
  <si>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</si>
  <si>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</si>
  <si>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</si>
  <si>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</si>
  <si>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</si>
  <si>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</si>
  <si>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</si>
  <si>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</si>
  <si>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</si>
  <si>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</si>
  <si>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</si>
  <si>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</si>
  <si>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</si>
  <si>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</si>
  <si>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</si>
  <si>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</si>
  <si>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</si>
  <si>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</si>
  <si>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</si>
  <si>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</si>
  <si>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</si>
  <si>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</si>
  <si>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</si>
  <si>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</si>
  <si>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</si>
  <si>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</si>
  <si>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</si>
  <si>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</si>
  <si>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</si>
  <si>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</si>
  <si>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</si>
  <si>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</si>
  <si>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</si>
  <si>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</si>
  <si>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</si>
  <si>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</si>
  <si>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</si>
  <si>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</si>
  <si>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</si>
  <si>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</si>
  <si>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</si>
  <si>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</si>
  <si>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</si>
  <si>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</si>
  <si>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</si>
  <si>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</si>
  <si>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</si>
  <si>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</si>
  <si>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</si>
  <si>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</si>
  <si>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</si>
  <si>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</si>
  <si>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</si>
  <si>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</si>
  <si>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</si>
  <si>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</si>
  <si>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</si>
  <si>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</si>
  <si>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</si>
  <si>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</si>
  <si>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</si>
  <si>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</si>
  <si>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</si>
  <si>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</si>
  <si>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</si>
  <si>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</si>
  <si>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</si>
  <si>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</si>
  <si>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</si>
  <si>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</si>
  <si>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</si>
  <si>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</si>
  <si>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</si>
  <si>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</si>
  <si>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</si>
  <si>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</si>
  <si>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</si>
  <si>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</si>
  <si>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</si>
  <si>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</si>
  <si>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</si>
  <si>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</si>
  <si>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</si>
  <si>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</si>
  <si>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</si>
  <si>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</si>
  <si>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</si>
  <si>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</si>
  <si>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</si>
  <si>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</si>
  <si>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</si>
  <si>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</si>
  <si>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</si>
  <si>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</si>
  <si>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</si>
  <si>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</si>
  <si>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</si>
  <si>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</si>
  <si>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</si>
  <si>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</si>
  <si>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</si>
  <si>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</si>
  <si>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</si>
  <si>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</si>
  <si>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</si>
  <si>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</si>
  <si>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</si>
  <si>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</si>
  <si>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</si>
  <si>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</si>
  <si>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</si>
  <si>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</si>
  <si>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</si>
  <si>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</si>
  <si>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</si>
  <si>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</si>
  <si>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</si>
  <si>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</si>
  <si>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</si>
  <si>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</si>
  <si>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</si>
  <si>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</si>
  <si>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</si>
  <si>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</si>
  <si>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</si>
  <si>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</si>
  <si>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</si>
  <si>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</si>
  <si>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</si>
  <si>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</si>
  <si>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</si>
  <si>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</si>
  <si>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</si>
  <si>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</si>
  <si>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</si>
  <si>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</si>
  <si>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</si>
  <si>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</si>
  <si>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</si>
  <si>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</si>
  <si>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</si>
  <si>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</si>
  <si>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</si>
  <si>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</si>
  <si>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</si>
  <si>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</si>
  <si>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</si>
  <si>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</si>
  <si>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</si>
  <si>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</si>
  <si>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</si>
  <si>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</si>
  <si>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</si>
  <si>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</si>
  <si>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</si>
  <si>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</si>
  <si>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</si>
  <si>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</si>
  <si>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</si>
  <si>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</si>
  <si>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</si>
  <si>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</si>
  <si>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</si>
  <si>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</si>
  <si>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</si>
  <si>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</si>
  <si>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</si>
  <si>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</si>
  <si>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</si>
  <si>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</si>
  <si>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</si>
  <si>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</si>
  <si>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</si>
  <si>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</si>
  <si>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</si>
  <si>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</si>
  <si>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</si>
  <si>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</si>
  <si>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</si>
  <si>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</si>
  <si>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</si>
  <si>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</si>
  <si>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</si>
  <si>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</si>
  <si>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</si>
  <si>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</si>
  <si>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</si>
  <si>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</si>
  <si>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</si>
  <si>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</si>
  <si>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</si>
  <si>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</si>
  <si>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</si>
  <si>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</si>
  <si>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</si>
  <si>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</si>
  <si>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</si>
  <si>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</si>
  <si>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</si>
  <si>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</si>
  <si>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</si>
  <si>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</si>
  <si>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</si>
  <si>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</si>
  <si>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</si>
  <si>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</si>
  <si>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</si>
  <si>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</si>
  <si>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</si>
  <si>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</si>
  <si>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</si>
  <si>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</si>
  <si>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</si>
  <si>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</si>
  <si>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</si>
  <si>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</si>
  <si>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</si>
  <si>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</si>
  <si>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</si>
  <si>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</si>
  <si>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</si>
  <si>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</si>
  <si>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</si>
  <si>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</si>
  <si>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</si>
  <si>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</si>
  <si>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</si>
  <si>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</si>
  <si>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</si>
  <si>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</si>
  <si>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</si>
  <si>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</si>
  <si>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</si>
  <si>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</si>
  <si>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</si>
  <si>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</si>
  <si>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</si>
  <si>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</si>
  <si>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</si>
  <si>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</si>
  <si>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</si>
  <si>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</si>
  <si>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</si>
  <si>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</si>
  <si>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</si>
  <si>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</si>
  <si>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</si>
  <si>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</si>
  <si>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</si>
  <si>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</si>
  <si>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</si>
  <si>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</si>
  <si>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</si>
  <si>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</si>
  <si>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</si>
  <si>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</si>
  <si>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</si>
  <si>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</si>
  <si>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</si>
  <si>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</si>
  <si>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</si>
  <si>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</si>
  <si>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</si>
  <si>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</si>
  <si>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</si>
  <si>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</si>
  <si>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</si>
  <si>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</si>
  <si>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</si>
  <si>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</si>
  <si>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</si>
  <si>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</si>
  <si>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</si>
  <si>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</si>
  <si>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</si>
  <si>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</si>
  <si>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</si>
  <si>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</si>
  <si>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</si>
  <si>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</si>
  <si>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</si>
  <si>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</si>
  <si>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</si>
  <si>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</si>
  <si>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</si>
  <si>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</si>
  <si>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</si>
  <si>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</si>
  <si>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</si>
  <si>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</si>
  <si>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</si>
  <si>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</si>
  <si>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</si>
  <si>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</si>
  <si>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</si>
  <si>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</si>
  <si>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</si>
  <si>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</si>
  <si>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</si>
  <si>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</si>
  <si>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</si>
  <si>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</si>
  <si>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</si>
  <si>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</si>
  <si>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</si>
  <si>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</si>
  <si>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</si>
  <si>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</si>
  <si>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</si>
  <si>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</si>
  <si>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</si>
  <si>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</si>
  <si>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</si>
  <si>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</si>
  <si>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</si>
  <si>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</si>
  <si>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</si>
  <si>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</si>
  <si>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</si>
  <si>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</si>
  <si>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</si>
  <si>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</si>
  <si>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</si>
  <si>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</si>
  <si>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</si>
  <si>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</si>
  <si>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</si>
  <si>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</si>
  <si>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</si>
  <si>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</si>
  <si>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</si>
  <si>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</si>
  <si>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</si>
  <si>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</si>
  <si>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</si>
  <si>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</si>
  <si>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</si>
  <si>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</si>
  <si>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</si>
  <si>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</si>
  <si>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</si>
  <si>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</si>
  <si>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</si>
  <si>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</si>
  <si>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</si>
  <si>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</si>
  <si>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</si>
  <si>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</si>
  <si>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</si>
  <si>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</si>
  <si>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</si>
  <si>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</si>
  <si>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</si>
  <si>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</si>
  <si>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</si>
  <si>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</si>
  <si>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</si>
  <si>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</si>
  <si>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</si>
  <si>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</si>
  <si>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</si>
  <si>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</si>
  <si>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</si>
  <si>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</si>
  <si>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</si>
  <si>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</si>
  <si>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</si>
  <si>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</si>
  <si>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</si>
  <si>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</si>
  <si>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</si>
  <si>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</si>
  <si>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</si>
  <si>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</si>
  <si>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</si>
  <si>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</si>
  <si>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</si>
  <si>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</si>
  <si>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</si>
  <si>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</si>
  <si>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</si>
  <si>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</si>
  <si>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</si>
  <si>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</si>
  <si>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</si>
  <si>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</si>
  <si>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</si>
  <si>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</si>
  <si>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</si>
  <si>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</si>
  <si>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</si>
  <si>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</si>
  <si>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</si>
  <si>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</si>
  <si>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</si>
  <si>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</si>
  <si>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</si>
  <si>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</si>
  <si>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</si>
  <si>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</si>
  <si>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</si>
  <si>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</si>
  <si>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</si>
  <si>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</si>
  <si>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</si>
  <si>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</si>
  <si>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</si>
  <si>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</si>
  <si>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</si>
  <si>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</si>
  <si>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</si>
  <si>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</si>
  <si>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</si>
  <si>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</si>
  <si>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</si>
  <si>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</si>
  <si>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</si>
  <si>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</si>
  <si>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</si>
  <si>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</si>
  <si>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</si>
  <si>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</si>
  <si>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</si>
  <si>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</si>
  <si>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</si>
  <si>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</si>
  <si>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</si>
  <si>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</si>
  <si>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</si>
  <si>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</si>
  <si>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</si>
  <si>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</si>
  <si>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</si>
  <si>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</si>
  <si>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</si>
  <si>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</si>
  <si>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</si>
  <si>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</si>
  <si>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</si>
  <si>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</si>
  <si>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</si>
  <si>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</si>
  <si>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</si>
  <si>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</si>
  <si>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</si>
  <si>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</si>
  <si>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</si>
  <si>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</si>
  <si>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</si>
  <si>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</si>
  <si>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</si>
  <si>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</si>
  <si>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</si>
  <si>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</si>
  <si>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</si>
  <si>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</si>
  <si>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</si>
  <si>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</si>
  <si>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</si>
  <si>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</si>
  <si>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</si>
  <si>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</si>
  <si>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</si>
  <si>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</si>
  <si>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</si>
  <si>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</si>
  <si>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</si>
  <si>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</si>
  <si>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</si>
  <si>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</si>
  <si>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</si>
  <si>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</si>
  <si>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</si>
  <si>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</si>
  <si>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</si>
  <si>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</si>
  <si>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</si>
  <si>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</si>
  <si>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</si>
  <si>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</si>
  <si>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</si>
  <si>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</si>
  <si>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</si>
  <si>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</si>
  <si>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</si>
  <si>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</si>
  <si>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</si>
  <si>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</si>
  <si>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</si>
  <si>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</si>
  <si>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</si>
  <si>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</si>
  <si>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</si>
  <si>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</si>
  <si>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</si>
  <si>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</si>
  <si>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</si>
  <si>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</si>
  <si>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</si>
  <si>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</si>
  <si>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</si>
  <si>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</si>
  <si>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</si>
  <si>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</si>
  <si>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</si>
  <si>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</si>
  <si>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</si>
  <si>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</si>
  <si>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</si>
  <si>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</si>
  <si>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</si>
  <si>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</si>
  <si>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</si>
  <si>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</si>
  <si>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</si>
  <si>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</si>
  <si>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</si>
  <si>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</si>
  <si>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</si>
  <si>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</si>
  <si>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</si>
  <si>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</si>
  <si>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</si>
  <si>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</si>
  <si>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</si>
  <si>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</si>
  <si>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</si>
  <si>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</si>
  <si>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</si>
  <si>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</si>
  <si>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</si>
  <si>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</si>
  <si>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</si>
  <si>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</si>
  <si>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</si>
  <si>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</si>
  <si>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</si>
  <si>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</si>
  <si>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</si>
  <si>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</si>
  <si>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</si>
  <si>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</si>
  <si>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</si>
  <si>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</si>
  <si>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</si>
  <si>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</si>
  <si>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</si>
  <si>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</si>
  <si>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</si>
  <si>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</si>
  <si>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</si>
  <si>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</si>
  <si>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</si>
  <si>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</si>
  <si>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</si>
  <si>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</si>
  <si>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</si>
  <si>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</si>
  <si>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</si>
  <si>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</si>
  <si>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</si>
  <si>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</si>
  <si>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</si>
  <si>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</si>
  <si>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</si>
  <si>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</si>
  <si>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</si>
  <si>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</si>
  <si>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</si>
  <si>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</si>
  <si>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</si>
  <si>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</si>
  <si>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</si>
  <si>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</si>
  <si>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</si>
  <si>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</si>
  <si>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</si>
  <si>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</si>
  <si>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</si>
  <si>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</si>
  <si>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</si>
  <si>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</si>
  <si>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</si>
  <si>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</si>
  <si>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</si>
  <si>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</si>
  <si>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</si>
  <si>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</si>
  <si>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</si>
  <si>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</si>
  <si>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</si>
  <si>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</si>
  <si>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</si>
  <si>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</si>
  <si>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</si>
  <si>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</si>
  <si>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</si>
  <si>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</si>
  <si>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</si>
  <si>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</si>
  <si>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</si>
  <si>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</si>
  <si>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</si>
  <si>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</si>
  <si>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</si>
  <si>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</si>
  <si>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</si>
  <si>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</si>
  <si>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</si>
  <si>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</si>
  <si>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</si>
  <si>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</si>
  <si>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</si>
  <si>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</si>
  <si>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</si>
  <si>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</si>
  <si>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</si>
  <si>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</si>
  <si>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</si>
  <si>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</si>
  <si>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</si>
  <si>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</si>
  <si>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</si>
  <si>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</si>
  <si>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</si>
  <si>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</si>
  <si>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</si>
  <si>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</si>
  <si>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</si>
  <si>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</si>
  <si>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</si>
  <si>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</si>
  <si>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</si>
  <si>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</si>
  <si>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</si>
  <si>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</si>
  <si>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</si>
  <si>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</si>
  <si>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</si>
  <si>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</si>
  <si>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</si>
  <si>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</si>
  <si>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</si>
  <si>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</si>
  <si>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</si>
  <si>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</si>
  <si>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</si>
  <si>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</si>
  <si>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</si>
  <si>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</si>
  <si>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</si>
  <si>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</si>
  <si>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</si>
  <si>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</si>
  <si>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</si>
  <si>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</si>
  <si>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</si>
  <si>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</si>
  <si>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</si>
  <si>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</si>
  <si>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</si>
  <si>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</si>
  <si>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</si>
  <si>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</si>
  <si>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</si>
  <si>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</si>
  <si>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</si>
  <si>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</si>
  <si>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</si>
  <si>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</si>
  <si>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</si>
  <si>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</si>
  <si>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</si>
  <si>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</si>
  <si>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</si>
  <si>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</si>
  <si>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</si>
  <si>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</si>
  <si>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</si>
  <si>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</si>
  <si>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</si>
  <si>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</si>
  <si>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</si>
  <si>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</si>
  <si>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</si>
  <si>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</si>
  <si>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</si>
  <si>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</si>
  <si>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</si>
  <si>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</si>
  <si>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</si>
  <si>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</si>
  <si>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</si>
  <si>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</si>
  <si>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</si>
  <si>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</si>
  <si>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</si>
  <si>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</si>
  <si>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</si>
  <si>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</si>
  <si>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</si>
  <si>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</si>
  <si>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</si>
  <si>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</si>
  <si>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</si>
  <si>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</si>
  <si>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</si>
  <si>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</si>
  <si>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</si>
  <si>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</si>
  <si>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</si>
  <si>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</si>
  <si>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</si>
  <si>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</si>
  <si>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</si>
  <si>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</si>
  <si>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</si>
  <si>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</si>
  <si>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</si>
  <si>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</si>
  <si>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</si>
  <si>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</si>
  <si>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</si>
  <si>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</si>
  <si>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</si>
  <si>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</si>
  <si>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</si>
  <si>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</si>
  <si>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</si>
  <si>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</si>
  <si>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</si>
  <si>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</si>
  <si>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</si>
  <si>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</si>
  <si>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</si>
  <si>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</si>
  <si>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</si>
  <si>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</si>
  <si>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</si>
  <si>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</si>
  <si>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</si>
  <si>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</si>
  <si>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</si>
  <si>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</si>
  <si>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</si>
  <si>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</si>
  <si>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</si>
  <si>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</si>
  <si>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</si>
  <si>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</si>
  <si>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</si>
  <si>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</si>
  <si>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</si>
  <si>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</si>
  <si>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</si>
  <si>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</si>
  <si>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</si>
  <si>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</si>
  <si>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</si>
  <si>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</si>
  <si>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</si>
  <si>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</si>
  <si>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</si>
  <si>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</si>
  <si>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</si>
  <si>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</si>
  <si>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</si>
  <si>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</si>
  <si>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</si>
  <si>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</si>
  <si>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</si>
  <si>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</si>
  <si>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</si>
  <si>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</si>
  <si>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</si>
  <si>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</si>
  <si>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</si>
  <si>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</si>
  <si>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</si>
  <si>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</si>
  <si>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</si>
  <si>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</si>
  <si>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</si>
  <si>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</si>
  <si>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</si>
  <si>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</si>
  <si>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</si>
  <si>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</si>
  <si>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</si>
  <si>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</si>
  <si>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</si>
  <si>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</si>
  <si>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</si>
  <si>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</si>
  <si>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</si>
  <si>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</si>
  <si>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</si>
  <si>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</si>
  <si>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</si>
  <si>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</si>
  <si>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</si>
  <si>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</si>
  <si>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</si>
  <si>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</si>
  <si>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</si>
  <si>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</si>
  <si>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</si>
  <si>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</si>
  <si>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</si>
  <si>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</si>
  <si>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</si>
  <si>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</si>
  <si>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</si>
  <si>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</si>
  <si>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</si>
  <si>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</si>
  <si>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</si>
  <si>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</si>
  <si>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</si>
  <si>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</si>
  <si>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</si>
  <si>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</si>
  <si>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</si>
  <si>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</si>
  <si>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</si>
  <si>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</si>
  <si>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</si>
  <si>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</si>
  <si>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</si>
  <si>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</si>
  <si>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</si>
  <si>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</si>
  <si>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</si>
  <si>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</si>
  <si>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</si>
  <si>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</si>
  <si>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</si>
  <si>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</si>
  <si>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</si>
  <si>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</si>
  <si>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</si>
  <si>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</si>
  <si>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</si>
  <si>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</si>
  <si>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</si>
  <si>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</si>
  <si>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</si>
  <si>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</si>
  <si>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</si>
  <si>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</si>
  <si>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</si>
  <si>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</si>
  <si>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</si>
  <si>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</si>
  <si>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</si>
  <si>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</si>
  <si>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</si>
  <si>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</si>
  <si>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</si>
  <si>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</si>
  <si>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</si>
  <si>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</si>
  <si>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</si>
  <si>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</si>
  <si>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</si>
  <si>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</si>
  <si>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</si>
  <si>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</si>
  <si>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</si>
  <si>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</si>
  <si>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</si>
  <si>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</si>
  <si>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</si>
  <si>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</si>
  <si>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</si>
  <si>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</si>
  <si>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</si>
  <si>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</si>
  <si>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</si>
  <si>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</si>
  <si>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</si>
  <si>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</si>
  <si>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</si>
  <si>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</si>
  <si>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</si>
  <si>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</si>
  <si>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</si>
  <si>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</si>
  <si>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</si>
  <si>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</si>
  <si>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</si>
  <si>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</si>
  <si>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</si>
  <si>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</si>
  <si>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</si>
  <si>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</si>
  <si>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</si>
  <si>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</si>
  <si>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</si>
  <si>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</si>
  <si>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</si>
  <si>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</si>
  <si>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</si>
  <si>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</si>
  <si>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</si>
  <si>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</si>
  <si>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</si>
  <si>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</si>
  <si>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</si>
  <si>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</si>
  <si>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</si>
  <si>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</si>
  <si>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</si>
  <si>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</si>
  <si>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</si>
  <si>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</si>
  <si>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</si>
  <si>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</si>
  <si>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</si>
  <si>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</si>
  <si>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</si>
  <si>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</si>
  <si>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</si>
  <si>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</si>
  <si>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</si>
  <si>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</si>
  <si>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</si>
  <si>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</si>
  <si>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</si>
  <si>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</si>
  <si>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</si>
  <si>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</si>
  <si>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</si>
  <si>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</si>
  <si>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</si>
  <si>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</si>
  <si>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</si>
  <si>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</si>
  <si>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</si>
  <si>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</si>
  <si>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</si>
  <si>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</si>
  <si>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</si>
  <si>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</si>
  <si>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</si>
  <si>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</si>
  <si>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</si>
  <si>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</si>
  <si>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</si>
  <si>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</si>
  <si>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</si>
  <si>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</si>
  <si>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</si>
  <si>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</si>
  <si>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</si>
  <si>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</si>
  <si>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</si>
  <si>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</si>
  <si>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</si>
  <si>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</si>
  <si>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</si>
  <si>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</si>
  <si>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</si>
  <si>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</si>
  <si>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</si>
  <si>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</si>
  <si>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</si>
  <si>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</si>
  <si>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</si>
  <si>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</si>
  <si>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</si>
  <si>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</si>
  <si>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</si>
  <si>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</si>
  <si>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</si>
  <si>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</si>
  <si>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</si>
  <si>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</si>
  <si>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</si>
  <si>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</si>
  <si>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</si>
  <si>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</si>
  <si>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</si>
  <si>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</si>
  <si>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</si>
  <si>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</si>
  <si>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</si>
  <si>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</si>
  <si>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</si>
  <si>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</si>
  <si>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</si>
  <si>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</si>
  <si>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</si>
  <si>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</si>
  <si>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</si>
  <si>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</si>
  <si>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</si>
  <si>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</si>
  <si>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</si>
  <si>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</si>
  <si>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</si>
  <si>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</si>
  <si>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</si>
  <si>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</si>
  <si>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</si>
  <si>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</si>
  <si>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</si>
  <si>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</si>
  <si>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</si>
  <si>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</si>
  <si>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</si>
  <si>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</si>
  <si>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</si>
  <si>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</si>
  <si>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</si>
  <si>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</si>
  <si>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</si>
  <si>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</si>
  <si>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</si>
  <si>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</si>
  <si>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</si>
  <si>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</si>
  <si>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</si>
  <si>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</si>
  <si>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</si>
  <si>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</si>
  <si>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</si>
  <si>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</si>
  <si>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</si>
  <si>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</si>
  <si>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</si>
  <si>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</si>
  <si>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</si>
  <si>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</si>
  <si>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</si>
  <si>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</si>
  <si>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</si>
  <si>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</si>
  <si>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</si>
  <si>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</si>
  <si>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</si>
  <si>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</si>
  <si>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</si>
  <si>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</si>
  <si>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</si>
  <si>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</si>
  <si>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</si>
  <si>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</si>
  <si>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</si>
  <si>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</si>
  <si>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</si>
  <si>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</si>
  <si>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</si>
  <si>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</si>
  <si>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</si>
  <si>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</si>
  <si>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</si>
  <si>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</si>
  <si>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</si>
  <si>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</si>
  <si>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</si>
  <si>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</si>
  <si>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</si>
  <si>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</si>
  <si>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</si>
  <si>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</si>
  <si>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</si>
  <si>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</si>
  <si>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</si>
  <si>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</si>
  <si>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</si>
  <si>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</si>
  <si>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</si>
  <si>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</si>
  <si>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</si>
  <si>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</si>
  <si>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</si>
  <si>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</si>
  <si>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</si>
  <si>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</si>
  <si>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</si>
  <si>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</si>
  <si>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</si>
  <si>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</si>
  <si>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</si>
  <si>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</si>
  <si>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</si>
  <si>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</si>
  <si>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</si>
  <si>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</si>
  <si>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</si>
  <si>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</si>
  <si>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</si>
  <si>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</si>
  <si>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</si>
  <si>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</si>
  <si>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</si>
  <si>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</si>
  <si>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</si>
  <si>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</si>
  <si>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</si>
  <si>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</si>
  <si>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</si>
  <si>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</si>
  <si>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</si>
  <si>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</si>
  <si>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</si>
  <si>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</si>
  <si>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</si>
  <si>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</si>
  <si>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</si>
  <si>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</si>
  <si>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</si>
  <si>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</si>
  <si>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</si>
  <si>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</si>
  <si>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</si>
  <si>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</si>
  <si>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</si>
  <si>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</si>
  <si>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</si>
  <si>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</si>
  <si>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</si>
  <si>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</si>
  <si>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</si>
  <si>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</si>
  <si>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</si>
  <si>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</si>
  <si>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</si>
  <si>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</si>
  <si>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</si>
  <si>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</si>
  <si>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</si>
  <si>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</si>
  <si>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</si>
  <si>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</si>
  <si>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</si>
  <si>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</si>
  <si>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</si>
  <si>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</si>
  <si>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</si>
  <si>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</si>
  <si>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</si>
  <si>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</si>
  <si>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</si>
  <si>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</si>
  <si>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</si>
  <si>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</si>
  <si>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</si>
  <si>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</si>
  <si>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</si>
  <si>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</si>
  <si>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</si>
  <si>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</si>
  <si>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</si>
  <si>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</si>
  <si>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</si>
  <si>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</si>
  <si>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</si>
  <si>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</si>
  <si>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</si>
  <si>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</si>
  <si>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</si>
  <si>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</si>
  <si>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</si>
  <si>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</si>
  <si>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</si>
  <si>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</si>
  <si>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</si>
  <si>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</si>
  <si>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</si>
  <si>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</si>
  <si>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</si>
  <si>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</si>
  <si>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</si>
  <si>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</si>
  <si>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</si>
  <si>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</si>
  <si>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</si>
  <si>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</si>
  <si>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</si>
  <si>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</si>
  <si>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</si>
  <si>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</si>
  <si>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</si>
  <si>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</si>
  <si>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</si>
  <si>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</si>
  <si>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</si>
  <si>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</si>
  <si>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</si>
  <si>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</si>
  <si>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</si>
  <si>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</si>
  <si>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</si>
  <si>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</si>
  <si>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</si>
  <si>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</si>
  <si>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</si>
  <si>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</si>
  <si>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</si>
  <si>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</si>
  <si>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</si>
  <si>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</si>
  <si>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</si>
  <si>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</si>
  <si>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</si>
  <si>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</si>
  <si>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</si>
  <si>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</si>
  <si>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</si>
  <si>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</si>
  <si>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</si>
  <si>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</si>
  <si>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</si>
  <si>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</si>
  <si>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</si>
  <si>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</si>
  <si>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</si>
  <si>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</si>
  <si>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</si>
  <si>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</si>
  <si>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</si>
  <si>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</si>
  <si>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</si>
  <si>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</si>
  <si>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</si>
  <si>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</si>
  <si>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</si>
  <si>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</si>
  <si>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</si>
  <si>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</si>
  <si>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</si>
  <si>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</si>
  <si>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</si>
  <si>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</si>
  <si>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</si>
  <si>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</si>
  <si>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</si>
  <si>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</si>
  <si>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</si>
  <si>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</si>
  <si>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</si>
  <si>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</si>
  <si>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</si>
  <si>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</si>
  <si>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</si>
  <si>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</si>
  <si>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</si>
  <si>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</si>
  <si>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</si>
  <si>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</si>
  <si>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</si>
  <si>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</si>
  <si>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</si>
  <si>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</si>
  <si>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</si>
  <si>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</si>
  <si>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</si>
  <si>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</si>
  <si>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</si>
  <si>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</si>
  <si>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</si>
  <si>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</si>
  <si>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</si>
  <si>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</si>
  <si>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</si>
  <si>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</si>
  <si>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</si>
  <si>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</si>
  <si>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</si>
  <si>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</si>
  <si>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</si>
  <si>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</si>
  <si>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</si>
  <si>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</si>
  <si>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</si>
  <si>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</si>
  <si>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</si>
  <si>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</si>
  <si>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</si>
  <si>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</si>
  <si>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</si>
  <si>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</si>
  <si>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</si>
  <si>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</si>
  <si>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</si>
  <si>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</si>
  <si>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</si>
  <si>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</si>
  <si>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</si>
  <si>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</si>
  <si>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</si>
  <si>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</si>
  <si>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</si>
  <si>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</si>
  <si>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</si>
  <si>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</si>
  <si>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</si>
  <si>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</si>
  <si>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</si>
  <si>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</si>
  <si>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</si>
  <si>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</si>
  <si>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</si>
  <si>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</si>
  <si>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</si>
  <si>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</si>
  <si>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</si>
  <si>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</si>
  <si>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</si>
  <si>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</si>
  <si>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</si>
  <si>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</si>
  <si>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</si>
  <si>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</si>
  <si>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</si>
  <si>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</si>
  <si>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</si>
  <si>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</si>
  <si>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</si>
  <si>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</si>
  <si>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</si>
  <si>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</si>
  <si>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</si>
  <si>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</si>
  <si>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</si>
  <si>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</si>
  <si>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</si>
  <si>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</si>
  <si>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</si>
  <si>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</si>
  <si>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</si>
  <si>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</si>
  <si>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</si>
  <si>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</si>
  <si>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</si>
  <si>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</si>
  <si>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</si>
  <si>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</si>
  <si>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</si>
  <si>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</si>
  <si>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</si>
  <si>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</si>
  <si>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</si>
  <si>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</si>
  <si>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</si>
  <si>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</si>
  <si>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</si>
  <si>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</si>
  <si>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</si>
  <si>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</si>
  <si>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</si>
  <si>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</si>
  <si>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</si>
  <si>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</si>
  <si>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</si>
  <si>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</si>
  <si>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</si>
  <si>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</si>
  <si>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</si>
  <si>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</si>
  <si>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</si>
  <si>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</si>
  <si>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</si>
  <si>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</si>
  <si>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</si>
  <si>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</si>
  <si>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</si>
  <si>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</si>
  <si>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</si>
  <si>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</si>
  <si>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</si>
  <si>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</si>
  <si>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</si>
  <si>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</si>
  <si>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</si>
  <si>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</si>
  <si>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</si>
  <si>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</si>
  <si>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</si>
  <si>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</si>
  <si>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</si>
  <si>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</si>
  <si>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</si>
  <si>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</si>
  <si>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</si>
  <si>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</si>
  <si>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</si>
  <si>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</si>
  <si>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</si>
  <si>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</si>
  <si>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</si>
  <si>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</si>
  <si>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</si>
  <si>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</si>
  <si>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</si>
  <si>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</si>
  <si>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</si>
  <si>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</si>
  <si>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</si>
  <si>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</si>
  <si>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</si>
  <si>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</si>
  <si>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</si>
  <si>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</si>
  <si>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</si>
  <si>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</si>
  <si>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</si>
  <si>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</si>
  <si>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</si>
  <si>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</si>
  <si>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</si>
  <si>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</si>
  <si>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</si>
  <si>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</si>
  <si>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</si>
  <si>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</si>
  <si>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</si>
  <si>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</si>
  <si>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</si>
  <si>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</si>
  <si>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</si>
  <si>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</si>
  <si>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</si>
  <si>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</si>
  <si>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</si>
  <si>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</si>
  <si>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</si>
  <si>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</si>
  <si>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</si>
  <si>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</si>
  <si>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</si>
  <si>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</si>
  <si>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</si>
  <si>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</si>
  <si>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</si>
  <si>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</si>
  <si>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</si>
  <si>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</si>
  <si>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</si>
  <si>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</si>
  <si>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</si>
  <si>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</si>
  <si>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</si>
  <si>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</si>
  <si>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</si>
  <si>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</si>
  <si>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</si>
  <si>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</si>
  <si>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</si>
  <si>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</si>
  <si>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</si>
  <si>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</si>
  <si>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</si>
  <si>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</si>
  <si>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</si>
  <si>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</si>
  <si>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</si>
  <si>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</si>
  <si>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</si>
  <si>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</si>
  <si>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</si>
  <si>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</si>
  <si>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</si>
  <si>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</si>
  <si>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</si>
  <si>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</si>
  <si>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</si>
  <si>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</si>
  <si>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</si>
  <si>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</si>
  <si>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</si>
  <si>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</si>
  <si>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</si>
  <si>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</si>
  <si>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</si>
  <si>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</si>
  <si>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</si>
  <si>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</si>
  <si>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</si>
  <si>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</si>
  <si>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</si>
  <si>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</si>
  <si>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</si>
  <si>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</si>
  <si>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</si>
  <si>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</si>
  <si>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</si>
  <si>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</si>
  <si>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</si>
  <si>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</si>
  <si>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</si>
  <si>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</si>
  <si>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</si>
  <si>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</si>
  <si>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</si>
  <si>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</si>
  <si>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</si>
  <si>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</si>
  <si>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</si>
  <si>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</si>
  <si>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</si>
  <si>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</si>
  <si>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</si>
  <si>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</si>
  <si>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</si>
  <si>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</si>
  <si>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</si>
  <si>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</si>
  <si>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</si>
  <si>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</si>
  <si>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</si>
  <si>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</si>
  <si>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</si>
  <si>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</si>
  <si>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</si>
  <si>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</si>
  <si>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</si>
  <si>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</si>
  <si>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</si>
  <si>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</si>
  <si>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</si>
  <si>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</si>
  <si>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</si>
  <si>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</si>
  <si>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</si>
  <si>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</si>
  <si>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</si>
  <si>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</si>
  <si>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</si>
  <si>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</si>
  <si>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</si>
  <si>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</si>
  <si>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</si>
  <si>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</si>
  <si>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</si>
  <si>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</si>
  <si>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</si>
  <si>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</si>
  <si>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</si>
  <si>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</si>
  <si>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</si>
  <si>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</si>
  <si>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</si>
  <si>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</si>
  <si>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</si>
  <si>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</si>
  <si>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</si>
  <si>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</si>
  <si>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</si>
  <si>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</si>
  <si>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</si>
  <si>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</si>
  <si>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</si>
  <si>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</si>
  <si>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</si>
  <si>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</si>
  <si>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</si>
  <si>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</si>
  <si>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</si>
  <si>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</si>
  <si>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</si>
  <si>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</si>
  <si>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</si>
  <si>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</si>
  <si>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</si>
  <si>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</si>
  <si>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</si>
  <si>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</si>
  <si>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</si>
  <si>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</si>
  <si>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</si>
  <si>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</si>
  <si>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</si>
  <si>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</si>
  <si>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</si>
  <si>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</si>
  <si>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</si>
  <si>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</si>
  <si>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</si>
  <si>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</si>
  <si>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</si>
  <si>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</si>
  <si>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</si>
  <si>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</si>
  <si>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</si>
  <si>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</si>
  <si>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</si>
  <si>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</si>
  <si>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</si>
  <si>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</si>
  <si>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</si>
  <si>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</si>
  <si>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</si>
  <si>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</si>
  <si>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</si>
  <si>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</si>
  <si>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</si>
  <si>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</si>
  <si>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</si>
  <si>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</si>
  <si>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</si>
  <si>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</si>
  <si>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</si>
  <si>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</si>
  <si>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</si>
  <si>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</si>
  <si>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</si>
  <si>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</si>
  <si>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</si>
  <si>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</si>
  <si>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</si>
  <si>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</si>
  <si>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</si>
  <si>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</si>
  <si>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</si>
  <si>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</si>
  <si>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</si>
  <si>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</si>
  <si>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</si>
  <si>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</si>
  <si>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</si>
  <si>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</si>
  <si>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</si>
  <si>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</si>
  <si>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</si>
  <si>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</si>
  <si>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</si>
  <si>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</si>
  <si>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</si>
  <si>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</si>
  <si>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</si>
  <si>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</si>
  <si>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</si>
  <si>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</si>
  <si>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</si>
  <si>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</si>
  <si>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</si>
  <si>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</si>
  <si>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</si>
  <si>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</si>
  <si>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</si>
  <si>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</si>
  <si>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</si>
  <si>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</si>
  <si>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</si>
  <si>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</si>
  <si>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</si>
  <si>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</si>
  <si>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</si>
  <si>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</si>
  <si>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</si>
  <si>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</si>
  <si>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</si>
  <si>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</si>
  <si>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</si>
  <si>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</si>
  <si>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</si>
  <si>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</si>
  <si>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</si>
  <si>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</si>
  <si>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</si>
  <si>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</si>
  <si>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</si>
  <si>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</si>
  <si>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</si>
  <si>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</si>
  <si>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</si>
  <si>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</si>
  <si>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</si>
  <si>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</si>
  <si>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</si>
  <si>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</si>
  <si>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</si>
  <si>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</si>
  <si>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</si>
  <si>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</si>
  <si>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</si>
  <si>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</si>
  <si>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</si>
  <si>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</si>
  <si>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</si>
  <si>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</si>
  <si>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</si>
  <si>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</si>
  <si>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</si>
  <si>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</si>
  <si>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</si>
  <si>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</si>
  <si>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</si>
  <si>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</si>
  <si>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</si>
  <si>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</si>
  <si>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</si>
  <si>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</si>
  <si>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</si>
  <si>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</si>
  <si>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</si>
  <si>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</si>
  <si>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</si>
  <si>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</si>
  <si>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</si>
  <si>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</si>
  <si>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</si>
  <si>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</si>
  <si>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</si>
  <si>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</si>
  <si>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</si>
  <si>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</si>
  <si>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</si>
  <si>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</si>
  <si>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</si>
  <si>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</si>
  <si>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</si>
  <si>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</si>
  <si>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</si>
  <si>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</si>
  <si>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</si>
  <si>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</si>
  <si>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</si>
  <si>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</si>
  <si>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</si>
  <si>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</si>
  <si>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</si>
  <si>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</si>
  <si>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</si>
  <si>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</si>
  <si>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</si>
  <si>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</si>
  <si>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</si>
  <si>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</si>
  <si>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</si>
  <si>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</si>
  <si>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</si>
  <si>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</si>
  <si>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</si>
  <si>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</si>
  <si>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</si>
  <si>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</si>
  <si>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</si>
  <si>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</si>
  <si>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</si>
  <si>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</si>
  <si>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</si>
  <si>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</si>
  <si>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</si>
  <si>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</si>
  <si>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</si>
  <si>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</si>
  <si>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</si>
  <si>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</si>
  <si>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</si>
  <si>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</si>
  <si>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</si>
  <si>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</si>
  <si>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</si>
  <si>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</si>
  <si>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</si>
  <si>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</si>
  <si>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</si>
  <si>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</si>
  <si>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</si>
  <si>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</si>
  <si>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</si>
  <si>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</si>
  <si>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</si>
  <si>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</si>
  <si>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</si>
  <si>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</si>
  <si>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</si>
  <si>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</si>
  <si>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</si>
  <si>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</si>
  <si>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</si>
  <si>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</si>
  <si>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</si>
  <si>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</si>
  <si>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</si>
  <si>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</si>
  <si>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</si>
  <si>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</si>
  <si>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</si>
  <si>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</si>
  <si>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</si>
  <si>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</si>
  <si>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</si>
  <si>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</si>
  <si>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</si>
  <si>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</si>
  <si>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</si>
  <si>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</si>
  <si>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</si>
  <si>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</si>
  <si>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</si>
  <si>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</si>
  <si>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</si>
  <si>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</si>
  <si>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</si>
  <si>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</si>
  <si>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</si>
  <si>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</si>
  <si>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</si>
  <si>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</si>
  <si>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</si>
  <si>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</si>
  <si>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</si>
  <si>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</si>
  <si>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</si>
  <si>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</si>
  <si>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</si>
  <si>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</si>
  <si>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</si>
  <si>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</si>
  <si>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</si>
  <si>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</si>
  <si>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</si>
  <si>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</si>
  <si>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</si>
  <si>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</si>
  <si>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</si>
  <si>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</si>
  <si>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</si>
  <si>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</si>
  <si>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</si>
  <si>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</si>
  <si>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</si>
  <si>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</si>
  <si>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</si>
  <si>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</si>
  <si>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</si>
  <si>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</si>
  <si>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</si>
  <si>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</si>
  <si>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</si>
  <si>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</si>
  <si>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</si>
  <si>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</si>
  <si>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</si>
  <si>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</si>
  <si>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</si>
  <si>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</si>
  <si>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</si>
  <si>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</si>
  <si>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</si>
  <si>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</si>
  <si>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</si>
  <si>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</si>
  <si>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</si>
  <si>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</si>
  <si>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</si>
  <si>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</si>
  <si>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</si>
  <si>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</si>
  <si>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</si>
  <si>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</si>
  <si>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</si>
  <si>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</si>
  <si>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</si>
  <si>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</si>
  <si>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</si>
  <si>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</si>
  <si>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</si>
  <si>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</si>
  <si>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</si>
  <si>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</si>
  <si>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</si>
  <si>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</si>
  <si>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</si>
  <si>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</si>
  <si>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</si>
  <si>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</si>
  <si>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</si>
  <si>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</si>
  <si>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</si>
  <si>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</si>
  <si>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</si>
  <si>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</si>
  <si>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</si>
  <si>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</si>
  <si>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</si>
  <si>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</si>
  <si>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</si>
  <si>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</si>
  <si>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</si>
  <si>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</si>
  <si>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</si>
  <si>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</si>
  <si>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</si>
  <si>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</si>
  <si>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</si>
  <si>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</si>
  <si>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</si>
  <si>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</si>
  <si>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</si>
  <si>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</si>
  <si>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</si>
  <si>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</si>
  <si>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</si>
  <si>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</si>
  <si>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</si>
  <si>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</si>
  <si>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</si>
  <si>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</si>
  <si>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</si>
  <si>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</si>
  <si>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</si>
  <si>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</si>
  <si>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</si>
  <si>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</si>
  <si>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</si>
  <si>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</si>
  <si>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</si>
  <si>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</si>
  <si>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</si>
  <si>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</si>
  <si>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</si>
  <si>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</si>
  <si>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</si>
  <si>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</si>
  <si>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</si>
  <si>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</si>
  <si>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</si>
  <si>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</si>
  <si>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</si>
  <si>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</si>
  <si>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</si>
  <si>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</si>
  <si>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</si>
  <si>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</si>
  <si>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</si>
  <si>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</si>
  <si>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</si>
  <si>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</si>
  <si>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</si>
  <si>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</si>
  <si>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</si>
  <si>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</si>
  <si>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</si>
  <si>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</si>
  <si>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</si>
  <si>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</si>
  <si>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</si>
  <si>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</si>
  <si>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</si>
  <si>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</si>
  <si>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</si>
  <si>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</si>
  <si>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</si>
  <si>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</si>
  <si>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</si>
  <si>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</si>
  <si>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</si>
  <si>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</si>
  <si>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</si>
  <si>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</si>
  <si>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</si>
  <si>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</si>
  <si>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</si>
  <si>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</si>
  <si>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</si>
  <si>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</si>
  <si>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</si>
  <si>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</si>
  <si>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</si>
  <si>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</si>
  <si>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</si>
  <si>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</si>
  <si>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</si>
  <si>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</si>
  <si>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</si>
  <si>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</si>
  <si>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</si>
  <si>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</si>
  <si>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</si>
  <si>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</si>
  <si>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</si>
  <si>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</si>
  <si>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</si>
  <si>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</si>
  <si>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</si>
  <si>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</si>
  <si>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</si>
  <si>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</si>
  <si>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</si>
  <si>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</si>
  <si>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</si>
  <si>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</si>
  <si>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</si>
  <si>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</si>
  <si>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</si>
  <si>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</si>
  <si>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</si>
  <si>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</si>
  <si>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</si>
  <si>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</si>
  <si>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</si>
  <si>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</si>
  <si>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</si>
  <si>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</si>
  <si>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</si>
  <si>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</si>
  <si>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</si>
  <si>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</si>
  <si>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</si>
  <si>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</si>
  <si>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</si>
  <si>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</si>
  <si>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</si>
  <si>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</si>
  <si>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</si>
  <si>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</si>
  <si>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</si>
  <si>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</si>
  <si>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</si>
  <si>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</si>
  <si>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</si>
  <si>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</si>
  <si>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</si>
  <si>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</si>
  <si>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</si>
  <si>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</si>
  <si>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</si>
  <si>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</si>
  <si>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</si>
  <si>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</si>
  <si>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</si>
  <si>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</si>
  <si>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</si>
  <si>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</si>
  <si>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</si>
  <si>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</si>
  <si>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</si>
  <si>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</si>
  <si>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</si>
  <si>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</si>
  <si>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</si>
  <si>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</si>
  <si>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</si>
  <si>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</si>
  <si>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</si>
  <si>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</si>
  <si>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</si>
  <si>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</si>
  <si>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</si>
  <si>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</si>
  <si>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</si>
  <si>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</si>
  <si>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</si>
  <si>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</si>
  <si>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</si>
  <si>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</si>
  <si>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</si>
  <si>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</si>
  <si>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</si>
  <si>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</si>
  <si>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</si>
  <si>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</si>
  <si>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</si>
  <si>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</si>
  <si>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</si>
  <si>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</si>
  <si>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</si>
  <si>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</si>
  <si>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</si>
  <si>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</si>
  <si>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</si>
  <si>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</si>
  <si>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</si>
  <si>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</si>
  <si>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</si>
  <si>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</si>
  <si>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</si>
  <si>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</si>
  <si>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</si>
  <si>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</si>
  <si>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</si>
  <si>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</si>
  <si>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</si>
  <si>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</si>
  <si>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</si>
  <si>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</si>
  <si>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</si>
  <si>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</si>
  <si>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</si>
  <si>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</si>
  <si>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</si>
  <si>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</si>
  <si>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</si>
  <si>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</si>
  <si>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</si>
  <si>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</si>
  <si>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</si>
  <si>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</si>
  <si>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</si>
  <si>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</si>
  <si>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</si>
  <si>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</si>
  <si>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</si>
  <si>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</si>
  <si>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</si>
  <si>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</si>
  <si>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</si>
  <si>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</si>
  <si>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</si>
  <si>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</si>
  <si>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</si>
  <si>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</si>
  <si>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</si>
  <si>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</si>
  <si>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</si>
  <si>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</si>
  <si>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</si>
  <si>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</si>
  <si>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</si>
  <si>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</si>
  <si>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</si>
  <si>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</si>
  <si>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</si>
  <si>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</si>
  <si>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</si>
  <si>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</si>
  <si>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</si>
  <si>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</si>
  <si>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</si>
  <si>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</si>
  <si>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</si>
  <si>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</si>
  <si>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</si>
  <si>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</si>
  <si>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</si>
  <si>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</si>
  <si>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</si>
  <si>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</si>
  <si>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</si>
  <si>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</si>
  <si>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</si>
  <si>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</si>
  <si>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</si>
  <si>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</si>
  <si>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</si>
  <si>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</si>
  <si>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</si>
  <si>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</si>
  <si>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</si>
  <si>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</si>
  <si>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</si>
  <si>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</si>
  <si>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</si>
  <si>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</si>
  <si>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</si>
  <si>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</si>
  <si>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</si>
  <si>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</si>
  <si>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</si>
  <si>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</si>
  <si>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</si>
  <si>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</si>
  <si>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</si>
  <si>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</si>
  <si>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</si>
  <si>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</si>
  <si>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</si>
  <si>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</si>
  <si>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</si>
  <si>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</si>
  <si>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</si>
  <si>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</si>
  <si>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</si>
  <si>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</si>
  <si>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</si>
  <si>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</si>
  <si>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</si>
  <si>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</si>
  <si>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</si>
  <si>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</si>
  <si>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</si>
  <si>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</si>
  <si>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</si>
  <si>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</si>
  <si>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</si>
  <si>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</si>
  <si>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</si>
  <si>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</si>
  <si>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</si>
  <si>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</si>
  <si>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</si>
  <si>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</si>
  <si>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</si>
  <si>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</si>
  <si>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</si>
  <si>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</si>
  <si>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</si>
  <si>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</si>
  <si>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</si>
  <si>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</si>
  <si>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</si>
  <si>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</si>
  <si>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</si>
  <si>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</si>
  <si>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</si>
  <si>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</si>
  <si>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</si>
  <si>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</si>
  <si>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</si>
  <si>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</si>
  <si>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</si>
  <si>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</si>
  <si>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</si>
  <si>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</si>
  <si>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</si>
  <si>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</si>
  <si>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</si>
  <si>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</si>
  <si>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</si>
  <si>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</si>
  <si>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</si>
  <si>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</si>
  <si>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</si>
  <si>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</si>
  <si>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</si>
  <si>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</si>
  <si>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</si>
  <si>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</si>
  <si>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</si>
  <si>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</si>
  <si>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</si>
  <si>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</si>
  <si>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</si>
  <si>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</si>
  <si>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</si>
  <si>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</si>
  <si>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</si>
  <si>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</si>
  <si>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</si>
  <si>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</si>
  <si>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</si>
  <si>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</si>
  <si>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</si>
  <si>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</si>
  <si>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</si>
  <si>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</si>
  <si>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</si>
  <si>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</si>
  <si>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</si>
  <si>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</si>
  <si>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</si>
  <si>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</si>
  <si>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</si>
  <si>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</si>
  <si>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</si>
  <si>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</si>
  <si>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</si>
  <si>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</si>
  <si>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</si>
  <si>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</si>
  <si>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</si>
  <si>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</si>
  <si>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</si>
  <si>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</si>
  <si>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</si>
  <si>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</si>
  <si>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</si>
  <si>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</si>
  <si>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</si>
  <si>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</si>
  <si>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</si>
  <si>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</si>
  <si>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</si>
  <si>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</si>
  <si>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</si>
  <si>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</si>
  <si>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</si>
  <si>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</si>
  <si>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</si>
  <si>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</si>
  <si>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</si>
  <si>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</si>
  <si>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</si>
  <si>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</si>
  <si>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</si>
  <si>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</si>
  <si>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</si>
  <si>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</si>
  <si>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</si>
  <si>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</si>
  <si>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</si>
  <si>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</si>
  <si>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</si>
  <si>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</si>
  <si>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</si>
  <si>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</si>
  <si>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</si>
  <si>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</si>
  <si>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</si>
  <si>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</si>
  <si>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</si>
  <si>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</si>
  <si>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</si>
  <si>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</si>
  <si>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</si>
  <si>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</si>
  <si>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</si>
  <si>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</si>
  <si>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</si>
  <si>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</si>
  <si>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</si>
  <si>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</si>
  <si>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</si>
  <si>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</si>
  <si>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</si>
  <si>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</si>
  <si>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</si>
  <si>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</si>
  <si>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</si>
  <si>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</si>
  <si>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</si>
  <si>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</si>
  <si>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</si>
  <si>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</si>
  <si>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</si>
  <si>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</si>
  <si>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</si>
  <si>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</si>
  <si>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</si>
  <si>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</si>
  <si>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</si>
  <si>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</si>
  <si>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</si>
  <si>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</si>
  <si>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</si>
  <si>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</si>
  <si>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</si>
  <si>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</si>
  <si>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</si>
  <si>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</si>
  <si>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</si>
  <si>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</si>
  <si>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</si>
  <si>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</si>
  <si>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</si>
  <si>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</si>
  <si>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</si>
  <si>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</si>
  <si>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</si>
  <si>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</si>
  <si>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</si>
  <si>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</si>
  <si>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</si>
  <si>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</si>
  <si>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</si>
  <si>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</si>
  <si>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</si>
  <si>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</si>
  <si>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</si>
  <si>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</si>
  <si>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</si>
  <si>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</si>
  <si>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</si>
  <si>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</si>
  <si>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</si>
  <si>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</si>
  <si>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</si>
  <si>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</si>
  <si>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</si>
  <si>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</si>
  <si>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</si>
  <si>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</si>
  <si>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</si>
  <si>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</si>
  <si>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</si>
  <si>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</si>
  <si>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</si>
  <si>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</si>
  <si>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</si>
  <si>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</si>
  <si>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</si>
  <si>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</si>
  <si>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</si>
  <si>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</si>
  <si>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</si>
  <si>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</si>
  <si>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</si>
  <si>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</si>
  <si>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</si>
  <si>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</si>
  <si>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</si>
  <si>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</si>
  <si>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</si>
  <si>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</si>
  <si>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</si>
  <si>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</si>
  <si>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</si>
  <si>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</si>
  <si>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</si>
  <si>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</si>
  <si>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</si>
  <si>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</si>
  <si>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</si>
  <si>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</si>
  <si>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</si>
  <si>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</si>
  <si>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</si>
  <si>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</si>
  <si>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</si>
  <si>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</si>
  <si>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</si>
  <si>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</si>
  <si>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</si>
  <si>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</si>
  <si>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</si>
  <si>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</si>
  <si>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</si>
  <si>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</si>
  <si>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</si>
  <si>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</si>
  <si>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</si>
  <si>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</si>
  <si>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</si>
  <si>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</si>
  <si>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</si>
  <si>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</si>
  <si>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</si>
  <si>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</si>
  <si>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</si>
  <si>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</si>
  <si>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</si>
  <si>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</si>
  <si>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</si>
  <si>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</si>
  <si>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</si>
  <si>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</si>
  <si>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</si>
  <si>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</si>
  <si>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</si>
  <si>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</si>
  <si>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</si>
  <si>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</si>
  <si>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</si>
  <si>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</si>
  <si>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</si>
  <si>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</si>
  <si>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</si>
  <si>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</si>
  <si>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</si>
  <si>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</si>
  <si>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</si>
  <si>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</si>
  <si>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</si>
  <si>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</si>
  <si>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</si>
  <si>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</si>
  <si>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</si>
  <si>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</si>
  <si>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</si>
  <si>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</si>
  <si>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</si>
  <si>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</si>
  <si>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</si>
  <si>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</si>
  <si>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</si>
  <si>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</si>
  <si>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</si>
  <si>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</si>
  <si>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</si>
  <si>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</si>
  <si>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</si>
  <si>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</si>
  <si>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</si>
  <si>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</si>
  <si>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</si>
  <si>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</si>
  <si>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</si>
  <si>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</si>
  <si>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</si>
  <si>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</si>
  <si>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</si>
  <si>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</si>
  <si>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</si>
  <si>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</si>
  <si>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</si>
  <si>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</si>
  <si>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</si>
  <si>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</si>
  <si>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</si>
  <si>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</si>
  <si>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</si>
  <si>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</si>
  <si>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</si>
  <si>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</si>
  <si>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</si>
  <si>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</si>
  <si>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</si>
  <si>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</si>
  <si>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</si>
  <si>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</si>
  <si>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</si>
  <si>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</si>
  <si>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</si>
  <si>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</si>
  <si>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</si>
  <si>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</si>
  <si>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</si>
  <si>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</si>
  <si>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</si>
  <si>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</si>
  <si>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</si>
  <si>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</si>
  <si>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</si>
  <si>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</si>
  <si>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</si>
  <si>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</si>
  <si>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</si>
  <si>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</si>
  <si>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</si>
  <si>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</si>
  <si>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</si>
  <si>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</si>
  <si>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</si>
  <si>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</si>
  <si>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</si>
  <si>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</si>
  <si>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</si>
  <si>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</si>
  <si>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</si>
  <si>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</si>
  <si>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</si>
  <si>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</si>
  <si>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</si>
  <si>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</si>
  <si>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</si>
  <si>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</si>
  <si>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</si>
  <si>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</si>
  <si>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</si>
  <si>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</si>
  <si>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</si>
  <si>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</si>
  <si>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</si>
  <si>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</si>
  <si>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</si>
  <si>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</si>
  <si>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</si>
  <si>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</si>
  <si>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</si>
  <si>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</si>
  <si>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</si>
  <si>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</si>
  <si>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</si>
  <si>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</si>
  <si>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</si>
  <si>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</si>
  <si>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</si>
  <si>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</si>
  <si>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</si>
  <si>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</si>
  <si>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</si>
  <si>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</si>
  <si>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</si>
  <si>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</si>
  <si>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</si>
  <si>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</si>
  <si>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</si>
  <si>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</si>
  <si>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</si>
  <si>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</si>
  <si>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</si>
  <si>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</si>
  <si>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</si>
  <si>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</si>
  <si>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</si>
  <si>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</si>
  <si>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</si>
  <si>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</si>
  <si>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</si>
  <si>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</si>
  <si>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</si>
  <si>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</si>
  <si>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</si>
  <si>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</si>
  <si>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</si>
  <si>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</si>
  <si>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</si>
  <si>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</si>
  <si>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</si>
  <si>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</si>
  <si>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</si>
  <si>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</si>
  <si>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</si>
  <si>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</si>
  <si>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</si>
  <si>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</si>
  <si>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</si>
  <si>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</si>
  <si>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</si>
  <si>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</si>
  <si>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</si>
  <si>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</si>
  <si>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</si>
  <si>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</si>
  <si>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</si>
  <si>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</si>
  <si>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</si>
  <si>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</si>
  <si>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</si>
  <si>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</si>
  <si>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</si>
  <si>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</si>
  <si>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</si>
  <si>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</si>
  <si>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</si>
  <si>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</si>
  <si>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</si>
  <si>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</si>
  <si>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</si>
  <si>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</si>
  <si>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</si>
  <si>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</si>
  <si>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</si>
  <si>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</si>
  <si>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</si>
  <si>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</si>
  <si>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</si>
  <si>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</si>
  <si>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</si>
  <si>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</si>
  <si>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</si>
  <si>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</si>
  <si>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</si>
  <si>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</si>
  <si>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</si>
  <si>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</si>
  <si>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</si>
  <si>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</si>
  <si>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</si>
  <si>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</si>
  <si>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</si>
  <si>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</si>
  <si>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</si>
  <si>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</si>
  <si>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</si>
  <si>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</si>
  <si>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</si>
  <si>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</si>
  <si>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</si>
  <si>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</si>
  <si>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</si>
  <si>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</si>
  <si>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</si>
  <si>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</si>
  <si>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</si>
  <si>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</si>
  <si>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</si>
  <si>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</si>
  <si>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</si>
  <si>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</si>
  <si>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</si>
  <si>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</si>
  <si>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</si>
  <si>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</si>
  <si>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</si>
  <si>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</si>
  <si>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</si>
  <si>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</si>
  <si>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</si>
  <si>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</si>
  <si>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</si>
  <si>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</si>
  <si>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</si>
  <si>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</si>
  <si>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</si>
  <si>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</si>
  <si>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</si>
  <si>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</si>
  <si>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</si>
  <si>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</si>
  <si>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</si>
  <si>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</si>
  <si>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</si>
  <si>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</si>
  <si>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</si>
  <si>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</si>
  <si>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</si>
  <si>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</si>
  <si>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</si>
  <si>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</si>
  <si>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</si>
  <si>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</si>
  <si>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</si>
  <si>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</si>
  <si>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</si>
  <si>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</si>
  <si>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</si>
  <si>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</si>
  <si>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</si>
  <si>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</si>
  <si>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</si>
  <si>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</si>
  <si>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</si>
  <si>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</si>
  <si>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</si>
  <si>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</si>
  <si>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</si>
  <si>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</si>
  <si>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</si>
  <si>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</si>
  <si>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</si>
  <si>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</si>
  <si>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</si>
  <si>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</si>
  <si>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</si>
  <si>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</si>
  <si>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</si>
  <si>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</si>
  <si>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</si>
  <si>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</si>
  <si>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</si>
  <si>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</si>
  <si>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</si>
  <si>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</si>
  <si>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</si>
  <si>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</si>
  <si>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</si>
  <si>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</si>
  <si>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</si>
  <si>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</si>
  <si>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</si>
  <si>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</si>
  <si>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</si>
  <si>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</si>
  <si>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</si>
  <si>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</si>
  <si>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</si>
  <si>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</si>
  <si>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</si>
  <si>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</si>
  <si>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</si>
  <si>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</si>
  <si>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</si>
  <si>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</si>
  <si>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</si>
  <si>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</si>
  <si>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</si>
  <si>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</si>
  <si>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</si>
  <si>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</si>
  <si>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</si>
  <si>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</si>
  <si>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</si>
  <si>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</si>
  <si>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</si>
  <si>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</si>
  <si>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</si>
  <si>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</si>
  <si>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</si>
  <si>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</si>
  <si>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</si>
  <si>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</si>
  <si>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</si>
  <si>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</si>
  <si>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</si>
  <si>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</si>
  <si>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</si>
  <si>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</si>
  <si>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</si>
  <si>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</si>
  <si>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</si>
  <si>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</si>
  <si>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</si>
  <si>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</si>
  <si>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</si>
  <si>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</si>
  <si>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</si>
  <si>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</si>
  <si>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</si>
  <si>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</si>
  <si>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</si>
  <si>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</si>
  <si>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</si>
  <si>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</si>
  <si>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</si>
  <si>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</si>
  <si>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</si>
  <si>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</si>
  <si>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</si>
  <si>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</si>
  <si>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</si>
  <si>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</si>
  <si>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</si>
  <si>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</si>
  <si>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</si>
  <si>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</si>
  <si>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</si>
  <si>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</si>
  <si>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</si>
  <si>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</si>
  <si>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</si>
  <si>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</si>
  <si>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</si>
  <si>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</si>
  <si>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</si>
  <si>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</si>
  <si>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</si>
  <si>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</si>
  <si>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</si>
  <si>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</si>
  <si>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</si>
  <si>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</si>
  <si>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</si>
  <si>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</si>
  <si>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</si>
  <si>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</si>
  <si>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</si>
  <si>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</si>
  <si>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</si>
  <si>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</si>
  <si>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</si>
  <si>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</si>
  <si>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</si>
  <si>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</si>
  <si>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</si>
  <si>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</si>
  <si>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</si>
  <si>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</si>
  <si>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</si>
  <si>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</si>
  <si>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</si>
  <si>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</si>
  <si>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</si>
  <si>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</si>
  <si>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</si>
  <si>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</si>
  <si>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</si>
  <si>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</si>
  <si>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</si>
  <si>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</si>
  <si>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</si>
  <si>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</si>
  <si>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</si>
  <si>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</si>
  <si>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</si>
  <si>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</si>
  <si>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</si>
  <si>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</si>
  <si>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</si>
  <si>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</si>
  <si>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</si>
  <si>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</si>
  <si>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</si>
  <si>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</si>
  <si>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</si>
  <si>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</si>
  <si>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</si>
  <si>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</si>
  <si>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</si>
  <si>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</si>
  <si>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</si>
  <si>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</si>
  <si>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</si>
  <si>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</si>
  <si>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</si>
  <si>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</si>
  <si>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</si>
  <si>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</si>
  <si>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</si>
  <si>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</si>
  <si>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</si>
  <si>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</si>
  <si>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</si>
  <si>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</si>
  <si>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</si>
  <si>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</si>
  <si>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</si>
  <si>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</si>
  <si>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</si>
  <si>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</si>
  <si>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</si>
  <si>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</si>
  <si>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</si>
  <si>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</si>
  <si>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</si>
  <si>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</si>
  <si>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</si>
  <si>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</si>
  <si>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</si>
  <si>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</si>
  <si>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</si>
  <si>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</si>
  <si>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</si>
  <si>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</si>
  <si>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</si>
  <si>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</si>
  <si>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</si>
  <si>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</si>
  <si>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</si>
  <si>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</si>
  <si>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</si>
  <si>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</si>
  <si>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</si>
  <si>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</si>
  <si>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</si>
  <si>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</si>
  <si>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</si>
  <si>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</si>
  <si>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</si>
  <si>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</si>
  <si>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</si>
  <si>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</si>
  <si>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</si>
  <si>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</si>
  <si>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</si>
  <si>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</si>
  <si>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</si>
  <si>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</si>
  <si>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</si>
  <si>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</si>
  <si>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</si>
  <si>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</si>
  <si>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</si>
  <si>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</si>
  <si>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</si>
  <si>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</si>
  <si>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</si>
  <si>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</si>
  <si>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</si>
  <si>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</si>
  <si>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</si>
  <si>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</si>
  <si>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</si>
  <si>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</si>
  <si>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</si>
  <si>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</si>
  <si>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</si>
  <si>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</si>
  <si>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</si>
  <si>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</si>
  <si>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</si>
  <si>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</si>
  <si>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</si>
  <si>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</si>
  <si>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</si>
  <si>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</si>
  <si>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</si>
  <si>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</si>
  <si>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</si>
  <si>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</si>
  <si>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</si>
  <si>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</si>
  <si>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</si>
  <si>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</si>
  <si>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</si>
  <si>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</si>
  <si>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</si>
  <si>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</si>
  <si>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</si>
  <si>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</si>
  <si>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</si>
  <si>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</si>
  <si>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</si>
  <si>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</si>
  <si>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</si>
  <si>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</si>
  <si>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</si>
  <si>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</si>
  <si>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</si>
  <si>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</si>
  <si>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</si>
  <si>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</si>
  <si>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</si>
  <si>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</si>
  <si>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</si>
  <si>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</si>
  <si>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</si>
  <si>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</si>
  <si>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</si>
  <si>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</si>
  <si>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</si>
  <si>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</si>
  <si>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</si>
  <si>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</si>
  <si>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</si>
  <si>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</si>
  <si>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</si>
  <si>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</si>
  <si>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</si>
  <si>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</si>
  <si>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</si>
  <si>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</si>
  <si>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</si>
  <si>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</si>
  <si>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</si>
  <si>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</si>
  <si>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</si>
  <si>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</si>
  <si>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</si>
  <si>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</si>
  <si>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</si>
  <si>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</si>
  <si>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</si>
  <si>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</si>
  <si>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</si>
  <si>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</si>
  <si>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</si>
  <si>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</si>
  <si>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</si>
  <si>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</si>
  <si>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</si>
  <si>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</si>
  <si>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</si>
  <si>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</si>
  <si>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</si>
  <si>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</si>
  <si>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</si>
  <si>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</si>
  <si>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</si>
  <si>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</si>
  <si>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</si>
  <si>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</si>
  <si>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</si>
  <si>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</si>
  <si>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</si>
  <si>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</si>
  <si>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</si>
  <si>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</si>
  <si>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</si>
  <si>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</si>
  <si>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</si>
  <si>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</si>
  <si>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</si>
  <si>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</si>
  <si>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</si>
  <si>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</si>
  <si>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</si>
  <si>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</si>
  <si>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</si>
  <si>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</si>
  <si>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</si>
  <si>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</si>
  <si>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</si>
  <si>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</si>
  <si>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</si>
  <si>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</si>
  <si>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</si>
  <si>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</si>
  <si>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</si>
  <si>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</si>
  <si>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</si>
  <si>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</si>
  <si>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</si>
  <si>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</si>
  <si>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</si>
  <si>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</si>
  <si>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</si>
  <si>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</si>
  <si>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</si>
  <si>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</si>
  <si>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</si>
  <si>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</si>
  <si>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</si>
  <si>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</si>
  <si>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</si>
  <si>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</si>
  <si>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</si>
  <si>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</si>
  <si>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</si>
  <si>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</si>
  <si>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</si>
  <si>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</si>
  <si>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</si>
  <si>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</si>
  <si>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</si>
  <si>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</si>
  <si>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</si>
  <si>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</si>
  <si>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</si>
  <si>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</si>
  <si>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</si>
  <si>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</si>
  <si>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</si>
  <si>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</si>
  <si>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</si>
  <si>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</si>
  <si>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</si>
  <si>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</si>
  <si>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</si>
  <si>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</si>
  <si>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</si>
  <si>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</si>
  <si>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</si>
  <si>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</si>
  <si>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</si>
  <si>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</si>
  <si>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</si>
  <si>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</si>
  <si>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</si>
  <si>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</si>
  <si>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</si>
  <si>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</si>
  <si>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</si>
  <si>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</si>
  <si>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</si>
  <si>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</si>
  <si>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</si>
  <si>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</si>
  <si>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</si>
  <si>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</si>
  <si>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</si>
  <si>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</si>
  <si>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</si>
  <si>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</si>
  <si>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</si>
  <si>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</si>
  <si>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</si>
  <si>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</si>
  <si>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</si>
  <si>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</si>
  <si>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</si>
  <si>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</si>
  <si>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</si>
  <si>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</si>
  <si>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</si>
  <si>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</si>
  <si>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</si>
  <si>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</si>
  <si>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</si>
  <si>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</si>
  <si>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</si>
  <si>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</si>
  <si>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</si>
  <si>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</si>
  <si>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</si>
  <si>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</si>
  <si>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</si>
  <si>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</si>
  <si>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</si>
  <si>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</si>
  <si>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</si>
  <si>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</si>
  <si>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</si>
  <si>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</si>
  <si>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</si>
  <si>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</si>
  <si>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</si>
  <si>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</si>
  <si>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</si>
  <si>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</si>
  <si>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</si>
  <si>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</si>
  <si>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</si>
  <si>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</si>
  <si>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</si>
  <si>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</si>
  <si>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</si>
  <si>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</si>
  <si>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</si>
  <si>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</si>
  <si>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</si>
  <si>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</si>
  <si>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</si>
  <si>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</si>
  <si>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</si>
  <si>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</si>
  <si>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</si>
  <si>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</si>
  <si>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</si>
  <si>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</si>
  <si>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</si>
  <si>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</si>
  <si>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</si>
  <si>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</si>
  <si>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</si>
  <si>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</si>
  <si>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</si>
  <si>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</si>
  <si>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</si>
  <si>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</si>
  <si>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</si>
  <si>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</si>
  <si>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</si>
  <si>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</si>
  <si>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</si>
  <si>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</si>
  <si>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</si>
  <si>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</si>
  <si>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</si>
  <si>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</si>
  <si>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</si>
  <si>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</si>
  <si>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</si>
  <si>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</si>
  <si>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</si>
  <si>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</si>
  <si>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</si>
  <si>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</si>
  <si>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</si>
  <si>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</si>
  <si>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</si>
  <si>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</si>
  <si>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</si>
  <si>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</si>
  <si>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</si>
  <si>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</si>
  <si>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</si>
  <si>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</si>
  <si>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</si>
  <si>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</si>
  <si>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</si>
  <si>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</si>
  <si>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</si>
  <si>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</si>
  <si>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</si>
  <si>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</si>
  <si>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</si>
  <si>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</si>
  <si>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</si>
  <si>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</si>
  <si>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</si>
  <si>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</si>
  <si>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</si>
  <si>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</si>
  <si>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</si>
  <si>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</si>
  <si>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</si>
  <si>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</si>
  <si>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</si>
  <si>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</si>
  <si>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</si>
  <si>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</si>
  <si>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</si>
  <si>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</si>
  <si>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</si>
  <si>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</si>
  <si>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</si>
  <si>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</si>
  <si>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</si>
  <si>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</si>
  <si>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</si>
  <si>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</si>
  <si>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</si>
  <si>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</si>
  <si>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</si>
  <si>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</si>
  <si>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</si>
  <si>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</si>
  <si>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</si>
  <si>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</si>
  <si>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</si>
  <si>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</si>
  <si>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</si>
  <si>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</si>
  <si>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</si>
  <si>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</si>
  <si>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</si>
  <si>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</si>
  <si>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</si>
  <si>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</si>
  <si>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</si>
  <si>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</si>
  <si>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</si>
  <si>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</si>
  <si>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</si>
  <si>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</si>
  <si>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</si>
  <si>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</si>
  <si>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</si>
  <si>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</si>
  <si>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</si>
  <si>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</si>
  <si>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</si>
  <si>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</si>
  <si>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</si>
  <si>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</si>
  <si>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</si>
  <si>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</si>
  <si>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</si>
  <si>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</si>
  <si>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</si>
  <si>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</si>
  <si>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</si>
  <si>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</si>
  <si>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</si>
  <si>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</si>
  <si>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</si>
  <si>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</si>
  <si>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</si>
  <si>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</si>
  <si>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</si>
  <si>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</si>
  <si>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</si>
  <si>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</si>
  <si>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</si>
  <si>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</si>
  <si>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</si>
  <si>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</si>
  <si>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</si>
  <si>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</si>
  <si>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</si>
  <si>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</si>
  <si>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</si>
  <si>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</si>
  <si>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</si>
  <si>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</si>
  <si>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</si>
  <si>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</si>
  <si>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</si>
  <si>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</si>
  <si>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</si>
  <si>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</si>
  <si>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</si>
  <si>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</si>
  <si>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</si>
  <si>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</si>
  <si>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</si>
  <si>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</si>
  <si>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</si>
  <si>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</si>
  <si>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</si>
  <si>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</si>
  <si>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</si>
  <si>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</si>
  <si>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</si>
  <si>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</si>
  <si>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</si>
  <si>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</si>
  <si>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</si>
  <si>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</si>
  <si>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</si>
  <si>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</si>
  <si>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</si>
  <si>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</si>
  <si>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</si>
  <si>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</si>
  <si>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</si>
  <si>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</si>
  <si>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</si>
  <si>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</si>
  <si>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</si>
  <si>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</si>
  <si>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</si>
  <si>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</si>
  <si>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</si>
  <si>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</si>
  <si>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</si>
  <si>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</si>
  <si>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</si>
  <si>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</si>
  <si>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</si>
  <si>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</si>
  <si>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</si>
  <si>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</si>
  <si>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</si>
  <si>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</si>
  <si>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</si>
  <si>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</si>
  <si>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</si>
  <si>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</si>
  <si>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</si>
  <si>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</si>
  <si>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</si>
  <si>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</si>
  <si>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</si>
  <si>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</si>
  <si>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</si>
  <si>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</si>
  <si>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</si>
  <si>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</si>
  <si>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</si>
  <si>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</si>
  <si>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</si>
  <si>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</si>
  <si>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</si>
  <si>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</si>
  <si>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</si>
  <si>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</si>
  <si>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</si>
  <si>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</si>
  <si>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</si>
  <si>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</si>
  <si>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</si>
  <si>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</si>
  <si>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</si>
  <si>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</si>
  <si>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</si>
  <si>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</si>
  <si>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</si>
  <si>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</si>
  <si>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</si>
  <si>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</si>
  <si>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</si>
  <si>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</si>
  <si>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</si>
  <si>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</si>
  <si>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</si>
  <si>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</si>
  <si>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</si>
  <si>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</si>
  <si>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</si>
  <si>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</si>
  <si>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</si>
  <si>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</si>
  <si>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</si>
  <si>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</si>
  <si>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</si>
  <si>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</si>
  <si>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</si>
  <si>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</si>
  <si>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</si>
  <si>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</si>
  <si>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</si>
  <si>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</si>
  <si>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</si>
  <si>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</si>
  <si>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</si>
  <si>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</si>
  <si>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</si>
  <si>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</si>
  <si>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</si>
  <si>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</si>
  <si>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</si>
  <si>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</si>
  <si>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</si>
  <si>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</si>
  <si>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</si>
  <si>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</si>
  <si>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</si>
  <si>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</si>
  <si>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</si>
  <si>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</si>
  <si>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</si>
  <si>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</si>
  <si>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</si>
  <si>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</si>
  <si>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</si>
  <si>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</si>
  <si>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</si>
  <si>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</si>
  <si>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</si>
  <si>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</si>
  <si>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</si>
  <si>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</si>
  <si>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</si>
  <si>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</si>
  <si>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</si>
  <si>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</si>
  <si>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</si>
  <si>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</si>
  <si>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</si>
  <si>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</si>
  <si>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</si>
  <si>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</si>
  <si>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</si>
  <si>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</si>
  <si>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</si>
  <si>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</si>
  <si>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</si>
  <si>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</si>
  <si>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</si>
  <si>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</si>
  <si>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</si>
  <si>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</si>
  <si>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</si>
  <si>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</si>
  <si>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</si>
  <si>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</si>
  <si>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</si>
  <si>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</si>
  <si>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</si>
  <si>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</si>
  <si>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</si>
  <si>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</si>
  <si>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</si>
  <si>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</si>
  <si>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</si>
  <si>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</si>
  <si>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</si>
  <si>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</si>
  <si>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</si>
  <si>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</si>
  <si>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</si>
  <si>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</si>
  <si>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</si>
  <si>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</si>
  <si>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</si>
  <si>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</si>
  <si>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</si>
  <si>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</si>
  <si>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</si>
  <si>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</si>
  <si>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</si>
  <si>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</si>
  <si>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</si>
  <si>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</si>
  <si>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</si>
  <si>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</si>
  <si>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</si>
  <si>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</si>
  <si>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</si>
  <si>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</si>
  <si>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</si>
  <si>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</si>
  <si>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</si>
  <si>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</si>
  <si>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</si>
  <si>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</si>
  <si>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</si>
  <si>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</si>
  <si>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</si>
  <si>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</si>
  <si>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</si>
  <si>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</si>
  <si>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</si>
  <si>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</si>
  <si>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</si>
  <si>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</si>
  <si>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</si>
  <si>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</si>
  <si>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</si>
  <si>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</si>
  <si>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</si>
  <si>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</si>
  <si>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</si>
  <si>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</si>
  <si>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</si>
  <si>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</si>
  <si>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</si>
  <si>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</si>
  <si>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</si>
  <si>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</si>
  <si>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</si>
  <si>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</si>
  <si>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</si>
  <si>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</si>
  <si>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</si>
  <si>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</si>
  <si>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</si>
  <si>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</si>
  <si>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</si>
  <si>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</si>
  <si>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</si>
  <si>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</si>
  <si>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</si>
  <si>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</si>
  <si>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</si>
  <si>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</si>
  <si>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</si>
  <si>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</si>
  <si>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</si>
  <si>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</si>
  <si>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</si>
  <si>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</si>
  <si>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</si>
  <si>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</si>
  <si>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</si>
  <si>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</si>
  <si>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</si>
  <si>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</si>
  <si>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</si>
  <si>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</si>
  <si>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</si>
  <si>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</si>
  <si>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</si>
  <si>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</si>
  <si>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</si>
  <si>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</si>
  <si>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</si>
  <si>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</si>
  <si>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</si>
  <si>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</si>
  <si>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</si>
  <si>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</si>
  <si>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</si>
  <si>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</si>
  <si>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</si>
  <si>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</si>
  <si>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</si>
  <si>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</si>
  <si>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</si>
  <si>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</si>
  <si>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</si>
  <si>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</si>
  <si>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</si>
  <si>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</si>
  <si>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</si>
  <si>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</si>
  <si>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</si>
  <si>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</si>
  <si>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</si>
  <si>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</si>
  <si>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</si>
  <si>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</si>
  <si>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</si>
  <si>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</si>
  <si>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</si>
  <si>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</si>
  <si>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</si>
  <si>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</si>
  <si>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</si>
  <si>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</si>
  <si>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</si>
  <si>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</si>
  <si>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</si>
  <si>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</si>
  <si>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</si>
  <si>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</si>
  <si>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</si>
  <si>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</si>
  <si>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</si>
  <si>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</si>
  <si>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</si>
  <si>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</si>
  <si>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</si>
  <si>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</si>
  <si>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</si>
  <si>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</si>
  <si>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</si>
  <si>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</si>
  <si>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</si>
  <si>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</si>
  <si>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</si>
  <si>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</si>
  <si>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</si>
  <si>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</si>
  <si>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</si>
  <si>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</si>
  <si>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</si>
  <si>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</si>
  <si>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</si>
  <si>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</si>
  <si>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</si>
  <si>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</si>
  <si>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</si>
  <si>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</si>
  <si>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</si>
  <si>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</si>
  <si>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</si>
  <si>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</si>
  <si>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</si>
  <si>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</si>
  <si>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</si>
  <si>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</si>
  <si>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</si>
  <si>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</si>
  <si>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</si>
  <si>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</si>
  <si>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</si>
  <si>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</si>
  <si>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</si>
  <si>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</si>
  <si>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</si>
  <si>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</si>
  <si>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</si>
  <si>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</si>
  <si>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</si>
  <si>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</si>
  <si>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</si>
  <si>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</si>
  <si>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</si>
  <si>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</si>
  <si>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</si>
  <si>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</si>
  <si>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</si>
  <si>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</si>
  <si>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</si>
  <si>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</si>
  <si>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</si>
  <si>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</si>
  <si>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</si>
  <si>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</si>
  <si>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</si>
  <si>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</si>
  <si>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</si>
  <si>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</si>
  <si>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</si>
  <si>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</si>
  <si>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</si>
  <si>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</si>
  <si>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</si>
  <si>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</si>
  <si>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</si>
  <si>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</si>
  <si>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</si>
  <si>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</si>
  <si>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</si>
  <si>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</si>
  <si>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</si>
  <si>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</si>
  <si>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</si>
  <si>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</si>
  <si>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</si>
  <si>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</si>
  <si>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</si>
  <si>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</si>
  <si>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</si>
  <si>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</si>
  <si>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</si>
  <si>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</si>
  <si>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</si>
  <si>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</si>
  <si>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</si>
  <si>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</si>
  <si>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</si>
  <si>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</si>
  <si>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</si>
  <si>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</si>
  <si>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</si>
  <si>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</si>
  <si>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</si>
  <si>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</si>
  <si>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</si>
  <si>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</si>
  <si>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</si>
  <si>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</si>
  <si>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</si>
  <si>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</si>
  <si>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</si>
  <si>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</si>
  <si>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</si>
  <si>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</si>
  <si>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</si>
  <si>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</si>
  <si>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</si>
  <si>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</si>
  <si>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</si>
  <si>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</si>
  <si>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</si>
  <si>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</si>
  <si>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</si>
  <si>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</si>
  <si>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</si>
  <si>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</si>
  <si>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</si>
  <si>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</si>
  <si>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</si>
  <si>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</si>
  <si>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</si>
  <si>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</si>
  <si>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</si>
  <si>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</si>
  <si>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</si>
  <si>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</si>
  <si>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</si>
  <si>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</si>
  <si>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</si>
  <si>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</si>
  <si>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</si>
  <si>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</si>
  <si>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</si>
  <si>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</si>
  <si>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</si>
  <si>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</si>
  <si>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</si>
  <si>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</si>
  <si>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</si>
  <si>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</si>
  <si>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</si>
  <si>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</si>
  <si>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</si>
  <si>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</si>
  <si>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</si>
  <si>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</si>
  <si>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</si>
  <si>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</si>
  <si>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</si>
  <si>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</si>
  <si>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</si>
  <si>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</si>
  <si>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</si>
  <si>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</si>
  <si>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</si>
  <si>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</si>
  <si>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</si>
  <si>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</si>
  <si>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</si>
  <si>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</si>
  <si>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</si>
  <si>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</si>
  <si>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</si>
  <si>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</si>
  <si>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</si>
  <si>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</si>
  <si>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</si>
  <si>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</si>
  <si>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</si>
  <si>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</si>
  <si>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</si>
  <si>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</si>
  <si>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</si>
  <si>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</si>
  <si>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</si>
  <si>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</si>
  <si>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</si>
  <si>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</si>
  <si>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</si>
  <si>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</si>
  <si>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</si>
  <si>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</si>
  <si>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</si>
  <si>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</si>
  <si>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</si>
  <si>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</si>
  <si>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</si>
  <si>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</si>
  <si>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</si>
  <si>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</si>
  <si>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</si>
  <si>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</si>
  <si>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</si>
  <si>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</si>
  <si>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</si>
  <si>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</si>
  <si>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</si>
  <si>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</si>
  <si>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</si>
  <si>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</si>
  <si>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</si>
  <si>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</si>
  <si>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</si>
  <si>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</si>
  <si>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</si>
  <si>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</si>
  <si>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</si>
  <si>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</si>
  <si>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</si>
  <si>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</si>
  <si>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</si>
  <si>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</si>
  <si>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</si>
  <si>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</si>
  <si>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</si>
  <si>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</si>
  <si>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</si>
  <si>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</si>
  <si>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</si>
  <si>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</si>
  <si>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</si>
  <si>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</si>
  <si>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</si>
  <si>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</si>
  <si>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</si>
  <si>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</si>
  <si>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</si>
  <si>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</si>
  <si>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</si>
  <si>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</si>
  <si>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</si>
  <si>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</si>
  <si>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</si>
  <si>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</si>
  <si>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</si>
  <si>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</si>
  <si>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</si>
  <si>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</si>
  <si>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</si>
  <si>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</si>
  <si>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</si>
  <si>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</si>
  <si>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</si>
  <si>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</si>
  <si>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</si>
  <si>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</si>
  <si>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</si>
  <si>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</si>
  <si>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</si>
  <si>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</si>
  <si>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</si>
  <si>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</si>
  <si>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</si>
  <si>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</si>
  <si>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</si>
  <si>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</si>
  <si>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</si>
  <si>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</si>
  <si>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</si>
  <si>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</si>
  <si>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</si>
  <si>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</si>
  <si>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</si>
  <si>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</si>
  <si>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</si>
  <si>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</si>
  <si>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</si>
  <si>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</si>
  <si>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</si>
  <si>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</si>
  <si>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</si>
  <si>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</si>
  <si>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</si>
  <si>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</si>
  <si>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</si>
  <si>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</si>
  <si>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</si>
  <si>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</si>
  <si>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</si>
  <si>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</si>
  <si>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</si>
  <si>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</si>
  <si>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</si>
  <si>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</si>
  <si>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</si>
  <si>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</si>
  <si>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</si>
  <si>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</si>
  <si>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</si>
  <si>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</si>
  <si>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</si>
  <si>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</si>
  <si>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</si>
  <si>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</si>
  <si>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</si>
  <si>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</si>
  <si>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</si>
  <si>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</si>
  <si>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</si>
  <si>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</si>
  <si>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</si>
  <si>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</si>
  <si>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</si>
  <si>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</si>
  <si>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</si>
  <si>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</si>
  <si>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</si>
  <si>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</si>
  <si>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</si>
  <si>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</si>
  <si>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</si>
  <si>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</si>
  <si>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</si>
  <si>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</si>
  <si>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</si>
  <si>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</si>
  <si>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</si>
  <si>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</si>
  <si>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</si>
  <si>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</si>
  <si>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</si>
  <si>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</si>
  <si>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</si>
  <si>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</si>
  <si>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</si>
  <si>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</si>
  <si>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</si>
  <si>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</si>
  <si>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</si>
  <si>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</si>
  <si>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</si>
  <si>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</si>
  <si>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</si>
  <si>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</si>
  <si>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</si>
  <si>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</si>
  <si>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</si>
  <si>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</si>
  <si>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</si>
  <si>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</si>
  <si>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</si>
  <si>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</si>
  <si>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</si>
  <si>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</si>
  <si>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</si>
  <si>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</si>
  <si>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</si>
  <si>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</si>
  <si>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</si>
  <si>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</si>
  <si>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</si>
  <si>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</si>
  <si>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</si>
  <si>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</si>
  <si>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</si>
  <si>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</si>
  <si>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</si>
  <si>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</si>
  <si>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</si>
  <si>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</si>
  <si>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</si>
  <si>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</si>
  <si>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</si>
  <si>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</si>
  <si>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</si>
  <si>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</si>
  <si>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</si>
  <si>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</si>
  <si>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</si>
  <si>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</si>
  <si>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</si>
  <si>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</si>
  <si>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</si>
  <si>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</si>
  <si>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</si>
  <si>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</si>
  <si>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</si>
  <si>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</si>
  <si>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</si>
  <si>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</si>
  <si>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</si>
  <si>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</si>
  <si>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</si>
  <si>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</si>
  <si>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</si>
  <si>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</si>
  <si>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</si>
  <si>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</si>
  <si>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</si>
  <si>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</si>
  <si>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</si>
  <si>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</si>
  <si>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</si>
  <si>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</si>
  <si>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</si>
  <si>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</si>
  <si>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</si>
  <si>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</si>
  <si>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</si>
  <si>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</si>
  <si>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</si>
  <si>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</si>
  <si>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</si>
  <si>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</si>
  <si>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</si>
  <si>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</si>
  <si>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</si>
  <si>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</si>
  <si>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</si>
  <si>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</si>
  <si>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</si>
  <si>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</si>
  <si>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</si>
  <si>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</si>
  <si>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</si>
  <si>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</si>
  <si>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</si>
  <si>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</si>
  <si>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</si>
  <si>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</si>
  <si>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</si>
  <si>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</si>
  <si>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</si>
  <si>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</si>
  <si>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</si>
  <si>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</si>
  <si>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</si>
  <si>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</si>
  <si>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</si>
  <si>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</si>
  <si>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</si>
  <si>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</si>
  <si>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</si>
  <si>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</si>
  <si>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</si>
  <si>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</si>
  <si>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</si>
  <si>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</si>
  <si>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</si>
  <si>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</si>
  <si>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</si>
  <si>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</si>
  <si>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</si>
  <si>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</si>
  <si>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</si>
  <si>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</si>
  <si>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</si>
  <si>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</si>
  <si>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</si>
  <si>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</si>
  <si>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</si>
  <si>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</si>
  <si>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</si>
  <si>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</si>
  <si>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</si>
  <si>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</si>
  <si>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</si>
  <si>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</si>
  <si>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</si>
  <si>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</si>
  <si>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</si>
  <si>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</si>
  <si>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</si>
  <si>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</si>
  <si>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</si>
  <si>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</si>
  <si>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</si>
  <si>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</si>
  <si>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</si>
  <si>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</si>
  <si>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</si>
  <si>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</si>
  <si>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</si>
  <si>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</si>
  <si>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</si>
  <si>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</si>
  <si>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</si>
  <si>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</si>
  <si>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</si>
  <si>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</si>
  <si>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</si>
  <si>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</si>
  <si>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</si>
  <si>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</si>
  <si>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</si>
  <si>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</si>
  <si>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</si>
  <si>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</si>
  <si>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</si>
  <si>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</si>
  <si>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</si>
  <si>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</si>
  <si>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</si>
  <si>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</si>
  <si>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</si>
  <si>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</si>
  <si>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</si>
  <si>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</si>
  <si>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</si>
  <si>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</si>
  <si>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</si>
  <si>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</si>
  <si>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</si>
  <si>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</si>
  <si>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</si>
  <si>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</si>
  <si>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</si>
  <si>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</si>
  <si>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</si>
  <si>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</si>
  <si>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</si>
  <si>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</si>
  <si>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</si>
  <si>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</si>
  <si>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</si>
  <si>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</si>
  <si>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</si>
  <si>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</si>
  <si>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</si>
  <si>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</si>
  <si>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</si>
  <si>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</si>
  <si>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</si>
  <si>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</si>
  <si>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</si>
  <si>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</si>
  <si>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</si>
  <si>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</si>
  <si>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</si>
  <si>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</si>
  <si>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</si>
  <si>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</si>
  <si>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</si>
  <si>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</si>
  <si>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</si>
  <si>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</si>
  <si>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</si>
  <si>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</si>
  <si>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</si>
  <si>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</si>
  <si>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</si>
  <si>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</si>
  <si>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</si>
  <si>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</si>
  <si>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</si>
  <si>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</si>
  <si>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</si>
  <si>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</si>
  <si>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</si>
  <si>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</si>
  <si>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</si>
  <si>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</si>
  <si>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</si>
  <si>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</si>
  <si>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</si>
  <si>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</si>
  <si>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</si>
  <si>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</si>
  <si>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</si>
  <si>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</si>
  <si>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</si>
  <si>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</si>
  <si>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</si>
  <si>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</si>
  <si>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</si>
  <si>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</si>
  <si>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</si>
  <si>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</si>
  <si>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</si>
  <si>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</si>
  <si>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</si>
  <si>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</si>
  <si>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</si>
  <si>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</si>
  <si>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</si>
  <si>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</si>
  <si>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</si>
  <si>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</si>
  <si>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</si>
  <si>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</si>
  <si>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</si>
  <si>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</si>
  <si>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</si>
  <si>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</si>
  <si>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</si>
  <si>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</si>
  <si>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</si>
  <si>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</si>
  <si>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</si>
  <si>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</si>
  <si>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</si>
  <si>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</si>
  <si>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</si>
  <si>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</si>
  <si>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</si>
  <si>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</si>
  <si>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</si>
  <si>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</si>
  <si>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</si>
  <si>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</si>
  <si>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</si>
  <si>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</si>
  <si>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</si>
  <si>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</si>
  <si>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</si>
  <si>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</si>
  <si>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</si>
  <si>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</si>
  <si>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</si>
  <si>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</si>
  <si>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</si>
  <si>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</si>
  <si>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</si>
  <si>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</si>
  <si>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</si>
  <si>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</si>
  <si>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</si>
  <si>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</si>
  <si>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</si>
  <si>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</si>
  <si>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</si>
  <si>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</si>
  <si>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</si>
  <si>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</si>
  <si>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</si>
  <si>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</si>
  <si>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</si>
  <si>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</si>
  <si>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</si>
  <si>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</si>
  <si>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</si>
  <si>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</si>
  <si>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</si>
  <si>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</si>
  <si>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</si>
  <si>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</si>
  <si>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</si>
  <si>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</si>
  <si>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</si>
  <si>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</si>
  <si>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</si>
  <si>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</si>
  <si>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</si>
  <si>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</si>
  <si>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</si>
  <si>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</si>
  <si>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</si>
  <si>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</si>
  <si>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</si>
  <si>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</si>
  <si>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</si>
  <si>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</si>
  <si>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</si>
  <si>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</si>
  <si>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</si>
  <si>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</si>
  <si>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</si>
  <si>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</si>
  <si>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</si>
  <si>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</si>
  <si>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</si>
  <si>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</si>
  <si>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</si>
  <si>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</si>
  <si>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</si>
  <si>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</si>
  <si>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</si>
  <si>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</si>
  <si>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</si>
  <si>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</si>
  <si>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</si>
  <si>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</si>
  <si>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</si>
  <si>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</si>
  <si>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</si>
  <si>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</si>
  <si>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</si>
  <si>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</si>
  <si>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</si>
  <si>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</si>
  <si>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</si>
  <si>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</si>
  <si>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</si>
  <si>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</si>
  <si>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</si>
  <si>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</si>
  <si>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</si>
  <si>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</si>
  <si>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</si>
  <si>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</si>
  <si>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</si>
  <si>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</si>
  <si>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</si>
  <si>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</si>
  <si>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</si>
  <si>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</si>
  <si>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</si>
  <si>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</si>
  <si>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</si>
  <si>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</si>
  <si>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</si>
  <si>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</si>
  <si>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</si>
  <si>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</si>
  <si>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</si>
  <si>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</si>
  <si>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</si>
  <si>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</si>
  <si>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</si>
  <si>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</si>
  <si>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</si>
  <si>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</si>
  <si>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</si>
  <si>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</si>
  <si>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</si>
  <si>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</si>
  <si>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</si>
  <si>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</si>
  <si>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</si>
  <si>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</si>
  <si>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</si>
  <si>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</si>
  <si>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</si>
  <si>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</si>
  <si>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</si>
  <si>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</si>
  <si>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</si>
  <si>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</si>
  <si>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</si>
  <si>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</si>
  <si>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</si>
  <si>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</si>
  <si>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</si>
  <si>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</si>
  <si>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</si>
  <si>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</si>
  <si>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</si>
  <si>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</si>
  <si>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</si>
  <si>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</si>
  <si>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</si>
  <si>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</si>
  <si>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</si>
  <si>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</si>
  <si>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</si>
  <si>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</si>
  <si>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</si>
  <si>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</si>
  <si>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</si>
  <si>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</si>
  <si>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</si>
  <si>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</si>
  <si>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</si>
  <si>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</si>
  <si>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</si>
  <si>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</si>
  <si>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</si>
  <si>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</si>
  <si>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</si>
  <si>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</si>
  <si>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</si>
  <si>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</si>
  <si>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</si>
  <si>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</si>
  <si>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</si>
  <si>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</si>
  <si>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</si>
  <si>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</si>
  <si>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</si>
  <si>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</si>
  <si>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</si>
  <si>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</si>
  <si>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</si>
  <si>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</si>
  <si>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</si>
  <si>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</si>
  <si>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</si>
  <si>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</si>
  <si>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</si>
  <si>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</si>
  <si>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</si>
  <si>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</si>
  <si>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</si>
  <si>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</si>
  <si>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</si>
  <si>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</si>
  <si>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</si>
  <si>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</si>
  <si>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</si>
  <si>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</si>
  <si>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</si>
  <si>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</si>
  <si>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</si>
  <si>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</si>
  <si>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</si>
  <si>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</si>
  <si>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</si>
  <si>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</si>
  <si>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</si>
  <si>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</si>
  <si>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</si>
  <si>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</si>
  <si>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</si>
  <si>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</si>
  <si>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</si>
  <si>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</si>
  <si>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</si>
  <si>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</si>
  <si>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</si>
  <si>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</si>
  <si>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</si>
  <si>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</si>
  <si>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</si>
  <si>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</si>
  <si>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</si>
  <si>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</si>
  <si>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</si>
  <si>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</si>
  <si>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</si>
  <si>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</si>
  <si>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</si>
  <si>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</si>
  <si>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</si>
  <si>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</si>
  <si>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</si>
  <si>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</si>
  <si>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</si>
  <si>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</si>
  <si>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</si>
  <si>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</si>
  <si>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</si>
  <si>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</si>
  <si>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</si>
  <si>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</si>
  <si>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</si>
  <si>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</si>
  <si>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</si>
  <si>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</si>
  <si>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</si>
  <si>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</si>
  <si>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</si>
  <si>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</si>
  <si>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</si>
  <si>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</si>
  <si>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</si>
  <si>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</si>
  <si>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</si>
  <si>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</si>
  <si>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</si>
  <si>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</si>
  <si>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</si>
  <si>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</si>
  <si>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</si>
  <si>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</si>
  <si>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</si>
  <si>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</si>
  <si>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</si>
  <si>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</si>
  <si>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</si>
  <si>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</si>
  <si>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</si>
  <si>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</si>
  <si>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</si>
  <si>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</si>
  <si>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</si>
  <si>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</si>
  <si>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</si>
  <si>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</si>
  <si>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</si>
  <si>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</si>
  <si>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</si>
  <si>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</si>
  <si>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</si>
  <si>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</si>
  <si>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</si>
  <si>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</si>
  <si>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</si>
  <si>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</si>
  <si>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</si>
  <si>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</si>
  <si>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</si>
  <si>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</si>
  <si>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</si>
  <si>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</si>
  <si>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</si>
  <si>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</si>
  <si>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</si>
  <si>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</si>
  <si>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</si>
  <si>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</si>
  <si>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</si>
  <si>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</si>
  <si>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</si>
  <si>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</si>
  <si>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</si>
  <si>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</si>
  <si>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</si>
  <si>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</si>
  <si>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</si>
  <si>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</si>
  <si>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</si>
  <si>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</si>
  <si>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</si>
  <si>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</si>
  <si>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</si>
  <si>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</si>
  <si>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</si>
  <si>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</si>
  <si>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</si>
  <si>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</si>
  <si>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</si>
  <si>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</si>
  <si>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</si>
  <si>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</si>
  <si>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</si>
  <si>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</si>
  <si>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</si>
  <si>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</si>
  <si>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</si>
  <si>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</si>
  <si>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</si>
  <si>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</si>
  <si>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</si>
  <si>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</si>
  <si>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</si>
  <si>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</si>
  <si>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</si>
  <si>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</si>
  <si>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</si>
  <si>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</si>
  <si>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</si>
  <si>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</si>
  <si>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</si>
  <si>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</si>
  <si>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</si>
  <si>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</si>
  <si>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</si>
  <si>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</si>
  <si>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</si>
  <si>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</si>
  <si>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</si>
  <si>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</si>
  <si>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</si>
  <si>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</si>
  <si>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</si>
  <si>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</si>
  <si>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</si>
  <si>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</si>
  <si>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</si>
  <si>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</si>
  <si>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</si>
  <si>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</si>
  <si>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</si>
  <si>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</si>
  <si>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</si>
  <si>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</si>
  <si>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</si>
  <si>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</si>
  <si>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</si>
  <si>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</si>
  <si>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</si>
  <si>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</si>
  <si>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</si>
  <si>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</si>
  <si>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</si>
  <si>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</si>
  <si>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</si>
  <si>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</si>
  <si>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</si>
  <si>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</si>
  <si>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</si>
  <si>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</si>
  <si>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</si>
  <si>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</si>
  <si>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</si>
  <si>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</si>
  <si>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</si>
  <si>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</si>
  <si>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</si>
  <si>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</si>
  <si>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</si>
  <si>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</si>
  <si>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</si>
  <si>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</si>
  <si>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</si>
  <si>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</si>
  <si>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</si>
  <si>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</si>
  <si>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</si>
  <si>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</si>
  <si>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</si>
  <si>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</si>
  <si>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</si>
  <si>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</si>
  <si>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</si>
  <si>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</si>
  <si>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</si>
  <si>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</si>
  <si>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</si>
  <si>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</si>
  <si>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</si>
  <si>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</si>
  <si>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</si>
  <si>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</si>
  <si>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</si>
  <si>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</si>
  <si>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</si>
  <si>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</si>
  <si>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</si>
  <si>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</si>
  <si>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</si>
  <si>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</si>
  <si>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</si>
  <si>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</si>
  <si>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</si>
  <si>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</si>
  <si>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</si>
  <si>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</si>
  <si>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</si>
  <si>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</si>
  <si>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</si>
  <si>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</si>
  <si>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</si>
  <si>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</si>
  <si>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</si>
  <si>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</si>
  <si>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</si>
  <si>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</si>
  <si>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</si>
  <si>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</si>
  <si>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</si>
  <si>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</si>
  <si>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</si>
  <si>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</si>
  <si>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</si>
  <si>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</si>
  <si>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</si>
  <si>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</si>
  <si>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</si>
  <si>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</si>
  <si>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</si>
  <si>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</si>
  <si>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</si>
  <si>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</si>
  <si>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</si>
  <si>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</si>
  <si>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</si>
  <si>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</si>
  <si>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</si>
  <si>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</si>
  <si>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</si>
  <si>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</si>
  <si>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</si>
  <si>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</si>
  <si>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</si>
  <si>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</si>
  <si>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</si>
  <si>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</si>
  <si>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</si>
  <si>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</si>
  <si>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</si>
  <si>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</si>
  <si>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</si>
  <si>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</si>
  <si>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</si>
  <si>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</si>
  <si>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</si>
  <si>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</si>
  <si>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</si>
  <si>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</si>
  <si>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</si>
  <si>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</si>
  <si>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</si>
  <si>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</si>
  <si>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</si>
  <si>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</si>
  <si>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</si>
  <si>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</si>
  <si>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</si>
  <si>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</si>
  <si>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</si>
  <si>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</si>
  <si>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</si>
  <si>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</si>
  <si>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</si>
  <si>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</si>
  <si>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</si>
  <si>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</si>
  <si>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</si>
  <si>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</si>
  <si>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</si>
  <si>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</si>
  <si>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</si>
  <si>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</si>
  <si>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</si>
  <si>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</si>
  <si>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</si>
  <si>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</si>
  <si>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</si>
  <si>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</si>
  <si>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</si>
  <si>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</si>
  <si>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</si>
  <si>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</si>
  <si>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</si>
  <si>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</si>
  <si>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</si>
  <si>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</si>
  <si>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</si>
  <si>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</si>
  <si>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</si>
  <si>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</si>
  <si>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</si>
  <si>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</si>
  <si>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</si>
  <si>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</si>
  <si>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</si>
  <si>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</si>
  <si>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</si>
  <si>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</si>
  <si>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</si>
  <si>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</si>
  <si>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</si>
  <si>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</si>
  <si>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</si>
  <si>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</si>
  <si>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</si>
  <si>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</si>
  <si>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</si>
  <si>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</si>
  <si>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</si>
  <si>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</si>
  <si>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</si>
  <si>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</si>
  <si>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</si>
  <si>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</si>
  <si>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</si>
  <si>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</si>
  <si>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</si>
  <si>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</si>
  <si>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</si>
  <si>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</si>
  <si>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</si>
  <si>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</si>
  <si>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</si>
  <si>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</si>
  <si>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</si>
  <si>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</si>
  <si>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</si>
  <si>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</si>
  <si>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</si>
  <si>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</si>
  <si>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</si>
  <si>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</si>
  <si>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</si>
  <si>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</si>
  <si>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</si>
  <si>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</si>
  <si>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</si>
  <si>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</si>
  <si>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</si>
  <si>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</si>
  <si>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</si>
  <si>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</si>
  <si>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</si>
  <si>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</si>
  <si>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</si>
  <si>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</si>
  <si>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</si>
  <si>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</si>
  <si>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</si>
  <si>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</si>
  <si>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</si>
  <si>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</si>
  <si>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</si>
  <si>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</si>
  <si>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</si>
  <si>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</si>
  <si>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</si>
  <si>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</si>
  <si>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</si>
  <si>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</si>
  <si>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</si>
  <si>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</si>
  <si>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</si>
  <si>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</si>
  <si>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</si>
  <si>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</si>
  <si>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</si>
  <si>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</si>
  <si>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</si>
  <si>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</si>
  <si>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</si>
  <si>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</si>
  <si>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</si>
  <si>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</si>
  <si>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</si>
  <si>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</si>
  <si>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</si>
  <si>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</si>
  <si>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</si>
  <si>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</si>
  <si>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</si>
  <si>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</si>
  <si>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</si>
  <si>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</si>
  <si>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</si>
  <si>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</si>
  <si>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</si>
  <si>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</si>
  <si>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</si>
  <si>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</si>
  <si>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</si>
  <si>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</si>
  <si>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</si>
  <si>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</si>
  <si>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</si>
  <si>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</si>
  <si>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</si>
  <si>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</si>
  <si>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</si>
  <si>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</si>
  <si>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</si>
  <si>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</si>
  <si>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</si>
  <si>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</si>
  <si>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</si>
  <si>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</si>
  <si>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</si>
  <si>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</si>
  <si>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</si>
  <si>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</si>
  <si>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</si>
  <si>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</si>
  <si>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</si>
  <si>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</si>
  <si>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</si>
  <si>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</si>
  <si>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</si>
  <si>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</si>
  <si>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</si>
  <si>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</si>
  <si>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</si>
  <si>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</si>
  <si>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</si>
  <si>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</si>
  <si>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</si>
  <si>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</si>
  <si>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</si>
  <si>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</si>
  <si>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</si>
  <si>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</si>
  <si>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</si>
  <si>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</si>
  <si>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</si>
  <si>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</si>
  <si>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</si>
  <si>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</si>
  <si>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</si>
  <si>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</si>
  <si>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</si>
  <si>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</si>
  <si>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</si>
  <si>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</si>
  <si>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</si>
  <si>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</si>
  <si>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</si>
  <si>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</si>
  <si>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</si>
  <si>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</si>
  <si>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</si>
  <si>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</si>
  <si>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</si>
  <si>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</si>
  <si>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</si>
  <si>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</si>
  <si>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</si>
  <si>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</si>
  <si>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</si>
  <si>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</si>
  <si>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</si>
  <si>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</si>
  <si>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</si>
  <si>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</si>
  <si>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</si>
  <si>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</si>
  <si>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</si>
  <si>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</si>
  <si>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</si>
  <si>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</si>
  <si>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</si>
  <si>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</si>
  <si>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</si>
  <si>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</si>
  <si>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</si>
  <si>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</si>
  <si>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</si>
  <si>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</si>
  <si>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</si>
  <si>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</si>
  <si>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</si>
  <si>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</si>
  <si>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</si>
  <si>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</si>
  <si>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</si>
  <si>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</si>
  <si>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</si>
  <si>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</si>
  <si>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</si>
  <si>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</si>
  <si>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</si>
  <si>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</si>
  <si>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</si>
  <si>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</si>
  <si>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</si>
  <si>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</si>
  <si>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</si>
  <si>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</si>
  <si>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</si>
  <si>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</si>
  <si>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</si>
  <si>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</si>
  <si>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</si>
  <si>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</si>
  <si>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</si>
  <si>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</si>
  <si>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</si>
  <si>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</si>
  <si>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</si>
  <si>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</si>
  <si>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</si>
  <si>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</si>
  <si>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</si>
  <si>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</si>
  <si>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</si>
  <si>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</si>
  <si>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</si>
  <si>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</si>
  <si>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</si>
  <si>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</si>
  <si>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</si>
  <si>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</si>
  <si>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</si>
  <si>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</si>
  <si>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</si>
  <si>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</si>
  <si>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</si>
  <si>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</si>
  <si>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</si>
  <si>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</si>
  <si>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</si>
  <si>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</si>
  <si>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</si>
  <si>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</si>
  <si>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</si>
  <si>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</si>
  <si>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</si>
  <si>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</si>
  <si>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</si>
  <si>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</si>
  <si>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</si>
  <si>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</si>
  <si>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</si>
  <si>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</si>
  <si>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</si>
  <si>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</si>
  <si>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</si>
  <si>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</si>
  <si>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</si>
  <si>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</si>
  <si>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</si>
  <si>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</si>
  <si>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</si>
  <si>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</si>
  <si>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</si>
  <si>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</si>
  <si>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</si>
  <si>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</si>
  <si>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</si>
  <si>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</si>
  <si>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</si>
  <si>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</si>
  <si>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</si>
  <si>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</si>
  <si>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</si>
  <si>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</si>
  <si>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</si>
  <si>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</si>
  <si>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</si>
  <si>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</si>
  <si>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</si>
  <si>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</si>
  <si>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</si>
  <si>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</si>
  <si>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</si>
  <si>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</si>
  <si>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</si>
  <si>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</si>
  <si>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</si>
  <si>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</si>
  <si>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</si>
  <si>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</si>
  <si>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</si>
  <si>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</si>
  <si>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</si>
  <si>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</si>
  <si>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</si>
  <si>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</si>
  <si>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</si>
  <si>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</si>
  <si>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</si>
  <si>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</si>
  <si>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</si>
  <si>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</si>
  <si>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</si>
  <si>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</si>
  <si>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</si>
  <si>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</si>
  <si>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</si>
  <si>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</si>
  <si>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</si>
  <si>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</si>
  <si>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</si>
  <si>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</si>
  <si>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</si>
  <si>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</si>
  <si>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</si>
  <si>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</si>
  <si>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</si>
  <si>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</si>
  <si>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</si>
  <si>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</si>
  <si>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</si>
  <si>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</si>
  <si>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</si>
  <si>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</si>
  <si>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</si>
  <si>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</si>
  <si>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</si>
  <si>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</si>
  <si>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</si>
  <si>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</si>
  <si>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</si>
  <si>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</si>
  <si>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</si>
  <si>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</si>
  <si>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</si>
  <si>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</si>
  <si>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</si>
  <si>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</si>
  <si>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</si>
  <si>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</si>
  <si>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</si>
  <si>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</si>
  <si>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</si>
  <si>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</si>
  <si>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</si>
  <si>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</si>
  <si>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</si>
  <si>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</si>
  <si>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</si>
  <si>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</si>
  <si>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</si>
  <si>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</si>
  <si>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</si>
  <si>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</si>
  <si>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</si>
  <si>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</si>
  <si>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</si>
  <si>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</si>
  <si>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</si>
  <si>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</si>
  <si>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</si>
  <si>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</si>
  <si>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</si>
  <si>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</si>
  <si>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</si>
  <si>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</si>
  <si>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</si>
  <si>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</si>
  <si>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</si>
  <si>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</si>
  <si>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</si>
  <si>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</si>
  <si>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</si>
  <si>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</si>
  <si>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</si>
  <si>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</si>
  <si>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</si>
  <si>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</si>
  <si>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</si>
  <si>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</si>
  <si>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</si>
  <si>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</si>
  <si>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</si>
  <si>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</si>
  <si>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</si>
  <si>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</si>
  <si>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</si>
  <si>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</si>
  <si>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</si>
  <si>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</si>
  <si>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</si>
  <si>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</si>
  <si>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</si>
  <si>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</si>
  <si>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</si>
  <si>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</si>
  <si>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</si>
  <si>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</si>
  <si>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</si>
  <si>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</si>
  <si>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</si>
  <si>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</si>
  <si>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</si>
  <si>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</si>
  <si>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</si>
  <si>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</si>
  <si>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</si>
  <si>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</si>
  <si>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</si>
  <si>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</si>
  <si>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</si>
  <si>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</si>
  <si>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</si>
  <si>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</si>
  <si>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</si>
  <si>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</si>
  <si>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</si>
  <si>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</si>
  <si>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</si>
  <si>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</si>
  <si>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</si>
  <si>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</si>
  <si>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</si>
  <si>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</si>
  <si>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</si>
  <si>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</si>
  <si>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</si>
  <si>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</si>
  <si>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</si>
  <si>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</si>
  <si>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</si>
  <si>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</si>
  <si>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</si>
  <si>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</si>
  <si>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</si>
  <si>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</si>
  <si>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</si>
  <si>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</si>
  <si>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</si>
  <si>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</si>
  <si>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</si>
  <si>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</si>
  <si>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</si>
  <si>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</si>
  <si>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</si>
  <si>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</si>
  <si>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</si>
  <si>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</si>
  <si>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</si>
  <si>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</si>
  <si>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</si>
  <si>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</si>
  <si>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</si>
  <si>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</si>
  <si>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</si>
  <si>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</si>
  <si>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</si>
  <si>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</si>
  <si>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</si>
  <si>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</si>
  <si>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</si>
  <si>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</si>
  <si>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</si>
  <si>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</si>
  <si>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</si>
  <si>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</si>
  <si>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</si>
  <si>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</si>
  <si>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</si>
  <si>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</si>
  <si>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</si>
  <si>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</si>
  <si>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</si>
  <si>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</si>
  <si>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</si>
  <si>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</si>
  <si>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</si>
  <si>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</si>
  <si>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</si>
  <si>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</si>
  <si>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</si>
  <si>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</si>
  <si>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</si>
  <si>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</si>
  <si>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</si>
  <si>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</si>
  <si>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</si>
  <si>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</si>
  <si>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</si>
  <si>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</si>
  <si>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</si>
  <si>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</si>
  <si>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</si>
  <si>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</si>
  <si>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</si>
  <si>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</si>
  <si>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</si>
  <si>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</si>
  <si>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</si>
  <si>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</si>
  <si>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</si>
  <si>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</si>
  <si>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</si>
  <si>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</si>
  <si>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</si>
  <si>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</si>
  <si>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</si>
  <si>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</si>
  <si>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</si>
  <si>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</si>
  <si>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</si>
  <si>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</si>
  <si>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</si>
  <si>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</si>
  <si>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</si>
  <si>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</si>
  <si>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</si>
  <si>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</si>
  <si>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</si>
  <si>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</si>
  <si>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</si>
  <si>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</si>
  <si>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</si>
  <si>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</si>
  <si>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</si>
  <si>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</si>
  <si>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</si>
  <si>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</si>
  <si>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</si>
  <si>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</si>
  <si>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</si>
  <si>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</si>
  <si>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</si>
  <si>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</si>
  <si>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</si>
  <si>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</si>
  <si>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</si>
  <si>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</si>
  <si>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</si>
  <si>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</si>
  <si>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</si>
  <si>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</si>
  <si>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</si>
  <si>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</si>
  <si>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</si>
  <si>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</si>
  <si>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</si>
  <si>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</si>
  <si>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</si>
  <si>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</si>
  <si>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</si>
  <si>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</si>
  <si>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</si>
  <si>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</si>
  <si>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</si>
  <si>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</si>
  <si>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</si>
  <si>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</si>
  <si>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</si>
  <si>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</si>
  <si>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</si>
  <si>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</si>
  <si>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</si>
  <si>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</si>
  <si>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</si>
  <si>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</si>
  <si>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</si>
  <si>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</si>
  <si>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</si>
  <si>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</si>
  <si>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</si>
  <si>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</si>
  <si>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</si>
  <si>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</si>
  <si>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</si>
  <si>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</si>
  <si>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</si>
  <si>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</si>
  <si>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</si>
  <si>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</si>
  <si>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</si>
  <si>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</si>
  <si>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</si>
  <si>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</si>
  <si>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</si>
  <si>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</si>
  <si>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</si>
  <si>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</si>
  <si>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</si>
  <si>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</si>
  <si>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</si>
  <si>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</si>
  <si>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</si>
  <si>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</si>
  <si>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</si>
  <si>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</si>
  <si>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</si>
  <si>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</si>
  <si>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</si>
  <si>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</si>
  <si>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</si>
  <si>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</si>
  <si>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</si>
  <si>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</si>
  <si>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</si>
  <si>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</si>
  <si>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</si>
  <si>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</si>
  <si>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</si>
  <si>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</si>
  <si>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</si>
  <si>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</si>
  <si>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</si>
  <si>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</si>
  <si>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</si>
  <si>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</si>
  <si>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</si>
  <si>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</si>
  <si>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</si>
  <si>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</si>
  <si>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</si>
  <si>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</si>
  <si>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</si>
  <si>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</si>
  <si>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</si>
  <si>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</si>
  <si>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</si>
  <si>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</si>
  <si>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</si>
  <si>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</si>
  <si>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</si>
  <si>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</si>
  <si>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</si>
  <si>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</si>
  <si>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</si>
  <si>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</si>
  <si>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</si>
  <si>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</si>
  <si>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</si>
  <si>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</si>
  <si>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</si>
  <si>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</si>
  <si>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</si>
  <si>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</si>
  <si>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</si>
  <si>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</si>
  <si>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</si>
  <si>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</si>
  <si>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</si>
  <si>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</si>
  <si>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</si>
  <si>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</si>
  <si>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</si>
  <si>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</si>
  <si>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</si>
  <si>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</si>
  <si>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</si>
  <si>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</si>
  <si>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</si>
  <si>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</si>
  <si>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</si>
  <si>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</si>
  <si>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</si>
  <si>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</si>
  <si>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</si>
  <si>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</si>
  <si>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</si>
  <si>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</si>
  <si>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</si>
  <si>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</si>
  <si>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</si>
  <si>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</si>
  <si>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</si>
  <si>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</si>
  <si>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</si>
  <si>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</si>
  <si>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</si>
  <si>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</si>
  <si>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</si>
  <si>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</si>
  <si>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</si>
  <si>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</si>
  <si>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</si>
  <si>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</si>
  <si>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</si>
  <si>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</si>
  <si>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</si>
  <si>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</si>
  <si>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</si>
  <si>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</si>
  <si>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</si>
  <si>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</si>
  <si>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</si>
  <si>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</si>
  <si>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</si>
  <si>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</si>
  <si>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</si>
  <si>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</si>
  <si>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</si>
  <si>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</si>
  <si>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</si>
  <si>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</si>
  <si>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</si>
  <si>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</si>
  <si>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</si>
  <si>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</si>
  <si>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</si>
  <si>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</si>
  <si>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</si>
  <si>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</si>
  <si>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</si>
  <si>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</si>
  <si>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</si>
  <si>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</si>
  <si>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</si>
  <si>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</si>
  <si>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</si>
  <si>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</si>
  <si>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</si>
  <si>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</si>
  <si>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</si>
  <si>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</si>
  <si>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</si>
  <si>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</si>
  <si>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</si>
  <si>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</si>
  <si>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</si>
  <si>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</si>
  <si>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</si>
  <si>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</si>
  <si>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</si>
  <si>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</si>
  <si>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</si>
  <si>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</si>
  <si>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</si>
  <si>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</si>
  <si>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</si>
  <si>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</si>
  <si>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</si>
  <si>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</si>
  <si>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</si>
  <si>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</si>
  <si>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</si>
  <si>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</si>
  <si>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</si>
  <si>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</si>
  <si>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</si>
  <si>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</si>
  <si>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</si>
  <si>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</si>
  <si>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</si>
  <si>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</si>
  <si>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</si>
  <si>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</si>
  <si>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</si>
  <si>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</si>
  <si>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</si>
  <si>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</si>
  <si>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</si>
  <si>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</si>
  <si>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</si>
  <si>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</si>
  <si>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</si>
  <si>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</si>
  <si>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</si>
  <si>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</si>
  <si>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</si>
  <si>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</si>
  <si>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</si>
  <si>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</si>
  <si>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</si>
  <si>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</si>
  <si>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</si>
  <si>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</si>
  <si>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</si>
  <si>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</si>
  <si>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</si>
  <si>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</si>
  <si>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</si>
  <si>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</si>
  <si>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</si>
  <si>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</si>
  <si>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</si>
  <si>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</si>
  <si>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</si>
  <si>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</si>
  <si>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</si>
  <si>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</si>
  <si>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</si>
  <si>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</si>
  <si>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</si>
  <si>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</si>
  <si>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</si>
  <si>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</si>
  <si>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</si>
  <si>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</si>
  <si>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</si>
  <si>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</si>
  <si>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</si>
  <si>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</si>
  <si>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</si>
  <si>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</si>
  <si>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</si>
  <si>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</si>
  <si>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</si>
  <si>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</si>
  <si>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</si>
  <si>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</si>
  <si>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</si>
  <si>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</si>
  <si>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</si>
  <si>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</si>
  <si>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</si>
  <si>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</si>
  <si>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</si>
  <si>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</si>
  <si>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</si>
  <si>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</si>
  <si>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</si>
  <si>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</si>
  <si>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</si>
  <si>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</si>
  <si>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</si>
  <si>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</si>
  <si>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</si>
  <si>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</si>
  <si>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</si>
  <si>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</si>
  <si>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</si>
  <si>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</si>
  <si>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</si>
  <si>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</si>
  <si>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</si>
  <si>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</si>
  <si>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</si>
  <si>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</si>
  <si>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</si>
  <si>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</si>
  <si>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</si>
  <si>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</si>
  <si>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</si>
  <si>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</si>
  <si>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</si>
  <si>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</si>
  <si>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</si>
  <si>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</si>
  <si>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</si>
  <si>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</si>
  <si>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</si>
  <si>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</si>
  <si>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</si>
  <si>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</si>
  <si>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</si>
  <si>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</si>
  <si>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</si>
  <si>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</si>
  <si>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</si>
  <si>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</si>
  <si>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</si>
  <si>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</si>
  <si>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</si>
  <si>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</si>
  <si>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</si>
  <si>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</si>
  <si>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</si>
  <si>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</si>
  <si>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</si>
  <si>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</si>
  <si>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</si>
  <si>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</si>
  <si>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</si>
  <si>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</si>
  <si>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</si>
  <si>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</si>
  <si>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</si>
  <si>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</si>
  <si>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</si>
  <si>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</si>
  <si>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</si>
  <si>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</si>
  <si>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</si>
  <si>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</si>
  <si>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</si>
  <si>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</si>
  <si>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</si>
  <si>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</si>
  <si>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</si>
  <si>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</si>
  <si>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</si>
  <si>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</si>
  <si>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</si>
  <si>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</si>
  <si>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</si>
  <si>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</si>
  <si>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</si>
  <si>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</si>
  <si>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</si>
  <si>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</si>
  <si>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</si>
  <si>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</si>
  <si>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</si>
  <si>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</si>
  <si>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</si>
  <si>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</si>
  <si>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</si>
  <si>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</si>
  <si>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</si>
  <si>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</si>
  <si>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</si>
  <si>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</si>
  <si>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</si>
  <si>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</si>
  <si>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</si>
  <si>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</si>
  <si>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</si>
  <si>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</si>
  <si>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</si>
  <si>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</si>
  <si>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</si>
  <si>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</si>
  <si>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</si>
  <si>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</si>
  <si>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</si>
  <si>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</si>
  <si>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</si>
  <si>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</si>
  <si>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</si>
  <si>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</si>
  <si>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</si>
  <si>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</si>
  <si>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</si>
  <si>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</si>
  <si>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</si>
  <si>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</si>
  <si>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</si>
  <si>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</si>
  <si>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</si>
  <si>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</si>
  <si>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</si>
  <si>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</si>
  <si>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</si>
  <si>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</si>
  <si>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</si>
  <si>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</si>
  <si>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</si>
  <si>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</si>
  <si>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</si>
  <si>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</si>
  <si>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</si>
  <si>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</si>
  <si>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</si>
  <si>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</si>
  <si>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</si>
  <si>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</si>
  <si>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</si>
  <si>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</si>
  <si>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</si>
  <si>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</si>
  <si>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</si>
  <si>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</si>
  <si>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</si>
  <si>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</si>
  <si>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</si>
  <si>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</si>
  <si>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</si>
  <si>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</si>
  <si>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</si>
  <si>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</si>
  <si>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</si>
  <si>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</si>
  <si>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</si>
  <si>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</si>
  <si>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</si>
  <si>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</si>
  <si>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</si>
  <si>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</si>
  <si>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</si>
  <si>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</si>
  <si>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</si>
  <si>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</si>
  <si>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</si>
  <si>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</si>
  <si>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</si>
  <si>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</si>
  <si>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</si>
  <si>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</si>
  <si>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</si>
  <si>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</si>
  <si>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</si>
  <si>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</si>
  <si>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</si>
  <si>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</si>
  <si>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</si>
  <si>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</si>
  <si>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</si>
  <si>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</si>
  <si>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</si>
  <si>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</si>
  <si>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</si>
  <si>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</si>
  <si>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</si>
  <si>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</si>
  <si>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</si>
  <si>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</si>
  <si>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</si>
  <si>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</si>
  <si>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</si>
  <si>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</si>
  <si>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</si>
  <si>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</si>
  <si>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</si>
  <si>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</si>
  <si>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</si>
  <si>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</si>
  <si>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</si>
  <si>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</si>
  <si>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</si>
  <si>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</si>
  <si>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</si>
  <si>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</si>
  <si>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</si>
  <si>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</si>
  <si>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</si>
  <si>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</si>
  <si>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</si>
  <si>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</si>
  <si>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</si>
  <si>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</si>
  <si>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</si>
  <si>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</si>
  <si>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</si>
  <si>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</si>
  <si>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</si>
  <si>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</si>
  <si>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</si>
  <si>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</si>
  <si>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</si>
  <si>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</si>
  <si>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</si>
  <si>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</si>
  <si>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</si>
  <si>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</si>
  <si>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</si>
  <si>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</si>
  <si>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</si>
  <si>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</si>
  <si>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</si>
  <si>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</si>
  <si>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</si>
  <si>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</si>
  <si>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</si>
  <si>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</si>
  <si>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</si>
  <si>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</si>
  <si>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</si>
  <si>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</si>
  <si>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</si>
  <si>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</si>
  <si>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</si>
  <si>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</si>
  <si>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</si>
  <si>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</si>
  <si>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</si>
  <si>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</si>
  <si>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</si>
  <si>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</si>
  <si>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</si>
  <si>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</si>
  <si>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</si>
  <si>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</si>
  <si>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</si>
  <si>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</si>
  <si>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</si>
  <si>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</si>
  <si>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</si>
  <si>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</si>
  <si>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</si>
  <si>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</si>
  <si>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</si>
  <si>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</si>
  <si>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</si>
  <si>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</si>
  <si>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</si>
  <si>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</si>
  <si>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</si>
  <si>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</si>
  <si>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</si>
  <si>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</si>
  <si>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</si>
  <si>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</si>
  <si>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</si>
  <si>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</si>
  <si>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</si>
  <si>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</si>
  <si>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</si>
  <si>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</si>
  <si>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</si>
  <si>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</si>
  <si>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</si>
  <si>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</si>
  <si>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</si>
  <si>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</si>
  <si>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</si>
  <si>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</si>
  <si>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</si>
  <si>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</si>
  <si>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</si>
  <si>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</si>
  <si>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</si>
  <si>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</si>
  <si>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</si>
  <si>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</si>
  <si>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</si>
  <si>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</si>
  <si>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</si>
  <si>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</si>
  <si>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</si>
  <si>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</si>
  <si>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</si>
  <si>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</si>
  <si>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</si>
  <si>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</si>
  <si>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</si>
  <si>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</si>
  <si>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</si>
  <si>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</si>
  <si>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</si>
  <si>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</si>
  <si>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</si>
  <si>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</si>
  <si>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</si>
  <si>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</si>
  <si>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</si>
  <si>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</si>
  <si>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</si>
  <si>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</si>
  <si>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</si>
  <si>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</si>
  <si>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</si>
  <si>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</si>
  <si>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</si>
  <si>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</si>
  <si>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</si>
  <si>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</si>
  <si>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</si>
  <si>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</si>
  <si>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</si>
  <si>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</si>
  <si>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</si>
  <si>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</si>
  <si>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</si>
  <si>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</si>
  <si>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</si>
  <si>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</si>
  <si>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</si>
  <si>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</si>
  <si>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</si>
  <si>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</si>
  <si>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</si>
  <si>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</si>
  <si>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</si>
  <si>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</si>
  <si>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</si>
  <si>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</si>
  <si>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</si>
  <si>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</si>
  <si>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</si>
  <si>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</si>
  <si>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</si>
  <si>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</si>
  <si>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</si>
  <si>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</si>
  <si>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</si>
  <si>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</si>
  <si>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</si>
  <si>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</si>
  <si>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</si>
  <si>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</si>
  <si>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</si>
  <si>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</si>
  <si>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</si>
  <si>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</si>
  <si>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</si>
  <si>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</si>
  <si>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</si>
  <si>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</si>
  <si>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</si>
  <si>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</si>
  <si>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</si>
  <si>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</si>
  <si>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</si>
  <si>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</si>
  <si>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</si>
  <si>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</si>
  <si>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</si>
  <si>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</si>
  <si>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</si>
  <si>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</si>
  <si>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</si>
  <si>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</si>
  <si>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</si>
  <si>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</si>
  <si>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</si>
  <si>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</si>
  <si>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</si>
  <si>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</si>
  <si>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</si>
  <si>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</si>
  <si>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</si>
  <si>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</si>
  <si>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</si>
  <si>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</si>
  <si>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</si>
  <si>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</si>
  <si>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</si>
  <si>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</si>
  <si>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</si>
  <si>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</si>
  <si>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</si>
  <si>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</si>
  <si>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</si>
  <si>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</si>
  <si>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</si>
  <si>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</si>
  <si>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</si>
  <si>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</si>
  <si>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</si>
  <si>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</si>
  <si>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</si>
  <si>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</si>
  <si>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</si>
  <si>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</si>
  <si>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</si>
  <si>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</si>
  <si>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</si>
  <si>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</si>
  <si>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</si>
  <si>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</si>
  <si>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</si>
  <si>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</si>
  <si>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</si>
  <si>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</si>
  <si>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</si>
  <si>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</si>
  <si>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</si>
  <si>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</si>
  <si>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</si>
  <si>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</si>
  <si>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</si>
  <si>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</si>
  <si>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</si>
  <si>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</si>
  <si>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</si>
  <si>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</si>
  <si>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</si>
  <si>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</si>
  <si>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</si>
  <si>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</si>
  <si>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</si>
  <si>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</si>
  <si>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</si>
  <si>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</si>
  <si>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</si>
  <si>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</si>
  <si>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</si>
  <si>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</si>
  <si>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</si>
  <si>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</si>
  <si>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</si>
  <si>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</si>
  <si>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</si>
  <si>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</si>
  <si>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</si>
  <si>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</si>
  <si>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</si>
  <si>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</si>
  <si>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</si>
  <si>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</si>
  <si>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</si>
  <si>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</si>
  <si>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</si>
  <si>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</si>
  <si>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</si>
  <si>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</si>
  <si>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</si>
  <si>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</si>
  <si>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</si>
  <si>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</si>
  <si>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</si>
  <si>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</si>
  <si>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</si>
  <si>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</si>
  <si>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</si>
  <si>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</si>
  <si>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</si>
  <si>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</si>
  <si>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</si>
  <si>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</si>
  <si>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</si>
  <si>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</si>
  <si>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</si>
  <si>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</si>
  <si>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</si>
  <si>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</si>
  <si>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</si>
  <si>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</si>
  <si>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</si>
  <si>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</si>
  <si>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</si>
  <si>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</si>
  <si>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</si>
  <si>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</si>
  <si>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</si>
  <si>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</si>
  <si>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</si>
  <si>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</si>
  <si>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</si>
  <si>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</si>
  <si>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</si>
  <si>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</si>
  <si>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</si>
  <si>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</si>
  <si>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</si>
  <si>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</si>
  <si>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</si>
  <si>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</si>
  <si>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</si>
  <si>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</si>
  <si>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</si>
  <si>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</si>
  <si>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</si>
  <si>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</si>
  <si>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</si>
  <si>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</si>
  <si>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</si>
  <si>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</si>
  <si>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</si>
  <si>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</si>
  <si>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</si>
  <si>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</si>
  <si>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</si>
  <si>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</si>
  <si>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</si>
  <si>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</si>
  <si>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</si>
  <si>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</si>
  <si>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</si>
  <si>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</si>
  <si>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</si>
  <si>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</si>
  <si>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</si>
  <si>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</si>
  <si>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</si>
  <si>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</si>
  <si>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</si>
  <si>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</si>
  <si>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</si>
  <si>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</si>
  <si>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</si>
  <si>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</si>
  <si>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</si>
  <si>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</si>
  <si>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</si>
  <si>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</si>
  <si>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</si>
  <si>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</si>
  <si>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</si>
  <si>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</si>
  <si>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</si>
  <si>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</si>
  <si>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</si>
  <si>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</si>
  <si>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</si>
  <si>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</si>
  <si>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</si>
  <si>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</si>
  <si>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</si>
  <si>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</si>
  <si>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</si>
  <si>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</si>
  <si>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</si>
  <si>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</si>
  <si>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</si>
  <si>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</si>
  <si>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</si>
  <si>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</si>
  <si>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</si>
  <si>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</si>
  <si>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</si>
  <si>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</si>
  <si>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</si>
  <si>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</si>
  <si>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</si>
  <si>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</si>
  <si>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</si>
  <si>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</si>
  <si>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</si>
  <si>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</si>
  <si>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</si>
  <si>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</si>
  <si>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</si>
  <si>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</si>
  <si>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</si>
  <si>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</si>
  <si>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</si>
  <si>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</si>
  <si>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</si>
  <si>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</si>
  <si>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</si>
  <si>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</si>
  <si>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</si>
  <si>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</si>
  <si>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</si>
  <si>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</si>
  <si>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</si>
  <si>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</si>
  <si>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</si>
  <si>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</si>
  <si>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</si>
  <si>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</si>
  <si>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</si>
  <si>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</si>
  <si>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</si>
  <si>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</si>
  <si>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</si>
  <si>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</si>
  <si>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</si>
  <si>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</si>
  <si>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</si>
  <si>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</si>
  <si>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</si>
  <si>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</si>
  <si>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</si>
  <si>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</si>
  <si>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</si>
  <si>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</si>
  <si>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</si>
  <si>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</si>
  <si>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</si>
  <si>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</si>
  <si>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</si>
  <si>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</si>
  <si>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</si>
  <si>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</si>
  <si>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</si>
  <si>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</si>
  <si>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</si>
  <si>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</si>
  <si>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</si>
  <si>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</si>
  <si>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</si>
  <si>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</si>
  <si>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</si>
  <si>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</si>
  <si>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</si>
  <si>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</si>
  <si>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</si>
  <si>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</si>
  <si>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</si>
  <si>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</si>
  <si>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</si>
  <si>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</si>
  <si>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</si>
  <si>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</si>
  <si>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</si>
  <si>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</si>
  <si>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</si>
  <si>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</si>
  <si>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</si>
  <si>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</si>
  <si>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</si>
  <si>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</si>
  <si>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</si>
  <si>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</si>
  <si>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</si>
  <si>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</si>
  <si>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</si>
  <si>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</si>
  <si>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</si>
  <si>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</si>
  <si>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</si>
  <si>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</si>
  <si>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</si>
  <si>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</si>
  <si>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</si>
  <si>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</si>
  <si>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</si>
  <si>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</si>
  <si>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</si>
  <si>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</si>
  <si>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</si>
  <si>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</si>
  <si>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</si>
  <si>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</si>
  <si>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</si>
  <si>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</si>
  <si>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</si>
  <si>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</si>
  <si>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</si>
  <si>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</si>
  <si>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</si>
  <si>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</si>
  <si>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</si>
  <si>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</si>
  <si>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</si>
  <si>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</si>
  <si>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</si>
  <si>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</si>
  <si>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</si>
  <si>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</si>
  <si>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</si>
  <si>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</si>
  <si>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</si>
  <si>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</si>
  <si>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</si>
  <si>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</si>
  <si>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</si>
  <si>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</si>
  <si>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</si>
  <si>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</si>
  <si>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</si>
  <si>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</si>
  <si>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</si>
  <si>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</si>
  <si>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</si>
  <si>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</si>
  <si>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</si>
  <si>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</si>
  <si>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</si>
  <si>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</si>
  <si>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</si>
  <si>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</si>
  <si>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</si>
  <si>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</si>
  <si>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</si>
  <si>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</si>
  <si>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</si>
  <si>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</si>
  <si>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</si>
  <si>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</si>
  <si>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</si>
  <si>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</si>
  <si>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</si>
  <si>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</si>
  <si>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</si>
  <si>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</si>
  <si>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</si>
  <si>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</si>
  <si>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</si>
  <si>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</si>
  <si>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</si>
  <si>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</si>
  <si>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</si>
  <si>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</si>
  <si>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</si>
  <si>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</si>
  <si>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</si>
  <si>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</si>
  <si>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</si>
  <si>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</si>
  <si>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</si>
  <si>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</si>
  <si>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</si>
  <si>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</si>
  <si>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</si>
  <si>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</si>
  <si>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</si>
  <si>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</si>
  <si>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</si>
  <si>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</si>
  <si>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</si>
  <si>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</si>
  <si>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</si>
  <si>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</si>
  <si>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</si>
  <si>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</si>
  <si>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</si>
  <si>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</si>
  <si>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</si>
  <si>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</si>
  <si>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</si>
  <si>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</si>
  <si>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</si>
  <si>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</si>
  <si>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</si>
  <si>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</si>
  <si>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</si>
  <si>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</si>
  <si>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</si>
  <si>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</si>
  <si>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</si>
  <si>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</si>
  <si>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</si>
  <si>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</si>
  <si>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</si>
  <si>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</si>
  <si>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</si>
  <si>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</si>
  <si>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</si>
  <si>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</si>
  <si>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</si>
  <si>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</si>
  <si>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</si>
  <si>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</si>
  <si>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</si>
  <si>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</si>
  <si>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</si>
  <si>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</si>
  <si>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</si>
  <si>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</si>
  <si>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</si>
  <si>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</si>
  <si>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</si>
  <si>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</si>
  <si>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</si>
  <si>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</si>
  <si>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</si>
  <si>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</si>
  <si>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</si>
  <si>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</si>
  <si>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</si>
  <si>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</si>
  <si>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</si>
  <si>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</si>
  <si>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</si>
  <si>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</si>
  <si>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</si>
  <si>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</si>
  <si>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</si>
  <si>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</si>
  <si>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</si>
  <si>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</si>
  <si>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</si>
  <si>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</si>
  <si>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</si>
  <si>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</si>
  <si>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</si>
  <si>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</si>
  <si>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</si>
  <si>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</si>
  <si>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</si>
  <si>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</si>
  <si>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</si>
  <si>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</si>
  <si>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</si>
  <si>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</si>
  <si>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</si>
  <si>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</si>
  <si>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</si>
  <si>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</si>
  <si>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</si>
  <si>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</si>
  <si>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</si>
  <si>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</si>
  <si>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</si>
  <si>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</si>
  <si>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</si>
  <si>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</si>
  <si>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</si>
  <si>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</si>
  <si>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</si>
  <si>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</si>
  <si>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</si>
  <si>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</si>
  <si>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</si>
  <si>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</si>
  <si>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</si>
  <si>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</si>
  <si>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</si>
  <si>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</si>
  <si>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</si>
  <si>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</si>
  <si>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</si>
  <si>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</si>
  <si>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</si>
  <si>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</si>
  <si>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</si>
  <si>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</si>
  <si>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</si>
  <si>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</si>
  <si>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</si>
  <si>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</si>
  <si>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</si>
  <si>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</si>
  <si>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</si>
  <si>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</si>
  <si>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</si>
  <si>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</si>
  <si>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</si>
  <si>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</si>
  <si>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</si>
  <si>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</si>
  <si>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</si>
  <si>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</si>
  <si>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</si>
  <si>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</si>
  <si>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</si>
  <si>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</si>
  <si>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</si>
  <si>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</si>
  <si>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</si>
  <si>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</si>
  <si>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</si>
  <si>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</si>
  <si>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</si>
  <si>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</si>
  <si>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</si>
  <si>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</si>
  <si>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</si>
  <si>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</si>
  <si>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</si>
  <si>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</si>
  <si>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</si>
  <si>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</si>
  <si>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</si>
  <si>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</si>
  <si>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</si>
  <si>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</si>
  <si>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</si>
  <si>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</si>
  <si>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</si>
  <si>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</si>
  <si>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</si>
  <si>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</si>
  <si>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</si>
  <si>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</si>
  <si>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</si>
  <si>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</si>
  <si>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</si>
  <si>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</si>
  <si>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</si>
  <si>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</si>
  <si>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</si>
  <si>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</si>
  <si>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</si>
  <si>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</si>
  <si>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</si>
  <si>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</si>
  <si>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</si>
  <si>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</si>
  <si>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</si>
  <si>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</si>
  <si>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</si>
  <si>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</si>
  <si>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</si>
  <si>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</si>
  <si>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</si>
  <si>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</si>
  <si>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</si>
  <si>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</si>
  <si>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</si>
  <si>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</si>
  <si>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</si>
  <si>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</si>
  <si>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</si>
  <si>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</si>
  <si>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</si>
  <si>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</si>
  <si>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</si>
  <si>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</si>
  <si>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</si>
  <si>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</si>
  <si>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</si>
  <si>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</si>
  <si>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</si>
  <si>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</si>
  <si>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</si>
  <si>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</si>
  <si>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</si>
  <si>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</si>
  <si>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</si>
  <si>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</si>
  <si>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</si>
  <si>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</si>
  <si>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</si>
  <si>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</si>
  <si>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</si>
  <si>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</si>
  <si>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</si>
  <si>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</si>
  <si>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</si>
  <si>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</si>
  <si>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</si>
  <si>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</si>
  <si>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</si>
  <si>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</si>
  <si>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</si>
  <si>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</si>
  <si>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</si>
  <si>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</si>
  <si>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</si>
  <si>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</si>
  <si>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</si>
  <si>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</si>
  <si>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</si>
  <si>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</si>
  <si>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</si>
  <si>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</si>
  <si>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</si>
  <si>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</si>
  <si>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</si>
  <si>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</si>
  <si>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</si>
  <si>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</si>
  <si>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</si>
  <si>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</si>
  <si>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</si>
  <si>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</si>
  <si>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</si>
  <si>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</si>
  <si>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</si>
  <si>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</si>
  <si>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</si>
  <si>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</si>
  <si>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</si>
  <si>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</si>
  <si>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</si>
  <si>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</si>
  <si>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</si>
  <si>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</si>
  <si>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</si>
  <si>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</si>
  <si>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</si>
  <si>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</si>
  <si>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</si>
  <si>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</si>
  <si>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</si>
  <si>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</si>
  <si>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</si>
  <si>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</si>
  <si>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</si>
  <si>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</si>
  <si>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</si>
  <si>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</si>
  <si>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</si>
  <si>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</si>
  <si>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</si>
  <si>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</si>
  <si>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</si>
  <si>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</si>
  <si>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</si>
  <si>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</si>
  <si>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</si>
  <si>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</si>
  <si>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</si>
  <si>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</si>
  <si>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</si>
  <si>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</si>
  <si>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</si>
  <si>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</si>
  <si>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</si>
  <si>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</si>
  <si>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</si>
  <si>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</si>
  <si>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</si>
  <si>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</si>
  <si>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</si>
  <si>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</si>
  <si>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</si>
  <si>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</si>
  <si>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</si>
  <si>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</si>
  <si>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</si>
  <si>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</si>
  <si>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</si>
  <si>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</si>
  <si>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</si>
  <si>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</si>
  <si>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</si>
  <si>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</si>
  <si>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</si>
  <si>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</si>
  <si>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</si>
  <si>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</si>
  <si>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</si>
  <si>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</si>
  <si>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</si>
  <si>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</si>
  <si>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</si>
  <si>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</si>
  <si>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</si>
  <si>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</si>
  <si>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</si>
  <si>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</si>
  <si>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</si>
  <si>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</si>
  <si>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</si>
  <si>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</si>
  <si>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</si>
  <si>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</si>
  <si>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</si>
  <si>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</si>
  <si>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</si>
  <si>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</si>
  <si>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</si>
  <si>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</si>
  <si>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</si>
  <si>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</si>
  <si>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</si>
  <si>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</si>
  <si>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</si>
  <si>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</si>
  <si>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</si>
  <si>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</si>
  <si>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</si>
  <si>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</si>
  <si>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</si>
  <si>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</si>
  <si>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</si>
  <si>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</si>
  <si>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</si>
  <si>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</si>
  <si>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</si>
  <si>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</si>
  <si>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</si>
  <si>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</si>
  <si>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</si>
  <si>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</si>
  <si>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</si>
  <si>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</si>
  <si>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</si>
  <si>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</si>
  <si>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</si>
  <si>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</si>
  <si>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</si>
  <si>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</si>
  <si>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</si>
  <si>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</si>
  <si>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</si>
  <si>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</si>
  <si>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</si>
  <si>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</si>
  <si>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</si>
  <si>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</si>
  <si>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</si>
  <si>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</si>
  <si>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</si>
  <si>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</si>
  <si>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</si>
  <si>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</si>
  <si>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</si>
  <si>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</si>
  <si>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</si>
  <si>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</si>
  <si>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</si>
  <si>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</si>
  <si>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</si>
  <si>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</si>
  <si>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</si>
  <si>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</si>
  <si>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</si>
  <si>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</si>
  <si>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</si>
  <si>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</si>
  <si>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</si>
  <si>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</si>
  <si>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</si>
  <si>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</si>
  <si>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</si>
  <si>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</si>
  <si>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</si>
  <si>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</si>
  <si>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</si>
  <si>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</si>
  <si>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</si>
  <si>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</si>
  <si>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</si>
  <si>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</si>
  <si>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</si>
  <si>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</si>
  <si>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</si>
  <si>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</si>
  <si>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</si>
  <si>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</si>
  <si>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</si>
  <si>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</si>
  <si>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</si>
  <si>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</si>
  <si>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</si>
  <si>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</si>
  <si>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</si>
  <si>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</si>
  <si>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</si>
  <si>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</si>
  <si>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</si>
  <si>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</si>
  <si>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</si>
  <si>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</si>
  <si>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</si>
  <si>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</si>
  <si>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</si>
  <si>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</si>
  <si>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</si>
  <si>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</si>
  <si>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</si>
  <si>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</si>
  <si>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</si>
  <si>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</si>
  <si>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</si>
  <si>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</si>
  <si>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</si>
  <si>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</si>
  <si>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</si>
  <si>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</si>
  <si>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</si>
  <si>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</si>
  <si>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</si>
  <si>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</si>
  <si>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</si>
  <si>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</si>
  <si>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</si>
  <si>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</si>
  <si>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</si>
  <si>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</si>
  <si>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</si>
  <si>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</si>
  <si>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</si>
  <si>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</si>
  <si>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</si>
  <si>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</si>
  <si>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</si>
  <si>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</si>
  <si>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</si>
  <si>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</si>
  <si>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</si>
  <si>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</si>
  <si>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</si>
  <si>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</si>
  <si>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</si>
  <si>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</si>
  <si>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</si>
  <si>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</si>
  <si>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</si>
  <si>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</si>
  <si>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</si>
  <si>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</si>
  <si>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</si>
  <si>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</si>
  <si>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</si>
  <si>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</si>
  <si>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</si>
  <si>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</si>
  <si>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</si>
  <si>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</si>
  <si>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</si>
  <si>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</si>
  <si>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</si>
  <si>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</si>
  <si>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</si>
  <si>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</si>
  <si>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</si>
  <si>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</si>
  <si>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</si>
  <si>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</si>
  <si>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</si>
  <si>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</si>
  <si>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</si>
  <si>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</si>
  <si>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</si>
  <si>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</si>
  <si>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</si>
  <si>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</si>
  <si>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</si>
  <si>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</si>
  <si>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</si>
  <si>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</si>
  <si>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</si>
  <si>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</si>
  <si>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</si>
  <si>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</si>
  <si>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</si>
  <si>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</si>
  <si>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</si>
  <si>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</si>
  <si>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</si>
  <si>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</si>
  <si>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</si>
  <si>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</si>
  <si>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</si>
  <si>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</si>
  <si>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</si>
  <si>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</si>
  <si>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</si>
  <si>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</si>
  <si>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</si>
  <si>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</si>
  <si>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</si>
  <si>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</si>
  <si>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</si>
  <si>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</si>
  <si>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</si>
  <si>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</si>
  <si>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</si>
  <si>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</si>
  <si>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</si>
  <si>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</si>
  <si>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</si>
  <si>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</si>
  <si>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</si>
  <si>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</si>
  <si>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</si>
  <si>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</si>
  <si>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</si>
  <si>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</si>
  <si>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</si>
  <si>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</si>
  <si>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</si>
  <si>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</si>
  <si>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</si>
  <si>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</si>
  <si>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</si>
  <si>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</si>
  <si>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</si>
  <si>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</si>
  <si>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</si>
  <si>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</si>
  <si>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</si>
  <si>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</si>
  <si>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</si>
  <si>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</si>
  <si>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</si>
  <si>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</si>
  <si>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</si>
  <si>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</si>
  <si>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</si>
  <si>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</si>
  <si>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</si>
  <si>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</si>
  <si>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</si>
  <si>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</si>
  <si>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</si>
  <si>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</si>
  <si>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</si>
  <si>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</si>
  <si>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</si>
  <si>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</si>
  <si>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</si>
  <si>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</si>
  <si>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</si>
  <si>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</si>
  <si>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</si>
  <si>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</si>
  <si>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</si>
  <si>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</si>
  <si>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</si>
  <si>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</si>
  <si>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</si>
  <si>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</si>
  <si>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</si>
  <si>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</si>
  <si>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</si>
  <si>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</si>
  <si>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</si>
  <si>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</si>
  <si>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</si>
  <si>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</si>
  <si>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</si>
  <si>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</si>
  <si>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</si>
  <si>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</si>
  <si>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</si>
  <si>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</si>
  <si>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</si>
  <si>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</si>
  <si>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</si>
  <si>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</si>
  <si>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</si>
  <si>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</si>
  <si>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</si>
  <si>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</si>
  <si>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</si>
  <si>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</si>
  <si>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</si>
  <si>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</si>
  <si>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</si>
  <si>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</si>
  <si>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</si>
  <si>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</si>
  <si>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</si>
  <si>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</si>
  <si>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</si>
  <si>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</si>
  <si>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</si>
  <si>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</si>
  <si>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</si>
  <si>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</si>
  <si>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</si>
  <si>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</si>
  <si>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</si>
  <si>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</si>
  <si>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</si>
  <si>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</si>
  <si>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</si>
  <si>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</si>
  <si>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</si>
  <si>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</si>
  <si>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</si>
  <si>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</si>
  <si>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</si>
  <si>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</si>
  <si>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</si>
  <si>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</si>
  <si>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</si>
  <si>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</si>
  <si>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</si>
  <si>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</si>
  <si>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</si>
  <si>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</si>
  <si>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</si>
  <si>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</si>
  <si>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</si>
  <si>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</si>
  <si>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</si>
  <si>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</si>
  <si>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</si>
  <si>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</si>
  <si>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</si>
  <si>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</si>
  <si>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</si>
  <si>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</si>
  <si>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</si>
  <si>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</si>
  <si>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</si>
  <si>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</si>
  <si>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</si>
  <si>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</si>
  <si>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</si>
  <si>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</si>
  <si>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</si>
  <si>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</si>
  <si>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</si>
  <si>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</si>
  <si>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</si>
  <si>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</si>
  <si>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</si>
  <si>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</si>
  <si>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</si>
  <si>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</si>
  <si>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</si>
  <si>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</si>
  <si>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</si>
  <si>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</si>
  <si>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</si>
  <si>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</si>
  <si>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</si>
  <si>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</si>
  <si>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</si>
  <si>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</si>
  <si>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</si>
  <si>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</si>
  <si>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</si>
  <si>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</si>
  <si>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</si>
  <si>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</si>
  <si>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</si>
  <si>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</si>
  <si>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</si>
  <si>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</si>
  <si>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</si>
  <si>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</si>
  <si>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</si>
  <si>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</si>
  <si>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</si>
  <si>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</si>
  <si>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</si>
  <si>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</si>
  <si>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</si>
  <si>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</si>
  <si>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</si>
  <si>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</si>
  <si>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</si>
  <si>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</si>
  <si>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</si>
  <si>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</si>
  <si>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</si>
  <si>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</si>
  <si>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</si>
  <si>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</si>
  <si>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</si>
  <si>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</si>
  <si>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</si>
  <si>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</si>
  <si>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</si>
  <si>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</si>
  <si>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</si>
  <si>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</si>
  <si>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</si>
  <si>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</si>
  <si>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</si>
  <si>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</si>
  <si>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</si>
  <si>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</si>
  <si>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</si>
  <si>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</si>
  <si>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</si>
  <si>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</si>
  <si>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</si>
  <si>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</si>
  <si>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</si>
  <si>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</si>
  <si>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</si>
  <si>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</si>
  <si>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</si>
  <si>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</si>
  <si>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</si>
  <si>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</si>
  <si>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</si>
  <si>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</si>
  <si>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</si>
  <si>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</si>
  <si>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</si>
  <si>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</si>
  <si>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</si>
  <si>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</si>
  <si>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</si>
  <si>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</si>
  <si>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</si>
  <si>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</si>
  <si>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</si>
  <si>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</si>
  <si>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</si>
  <si>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</si>
  <si>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</si>
  <si>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</si>
  <si>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</si>
  <si>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</si>
  <si>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</si>
  <si>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</si>
  <si>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</si>
  <si>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</si>
  <si>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</si>
  <si>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</si>
  <si>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</si>
  <si>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</si>
  <si>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</si>
  <si>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</si>
  <si>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</si>
  <si>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</si>
  <si>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</si>
  <si>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</si>
  <si>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</si>
  <si>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</si>
  <si>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</si>
  <si>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</si>
  <si>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</si>
  <si>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</si>
  <si>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</si>
  <si>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</si>
  <si>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</si>
  <si>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</si>
  <si>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</si>
  <si>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</si>
  <si>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</si>
  <si>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</si>
  <si>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</si>
  <si>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</si>
  <si>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</si>
  <si>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</si>
  <si>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</si>
  <si>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</si>
  <si>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</si>
  <si>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</si>
  <si>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</si>
  <si>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</si>
  <si>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</si>
  <si>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</si>
  <si>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</si>
  <si>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</si>
  <si>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</si>
  <si>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</si>
  <si>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</si>
  <si>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</si>
  <si>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</si>
  <si>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</si>
  <si>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</si>
  <si>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</si>
  <si>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</si>
  <si>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</si>
  <si>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</si>
  <si>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</si>
  <si>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</si>
  <si>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</si>
  <si>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</si>
  <si>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</si>
  <si>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</si>
  <si>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</si>
  <si>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</si>
  <si>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</si>
  <si>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</si>
  <si>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</si>
  <si>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</si>
  <si>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</si>
  <si>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</si>
  <si>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</si>
  <si>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</si>
  <si>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</si>
  <si>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</si>
  <si>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</si>
  <si>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</si>
  <si>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</si>
  <si>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</si>
  <si>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</si>
  <si>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</si>
  <si>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</si>
  <si>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</si>
  <si>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</si>
  <si>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</si>
  <si>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</si>
  <si>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</si>
  <si>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</si>
  <si>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</si>
  <si>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</si>
  <si>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</si>
  <si>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</si>
  <si>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</si>
  <si>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</si>
  <si>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</si>
  <si>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</si>
  <si>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</si>
  <si>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</si>
  <si>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</si>
  <si>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</si>
  <si>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</si>
  <si>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</si>
  <si>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</si>
  <si>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</si>
  <si>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</si>
  <si>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</si>
  <si>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</si>
  <si>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</si>
  <si>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</si>
  <si>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</si>
  <si>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</si>
  <si>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</si>
  <si>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</si>
  <si>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</si>
  <si>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</si>
  <si>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</si>
  <si>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</si>
  <si>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</si>
  <si>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</si>
  <si>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</si>
  <si>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</si>
  <si>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</si>
  <si>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</si>
  <si>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</si>
  <si>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</si>
  <si>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</si>
  <si>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</si>
  <si>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</si>
  <si>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</si>
  <si>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</si>
  <si>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</si>
  <si>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</si>
  <si>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</si>
  <si>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</si>
  <si>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</si>
  <si>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</si>
  <si>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</si>
  <si>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</si>
  <si>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</si>
  <si>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</si>
  <si>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</si>
  <si>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</si>
  <si>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</si>
  <si>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</si>
  <si>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</si>
  <si>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</si>
  <si>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</si>
  <si>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</si>
  <si>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</si>
  <si>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</si>
  <si>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</si>
  <si>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</si>
  <si>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</si>
  <si>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</si>
  <si>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</si>
  <si>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</si>
  <si>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</si>
  <si>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</si>
  <si>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</si>
  <si>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</si>
  <si>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</si>
  <si>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</si>
  <si>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</si>
  <si>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</si>
  <si>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</si>
  <si>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</si>
  <si>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</si>
  <si>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</si>
  <si>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</si>
  <si>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</si>
  <si>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</si>
  <si>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</si>
  <si>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</si>
  <si>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</si>
  <si>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</si>
  <si>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</si>
  <si>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</si>
  <si>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</si>
  <si>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</si>
  <si>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</si>
  <si>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</si>
  <si>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</si>
  <si>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</si>
  <si>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</si>
  <si>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</si>
  <si>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</si>
  <si>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</si>
  <si>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</si>
  <si>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</si>
  <si>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</si>
  <si>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</si>
  <si>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</si>
  <si>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</si>
  <si>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</si>
  <si>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</si>
  <si>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</si>
  <si>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</si>
  <si>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</si>
  <si>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</si>
  <si>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</si>
  <si>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</si>
  <si>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</si>
  <si>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</si>
  <si>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</si>
  <si>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</si>
  <si>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</si>
  <si>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</si>
  <si>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</si>
  <si>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</si>
  <si>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</si>
  <si>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</si>
  <si>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</si>
  <si>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</si>
  <si>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</si>
  <si>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</si>
  <si>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</si>
  <si>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</si>
  <si>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</si>
  <si>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</si>
  <si>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</si>
  <si>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</si>
  <si>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</si>
  <si>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</si>
  <si>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</si>
  <si>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</si>
  <si>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</si>
  <si>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</si>
  <si>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</si>
  <si>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</si>
  <si>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</si>
  <si>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</si>
  <si>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</si>
  <si>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</si>
  <si>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</si>
  <si>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</si>
  <si>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</si>
  <si>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</si>
  <si>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</si>
  <si>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</si>
  <si>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</si>
  <si>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</si>
  <si>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</si>
  <si>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</si>
  <si>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</si>
  <si>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</si>
  <si>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</si>
  <si>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</si>
  <si>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</si>
  <si>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</si>
  <si>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</si>
  <si>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</si>
  <si>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</si>
  <si>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</si>
  <si>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</si>
  <si>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</si>
  <si>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</si>
  <si>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</si>
  <si>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</si>
  <si>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</si>
  <si>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</si>
  <si>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</si>
  <si>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</si>
  <si>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</si>
  <si>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</si>
  <si>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</si>
  <si>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</si>
  <si>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</si>
  <si>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</si>
  <si>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</si>
  <si>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</si>
  <si>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</si>
  <si>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</si>
  <si>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</si>
  <si>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</si>
  <si>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</si>
  <si>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</si>
  <si>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</si>
  <si>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</si>
  <si>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</si>
  <si>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</si>
  <si>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</si>
  <si>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</si>
  <si>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</si>
  <si>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</si>
  <si>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</si>
  <si>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</si>
  <si>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</si>
  <si>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</si>
  <si>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</si>
  <si>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</si>
  <si>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</si>
  <si>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</si>
  <si>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</si>
  <si>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</si>
  <si>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</si>
  <si>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</si>
  <si>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</si>
  <si>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</si>
  <si>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</si>
  <si>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</si>
  <si>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</si>
  <si>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</si>
  <si>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</si>
  <si>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</si>
  <si>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</si>
  <si>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</si>
  <si>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</si>
  <si>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</si>
  <si>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</si>
  <si>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</si>
  <si>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</si>
  <si>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</si>
  <si>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</si>
  <si>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</si>
  <si>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</si>
  <si>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</si>
  <si>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</si>
  <si>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</si>
  <si>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</si>
  <si>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</si>
  <si>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</si>
  <si>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</si>
  <si>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</si>
  <si>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</si>
  <si>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</si>
  <si>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</si>
  <si>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</si>
  <si>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</si>
  <si>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</si>
  <si>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</si>
  <si>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</si>
  <si>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</si>
  <si>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</si>
  <si>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</si>
  <si>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</si>
  <si>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</si>
  <si>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</si>
  <si>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</si>
  <si>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</si>
  <si>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</si>
  <si>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</si>
  <si>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</si>
  <si>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</si>
  <si>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</si>
  <si>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</si>
  <si>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</si>
  <si>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</si>
  <si>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</si>
  <si>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</si>
  <si>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</si>
  <si>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</si>
  <si>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</si>
  <si>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</si>
  <si>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</si>
  <si>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</si>
  <si>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</si>
  <si>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</si>
  <si>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</si>
  <si>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</si>
  <si>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</si>
  <si>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</si>
  <si>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</si>
  <si>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</si>
  <si>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</si>
  <si>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</si>
  <si>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</si>
  <si>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</si>
  <si>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</si>
  <si>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</si>
  <si>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</si>
  <si>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</si>
  <si>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</si>
  <si>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</si>
  <si>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</si>
  <si>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</si>
  <si>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</si>
  <si>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</si>
  <si>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</si>
  <si>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</si>
  <si>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</si>
  <si>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</si>
  <si>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</si>
  <si>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</si>
  <si>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</si>
  <si>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</si>
  <si>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</si>
  <si>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</si>
  <si>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</si>
  <si>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</si>
  <si>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</si>
  <si>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</si>
  <si>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</si>
  <si>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</si>
  <si>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</si>
  <si>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</si>
  <si>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</si>
  <si>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</si>
  <si>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</si>
  <si>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</si>
  <si>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</si>
  <si>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</si>
  <si>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</si>
  <si>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</si>
  <si>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</si>
  <si>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</si>
  <si>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</si>
  <si>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</si>
  <si>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</si>
  <si>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</si>
  <si>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</si>
  <si>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</si>
  <si>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</si>
  <si>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</si>
  <si>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</si>
  <si>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</si>
  <si>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</si>
  <si>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</si>
  <si>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</si>
  <si>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</si>
  <si>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</si>
  <si>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</si>
  <si>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</si>
  <si>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</si>
  <si>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</si>
  <si>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</si>
  <si>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</si>
  <si>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</si>
  <si>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</si>
  <si>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</si>
  <si>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</si>
  <si>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</si>
  <si>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</si>
  <si>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</si>
  <si>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</si>
  <si>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</si>
  <si>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</si>
  <si>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</si>
  <si>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</si>
  <si>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</si>
  <si>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</si>
  <si>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</si>
  <si>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</si>
  <si>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</si>
  <si>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</si>
  <si>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</si>
  <si>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</si>
  <si>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</si>
  <si>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</si>
  <si>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</si>
  <si>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</si>
  <si>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</si>
  <si>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</si>
  <si>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</si>
  <si>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</si>
  <si>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</si>
  <si>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</si>
  <si>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</si>
  <si>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</si>
  <si>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</si>
  <si>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</si>
  <si>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</si>
  <si>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</si>
  <si>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</si>
  <si>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</si>
  <si>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</si>
  <si>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</si>
  <si>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</si>
  <si>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</si>
  <si>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</si>
  <si>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</si>
  <si>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</si>
  <si>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</si>
  <si>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</si>
  <si>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</si>
  <si>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</si>
  <si>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</si>
  <si>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</si>
  <si>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</si>
  <si>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</si>
  <si>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</si>
  <si>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</si>
  <si>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</si>
  <si>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</si>
  <si>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</si>
  <si>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</si>
  <si>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</si>
  <si>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</si>
  <si>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</si>
  <si>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</si>
  <si>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</si>
  <si>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</si>
  <si>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</si>
  <si>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</si>
  <si>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</si>
  <si>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</si>
  <si>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</si>
  <si>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</si>
  <si>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</si>
  <si>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</si>
  <si>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</si>
  <si>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</si>
  <si>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</si>
  <si>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</si>
  <si>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</si>
  <si>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</si>
  <si>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</si>
  <si>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</si>
  <si>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</si>
  <si>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</si>
  <si>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</si>
  <si>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</si>
  <si>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</si>
  <si>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</si>
  <si>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</si>
  <si>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</si>
  <si>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</si>
  <si>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</si>
  <si>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</si>
  <si>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</si>
  <si>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</si>
  <si>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</si>
  <si>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</si>
  <si>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</si>
  <si>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</si>
  <si>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</si>
  <si>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</si>
  <si>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</si>
  <si>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</si>
  <si>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</si>
  <si>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</si>
  <si>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</si>
  <si>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</si>
  <si>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</si>
  <si>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</si>
  <si>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</si>
  <si>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</si>
  <si>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</si>
  <si>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</si>
  <si>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</si>
  <si>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</si>
  <si>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</si>
  <si>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</si>
  <si>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</si>
  <si>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</si>
  <si>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</si>
  <si>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</si>
  <si>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</si>
  <si>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</si>
  <si>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</si>
  <si>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</si>
  <si>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</si>
  <si>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</si>
  <si>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</si>
  <si>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</si>
  <si>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</si>
  <si>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</si>
  <si>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</si>
  <si>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</si>
  <si>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</si>
  <si>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</si>
  <si>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</si>
  <si>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</si>
  <si>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</si>
  <si>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</si>
  <si>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</si>
  <si>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</si>
  <si>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</si>
  <si>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</si>
  <si>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</si>
  <si>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</si>
  <si>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</si>
  <si>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</si>
  <si>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</si>
  <si>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</si>
  <si>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</si>
  <si>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</si>
  <si>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</si>
  <si>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</si>
  <si>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</si>
  <si>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</si>
  <si>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</si>
  <si>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</si>
  <si>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</si>
  <si>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</si>
  <si>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</si>
  <si>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</si>
  <si>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</si>
  <si>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</si>
  <si>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</si>
  <si>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</si>
  <si>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</si>
  <si>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</si>
  <si>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</si>
  <si>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</si>
  <si>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</si>
  <si>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</si>
  <si>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</si>
  <si>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</si>
  <si>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</si>
  <si>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</si>
  <si>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</si>
  <si>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</si>
  <si>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</si>
  <si>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</si>
  <si>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</si>
  <si>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</si>
  <si>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</si>
  <si>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</si>
  <si>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</si>
  <si>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</si>
  <si>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</si>
  <si>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</si>
  <si>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</si>
  <si>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</si>
  <si>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</si>
  <si>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</si>
  <si>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</si>
  <si>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</si>
  <si>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</si>
  <si>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</si>
  <si>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</si>
  <si>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</si>
  <si>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</si>
  <si>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</si>
  <si>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</si>
  <si>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</si>
  <si>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</si>
  <si>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</si>
  <si>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</si>
  <si>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</si>
  <si>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</si>
  <si>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</si>
  <si>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</si>
  <si>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</si>
  <si>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</si>
  <si>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</si>
  <si>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</si>
  <si>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</si>
  <si>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</si>
  <si>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</si>
  <si>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</si>
  <si>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</si>
  <si>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</si>
  <si>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</si>
  <si>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</si>
  <si>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</si>
  <si>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</si>
  <si>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</si>
  <si>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</si>
  <si>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</si>
  <si>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</si>
  <si>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</si>
  <si>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</si>
  <si>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</si>
  <si>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</si>
  <si>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</si>
  <si>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</si>
  <si>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</si>
  <si>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</si>
  <si>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</si>
  <si>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</si>
  <si>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</si>
  <si>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</si>
  <si>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</si>
  <si>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</si>
  <si>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</si>
  <si>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</si>
  <si>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</si>
  <si>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</si>
  <si>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</si>
  <si>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</si>
  <si>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</si>
  <si>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</si>
  <si>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</si>
  <si>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</si>
  <si>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</si>
  <si>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</si>
  <si>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</si>
  <si>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</si>
  <si>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</si>
  <si>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</si>
  <si>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</si>
  <si>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</si>
  <si>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</si>
  <si>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</si>
  <si>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</si>
  <si>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</si>
  <si>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</si>
  <si>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</si>
  <si>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</si>
  <si>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</si>
  <si>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</si>
  <si>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</si>
  <si>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</si>
  <si>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</si>
  <si>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</si>
  <si>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</si>
  <si>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</si>
  <si>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</si>
  <si>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</si>
  <si>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</si>
  <si>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</si>
  <si>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</si>
  <si>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</si>
  <si>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</si>
  <si>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</si>
  <si>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</si>
  <si>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</si>
  <si>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</si>
  <si>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</si>
  <si>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</si>
  <si>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</si>
  <si>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</si>
  <si>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</si>
  <si>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</si>
  <si>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</si>
  <si>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</si>
  <si>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</si>
  <si>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</si>
  <si>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</si>
  <si>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</si>
  <si>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</si>
  <si>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</si>
  <si>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</si>
  <si>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</si>
  <si>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</si>
  <si>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</si>
  <si>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</si>
  <si>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</si>
  <si>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</si>
  <si>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</si>
  <si>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</si>
  <si>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</si>
  <si>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</si>
  <si>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</si>
  <si>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</si>
  <si>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</si>
  <si>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</si>
  <si>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</si>
  <si>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</si>
  <si>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</si>
  <si>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</si>
  <si>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</si>
  <si>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</si>
  <si>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</si>
  <si>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</si>
  <si>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</si>
  <si>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</si>
  <si>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</si>
  <si>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</si>
  <si>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</si>
  <si>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</si>
  <si>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</si>
  <si>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</si>
  <si>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</si>
  <si>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</si>
  <si>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</si>
  <si>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</si>
  <si>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</si>
  <si>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</si>
  <si>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</si>
  <si>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</si>
  <si>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</si>
  <si>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</si>
  <si>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</si>
  <si>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</si>
  <si>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</si>
  <si>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</si>
  <si>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</si>
  <si>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</si>
  <si>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</si>
  <si>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</si>
  <si>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</si>
  <si>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</si>
  <si>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</si>
  <si>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</si>
  <si>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</si>
  <si>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</si>
  <si>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</si>
  <si>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</si>
  <si>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</si>
  <si>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</si>
  <si>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</si>
  <si>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</si>
  <si>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</si>
  <si>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</si>
  <si>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</si>
  <si>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</si>
  <si>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</si>
  <si>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</si>
  <si>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</si>
  <si>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</si>
  <si>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</si>
  <si>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</si>
  <si>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</si>
  <si>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</si>
  <si>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</si>
  <si>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</si>
  <si>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</si>
  <si>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</si>
  <si>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</si>
  <si>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</si>
  <si>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</si>
  <si>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</si>
  <si>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</si>
  <si>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</si>
  <si>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</si>
  <si>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</si>
  <si>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</si>
  <si>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</si>
  <si>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</si>
  <si>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</si>
  <si>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</si>
  <si>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</si>
  <si>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</si>
  <si>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</si>
  <si>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</si>
  <si>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</si>
  <si>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</si>
  <si>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</si>
  <si>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</si>
  <si>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</si>
  <si>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</si>
  <si>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</si>
  <si>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</si>
  <si>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</si>
  <si>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</si>
  <si>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</si>
  <si>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</si>
  <si>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</si>
  <si>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</si>
  <si>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</si>
  <si>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</si>
  <si>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</si>
  <si>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</si>
  <si>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</si>
  <si>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</si>
  <si>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</si>
  <si>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</si>
  <si>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</si>
  <si>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</si>
  <si>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</si>
  <si>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</si>
  <si>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</si>
  <si>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</si>
  <si>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</si>
  <si>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</si>
  <si>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</si>
  <si>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</si>
  <si>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</si>
  <si>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</si>
  <si>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</si>
  <si>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</si>
  <si>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</si>
  <si>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</si>
  <si>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</si>
  <si>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</si>
  <si>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</si>
  <si>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</si>
  <si>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</si>
  <si>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</si>
  <si>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</si>
  <si>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</si>
  <si>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</si>
  <si>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</si>
  <si>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</si>
  <si>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</si>
  <si>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</si>
  <si>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</si>
  <si>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</si>
  <si>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</si>
  <si>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</si>
  <si>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</si>
  <si>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</si>
  <si>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</si>
  <si>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</si>
  <si>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</si>
  <si>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</si>
  <si>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</si>
  <si>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</si>
  <si>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</si>
  <si>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</si>
  <si>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</si>
  <si>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</si>
  <si>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</si>
  <si>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</si>
  <si>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</si>
  <si>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</si>
  <si>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</si>
  <si>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</si>
  <si>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</si>
  <si>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</si>
  <si>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</si>
  <si>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</si>
  <si>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</si>
  <si>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</si>
  <si>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</si>
  <si>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</si>
  <si>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</si>
  <si>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</si>
  <si>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</si>
  <si>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</si>
  <si>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</si>
  <si>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</si>
  <si>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</si>
  <si>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</si>
  <si>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</si>
  <si>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</si>
  <si>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</si>
  <si>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</si>
  <si>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</si>
  <si>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</si>
  <si>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</si>
  <si>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</si>
  <si>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</si>
  <si>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</si>
  <si>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</si>
  <si>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</si>
  <si>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</si>
  <si>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</si>
  <si>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</si>
  <si>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</si>
  <si>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</si>
  <si>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</si>
  <si>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</si>
  <si>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</si>
  <si>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</si>
  <si>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</si>
  <si>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</si>
  <si>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</si>
  <si>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</si>
  <si>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</si>
  <si>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</si>
  <si>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</si>
  <si>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</si>
  <si>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</si>
  <si>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</si>
  <si>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</si>
  <si>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</si>
  <si>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</si>
  <si>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</si>
  <si>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</si>
  <si>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</si>
  <si>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</si>
  <si>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</si>
  <si>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</si>
  <si>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</si>
  <si>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</si>
  <si>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</si>
  <si>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</si>
  <si>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</si>
  <si>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</si>
  <si>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</si>
  <si>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</si>
  <si>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</si>
  <si>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</si>
  <si>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</si>
  <si>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</si>
  <si>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</si>
  <si>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</si>
  <si>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</si>
  <si>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</si>
  <si>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</si>
  <si>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</si>
  <si>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</si>
  <si>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</si>
  <si>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</si>
  <si>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</si>
  <si>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</si>
  <si>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</si>
  <si>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</si>
  <si>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</si>
  <si>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</si>
  <si>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</si>
  <si>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</si>
  <si>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</si>
  <si>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</si>
  <si>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</si>
  <si>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</si>
  <si>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</si>
  <si>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</si>
  <si>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</si>
  <si>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</si>
  <si>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</si>
  <si>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</si>
  <si>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</si>
  <si>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</si>
  <si>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</si>
  <si>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</si>
  <si>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</si>
  <si>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</si>
  <si>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</si>
  <si>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</si>
  <si>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</si>
  <si>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</si>
  <si>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</si>
  <si>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NaN</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</si>
  <si>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</si>
  <si>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</si>
  <si>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</si>
  <si>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</si>
  <si>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</si>
  <si>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</si>
  <si>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</si>
  <si>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</si>
  <si>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</si>
  <si>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</si>
  <si>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</si>
  <si>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</si>
  <si>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</si>
  <si>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</si>
  <si>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</si>
  <si>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</si>
  <si>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</si>
  <si>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</si>
  <si>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</si>
  <si>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</si>
  <si>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</si>
  <si>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</si>
  <si>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</si>
  <si>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</si>
  <si>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</si>
  <si>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</si>
  <si>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</si>
  <si>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</si>
  <si>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</si>
  <si>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</si>
  <si>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</si>
  <si>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</si>
  <si>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</si>
  <si>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</si>
  <si>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</si>
  <si>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</si>
  <si>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</si>
  <si>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</si>
  <si>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</si>
  <si>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</si>
  <si>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</si>
  <si>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</si>
  <si>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</si>
  <si>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</si>
  <si>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</si>
  <si>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</si>
  <si>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</si>
  <si>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</si>
  <si>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</si>
  <si>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</si>
  <si>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</si>
  <si>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</si>
  <si>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RechargeableBatteries</t>
  </si>
  <si>
    <t>Monitors</t>
  </si>
  <si>
    <t>USBGadgets</t>
  </si>
  <si>
    <t>SecurityCameras</t>
  </si>
  <si>
    <t>TabletAccessories</t>
  </si>
  <si>
    <t>USBHubs</t>
  </si>
  <si>
    <t>Audio&amp;VideoAccessories</t>
  </si>
  <si>
    <t>ExternalMemoryCardReaders</t>
  </si>
  <si>
    <t>Components</t>
  </si>
  <si>
    <t>Memory</t>
  </si>
  <si>
    <t>UninterruptedPowerSupplies</t>
  </si>
  <si>
    <t>Cases</t>
  </si>
  <si>
    <t>HomeImprovement</t>
  </si>
  <si>
    <t>Electrical</t>
  </si>
  <si>
    <t>Adapters&amp;Multi-Outlets</t>
  </si>
  <si>
    <t>InternalSolidStateDrives</t>
  </si>
  <si>
    <t>DataCards&amp;Dongles</t>
  </si>
  <si>
    <t>DrawingMaterials</t>
  </si>
  <si>
    <t>InternalHardDrives</t>
  </si>
  <si>
    <t>Printers</t>
  </si>
  <si>
    <t>Earpads</t>
  </si>
  <si>
    <t>Toys&amp;Games</t>
  </si>
  <si>
    <t>Arts&amp;Crafts</t>
  </si>
  <si>
    <t>Drawing&amp;PaintingSupplies</t>
  </si>
  <si>
    <t>ExternalSolidStateDrives</t>
  </si>
  <si>
    <t>PowerAccessories</t>
  </si>
  <si>
    <t>SurgeProtectors</t>
  </si>
  <si>
    <t>Tablets</t>
  </si>
  <si>
    <t>CordManagement</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</si>
  <si>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</si>
  <si>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</si>
  <si>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</si>
  <si>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</si>
  <si>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</si>
  <si>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</si>
  <si>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</si>
  <si>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</si>
  <si>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</si>
  <si>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</si>
  <si>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WaterHeaters&amp;Geysers</t>
  </si>
  <si>
    <t>HomeStorage&amp;Organization</t>
  </si>
  <si>
    <t>LaundryOrganization</t>
  </si>
  <si>
    <t>Fans</t>
  </si>
  <si>
    <t>Coffee,Tea&amp;Espresso</t>
  </si>
  <si>
    <t>WaterPurifiers&amp;Accessories</t>
  </si>
  <si>
    <t>Car&amp;Motorbike</t>
  </si>
  <si>
    <t>CarAccessories</t>
  </si>
  <si>
    <t>InteriorAccessories</t>
  </si>
  <si>
    <t>AirPurifiers</t>
  </si>
  <si>
    <t>SewingMachines&amp;Accessories</t>
  </si>
  <si>
    <t>Health&amp;PersonalCare</t>
  </si>
  <si>
    <t>HomeMedicalSupplies&amp;Equipment</t>
  </si>
  <si>
    <t>HealthMonitors</t>
  </si>
  <si>
    <t>Humidifiers</t>
  </si>
  <si>
    <t>AirConditioners</t>
  </si>
  <si>
    <t>Parts&amp;Accessories</t>
  </si>
  <si>
    <t>Main  Category</t>
  </si>
  <si>
    <t>Sub Categoty 1</t>
  </si>
  <si>
    <t>Sub Category 2</t>
  </si>
  <si>
    <t>Discount Range</t>
  </si>
  <si>
    <t>Rating Range</t>
  </si>
  <si>
    <t>Total Potential Revenue</t>
  </si>
  <si>
    <t>Price Range Bucket</t>
  </si>
  <si>
    <t>Rating Count Range</t>
  </si>
  <si>
    <t>Rating Count</t>
  </si>
  <si>
    <t>Rating</t>
  </si>
  <si>
    <t>Discounted Price</t>
  </si>
  <si>
    <t>Actual Price</t>
  </si>
  <si>
    <t>Discount Percentage</t>
  </si>
  <si>
    <t>Grand Total</t>
  </si>
  <si>
    <t>Average of Discount Percentage</t>
  </si>
  <si>
    <t>Product ID</t>
  </si>
  <si>
    <t>Sum of Total Potential Revenue</t>
  </si>
  <si>
    <t>Avg of Actual Price</t>
  </si>
  <si>
    <t>Avg of Discounted Price</t>
  </si>
  <si>
    <t>Sum of Rating Count</t>
  </si>
  <si>
    <t>3.1-4.0</t>
  </si>
  <si>
    <t>Count of Product ID</t>
  </si>
  <si>
    <t>R3PHYNEGUHVNDJ</t>
  </si>
  <si>
    <t>R37X0IRA8XP1DZ</t>
  </si>
  <si>
    <t>R1K0ML8QPZZSH7</t>
  </si>
  <si>
    <t>R9GL8284FSYUG</t>
  </si>
  <si>
    <t>R3333X2IOK8J6C</t>
  </si>
  <si>
    <t>R1BR8BOPOWGU0F</t>
  </si>
  <si>
    <t>R18ND09BJJWOI1</t>
  </si>
  <si>
    <t>RYWL8U25UKVRN</t>
  </si>
  <si>
    <t>R35122PFZXLW77</t>
  </si>
  <si>
    <t>R1T19FVDX8Z7T2</t>
  </si>
  <si>
    <t>R3N2A5DV7IPG6R</t>
  </si>
  <si>
    <t>R252H4TFMWK9L7</t>
  </si>
  <si>
    <t>R363CESXF8MX1J</t>
  </si>
  <si>
    <t>R3G3XFHPBFF0E8</t>
  </si>
  <si>
    <t>R3DDL2UPKQ2CK9</t>
  </si>
  <si>
    <t>R1TLRJVW4STY5I</t>
  </si>
  <si>
    <t>R39Q2Y79MM9SWK</t>
  </si>
  <si>
    <t>R20RBRZ0WEUJT9</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</si>
  <si>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</si>
  <si>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</si>
  <si>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</si>
  <si>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</si>
  <si>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</si>
  <si>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</si>
  <si>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</si>
  <si>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</si>
  <si>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</si>
  <si>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</si>
  <si>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</si>
  <si>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</si>
  <si>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</si>
  <si>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</si>
  <si>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</si>
  <si>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</si>
  <si>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</si>
  <si>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</si>
  <si>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</si>
  <si>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</si>
  <si>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</si>
  <si>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</si>
  <si>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</si>
  <si>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</si>
  <si>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</si>
  <si>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</si>
  <si>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</si>
  <si>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</si>
  <si>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</si>
  <si>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</si>
  <si>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</si>
  <si>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</si>
  <si>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</si>
  <si>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</si>
  <si>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</si>
  <si>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</si>
  <si>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</si>
  <si>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</si>
  <si>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</si>
  <si>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</si>
  <si>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</si>
  <si>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</si>
  <si>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</si>
  <si>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</si>
  <si>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</si>
  <si>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</si>
  <si>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</si>
  <si>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</si>
  <si>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</si>
  <si>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</si>
  <si>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</si>
  <si>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</si>
  <si>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</si>
  <si>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</si>
  <si>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</si>
  <si>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</si>
  <si>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</si>
  <si>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</si>
  <si>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</si>
  <si>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</si>
  <si>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</si>
  <si>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</si>
  <si>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</si>
  <si>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</si>
  <si>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</si>
  <si>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</si>
  <si>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</si>
  <si>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</si>
  <si>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</si>
  <si>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</si>
  <si>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</si>
  <si>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</si>
  <si>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</si>
  <si>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</si>
  <si>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</si>
  <si>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</si>
  <si>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</si>
  <si>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</si>
  <si>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</si>
  <si>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</si>
  <si>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</si>
  <si>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</si>
  <si>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</si>
  <si>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</si>
  <si>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</si>
  <si>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</si>
  <si>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</si>
  <si>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</si>
  <si>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</si>
  <si>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</si>
  <si>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</si>
  <si>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</si>
  <si>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</si>
  <si>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</si>
  <si>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</si>
  <si>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</si>
  <si>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</si>
  <si>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</si>
  <si>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</si>
  <si>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</si>
  <si>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</si>
  <si>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</si>
  <si>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</si>
  <si>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</si>
  <si>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</si>
  <si>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</si>
  <si>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</si>
  <si>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</si>
  <si>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</si>
  <si>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</si>
  <si>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</si>
  <si>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</si>
  <si>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</si>
  <si>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</si>
  <si>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</si>
  <si>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</si>
  <si>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</si>
  <si>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</si>
  <si>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</si>
  <si>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</si>
  <si>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</si>
  <si>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</si>
  <si>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</si>
  <si>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</si>
  <si>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</si>
  <si>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</si>
  <si>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</si>
  <si>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</si>
  <si>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</si>
  <si>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</si>
  <si>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</si>
  <si>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</si>
  <si>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</si>
  <si>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</si>
  <si>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</si>
  <si>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</si>
  <si>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</si>
  <si>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</si>
  <si>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</si>
  <si>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</si>
  <si>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</si>
  <si>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</si>
  <si>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</si>
  <si>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</si>
  <si>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</si>
  <si>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</si>
  <si>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</si>
  <si>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</si>
  <si>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</si>
  <si>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</si>
  <si>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</si>
  <si>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</si>
  <si>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</si>
  <si>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</si>
  <si>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</si>
  <si>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</si>
  <si>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</si>
  <si>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</si>
  <si>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</si>
  <si>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</si>
  <si>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</si>
  <si>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</si>
  <si>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</si>
  <si>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</si>
  <si>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</si>
  <si>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</si>
  <si>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</si>
  <si>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</si>
  <si>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</si>
  <si>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</si>
  <si>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</si>
  <si>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</si>
  <si>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</si>
  <si>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</si>
  <si>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</si>
  <si>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</si>
  <si>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</si>
  <si>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</si>
  <si>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</si>
  <si>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</si>
  <si>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</si>
  <si>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</si>
  <si>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</si>
  <si>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</si>
  <si>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</si>
  <si>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</si>
  <si>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</si>
  <si>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</si>
  <si>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</si>
  <si>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</si>
  <si>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</si>
  <si>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</si>
  <si>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</si>
  <si>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</si>
  <si>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</si>
  <si>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</si>
  <si>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</si>
  <si>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</si>
  <si>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</si>
  <si>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</si>
  <si>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</si>
  <si>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</si>
  <si>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</si>
  <si>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</si>
  <si>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</si>
  <si>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</si>
  <si>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</si>
  <si>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</si>
  <si>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</si>
  <si>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</si>
  <si>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</si>
  <si>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</si>
  <si>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</si>
  <si>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</si>
  <si>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</si>
  <si>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</si>
  <si>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</si>
  <si>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</si>
  <si>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</si>
  <si>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</si>
  <si>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</si>
  <si>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</si>
  <si>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</si>
  <si>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</si>
  <si>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</si>
  <si>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</si>
  <si>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</si>
  <si>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</si>
  <si>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</si>
  <si>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</si>
  <si>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</si>
  <si>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</si>
  <si>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</si>
  <si>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</si>
  <si>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</si>
  <si>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</si>
  <si>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</si>
  <si>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</si>
  <si>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</si>
  <si>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</si>
  <si>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</si>
  <si>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</si>
  <si>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</si>
  <si>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</si>
  <si>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</si>
  <si>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</si>
  <si>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</si>
  <si>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</si>
  <si>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</si>
  <si>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</si>
  <si>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</si>
  <si>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</si>
  <si>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</si>
  <si>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</si>
  <si>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</si>
  <si>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</si>
  <si>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</si>
  <si>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</si>
  <si>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</si>
  <si>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</si>
  <si>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</si>
  <si>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</si>
  <si>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</si>
  <si>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</si>
  <si>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</si>
  <si>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</si>
  <si>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</si>
  <si>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</si>
  <si>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</si>
  <si>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</si>
  <si>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</si>
  <si>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</si>
  <si>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</si>
  <si>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</si>
  <si>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</si>
  <si>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</si>
  <si>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</si>
  <si>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</si>
  <si>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</si>
  <si>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</si>
  <si>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</si>
  <si>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</si>
  <si>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</si>
  <si>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</si>
  <si>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</si>
  <si>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</si>
  <si>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</si>
  <si>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</si>
  <si>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</si>
  <si>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</si>
  <si>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</si>
  <si>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</si>
  <si>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</si>
  <si>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</si>
  <si>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</si>
  <si>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</si>
  <si>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</si>
  <si>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</si>
  <si>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</si>
  <si>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</si>
  <si>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</si>
  <si>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</si>
  <si>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</si>
  <si>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</si>
  <si>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</si>
  <si>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</si>
  <si>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</si>
  <si>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</si>
  <si>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</si>
  <si>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</si>
  <si>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</si>
  <si>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</si>
  <si>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</si>
  <si>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</si>
  <si>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</si>
  <si>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</si>
  <si>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</si>
  <si>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</si>
  <si>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</si>
  <si>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</si>
  <si>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</si>
  <si>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</si>
  <si>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</si>
  <si>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</si>
  <si>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</si>
  <si>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</si>
  <si>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</si>
  <si>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</si>
  <si>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</si>
  <si>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</si>
  <si>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</si>
  <si>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</si>
  <si>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</si>
  <si>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</si>
  <si>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</si>
  <si>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</si>
  <si>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</si>
  <si>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</si>
  <si>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</si>
  <si>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</si>
  <si>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</si>
  <si>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</si>
  <si>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</si>
  <si>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</si>
  <si>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</si>
  <si>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</si>
  <si>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</si>
  <si>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</si>
  <si>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</si>
  <si>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</si>
  <si>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</si>
  <si>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</si>
  <si>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</si>
  <si>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</si>
  <si>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</si>
  <si>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</si>
  <si>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</si>
  <si>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</si>
  <si>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</si>
  <si>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</si>
  <si>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</si>
  <si>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</si>
  <si>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</si>
  <si>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</si>
  <si>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</si>
  <si>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</si>
  <si>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</si>
  <si>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</si>
  <si>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</si>
  <si>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</si>
  <si>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</si>
  <si>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</si>
  <si>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</si>
  <si>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</si>
  <si>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</si>
  <si>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</si>
  <si>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</si>
  <si>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</si>
  <si>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</si>
  <si>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</si>
  <si>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</si>
  <si>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</si>
  <si>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</si>
  <si>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</si>
  <si>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</si>
  <si>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</si>
  <si>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</si>
  <si>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</si>
  <si>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</si>
  <si>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</si>
  <si>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</si>
  <si>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</si>
  <si>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</si>
  <si>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</si>
  <si>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</si>
  <si>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</si>
  <si>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</si>
  <si>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</si>
  <si>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</si>
  <si>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</si>
  <si>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</si>
  <si>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</si>
  <si>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</si>
  <si>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</si>
  <si>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</si>
  <si>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</si>
  <si>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</si>
  <si>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</si>
  <si>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</si>
  <si>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</si>
  <si>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</si>
  <si>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</si>
  <si>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</si>
  <si>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</si>
  <si>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</si>
  <si>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</si>
  <si>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</si>
  <si>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</si>
  <si>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</si>
  <si>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</si>
  <si>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</si>
  <si>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</si>
  <si>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</si>
  <si>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</si>
  <si>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</si>
  <si>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</si>
  <si>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</si>
  <si>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</si>
  <si>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</si>
  <si>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</si>
  <si>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</si>
  <si>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</si>
  <si>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</si>
  <si>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</si>
  <si>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</si>
  <si>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</si>
  <si>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</si>
  <si>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</si>
  <si>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</si>
  <si>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</si>
  <si>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</si>
  <si>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</si>
  <si>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</si>
  <si>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</si>
  <si>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</si>
  <si>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</si>
  <si>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</si>
  <si>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</si>
  <si>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</si>
  <si>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</si>
  <si>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</si>
  <si>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</si>
  <si>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</si>
  <si>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</si>
  <si>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</si>
  <si>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</si>
  <si>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</si>
  <si>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</si>
  <si>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</si>
  <si>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</si>
  <si>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</si>
  <si>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</si>
  <si>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</si>
  <si>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</si>
  <si>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</si>
  <si>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</si>
  <si>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</si>
  <si>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</si>
  <si>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</si>
  <si>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</si>
  <si>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</si>
  <si>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</si>
  <si>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</si>
  <si>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</si>
  <si>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</si>
  <si>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</si>
  <si>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</si>
  <si>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</si>
  <si>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</si>
  <si>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</si>
  <si>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</si>
  <si>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</si>
  <si>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</si>
  <si>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</si>
  <si>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</si>
  <si>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</si>
  <si>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</si>
  <si>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</si>
  <si>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</si>
  <si>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</si>
  <si>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</si>
  <si>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</si>
  <si>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</si>
  <si>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</si>
  <si>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</si>
  <si>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</si>
  <si>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</si>
  <si>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</si>
  <si>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</si>
  <si>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</si>
  <si>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</si>
  <si>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</si>
  <si>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</si>
  <si>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</si>
  <si>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</si>
  <si>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</si>
  <si>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</si>
  <si>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</si>
  <si>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</si>
  <si>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</si>
  <si>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</si>
  <si>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</si>
  <si>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</si>
  <si>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</si>
  <si>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</si>
  <si>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</si>
  <si>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</si>
  <si>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</si>
  <si>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</si>
  <si>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</si>
  <si>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</si>
  <si>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</si>
  <si>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</si>
  <si>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</si>
  <si>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</si>
  <si>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</si>
  <si>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</si>
  <si>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</si>
  <si>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</si>
  <si>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</si>
  <si>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</si>
  <si>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</si>
  <si>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</si>
  <si>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</si>
  <si>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</si>
  <si>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</si>
  <si>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</si>
  <si>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</si>
  <si>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</si>
  <si>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</si>
  <si>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</si>
  <si>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</si>
  <si>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</si>
  <si>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</si>
  <si>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</si>
  <si>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</si>
  <si>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</si>
  <si>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</si>
  <si>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</si>
  <si>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</si>
  <si>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</si>
  <si>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</si>
  <si>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</si>
  <si>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</si>
  <si>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</si>
  <si>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</si>
  <si>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</si>
  <si>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</si>
  <si>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</si>
  <si>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</si>
  <si>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</si>
  <si>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</si>
  <si>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</si>
  <si>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</si>
  <si>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</si>
  <si>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</si>
  <si>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</si>
  <si>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</si>
  <si>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</si>
  <si>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</si>
  <si>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</si>
  <si>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</si>
  <si>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</si>
  <si>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</si>
  <si>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</si>
  <si>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</si>
  <si>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</si>
  <si>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</si>
  <si>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</si>
  <si>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</si>
  <si>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</si>
  <si>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</si>
  <si>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</si>
  <si>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</si>
  <si>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</si>
  <si>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</si>
  <si>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</si>
  <si>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</si>
  <si>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</si>
  <si>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</si>
  <si>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</si>
  <si>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</si>
  <si>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</si>
  <si>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</si>
  <si>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</si>
  <si>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</si>
  <si>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</si>
  <si>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</si>
  <si>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</si>
  <si>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</si>
  <si>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</si>
  <si>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</si>
  <si>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</si>
  <si>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</si>
  <si>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</si>
  <si>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</si>
  <si>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</si>
  <si>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</si>
  <si>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</si>
  <si>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</si>
  <si>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</si>
  <si>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</si>
  <si>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</si>
  <si>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</si>
  <si>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</si>
  <si>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</si>
  <si>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</si>
  <si>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</si>
  <si>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</si>
  <si>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</si>
  <si>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</si>
  <si>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</si>
  <si>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</si>
  <si>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</si>
  <si>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</si>
  <si>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</si>
  <si>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</si>
  <si>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</si>
  <si>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</si>
  <si>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</si>
  <si>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</si>
  <si>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</si>
  <si>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</si>
  <si>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</si>
  <si>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</si>
  <si>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</si>
  <si>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</si>
  <si>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</si>
  <si>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</si>
  <si>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</si>
  <si>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</si>
  <si>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</si>
  <si>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</si>
  <si>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</si>
  <si>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</si>
  <si>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</si>
  <si>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</si>
  <si>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</si>
  <si>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</si>
  <si>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</si>
  <si>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</si>
  <si>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</si>
  <si>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</si>
  <si>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</si>
  <si>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</si>
  <si>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</si>
  <si>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</si>
  <si>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</si>
  <si>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</si>
  <si>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</si>
  <si>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</si>
  <si>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</si>
  <si>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</si>
  <si>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</si>
  <si>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</si>
  <si>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</si>
  <si>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</si>
  <si>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</si>
  <si>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</si>
  <si>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</si>
  <si>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</si>
  <si>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</si>
  <si>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</si>
  <si>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</si>
  <si>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</si>
  <si>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</si>
  <si>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</si>
  <si>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</si>
  <si>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</si>
  <si>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</si>
  <si>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</si>
  <si>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</si>
  <si>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</si>
  <si>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</si>
  <si>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</si>
  <si>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</si>
  <si>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</si>
  <si>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</si>
  <si>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</si>
  <si>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</si>
  <si>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</si>
  <si>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</si>
  <si>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</si>
  <si>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</si>
  <si>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</si>
  <si>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</si>
  <si>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</si>
  <si>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</si>
  <si>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</si>
  <si>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</si>
  <si>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</si>
  <si>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</si>
  <si>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</si>
  <si>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</si>
  <si>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</si>
  <si>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</si>
  <si>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</si>
  <si>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</si>
  <si>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</si>
  <si>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</si>
  <si>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</si>
  <si>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</si>
  <si>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</si>
  <si>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</si>
  <si>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</si>
  <si>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</si>
  <si>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</si>
  <si>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</si>
  <si>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</si>
  <si>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</si>
  <si>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</si>
  <si>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</si>
  <si>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</si>
  <si>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</si>
  <si>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</si>
  <si>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</si>
  <si>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</si>
  <si>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</si>
  <si>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</si>
  <si>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</si>
  <si>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</si>
  <si>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</si>
  <si>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</si>
  <si>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</si>
  <si>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</si>
  <si>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</si>
  <si>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</si>
  <si>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</si>
  <si>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</si>
  <si>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</si>
  <si>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</si>
  <si>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</si>
  <si>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</si>
  <si>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</si>
  <si>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</si>
  <si>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</si>
  <si>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</si>
  <si>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</si>
  <si>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</si>
  <si>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</si>
  <si>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</si>
  <si>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</si>
  <si>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</si>
  <si>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</si>
  <si>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</si>
  <si>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</si>
  <si>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</si>
  <si>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</si>
  <si>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</si>
  <si>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</si>
  <si>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</si>
  <si>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</si>
  <si>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</si>
  <si>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</si>
  <si>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</si>
  <si>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</si>
  <si>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</si>
  <si>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</si>
  <si>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</si>
  <si>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</si>
  <si>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</si>
  <si>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</si>
  <si>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</si>
  <si>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</si>
  <si>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</si>
  <si>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</si>
  <si>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</si>
  <si>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</si>
  <si>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</si>
  <si>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</si>
  <si>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</si>
  <si>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</si>
  <si>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</si>
  <si>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</si>
  <si>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</si>
  <si>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</si>
  <si>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</si>
  <si>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</si>
  <si>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</si>
  <si>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</si>
  <si>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</si>
  <si>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</si>
  <si>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</si>
  <si>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</si>
  <si>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</si>
  <si>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</si>
  <si>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</si>
  <si>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</si>
  <si>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</si>
  <si>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</si>
  <si>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</si>
  <si>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</si>
  <si>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</si>
  <si>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</si>
  <si>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</si>
  <si>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</si>
  <si>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</si>
  <si>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</si>
  <si>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</si>
  <si>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</si>
  <si>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</si>
  <si>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</si>
  <si>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</si>
  <si>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</si>
  <si>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</si>
  <si>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</si>
  <si>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</si>
  <si>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</si>
  <si>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</si>
  <si>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</si>
  <si>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</si>
  <si>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</si>
  <si>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</si>
  <si>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</si>
  <si>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</si>
  <si>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</si>
  <si>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</si>
  <si>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</si>
  <si>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</si>
  <si>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</si>
  <si>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</si>
  <si>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</si>
  <si>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</si>
  <si>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</si>
  <si>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</si>
  <si>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</si>
  <si>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</si>
  <si>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</si>
  <si>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</si>
  <si>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</si>
  <si>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</si>
  <si>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</si>
  <si>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</si>
  <si>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</si>
  <si>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</si>
  <si>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</si>
  <si>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</si>
  <si>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</si>
  <si>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</si>
  <si>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</si>
  <si>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</si>
  <si>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</si>
  <si>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</si>
  <si>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</si>
  <si>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</si>
  <si>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</si>
  <si>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</si>
  <si>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</si>
  <si>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</si>
  <si>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</si>
  <si>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</si>
  <si>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</si>
  <si>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</si>
  <si>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</si>
  <si>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</si>
  <si>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</si>
  <si>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</si>
  <si>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</si>
  <si>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</si>
  <si>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</si>
  <si>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</si>
  <si>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</si>
  <si>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</si>
  <si>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</si>
  <si>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</si>
  <si>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</si>
  <si>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</si>
  <si>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</si>
  <si>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</si>
  <si>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</si>
  <si>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</si>
  <si>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</si>
  <si>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</si>
  <si>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</si>
  <si>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</si>
  <si>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</si>
  <si>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</si>
  <si>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</si>
  <si>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</si>
  <si>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</si>
  <si>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</si>
  <si>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</si>
  <si>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</si>
  <si>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</si>
  <si>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</si>
  <si>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</si>
  <si>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</si>
  <si>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</si>
  <si>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</si>
  <si>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</si>
  <si>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</si>
  <si>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</si>
  <si>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</si>
  <si>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</si>
  <si>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</si>
  <si>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</si>
  <si>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</si>
  <si>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</si>
  <si>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</si>
  <si>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</si>
  <si>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</si>
  <si>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</si>
  <si>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</si>
  <si>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</si>
  <si>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</si>
  <si>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</si>
  <si>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</si>
  <si>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</si>
  <si>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</si>
  <si>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</si>
  <si>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</si>
  <si>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</si>
  <si>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</si>
  <si>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</si>
  <si>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</si>
  <si>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</si>
  <si>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</si>
  <si>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</si>
  <si>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</si>
  <si>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</si>
  <si>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</si>
  <si>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</si>
  <si>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</si>
  <si>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</si>
  <si>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</si>
  <si>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</si>
  <si>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</si>
  <si>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</si>
  <si>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</si>
  <si>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</si>
  <si>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</si>
  <si>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</si>
  <si>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</si>
  <si>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</si>
  <si>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</si>
  <si>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</si>
  <si>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</si>
  <si>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</si>
  <si>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</si>
  <si>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</si>
  <si>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</si>
  <si>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</si>
  <si>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</si>
  <si>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</si>
  <si>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</si>
  <si>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</si>
  <si>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</si>
  <si>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</si>
  <si>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</si>
  <si>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</si>
  <si>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</si>
  <si>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</si>
  <si>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</si>
  <si>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</si>
  <si>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</si>
  <si>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</si>
  <si>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</si>
  <si>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</si>
  <si>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</si>
  <si>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</si>
  <si>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</si>
  <si>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</si>
  <si>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</si>
  <si>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</si>
  <si>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</si>
  <si>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</si>
  <si>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</si>
  <si>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</si>
  <si>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</si>
  <si>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</si>
  <si>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</si>
  <si>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</si>
  <si>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</si>
  <si>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</si>
  <si>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</si>
  <si>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</si>
  <si>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</si>
  <si>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</si>
  <si>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</si>
  <si>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</si>
  <si>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</si>
  <si>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</si>
  <si>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</si>
  <si>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</si>
  <si>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</si>
  <si>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</si>
  <si>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</si>
  <si>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</si>
  <si>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</si>
  <si>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</si>
  <si>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</si>
  <si>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</si>
  <si>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</si>
  <si>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</si>
  <si>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</si>
  <si>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</si>
  <si>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</si>
  <si>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</si>
  <si>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</si>
  <si>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</si>
  <si>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</si>
  <si>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</si>
  <si>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</si>
  <si>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</si>
  <si>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</si>
  <si>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</si>
  <si>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</si>
  <si>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</si>
  <si>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</si>
  <si>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</si>
  <si>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</si>
  <si>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</si>
  <si>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</si>
  <si>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</si>
  <si>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</si>
  <si>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</si>
  <si>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</si>
  <si>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</si>
  <si>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</si>
  <si>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</si>
  <si>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</si>
  <si>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</si>
  <si>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</si>
  <si>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</si>
  <si>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</si>
  <si>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</si>
  <si>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</si>
  <si>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</si>
  <si>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</si>
  <si>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</si>
  <si>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</si>
  <si>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</si>
  <si>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</si>
  <si>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</si>
  <si>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</si>
  <si>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</si>
  <si>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</si>
  <si>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</si>
  <si>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</si>
  <si>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</si>
  <si>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</si>
  <si>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</si>
  <si>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</si>
  <si>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</si>
  <si>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</si>
  <si>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</si>
  <si>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</si>
  <si>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</si>
  <si>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</si>
  <si>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</si>
  <si>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</si>
  <si>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</si>
  <si>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</si>
  <si>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</si>
  <si>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</si>
  <si>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</si>
  <si>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</si>
  <si>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</si>
  <si>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</si>
  <si>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</si>
  <si>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</si>
  <si>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</si>
  <si>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</si>
  <si>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</si>
  <si>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</si>
  <si>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</si>
  <si>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</si>
  <si>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</si>
  <si>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</si>
  <si>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</si>
  <si>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</si>
  <si>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</si>
  <si>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</si>
  <si>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</si>
  <si>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</si>
  <si>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</si>
  <si>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</si>
  <si>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</si>
  <si>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</si>
  <si>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</si>
  <si>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</si>
  <si>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</si>
  <si>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</si>
  <si>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</si>
  <si>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</si>
  <si>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</si>
  <si>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</si>
  <si>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</si>
  <si>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</si>
  <si>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</si>
  <si>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</si>
  <si>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</si>
  <si>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</si>
  <si>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</si>
  <si>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</si>
  <si>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</si>
  <si>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</si>
  <si>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</si>
  <si>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</si>
  <si>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</si>
  <si>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</si>
  <si>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</si>
  <si>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</si>
  <si>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</si>
  <si>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</si>
  <si>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</si>
  <si>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</si>
  <si>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</si>
  <si>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</si>
  <si>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</si>
  <si>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</si>
  <si>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</si>
  <si>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</si>
  <si>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</si>
  <si>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</si>
  <si>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</si>
  <si>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</si>
  <si>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</si>
  <si>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</si>
  <si>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</si>
  <si>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</si>
  <si>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</si>
  <si>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</si>
  <si>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</si>
  <si>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</si>
  <si>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</si>
  <si>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</si>
  <si>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</si>
  <si>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</si>
  <si>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</si>
  <si>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</si>
  <si>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</si>
  <si>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</si>
  <si>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</si>
  <si>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</si>
  <si>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</si>
  <si>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</si>
  <si>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</si>
  <si>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</si>
  <si>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</si>
  <si>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</si>
  <si>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</si>
  <si>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</si>
  <si>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</si>
  <si>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</si>
  <si>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</si>
  <si>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</si>
  <si>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</si>
  <si>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</si>
  <si>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</si>
  <si>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</si>
  <si>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</si>
  <si>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</si>
  <si>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</si>
  <si>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</si>
  <si>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</si>
  <si>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</si>
  <si>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</si>
  <si>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</si>
  <si>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</si>
  <si>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</si>
  <si>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</si>
  <si>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</si>
  <si>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</si>
  <si>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</si>
  <si>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</si>
  <si>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</si>
  <si>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</si>
  <si>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</si>
  <si>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</si>
  <si>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</si>
  <si>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</si>
  <si>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</si>
  <si>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</si>
  <si>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</si>
  <si>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</si>
  <si>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</si>
  <si>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</si>
  <si>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</si>
  <si>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</si>
  <si>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</si>
  <si>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</si>
  <si>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</si>
  <si>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</si>
  <si>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</si>
  <si>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</si>
  <si>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</si>
  <si>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</si>
  <si>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</si>
  <si>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</si>
  <si>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</si>
  <si>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</si>
  <si>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</si>
  <si>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</si>
  <si>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</si>
  <si>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</si>
  <si>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</si>
  <si>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</si>
  <si>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</si>
  <si>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</si>
  <si>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</si>
  <si>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</si>
  <si>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</si>
  <si>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</si>
  <si>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</si>
  <si>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</si>
  <si>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</si>
  <si>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</si>
  <si>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</si>
  <si>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</si>
  <si>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</si>
  <si>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</si>
  <si>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</si>
  <si>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</si>
  <si>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</si>
  <si>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</si>
  <si>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</si>
  <si>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</si>
  <si>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</si>
  <si>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</si>
  <si>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</si>
  <si>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</si>
  <si>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</si>
  <si>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</si>
  <si>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</si>
  <si>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</si>
  <si>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</si>
  <si>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</si>
  <si>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</si>
  <si>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</si>
  <si>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</si>
  <si>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</si>
  <si>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</si>
  <si>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</si>
  <si>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</si>
  <si>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</si>
  <si>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</si>
  <si>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</si>
  <si>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</si>
  <si>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</si>
  <si>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</si>
  <si>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</si>
  <si>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</si>
  <si>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</si>
  <si>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</si>
  <si>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</si>
  <si>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</si>
  <si>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</si>
  <si>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</si>
  <si>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</si>
  <si>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</si>
  <si>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</si>
  <si>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</si>
  <si>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</si>
  <si>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</si>
  <si>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</si>
  <si>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</si>
  <si>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</si>
  <si>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</si>
  <si>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</si>
  <si>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</si>
  <si>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</si>
  <si>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</si>
  <si>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</si>
  <si>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</si>
  <si>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</si>
  <si>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</si>
  <si>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</si>
  <si>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</si>
  <si>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</si>
  <si>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</si>
  <si>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</si>
  <si>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</si>
  <si>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</si>
  <si>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</si>
  <si>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</si>
  <si>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</si>
  <si>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</si>
  <si>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</si>
  <si>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</si>
  <si>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</si>
  <si>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</si>
  <si>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</si>
  <si>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</si>
  <si>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</si>
  <si>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</si>
  <si>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</si>
  <si>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</si>
  <si>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</si>
  <si>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</si>
  <si>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</si>
  <si>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</si>
  <si>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</si>
  <si>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</si>
  <si>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</si>
  <si>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</si>
  <si>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</si>
  <si>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</si>
  <si>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</si>
  <si>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</si>
  <si>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</si>
  <si>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</si>
  <si>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</si>
  <si>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</si>
  <si>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</si>
  <si>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</si>
  <si>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</si>
  <si>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</si>
  <si>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</si>
  <si>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</si>
  <si>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</si>
  <si>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</si>
  <si>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</si>
  <si>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</si>
  <si>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</si>
  <si>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</si>
  <si>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</si>
  <si>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</si>
  <si>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</si>
  <si>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</si>
  <si>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</si>
  <si>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</si>
  <si>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</si>
  <si>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</si>
  <si>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</si>
  <si>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</si>
  <si>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</si>
  <si>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</si>
  <si>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</si>
  <si>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</si>
  <si>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</si>
  <si>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</si>
  <si>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</si>
  <si>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</si>
  <si>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</si>
  <si>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</si>
  <si>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</si>
  <si>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</si>
  <si>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</si>
  <si>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</si>
  <si>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</si>
  <si>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</si>
  <si>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</si>
  <si>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</si>
  <si>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</si>
  <si>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</si>
  <si>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</si>
  <si>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</si>
  <si>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</si>
  <si>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</si>
  <si>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</si>
  <si>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</si>
  <si>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</si>
  <si>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</si>
  <si>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</si>
  <si>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</si>
  <si>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</si>
  <si>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</si>
  <si>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</si>
  <si>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</si>
  <si>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</si>
  <si>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</si>
  <si>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</si>
  <si>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</si>
  <si>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</si>
  <si>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</si>
  <si>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</si>
  <si>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</si>
  <si>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</si>
  <si>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</si>
  <si>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</si>
  <si>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</si>
  <si>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</si>
  <si>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</si>
  <si>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</si>
  <si>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</si>
  <si>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</si>
  <si>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</si>
  <si>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</si>
  <si>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</si>
  <si>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</si>
  <si>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</si>
  <si>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</si>
  <si>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</si>
  <si>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</si>
  <si>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</si>
  <si>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</si>
  <si>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</si>
  <si>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</si>
  <si>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</si>
  <si>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</si>
  <si>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</si>
  <si>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</si>
  <si>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</si>
  <si>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</si>
  <si>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</si>
  <si>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</si>
  <si>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</si>
  <si>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</si>
  <si>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</si>
  <si>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</si>
  <si>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</si>
  <si>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</si>
  <si>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</si>
  <si>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</si>
  <si>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</si>
  <si>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</si>
  <si>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</si>
  <si>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</si>
  <si>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</si>
  <si>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</si>
  <si>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</si>
  <si>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</si>
  <si>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</si>
  <si>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</si>
  <si>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</si>
  <si>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</si>
  <si>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</si>
  <si>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</si>
  <si>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</si>
  <si>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</si>
  <si>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</si>
  <si>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</si>
  <si>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</si>
  <si>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</si>
  <si>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</si>
  <si>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</si>
  <si>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</si>
  <si>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</si>
  <si>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</si>
  <si>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</si>
  <si>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</si>
  <si>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</si>
  <si>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</si>
  <si>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</si>
  <si>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</si>
  <si>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</si>
  <si>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</si>
  <si>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</si>
  <si>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</si>
  <si>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</si>
  <si>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</si>
  <si>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</si>
  <si>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</si>
  <si>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</si>
  <si>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</si>
  <si>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</si>
  <si>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</si>
  <si>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</si>
  <si>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</si>
  <si>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</si>
  <si>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</si>
  <si>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</si>
  <si>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</si>
  <si>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</si>
  <si>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</si>
  <si>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</si>
  <si>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</si>
  <si>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</si>
  <si>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</si>
  <si>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</si>
  <si>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</si>
  <si>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</si>
  <si>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</si>
  <si>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</si>
  <si>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</si>
  <si>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</si>
  <si>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</si>
  <si>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</si>
  <si>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</si>
  <si>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</si>
  <si>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</si>
  <si>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</si>
  <si>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</si>
  <si>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</si>
  <si>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</si>
  <si>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</si>
  <si>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</si>
  <si>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</si>
  <si>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</si>
  <si>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</si>
  <si>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</si>
  <si>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</si>
  <si>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</si>
  <si>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</si>
  <si>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</si>
  <si>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</si>
  <si>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</si>
  <si>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</si>
  <si>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</si>
  <si>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</si>
  <si>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</si>
  <si>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</si>
  <si>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</si>
  <si>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</si>
  <si>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</si>
  <si>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</si>
  <si>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</si>
  <si>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</si>
  <si>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</si>
  <si>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</si>
  <si>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</si>
  <si>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</si>
  <si>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</si>
  <si>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</si>
  <si>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</si>
  <si>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</si>
  <si>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</si>
  <si>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</si>
  <si>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</si>
  <si>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</si>
  <si>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</si>
  <si>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</si>
  <si>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</si>
  <si>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</si>
  <si>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</si>
  <si>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</si>
  <si>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</si>
  <si>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</si>
  <si>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</si>
  <si>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</si>
  <si>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</si>
  <si>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</si>
  <si>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</si>
  <si>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</si>
  <si>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</si>
  <si>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</si>
  <si>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</si>
  <si>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</si>
  <si>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</si>
  <si>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</si>
  <si>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</si>
  <si>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</si>
  <si>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</si>
  <si>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</si>
  <si>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</si>
  <si>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</si>
  <si>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</si>
  <si>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</si>
  <si>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</si>
  <si>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</si>
  <si>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</si>
  <si>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</si>
  <si>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</si>
  <si>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</si>
  <si>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</si>
  <si>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</si>
  <si>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</si>
  <si>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</si>
  <si>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</si>
  <si>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</si>
  <si>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</si>
  <si>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</si>
  <si>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</si>
  <si>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</si>
  <si>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</si>
  <si>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</si>
  <si>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</si>
  <si>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</si>
  <si>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</si>
  <si>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</si>
  <si>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</si>
  <si>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</si>
  <si>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</si>
  <si>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</si>
  <si>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</si>
  <si>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</si>
  <si>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</si>
  <si>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</si>
  <si>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</si>
  <si>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</si>
  <si>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</si>
  <si>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</si>
  <si>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</si>
  <si>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</si>
  <si>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</si>
  <si>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</si>
  <si>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</si>
  <si>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</si>
  <si>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</si>
  <si>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</si>
  <si>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</si>
  <si>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</si>
  <si>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</si>
  <si>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</si>
  <si>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</si>
  <si>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</si>
  <si>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</si>
  <si>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</si>
  <si>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</si>
  <si>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</si>
  <si>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</si>
  <si>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</si>
  <si>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</si>
  <si>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</si>
  <si>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</si>
  <si>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</si>
  <si>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</si>
  <si>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</si>
  <si>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</si>
  <si>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</si>
  <si>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</si>
  <si>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</si>
  <si>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</si>
  <si>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</si>
  <si>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</si>
  <si>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</si>
  <si>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</si>
  <si>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</si>
  <si>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</si>
  <si>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</si>
  <si>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</si>
  <si>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</si>
  <si>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</si>
  <si>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</si>
  <si>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</si>
  <si>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</si>
  <si>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</si>
  <si>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</si>
  <si>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</si>
  <si>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</si>
  <si>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</si>
  <si>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</si>
  <si>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</si>
  <si>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</si>
  <si>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</si>
  <si>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</si>
  <si>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</si>
  <si>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</si>
  <si>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</si>
  <si>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</si>
  <si>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</si>
  <si>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</si>
  <si>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</si>
  <si>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</si>
  <si>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</si>
  <si>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</si>
  <si>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</si>
  <si>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</si>
  <si>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</si>
  <si>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</si>
  <si>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</si>
  <si>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</si>
  <si>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</si>
  <si>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</si>
  <si>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</si>
  <si>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</si>
  <si>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</si>
  <si>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</si>
  <si>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</si>
  <si>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</si>
  <si>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</si>
  <si>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</si>
  <si>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</si>
  <si>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</si>
  <si>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</si>
  <si>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</si>
  <si>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</si>
  <si>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</si>
  <si>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</si>
  <si>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</si>
  <si>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</si>
  <si>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</si>
  <si>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</si>
  <si>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</si>
  <si>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</si>
  <si>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</si>
  <si>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</si>
  <si>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</si>
  <si>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</si>
  <si>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</si>
  <si>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</si>
  <si>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</si>
  <si>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</si>
  <si>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</si>
  <si>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</si>
  <si>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</si>
  <si>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</si>
  <si>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</si>
  <si>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</si>
  <si>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</si>
  <si>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</si>
  <si>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</si>
  <si>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</si>
  <si>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</si>
  <si>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</si>
  <si>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</si>
  <si>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</si>
  <si>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</si>
  <si>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</si>
  <si>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</si>
  <si>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</si>
  <si>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</si>
  <si>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</si>
  <si>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</si>
  <si>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</si>
  <si>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</si>
  <si>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</si>
  <si>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</si>
  <si>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</si>
  <si>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</si>
  <si>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</si>
  <si>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</si>
  <si>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</si>
  <si>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</si>
  <si>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</si>
  <si>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</si>
  <si>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</si>
  <si>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</si>
  <si>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</si>
  <si>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</si>
  <si>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</si>
  <si>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</si>
  <si>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</si>
  <si>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</si>
  <si>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</si>
  <si>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</si>
  <si>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</si>
  <si>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</si>
  <si>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</si>
  <si>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</si>
  <si>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</si>
  <si>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</si>
  <si>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</si>
  <si>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</si>
  <si>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</si>
  <si>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</si>
  <si>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</si>
  <si>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</si>
  <si>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</si>
  <si>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</si>
  <si>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</si>
  <si>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</si>
  <si>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</si>
  <si>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</si>
  <si>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</si>
  <si>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</si>
  <si>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</si>
  <si>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</si>
  <si>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</si>
  <si>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</si>
  <si>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</si>
  <si>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</si>
  <si>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</si>
  <si>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</si>
  <si>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</si>
  <si>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</si>
  <si>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</si>
  <si>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</si>
  <si>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</si>
  <si>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</si>
  <si>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</si>
  <si>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</si>
  <si>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</si>
  <si>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</si>
  <si>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</si>
  <si>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</si>
  <si>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</si>
  <si>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</si>
  <si>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</si>
  <si>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</si>
  <si>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</si>
  <si>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</si>
  <si>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</si>
  <si>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</si>
  <si>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</si>
  <si>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</si>
  <si>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</si>
  <si>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</si>
  <si>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</si>
  <si>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</si>
  <si>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</si>
  <si>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</si>
  <si>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</si>
  <si>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</si>
  <si>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</si>
  <si>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</si>
  <si>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</si>
  <si>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</si>
  <si>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</si>
  <si>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</si>
  <si>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</si>
  <si>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</si>
  <si>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</si>
  <si>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</si>
  <si>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</si>
  <si>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</si>
  <si>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</si>
  <si>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</si>
  <si>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</si>
  <si>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</si>
  <si>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</si>
  <si>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</si>
  <si>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</si>
  <si>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</si>
  <si>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</si>
  <si>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</si>
  <si>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</si>
  <si>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</si>
  <si>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</si>
  <si>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</si>
  <si>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</si>
  <si>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</si>
  <si>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</si>
  <si>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</si>
  <si>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</si>
  <si>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</si>
  <si>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</si>
  <si>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</si>
  <si>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</si>
  <si>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</si>
  <si>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</si>
  <si>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</si>
  <si>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</si>
  <si>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</si>
  <si>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</si>
  <si>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</si>
  <si>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</si>
  <si>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</si>
  <si>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</si>
  <si>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</si>
  <si>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</si>
  <si>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</si>
  <si>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</si>
  <si>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</si>
  <si>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</si>
  <si>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</si>
  <si>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</si>
  <si>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</si>
  <si>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</si>
  <si>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</si>
  <si>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</si>
  <si>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</si>
  <si>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</si>
  <si>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</si>
  <si>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</si>
  <si>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</si>
  <si>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</si>
  <si>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</si>
  <si>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</si>
  <si>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</si>
  <si>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</si>
  <si>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</si>
  <si>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</si>
  <si>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</si>
  <si>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</si>
  <si>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</si>
  <si>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</si>
  <si>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</si>
  <si>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</si>
  <si>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</si>
  <si>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</si>
  <si>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</si>
  <si>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</si>
  <si>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</si>
  <si>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</si>
  <si>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</si>
  <si>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</si>
  <si>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</si>
  <si>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</si>
  <si>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</si>
  <si>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</si>
  <si>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</si>
  <si>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</si>
  <si>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</si>
  <si>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</si>
  <si>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</si>
  <si>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</si>
  <si>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</si>
  <si>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</si>
  <si>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</si>
  <si>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</si>
  <si>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</si>
  <si>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</si>
  <si>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</si>
  <si>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</si>
  <si>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</si>
  <si>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</si>
  <si>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</si>
  <si>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</si>
  <si>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</si>
  <si>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</si>
  <si>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</si>
  <si>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</si>
  <si>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</si>
  <si>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</si>
  <si>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</si>
  <si>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</si>
  <si>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</si>
  <si>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</si>
  <si>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</si>
  <si>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</si>
  <si>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</si>
  <si>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</si>
  <si>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</si>
  <si>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</si>
  <si>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</si>
  <si>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</si>
  <si>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</si>
  <si>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</si>
  <si>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</si>
  <si>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</si>
  <si>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</si>
  <si>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</si>
  <si>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</si>
  <si>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</si>
  <si>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</si>
  <si>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</si>
  <si>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</si>
  <si>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</si>
  <si>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</si>
  <si>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</si>
  <si>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</si>
  <si>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</si>
  <si>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</si>
  <si>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</si>
  <si>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</si>
  <si>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</si>
  <si>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</si>
  <si>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</si>
  <si>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</si>
  <si>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</si>
  <si>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</si>
  <si>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</si>
  <si>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</si>
  <si>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</si>
  <si>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</si>
  <si>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</si>
  <si>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</si>
  <si>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</si>
  <si>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</si>
  <si>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</si>
  <si>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</si>
  <si>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</si>
  <si>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</si>
  <si>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</si>
  <si>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</si>
  <si>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</si>
  <si>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</si>
  <si>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</si>
  <si>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</si>
  <si>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</si>
  <si>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</si>
  <si>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</si>
  <si>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</si>
  <si>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</si>
  <si>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</si>
  <si>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</si>
  <si>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</si>
  <si>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</si>
  <si>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</si>
  <si>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</si>
  <si>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</si>
  <si>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</si>
  <si>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</si>
  <si>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</si>
  <si>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</si>
  <si>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</si>
  <si>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</si>
  <si>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</si>
  <si>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</si>
  <si>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</si>
  <si>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</si>
  <si>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</si>
  <si>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</si>
  <si>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</si>
  <si>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</si>
  <si>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</si>
  <si>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</si>
  <si>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</si>
  <si>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</si>
  <si>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</si>
  <si>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</si>
  <si>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</si>
  <si>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</si>
  <si>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</si>
  <si>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</si>
  <si>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</si>
  <si>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</si>
  <si>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</si>
  <si>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</si>
  <si>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</si>
  <si>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</si>
  <si>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</si>
  <si>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</si>
  <si>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</si>
  <si>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</si>
  <si>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</si>
  <si>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</si>
  <si>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</si>
  <si>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</si>
  <si>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</si>
  <si>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</si>
  <si>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</si>
  <si>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</si>
  <si>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</si>
  <si>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</si>
  <si>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</si>
  <si>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</si>
  <si>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</si>
  <si>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</si>
  <si>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</si>
  <si>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</si>
  <si>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</si>
  <si>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</si>
  <si>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</si>
  <si>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</si>
  <si>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</si>
  <si>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</si>
  <si>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</si>
  <si>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</si>
  <si>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</si>
  <si>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</si>
  <si>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</si>
  <si>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</si>
  <si>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</si>
  <si>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</si>
  <si>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</si>
  <si>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</si>
  <si>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</si>
  <si>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</si>
  <si>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</si>
  <si>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</si>
  <si>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</si>
  <si>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</si>
  <si>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</si>
  <si>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</si>
  <si>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</si>
  <si>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</si>
  <si>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</si>
  <si>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</si>
  <si>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</si>
  <si>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</si>
  <si>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</si>
  <si>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</si>
  <si>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</si>
  <si>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</si>
  <si>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</si>
  <si>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</si>
  <si>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</si>
  <si>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</si>
  <si>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</si>
  <si>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</si>
  <si>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</si>
  <si>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</si>
  <si>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</si>
  <si>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</si>
  <si>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</si>
  <si>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</si>
  <si>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</si>
  <si>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</si>
  <si>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</si>
  <si>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</si>
  <si>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</si>
  <si>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</si>
  <si>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</si>
  <si>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</si>
  <si>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</si>
  <si>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</si>
  <si>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</si>
  <si>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</si>
  <si>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</si>
  <si>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</si>
  <si>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</si>
  <si>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</si>
  <si>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</si>
  <si>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</si>
  <si>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</si>
  <si>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</si>
  <si>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</si>
  <si>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</si>
  <si>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</si>
  <si>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</si>
  <si>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</si>
  <si>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</si>
  <si>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</si>
  <si>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</si>
  <si>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</si>
  <si>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</si>
  <si>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</si>
  <si>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</si>
  <si>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</si>
  <si>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</si>
  <si>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</si>
  <si>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</si>
  <si>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</si>
  <si>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</si>
  <si>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</si>
  <si>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</si>
  <si>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</si>
  <si>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</si>
  <si>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</si>
  <si>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</si>
  <si>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</si>
  <si>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</si>
  <si>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</si>
  <si>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</si>
  <si>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</si>
  <si>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</si>
  <si>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</si>
  <si>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</si>
  <si>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</si>
  <si>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</si>
  <si>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</si>
  <si>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</si>
  <si>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</si>
  <si>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</si>
  <si>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</si>
  <si>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</si>
  <si>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</si>
  <si>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</si>
  <si>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</si>
  <si>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</si>
  <si>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</si>
  <si>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</si>
  <si>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</si>
  <si>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</si>
  <si>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</si>
  <si>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</si>
  <si>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</si>
  <si>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</si>
  <si>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</si>
  <si>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</si>
  <si>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</si>
  <si>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</si>
  <si>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</si>
  <si>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</si>
  <si>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</si>
  <si>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</si>
  <si>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</si>
  <si>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</si>
  <si>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</si>
  <si>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</si>
  <si>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</si>
  <si>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</si>
  <si>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</si>
  <si>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</si>
  <si>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</si>
  <si>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</si>
  <si>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</si>
  <si>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</si>
  <si>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</si>
  <si>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</si>
  <si>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</si>
  <si>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</si>
  <si>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</si>
  <si>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</si>
  <si>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</si>
  <si>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</si>
  <si>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</si>
  <si>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</si>
  <si>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</si>
  <si>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</si>
  <si>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</si>
  <si>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</si>
  <si>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</si>
  <si>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</si>
  <si>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</si>
  <si>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</si>
  <si>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</si>
  <si>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</si>
  <si>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</si>
  <si>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</si>
  <si>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</si>
  <si>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</si>
  <si>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</si>
  <si>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</si>
  <si>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</si>
  <si>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</si>
  <si>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</si>
  <si>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</si>
  <si>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</si>
  <si>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</si>
  <si>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</si>
  <si>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</si>
  <si>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</si>
  <si>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</si>
  <si>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</si>
  <si>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</si>
  <si>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</si>
  <si>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</si>
  <si>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</si>
  <si>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</si>
  <si>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</si>
  <si>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</si>
  <si>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</si>
  <si>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</si>
  <si>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</si>
  <si>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</si>
  <si>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</si>
  <si>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</si>
  <si>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</si>
  <si>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</si>
  <si>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</si>
  <si>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</si>
  <si>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</si>
  <si>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</si>
  <si>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</si>
  <si>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</si>
  <si>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</si>
  <si>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</si>
  <si>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</si>
  <si>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</si>
  <si>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</si>
  <si>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</si>
  <si>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</si>
  <si>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</si>
  <si>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</si>
  <si>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</si>
  <si>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</si>
  <si>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</si>
  <si>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</si>
  <si>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</si>
  <si>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</si>
  <si>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</si>
  <si>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</si>
  <si>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</si>
  <si>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</si>
  <si>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</si>
  <si>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</si>
  <si>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</si>
  <si>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</si>
  <si>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</si>
  <si>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</si>
  <si>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</si>
  <si>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</si>
  <si>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</si>
  <si>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</si>
  <si>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</si>
  <si>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</si>
  <si>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</si>
  <si>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</si>
  <si>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</si>
  <si>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</si>
  <si>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</si>
  <si>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</si>
  <si>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</si>
  <si>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</si>
  <si>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</si>
  <si>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</si>
  <si>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</si>
  <si>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</si>
  <si>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</si>
  <si>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</si>
  <si>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</si>
  <si>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</si>
  <si>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</si>
  <si>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</si>
  <si>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</si>
  <si>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</si>
  <si>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</si>
  <si>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</si>
  <si>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</si>
  <si>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</si>
  <si>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</si>
  <si>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</si>
  <si>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</si>
  <si>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</si>
  <si>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</si>
  <si>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</si>
  <si>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</si>
  <si>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</si>
  <si>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</si>
  <si>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</si>
  <si>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</si>
  <si>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</si>
  <si>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</si>
  <si>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</si>
  <si>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</si>
  <si>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</si>
  <si>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</si>
  <si>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</si>
  <si>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</si>
  <si>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</si>
  <si>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</si>
  <si>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</si>
  <si>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</si>
  <si>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</si>
  <si>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</si>
  <si>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</si>
  <si>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</si>
  <si>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</si>
  <si>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</si>
  <si>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</si>
  <si>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</si>
  <si>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</si>
  <si>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</si>
  <si>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</si>
  <si>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</si>
  <si>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</si>
  <si>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</si>
  <si>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</si>
  <si>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</si>
  <si>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</si>
  <si>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</si>
  <si>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</si>
  <si>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</si>
  <si>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</si>
  <si>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</si>
  <si>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</si>
  <si>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</si>
  <si>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</si>
  <si>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</si>
  <si>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</si>
  <si>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</si>
  <si>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</si>
  <si>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</si>
  <si>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</si>
  <si>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</si>
  <si>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</si>
  <si>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</si>
  <si>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</si>
  <si>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</si>
  <si>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</si>
  <si>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</si>
  <si>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</si>
  <si>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</si>
  <si>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</si>
  <si>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</si>
  <si>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</si>
  <si>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</si>
  <si>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</si>
  <si>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</si>
  <si>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</si>
  <si>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</si>
  <si>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</si>
  <si>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</si>
  <si>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</si>
  <si>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</si>
  <si>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</si>
  <si>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</si>
  <si>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</si>
  <si>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</si>
  <si>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</si>
  <si>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</si>
  <si>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</si>
  <si>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</si>
  <si>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</si>
  <si>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</si>
  <si>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</si>
  <si>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</si>
  <si>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</si>
  <si>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</si>
  <si>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</si>
  <si>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</si>
  <si>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</si>
  <si>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</si>
  <si>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</si>
  <si>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</si>
  <si>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</si>
  <si>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</si>
  <si>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</si>
  <si>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</si>
  <si>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</si>
  <si>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</si>
  <si>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</si>
  <si>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</si>
  <si>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</si>
  <si>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</si>
  <si>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</si>
  <si>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</si>
  <si>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</si>
  <si>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</si>
  <si>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</si>
  <si>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</si>
  <si>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</si>
  <si>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</si>
  <si>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</si>
  <si>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</si>
  <si>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</si>
  <si>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</si>
  <si>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</si>
  <si>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</si>
  <si>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</si>
  <si>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</si>
  <si>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</si>
  <si>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</si>
  <si>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</si>
  <si>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</si>
  <si>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</si>
  <si>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</si>
  <si>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</si>
  <si>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</si>
  <si>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</si>
  <si>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</si>
  <si>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</si>
  <si>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</si>
  <si>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</si>
  <si>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</si>
  <si>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</si>
  <si>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</si>
  <si>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</si>
  <si>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</si>
  <si>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</si>
  <si>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</si>
  <si>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</si>
  <si>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</si>
  <si>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</si>
  <si>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</si>
  <si>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</si>
  <si>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</si>
  <si>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</si>
  <si>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</si>
  <si>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</si>
  <si>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</si>
  <si>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</si>
  <si>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</si>
  <si>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</si>
  <si>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</si>
  <si>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</si>
  <si>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</si>
  <si>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</si>
  <si>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</si>
  <si>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</si>
  <si>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</si>
  <si>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</si>
  <si>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</si>
  <si>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</si>
  <si>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</si>
  <si>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</si>
  <si>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</si>
  <si>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</si>
  <si>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</si>
  <si>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</si>
  <si>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</si>
  <si>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</si>
  <si>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</si>
  <si>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</si>
  <si>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</si>
  <si>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</si>
  <si>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</si>
  <si>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</si>
  <si>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</si>
  <si>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</si>
  <si>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</si>
  <si>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</si>
  <si>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</si>
  <si>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</si>
  <si>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</si>
  <si>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</si>
  <si>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</si>
  <si>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</si>
  <si>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</si>
  <si>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</si>
  <si>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</si>
  <si>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</si>
  <si>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</si>
  <si>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</si>
  <si>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</si>
  <si>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</si>
  <si>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</si>
  <si>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</si>
  <si>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</si>
  <si>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</si>
  <si>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</si>
  <si>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</si>
  <si>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</si>
  <si>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</si>
  <si>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</si>
  <si>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</si>
  <si>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</si>
  <si>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</si>
  <si>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</si>
  <si>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</si>
  <si>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</si>
  <si>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</si>
  <si>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</si>
  <si>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</si>
  <si>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</si>
  <si>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</si>
  <si>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</si>
  <si>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</si>
  <si>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</si>
  <si>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</si>
  <si>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</si>
  <si>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</si>
  <si>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</si>
  <si>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</si>
  <si>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</si>
  <si>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</si>
  <si>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</si>
  <si>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</si>
  <si>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</si>
  <si>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</si>
  <si>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</si>
  <si>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</si>
  <si>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</si>
  <si>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</si>
  <si>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</si>
  <si>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</si>
  <si>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</si>
  <si>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</si>
  <si>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</si>
  <si>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</si>
  <si>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</si>
  <si>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</si>
  <si>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</si>
  <si>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</si>
  <si>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</si>
  <si>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</si>
  <si>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</si>
  <si>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</si>
  <si>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</si>
  <si>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</si>
  <si>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</si>
  <si>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</si>
  <si>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</si>
  <si>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</si>
  <si>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</si>
  <si>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</si>
  <si>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</si>
  <si>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</si>
  <si>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</si>
  <si>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</si>
  <si>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</si>
  <si>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</si>
  <si>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</si>
  <si>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</si>
  <si>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</si>
  <si>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</si>
  <si>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</si>
  <si>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</si>
  <si>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</si>
  <si>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</si>
  <si>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</si>
  <si>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</si>
  <si>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</si>
  <si>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</si>
  <si>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</si>
  <si>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</si>
  <si>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</si>
  <si>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</si>
  <si>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</si>
  <si>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</si>
  <si>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</si>
  <si>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</si>
  <si>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</si>
  <si>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</si>
  <si>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</si>
  <si>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</si>
  <si>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</si>
  <si>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</si>
  <si>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</si>
  <si>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</si>
  <si>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</si>
  <si>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</si>
  <si>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</si>
  <si>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</si>
  <si>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</si>
  <si>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</si>
  <si>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</si>
  <si>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</si>
  <si>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</si>
  <si>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</si>
  <si>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</si>
  <si>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</si>
  <si>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</si>
  <si>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</si>
  <si>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</si>
  <si>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</si>
  <si>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</si>
  <si>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</si>
  <si>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</si>
  <si>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</si>
  <si>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</si>
  <si>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</si>
  <si>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</si>
  <si>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</si>
  <si>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</si>
  <si>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</si>
  <si>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</si>
  <si>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</si>
  <si>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</si>
  <si>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</si>
  <si>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</si>
  <si>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</si>
  <si>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</si>
  <si>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</si>
  <si>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</si>
  <si>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</si>
  <si>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</si>
  <si>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</si>
  <si>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</si>
  <si>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</si>
  <si>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</si>
  <si>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</si>
  <si>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</si>
  <si>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</si>
  <si>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</si>
  <si>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</si>
  <si>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</si>
  <si>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</si>
  <si>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</si>
  <si>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</si>
  <si>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</si>
  <si>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</si>
  <si>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</si>
  <si>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</si>
  <si>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</si>
  <si>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</si>
  <si>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</si>
  <si>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</si>
  <si>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</si>
  <si>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</si>
  <si>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</si>
  <si>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</si>
  <si>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</si>
  <si>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</si>
  <si>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</si>
  <si>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</si>
  <si>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</si>
  <si>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</si>
  <si>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</si>
  <si>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</si>
  <si>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</si>
  <si>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</si>
  <si>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</si>
  <si>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</si>
  <si>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</si>
  <si>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</si>
  <si>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</si>
  <si>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</si>
  <si>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</si>
  <si>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</si>
  <si>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</si>
  <si>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</si>
  <si>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</si>
  <si>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</si>
  <si>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</si>
  <si>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</si>
  <si>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</si>
  <si>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</si>
  <si>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</si>
  <si>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</si>
  <si>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</si>
  <si>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</si>
  <si>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</si>
  <si>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</si>
  <si>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</si>
  <si>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</si>
  <si>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</si>
  <si>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</si>
  <si>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</si>
  <si>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</si>
  <si>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</si>
  <si>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</si>
  <si>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</si>
  <si>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</si>
  <si>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</si>
  <si>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</si>
  <si>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</si>
  <si>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</si>
  <si>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</si>
  <si>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</si>
  <si>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</si>
  <si>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</si>
  <si>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</si>
  <si>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</si>
  <si>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</si>
  <si>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</si>
  <si>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</si>
  <si>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</si>
  <si>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</si>
  <si>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</si>
  <si>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</si>
  <si>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</si>
  <si>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</si>
  <si>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</si>
  <si>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</si>
  <si>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</si>
  <si>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</si>
  <si>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</si>
  <si>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</si>
  <si>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</si>
  <si>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</si>
  <si>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</si>
  <si>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</si>
  <si>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</si>
  <si>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</si>
  <si>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</si>
  <si>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</si>
  <si>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</si>
  <si>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</si>
  <si>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</si>
  <si>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</si>
  <si>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</si>
  <si>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</si>
  <si>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</si>
  <si>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</si>
  <si>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</si>
  <si>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</si>
  <si>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</si>
  <si>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</si>
  <si>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R34K4FWTB5W7AY</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</si>
  <si>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</si>
  <si>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</si>
  <si>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</si>
  <si>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</si>
  <si>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</si>
  <si>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</si>
  <si>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</si>
  <si>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</si>
  <si>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</si>
  <si>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</si>
  <si>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</si>
  <si>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</si>
  <si>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</si>
  <si>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</si>
  <si>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</si>
  <si>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</si>
  <si>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</si>
  <si>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</si>
  <si>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</si>
  <si>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</si>
  <si>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</si>
  <si>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</si>
  <si>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</si>
  <si>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</si>
  <si>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</si>
  <si>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</si>
  <si>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</si>
  <si>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</si>
  <si>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</si>
  <si>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</si>
  <si>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</si>
  <si>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</si>
  <si>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</si>
  <si>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</si>
  <si>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</si>
  <si>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</si>
  <si>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</si>
  <si>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</si>
  <si>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</si>
  <si>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</si>
  <si>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</si>
  <si>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</si>
  <si>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</si>
  <si>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</si>
  <si>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</si>
  <si>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</si>
  <si>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</si>
  <si>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</si>
  <si>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</si>
  <si>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</si>
  <si>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</si>
  <si>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</si>
  <si>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</si>
  <si>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</si>
  <si>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</si>
  <si>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</si>
  <si>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</si>
  <si>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</si>
  <si>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</si>
  <si>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</si>
  <si>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</si>
  <si>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</si>
  <si>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</si>
  <si>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</si>
  <si>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</si>
  <si>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</si>
  <si>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</si>
  <si>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</si>
  <si>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</si>
  <si>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</si>
  <si>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</si>
  <si>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</si>
  <si>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</si>
  <si>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</si>
  <si>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</si>
  <si>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</si>
  <si>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</si>
  <si>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</si>
  <si>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</si>
  <si>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</si>
  <si>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</si>
  <si>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</si>
  <si>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</si>
  <si>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</si>
  <si>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</si>
  <si>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</si>
  <si>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</si>
  <si>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</si>
  <si>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</si>
  <si>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</si>
  <si>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</si>
  <si>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</si>
  <si>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</si>
  <si>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</si>
  <si>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</si>
  <si>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</si>
  <si>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</si>
  <si>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</si>
  <si>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</si>
  <si>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</si>
  <si>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</si>
  <si>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</si>
  <si>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</si>
  <si>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</si>
  <si>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</si>
  <si>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</si>
  <si>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</si>
  <si>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</si>
  <si>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</si>
  <si>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</si>
  <si>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</si>
  <si>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</si>
  <si>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</si>
  <si>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</si>
  <si>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</si>
  <si>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</si>
  <si>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</si>
  <si>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</si>
  <si>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</si>
  <si>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</si>
  <si>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</si>
  <si>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</si>
  <si>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</si>
  <si>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</si>
  <si>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</si>
  <si>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</si>
  <si>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</si>
  <si>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</si>
  <si>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</si>
  <si>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</si>
  <si>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</si>
  <si>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</si>
  <si>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</si>
  <si>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</si>
  <si>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</si>
  <si>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</si>
  <si>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</si>
  <si>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</si>
  <si>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</si>
  <si>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</si>
  <si>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</si>
  <si>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</si>
  <si>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</si>
  <si>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</si>
  <si>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</si>
  <si>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</si>
  <si>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</si>
  <si>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</si>
  <si>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</si>
  <si>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</si>
  <si>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</si>
  <si>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</si>
  <si>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</si>
  <si>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</si>
  <si>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</si>
  <si>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</si>
  <si>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</si>
  <si>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</si>
  <si>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</si>
  <si>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</si>
  <si>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</si>
  <si>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</si>
  <si>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</si>
  <si>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</si>
  <si>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</si>
  <si>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</si>
  <si>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</si>
  <si>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</si>
  <si>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</si>
  <si>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</si>
  <si>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</si>
  <si>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</si>
  <si>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</si>
  <si>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</si>
  <si>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</si>
  <si>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</si>
  <si>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</si>
  <si>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</si>
  <si>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</si>
  <si>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</si>
  <si>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</si>
  <si>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</si>
  <si>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</si>
  <si>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</si>
  <si>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</si>
  <si>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</si>
  <si>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</si>
  <si>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</si>
  <si>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</si>
  <si>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</si>
  <si>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</si>
  <si>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</si>
  <si>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</si>
  <si>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</si>
  <si>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</si>
  <si>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</si>
  <si>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</si>
  <si>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</si>
  <si>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</si>
  <si>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</si>
  <si>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</si>
  <si>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</si>
  <si>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</si>
  <si>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</si>
  <si>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</si>
  <si>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</si>
  <si>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</si>
  <si>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</si>
  <si>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</si>
  <si>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</si>
  <si>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</si>
  <si>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</si>
  <si>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</si>
  <si>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</si>
  <si>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</si>
  <si>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</si>
  <si>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</si>
  <si>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</si>
  <si>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</si>
  <si>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</si>
  <si>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</si>
  <si>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</si>
  <si>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</si>
  <si>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</si>
  <si>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</si>
  <si>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</si>
  <si>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</si>
  <si>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</si>
  <si>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</si>
  <si>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</si>
  <si>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</si>
  <si>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</si>
  <si>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</si>
  <si>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</si>
  <si>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</si>
  <si>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</si>
  <si>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</si>
  <si>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</si>
  <si>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</si>
  <si>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</si>
  <si>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</si>
  <si>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</si>
  <si>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</si>
  <si>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</si>
  <si>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</si>
  <si>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</si>
  <si>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</si>
  <si>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</si>
  <si>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</si>
  <si>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</si>
  <si>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</si>
  <si>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</si>
  <si>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</si>
  <si>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</si>
  <si>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</si>
  <si>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</si>
  <si>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</si>
  <si>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</si>
  <si>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</si>
  <si>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</si>
  <si>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</si>
  <si>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</si>
  <si>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</si>
  <si>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</si>
  <si>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</si>
  <si>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</si>
  <si>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</si>
  <si>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</si>
  <si>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</si>
  <si>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</si>
  <si>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</si>
  <si>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</si>
  <si>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</si>
  <si>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</si>
  <si>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</si>
  <si>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</si>
  <si>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</si>
  <si>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</si>
  <si>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</si>
  <si>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</si>
  <si>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</si>
  <si>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</si>
  <si>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</si>
  <si>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</si>
  <si>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</si>
  <si>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</si>
  <si>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</si>
  <si>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</si>
  <si>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</si>
  <si>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</si>
  <si>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</si>
  <si>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</si>
  <si>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</si>
  <si>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</si>
  <si>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</si>
  <si>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</si>
  <si>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</si>
  <si>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</si>
  <si>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</si>
  <si>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</si>
  <si>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</si>
  <si>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</si>
  <si>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</si>
  <si>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</si>
  <si>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</si>
  <si>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</si>
  <si>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</si>
  <si>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</si>
  <si>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</si>
  <si>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</si>
  <si>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</si>
  <si>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</si>
  <si>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</si>
  <si>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</si>
  <si>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</si>
  <si>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</si>
  <si>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</si>
  <si>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</si>
  <si>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</si>
  <si>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</si>
  <si>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</si>
  <si>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</si>
  <si>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</si>
  <si>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</si>
  <si>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</si>
  <si>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</si>
  <si>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</si>
  <si>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</si>
  <si>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</si>
  <si>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</si>
  <si>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</si>
  <si>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</si>
  <si>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</si>
  <si>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</si>
  <si>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</si>
  <si>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</si>
  <si>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</si>
  <si>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</si>
  <si>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</si>
  <si>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</si>
  <si>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</si>
  <si>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</si>
  <si>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</si>
  <si>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</si>
  <si>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</si>
  <si>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</si>
  <si>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</si>
  <si>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</si>
  <si>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</si>
  <si>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</si>
  <si>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</si>
  <si>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</si>
  <si>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</si>
  <si>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</si>
  <si>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</si>
  <si>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</si>
  <si>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</si>
  <si>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</si>
  <si>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</si>
  <si>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</si>
  <si>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</si>
  <si>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</si>
  <si>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</si>
  <si>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</si>
  <si>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</si>
  <si>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</si>
  <si>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</si>
  <si>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</si>
  <si>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</si>
  <si>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</si>
  <si>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</si>
  <si>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</si>
  <si>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</si>
  <si>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</si>
  <si>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</si>
  <si>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</si>
  <si>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</si>
  <si>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</si>
  <si>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</si>
  <si>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</si>
  <si>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</si>
  <si>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</si>
  <si>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</si>
  <si>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</si>
  <si>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</si>
  <si>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</si>
  <si>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</si>
  <si>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</si>
  <si>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</si>
  <si>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</si>
  <si>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</si>
  <si>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</si>
  <si>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</si>
  <si>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</si>
  <si>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</si>
  <si>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</si>
  <si>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</si>
  <si>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</si>
  <si>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</si>
  <si>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</si>
  <si>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</si>
  <si>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</si>
  <si>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</si>
  <si>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</si>
  <si>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</si>
  <si>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</si>
  <si>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</si>
  <si>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</si>
  <si>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</si>
  <si>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</si>
  <si>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</si>
  <si>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</si>
  <si>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</si>
  <si>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</si>
  <si>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</si>
  <si>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</si>
  <si>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</si>
  <si>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</si>
  <si>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</si>
  <si>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</si>
  <si>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</si>
  <si>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</si>
  <si>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</si>
  <si>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</si>
  <si>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</si>
  <si>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</si>
  <si>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</si>
  <si>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</si>
  <si>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</si>
  <si>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</si>
  <si>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</si>
  <si>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</si>
  <si>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</si>
  <si>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</si>
  <si>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</si>
  <si>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</si>
  <si>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</si>
  <si>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</si>
  <si>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</si>
  <si>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</si>
  <si>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</si>
  <si>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</si>
  <si>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</si>
  <si>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</si>
  <si>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</si>
  <si>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</si>
  <si>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</si>
  <si>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</si>
  <si>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</si>
  <si>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</si>
  <si>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</si>
  <si>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</si>
  <si>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</si>
  <si>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</si>
  <si>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</si>
  <si>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</si>
  <si>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</si>
  <si>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</si>
  <si>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</si>
  <si>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</si>
  <si>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</si>
  <si>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</si>
  <si>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</si>
  <si>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</si>
  <si>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</si>
  <si>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</si>
  <si>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</si>
  <si>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</si>
  <si>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</si>
  <si>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</si>
  <si>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</si>
  <si>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</si>
  <si>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</si>
  <si>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</si>
  <si>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</si>
  <si>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</si>
  <si>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</si>
  <si>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</si>
  <si>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</si>
  <si>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</si>
  <si>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</si>
  <si>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</si>
  <si>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</si>
  <si>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</si>
  <si>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</si>
  <si>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</si>
  <si>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</si>
  <si>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</si>
  <si>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</si>
  <si>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</si>
  <si>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</si>
  <si>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</si>
  <si>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</si>
  <si>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</si>
  <si>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</si>
  <si>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</si>
  <si>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</si>
  <si>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</si>
  <si>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</si>
  <si>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</si>
  <si>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</si>
  <si>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</si>
  <si>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</si>
  <si>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</si>
  <si>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</si>
  <si>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</si>
  <si>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</si>
  <si>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</si>
  <si>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</si>
  <si>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</si>
  <si>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</si>
  <si>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</si>
  <si>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</si>
  <si>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</si>
  <si>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</si>
  <si>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</si>
  <si>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</si>
  <si>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</si>
  <si>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</si>
  <si>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</si>
  <si>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</si>
  <si>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</si>
  <si>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</si>
  <si>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</si>
  <si>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</si>
  <si>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</si>
  <si>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</si>
  <si>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</si>
  <si>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</si>
  <si>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</si>
  <si>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</si>
  <si>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</si>
  <si>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</si>
  <si>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</si>
  <si>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</si>
  <si>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</si>
  <si>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</si>
  <si>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</si>
  <si>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</si>
  <si>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</si>
  <si>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</si>
  <si>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</si>
  <si>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</si>
  <si>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</si>
  <si>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</si>
  <si>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</si>
  <si>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</si>
  <si>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</si>
  <si>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</si>
  <si>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</si>
  <si>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</si>
  <si>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</si>
  <si>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</si>
  <si>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</si>
  <si>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</si>
  <si>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</si>
  <si>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</si>
  <si>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</si>
  <si>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</si>
  <si>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</si>
  <si>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</si>
  <si>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</si>
  <si>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</si>
  <si>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</si>
  <si>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</si>
  <si>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</si>
  <si>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</si>
  <si>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</si>
  <si>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</si>
  <si>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</si>
  <si>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</si>
  <si>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</si>
  <si>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</si>
  <si>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</si>
  <si>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</si>
  <si>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</si>
  <si>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</si>
  <si>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</si>
  <si>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</si>
  <si>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</si>
  <si>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</si>
  <si>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</si>
  <si>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</si>
  <si>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</si>
  <si>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</si>
  <si>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</si>
  <si>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</si>
  <si>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</si>
  <si>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</si>
  <si>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</si>
  <si>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</si>
  <si>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</si>
  <si>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</si>
  <si>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</si>
  <si>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R19QUEKHANF087</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</si>
  <si>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</si>
  <si>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</si>
  <si>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</si>
  <si>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</si>
  <si>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</si>
  <si>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</si>
  <si>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</si>
  <si>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</si>
  <si>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</si>
  <si>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</si>
  <si>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</si>
  <si>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</si>
  <si>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</si>
  <si>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</si>
  <si>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</si>
  <si>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</si>
  <si>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</si>
  <si>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</si>
  <si>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</si>
  <si>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</si>
  <si>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</si>
  <si>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</si>
  <si>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</si>
  <si>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</si>
  <si>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</si>
  <si>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</si>
  <si>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</si>
  <si>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</si>
  <si>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</si>
  <si>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</si>
  <si>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</si>
  <si>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</si>
  <si>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</si>
  <si>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</si>
  <si>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</si>
  <si>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</si>
  <si>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</si>
  <si>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</si>
  <si>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</si>
  <si>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</si>
  <si>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</si>
  <si>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</si>
  <si>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</si>
  <si>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</si>
  <si>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</si>
  <si>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</si>
  <si>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</si>
  <si>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</si>
  <si>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</si>
  <si>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</si>
  <si>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</si>
  <si>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</si>
  <si>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</si>
  <si>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</si>
  <si>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</si>
  <si>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</si>
  <si>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R2HS8RN6NBKP6Z</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</si>
  <si>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</si>
  <si>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</si>
  <si>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</si>
  <si>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</si>
  <si>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</si>
  <si>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</si>
  <si>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</si>
  <si>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</si>
  <si>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</si>
  <si>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</si>
  <si>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</si>
  <si>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</si>
  <si>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</si>
  <si>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</si>
  <si>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</si>
  <si>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</si>
  <si>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</si>
  <si>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</si>
  <si>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</si>
  <si>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</si>
  <si>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</si>
  <si>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</si>
  <si>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</si>
  <si>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</si>
  <si>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</si>
  <si>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</si>
  <si>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</si>
  <si>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</si>
  <si>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</si>
  <si>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</si>
  <si>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</si>
  <si>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</si>
  <si>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</si>
  <si>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</si>
  <si>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</si>
  <si>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</si>
  <si>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</si>
  <si>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</si>
  <si>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</si>
  <si>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</si>
  <si>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</si>
  <si>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</si>
  <si>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</si>
  <si>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</si>
  <si>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</si>
  <si>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</si>
  <si>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</si>
  <si>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</si>
  <si>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</si>
  <si>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</si>
  <si>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</si>
  <si>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</si>
  <si>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</si>
  <si>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</si>
  <si>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</si>
  <si>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</si>
  <si>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</si>
  <si>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</si>
  <si>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</si>
  <si>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</si>
  <si>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</si>
  <si>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</si>
  <si>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</si>
  <si>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</si>
  <si>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RX6XRNRWHWUBM</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</si>
  <si>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</si>
  <si>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</si>
  <si>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</si>
  <si>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</si>
  <si>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</si>
  <si>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</si>
  <si>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</si>
  <si>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</si>
  <si>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</si>
  <si>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</si>
  <si>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</si>
  <si>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</si>
  <si>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</si>
  <si>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</si>
  <si>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</si>
  <si>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</si>
  <si>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</si>
  <si>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</si>
  <si>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</si>
  <si>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</si>
  <si>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</si>
  <si>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</si>
  <si>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</si>
  <si>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</si>
  <si>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</si>
  <si>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</si>
  <si>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</si>
  <si>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</si>
  <si>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</si>
  <si>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</si>
  <si>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</si>
  <si>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</si>
  <si>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</si>
  <si>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</si>
  <si>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</si>
  <si>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</si>
  <si>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</si>
  <si>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</si>
  <si>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</si>
  <si>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</si>
  <si>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</si>
  <si>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</si>
  <si>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</si>
  <si>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</si>
  <si>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</si>
  <si>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</si>
  <si>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</si>
  <si>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</si>
  <si>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</si>
  <si>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</si>
  <si>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</si>
  <si>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</si>
  <si>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</si>
  <si>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</si>
  <si>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</si>
  <si>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</si>
  <si>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</si>
  <si>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</si>
  <si>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</si>
  <si>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</si>
  <si>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</si>
  <si>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</si>
  <si>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</si>
  <si>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</si>
  <si>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</si>
  <si>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</si>
  <si>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</si>
  <si>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</si>
  <si>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</si>
  <si>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</si>
  <si>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</si>
  <si>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</si>
  <si>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</si>
  <si>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</si>
  <si>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</si>
  <si>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</si>
  <si>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</si>
  <si>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</si>
  <si>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</si>
  <si>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</si>
  <si>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</si>
  <si>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</si>
  <si>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</si>
  <si>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</si>
  <si>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</si>
  <si>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R2ZYS8OJWNY7VY</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</si>
  <si>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</si>
  <si>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</si>
  <si>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</si>
  <si>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</si>
  <si>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</si>
  <si>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</si>
  <si>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</si>
  <si>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</si>
  <si>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</si>
  <si>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</si>
  <si>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</si>
  <si>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</si>
  <si>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</si>
  <si>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</si>
  <si>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</si>
  <si>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</si>
  <si>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</si>
  <si>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</si>
  <si>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</si>
  <si>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</si>
  <si>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</si>
  <si>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</si>
  <si>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</si>
  <si>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</si>
  <si>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</si>
  <si>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</si>
  <si>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</si>
  <si>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</si>
  <si>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</si>
  <si>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</si>
  <si>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</si>
  <si>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</si>
  <si>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</si>
  <si>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</si>
  <si>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</si>
  <si>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</si>
  <si>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</si>
  <si>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</si>
  <si>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</si>
  <si>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</si>
  <si>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</si>
  <si>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</si>
  <si>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</si>
  <si>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</si>
  <si>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</si>
  <si>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</si>
  <si>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</si>
  <si>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</si>
  <si>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</si>
  <si>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</si>
  <si>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</si>
  <si>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</si>
  <si>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</si>
  <si>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</si>
  <si>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</si>
  <si>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</si>
  <si>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</si>
  <si>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</si>
  <si>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</si>
  <si>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</si>
  <si>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</si>
  <si>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</si>
  <si>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</si>
  <si>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</si>
  <si>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</si>
  <si>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</si>
  <si>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</si>
  <si>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</si>
  <si>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</si>
  <si>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</si>
  <si>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</si>
  <si>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</si>
  <si>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</si>
  <si>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</si>
  <si>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</si>
  <si>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</si>
  <si>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</si>
  <si>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</si>
  <si>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</si>
  <si>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</si>
  <si>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</si>
  <si>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</si>
  <si>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</si>
  <si>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</si>
  <si>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</si>
  <si>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</si>
  <si>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</si>
  <si>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</si>
  <si>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</si>
  <si>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</si>
  <si>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</si>
  <si>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</si>
  <si>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</si>
  <si>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</si>
  <si>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</si>
  <si>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</si>
  <si>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</si>
  <si>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</si>
  <si>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</si>
  <si>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</si>
  <si>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</si>
  <si>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</si>
  <si>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</si>
  <si>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</si>
  <si>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</si>
  <si>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</si>
  <si>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</si>
  <si>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</si>
  <si>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</si>
  <si>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</si>
  <si>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</si>
  <si>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</si>
  <si>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</si>
  <si>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</si>
  <si>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</si>
  <si>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</si>
  <si>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</si>
  <si>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</si>
  <si>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</si>
  <si>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</si>
  <si>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</si>
  <si>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</si>
  <si>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</si>
  <si>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</si>
  <si>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</si>
  <si>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</si>
  <si>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</si>
  <si>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</si>
  <si>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</si>
  <si>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</si>
  <si>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</si>
  <si>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</si>
  <si>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</si>
  <si>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</si>
  <si>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</si>
  <si>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</si>
  <si>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</si>
  <si>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</si>
  <si>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</si>
  <si>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</si>
  <si>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</si>
  <si>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</si>
  <si>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</si>
  <si>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</si>
  <si>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</si>
  <si>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</si>
  <si>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</si>
  <si>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</si>
  <si>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</si>
  <si>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</si>
  <si>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</si>
  <si>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</si>
  <si>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</si>
  <si>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</si>
  <si>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</si>
  <si>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</si>
  <si>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</si>
  <si>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</si>
  <si>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</si>
  <si>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</si>
  <si>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</si>
  <si>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</si>
  <si>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</si>
  <si>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</si>
  <si>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</si>
  <si>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</si>
  <si>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</si>
  <si>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</si>
  <si>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</si>
  <si>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</si>
  <si>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</si>
  <si>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</si>
  <si>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</si>
  <si>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</si>
  <si>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</si>
  <si>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</si>
  <si>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</si>
  <si>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</si>
  <si>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</si>
  <si>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</si>
  <si>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</si>
  <si>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</si>
  <si>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</si>
  <si>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</si>
  <si>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</si>
  <si>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</si>
  <si>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</si>
  <si>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</si>
  <si>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</si>
  <si>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</si>
  <si>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</si>
  <si>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</si>
  <si>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</si>
  <si>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</si>
  <si>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</si>
  <si>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</si>
  <si>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</si>
  <si>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</si>
  <si>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</si>
  <si>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</si>
  <si>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</si>
  <si>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</si>
  <si>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</si>
  <si>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</si>
  <si>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</si>
  <si>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</si>
  <si>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</si>
  <si>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</si>
  <si>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</si>
  <si>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</si>
  <si>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</si>
  <si>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</si>
  <si>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</si>
  <si>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</si>
  <si>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</si>
  <si>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</si>
  <si>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</si>
  <si>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</si>
  <si>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</si>
  <si>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</si>
  <si>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</si>
  <si>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</si>
  <si>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</si>
  <si>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</si>
  <si>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</si>
  <si>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</si>
  <si>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</si>
  <si>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</si>
  <si>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</si>
  <si>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</si>
  <si>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</si>
  <si>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</si>
  <si>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</si>
  <si>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</si>
  <si>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</si>
  <si>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</si>
  <si>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</si>
  <si>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</si>
  <si>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</si>
  <si>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</si>
  <si>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</si>
  <si>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</si>
  <si>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</si>
  <si>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</si>
  <si>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</si>
  <si>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</si>
  <si>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</si>
  <si>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</si>
  <si>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</si>
  <si>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</si>
  <si>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</si>
  <si>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</si>
  <si>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</si>
  <si>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</si>
  <si>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</si>
  <si>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</si>
  <si>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</si>
  <si>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</si>
  <si>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</si>
  <si>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</si>
  <si>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</si>
  <si>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</si>
  <si>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</si>
  <si>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</si>
  <si>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</si>
  <si>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</si>
  <si>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</si>
  <si>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</si>
  <si>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</si>
  <si>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</si>
  <si>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</si>
  <si>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</si>
  <si>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</si>
  <si>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</si>
  <si>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</si>
  <si>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</si>
  <si>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</si>
  <si>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</si>
  <si>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</si>
  <si>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</si>
  <si>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</si>
  <si>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</si>
  <si>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</si>
  <si>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</si>
  <si>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</si>
  <si>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</si>
  <si>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</si>
  <si>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</si>
  <si>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</si>
  <si>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</si>
  <si>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</si>
  <si>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</si>
  <si>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</si>
  <si>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</si>
  <si>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</si>
  <si>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</si>
  <si>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</si>
  <si>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</si>
  <si>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</si>
  <si>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</si>
  <si>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</si>
  <si>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</si>
  <si>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</si>
  <si>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</si>
  <si>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</si>
  <si>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</si>
  <si>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</si>
  <si>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</si>
  <si>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</si>
  <si>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</si>
  <si>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</si>
  <si>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</si>
  <si>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</si>
  <si>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</si>
  <si>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</si>
  <si>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</si>
  <si>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</si>
  <si>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</si>
  <si>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</si>
  <si>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</si>
  <si>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RXW00MCJXW4UW</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</si>
  <si>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</si>
  <si>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</si>
  <si>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</si>
  <si>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</si>
  <si>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</si>
  <si>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</si>
  <si>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</si>
  <si>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</si>
  <si>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</si>
  <si>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</si>
  <si>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</si>
  <si>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</si>
  <si>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</si>
  <si>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</si>
  <si>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</si>
  <si>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</si>
  <si>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</si>
  <si>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</si>
  <si>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</si>
  <si>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</si>
  <si>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</si>
  <si>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</si>
  <si>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</si>
  <si>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</si>
  <si>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</si>
  <si>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</si>
  <si>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</si>
  <si>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</si>
  <si>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</si>
  <si>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</si>
  <si>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</si>
  <si>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</si>
  <si>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</si>
  <si>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</si>
  <si>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</si>
  <si>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</si>
  <si>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</si>
  <si>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</si>
  <si>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</si>
  <si>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</si>
  <si>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</si>
  <si>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</si>
  <si>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</si>
  <si>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</si>
  <si>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</si>
  <si>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</si>
  <si>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</si>
  <si>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</si>
  <si>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</si>
  <si>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</si>
  <si>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</si>
  <si>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</si>
  <si>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</si>
  <si>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</si>
  <si>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</si>
  <si>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</si>
  <si>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</si>
  <si>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</si>
  <si>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</si>
  <si>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</si>
  <si>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</si>
  <si>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</si>
  <si>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</si>
  <si>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</si>
  <si>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</si>
  <si>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</si>
  <si>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</si>
  <si>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</si>
  <si>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</si>
  <si>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</si>
  <si>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</si>
  <si>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</si>
  <si>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</si>
  <si>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</si>
  <si>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</si>
  <si>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</si>
  <si>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</si>
  <si>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</si>
  <si>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</si>
  <si>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</si>
  <si>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</si>
  <si>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</si>
  <si>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</si>
  <si>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</si>
  <si>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</si>
  <si>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</si>
  <si>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</si>
  <si>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</si>
  <si>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</si>
  <si>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</si>
  <si>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</si>
  <si>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</si>
  <si>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</si>
  <si>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</si>
  <si>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</si>
  <si>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</si>
  <si>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</si>
  <si>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</si>
  <si>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</si>
  <si>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</si>
  <si>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</si>
  <si>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</si>
  <si>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</si>
  <si>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</si>
  <si>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</si>
  <si>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</si>
  <si>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</si>
  <si>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</si>
  <si>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</si>
  <si>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</si>
  <si>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</si>
  <si>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</si>
  <si>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</si>
  <si>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</si>
  <si>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</si>
  <si>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</si>
  <si>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</si>
  <si>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</si>
  <si>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</si>
  <si>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</si>
  <si>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</si>
  <si>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</si>
  <si>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</si>
  <si>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</si>
  <si>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</si>
  <si>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</si>
  <si>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</si>
  <si>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</si>
  <si>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</si>
  <si>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</si>
  <si>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</si>
  <si>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</si>
  <si>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</si>
  <si>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</si>
  <si>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</si>
  <si>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</si>
  <si>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</si>
  <si>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</si>
  <si>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</si>
  <si>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</si>
  <si>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</si>
  <si>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</si>
  <si>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</si>
  <si>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</si>
  <si>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</si>
  <si>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</si>
  <si>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</si>
  <si>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</si>
  <si>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</si>
  <si>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</si>
  <si>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</si>
  <si>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</si>
  <si>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</si>
  <si>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</si>
  <si>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</si>
  <si>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</si>
  <si>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</si>
  <si>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</si>
  <si>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</si>
  <si>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</si>
  <si>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</si>
  <si>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</si>
  <si>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</si>
  <si>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</si>
  <si>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</si>
  <si>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</si>
  <si>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</si>
  <si>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</si>
  <si>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</si>
  <si>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</si>
  <si>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</si>
  <si>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</si>
  <si>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</si>
  <si>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</si>
  <si>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</si>
  <si>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</si>
  <si>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</si>
  <si>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</si>
  <si>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</si>
  <si>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</si>
  <si>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</si>
  <si>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</si>
  <si>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</si>
  <si>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</si>
  <si>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</si>
  <si>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</si>
  <si>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</si>
  <si>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</si>
  <si>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</si>
  <si>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</si>
  <si>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</si>
  <si>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</si>
  <si>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</si>
  <si>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</si>
  <si>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</si>
  <si>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</si>
  <si>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</si>
  <si>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</si>
  <si>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</si>
  <si>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</si>
  <si>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</si>
  <si>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</si>
  <si>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</si>
  <si>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</si>
  <si>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</si>
  <si>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</si>
  <si>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</si>
  <si>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</si>
  <si>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</si>
  <si>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</si>
  <si>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</si>
  <si>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</si>
  <si>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</si>
  <si>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</si>
  <si>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</si>
  <si>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</si>
  <si>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</si>
  <si>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</si>
  <si>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</si>
  <si>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</si>
  <si>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</si>
  <si>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</si>
  <si>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</si>
  <si>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</si>
  <si>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</si>
  <si>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</si>
  <si>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</si>
  <si>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</si>
  <si>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</si>
  <si>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</si>
  <si>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</si>
  <si>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</si>
  <si>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</si>
  <si>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</si>
  <si>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</si>
  <si>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</si>
  <si>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</si>
  <si>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</si>
  <si>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</si>
  <si>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</si>
  <si>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</si>
  <si>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</si>
  <si>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</si>
  <si>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</si>
  <si>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</si>
  <si>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</si>
  <si>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</si>
  <si>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</si>
  <si>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</si>
  <si>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</si>
  <si>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</si>
  <si>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</si>
  <si>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</si>
  <si>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</si>
  <si>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</si>
  <si>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</si>
  <si>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</si>
  <si>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</si>
  <si>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</si>
  <si>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</si>
  <si>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</si>
  <si>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</si>
  <si>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</si>
  <si>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</si>
  <si>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</si>
  <si>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</si>
  <si>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</si>
  <si>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</si>
  <si>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</si>
  <si>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</si>
  <si>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</si>
  <si>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</si>
  <si>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</si>
  <si>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</si>
  <si>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</si>
  <si>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</si>
  <si>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</si>
  <si>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</si>
  <si>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</si>
  <si>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</si>
  <si>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</si>
  <si>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</si>
  <si>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</si>
  <si>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</si>
  <si>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</si>
  <si>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</si>
  <si>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</si>
  <si>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</si>
  <si>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</si>
  <si>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</si>
  <si>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</si>
  <si>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</si>
  <si>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</si>
  <si>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</si>
  <si>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</si>
  <si>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</si>
  <si>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</si>
  <si>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</si>
  <si>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</si>
  <si>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</si>
  <si>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</si>
  <si>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</si>
  <si>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</si>
  <si>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</si>
  <si>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</si>
  <si>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</si>
  <si>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</si>
  <si>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</si>
  <si>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</si>
  <si>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</si>
  <si>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</si>
  <si>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</si>
  <si>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</si>
  <si>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</si>
  <si>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</si>
  <si>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</si>
  <si>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</si>
  <si>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</si>
  <si>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</si>
  <si>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</si>
  <si>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</si>
  <si>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</si>
  <si>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</si>
  <si>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</si>
  <si>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</si>
  <si>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</si>
  <si>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</si>
  <si>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</si>
  <si>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</si>
  <si>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</si>
  <si>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</si>
  <si>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</si>
  <si>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</si>
  <si>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</si>
  <si>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</si>
  <si>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</si>
  <si>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</si>
  <si>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</si>
  <si>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</si>
  <si>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</si>
  <si>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</si>
  <si>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</si>
  <si>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</si>
  <si>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</si>
  <si>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</si>
  <si>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</si>
  <si>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</si>
  <si>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</si>
  <si>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</si>
  <si>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</si>
  <si>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</si>
  <si>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</si>
  <si>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</si>
  <si>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</si>
  <si>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</si>
  <si>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</si>
  <si>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</si>
  <si>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</si>
  <si>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</si>
  <si>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</si>
  <si>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</si>
  <si>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</si>
  <si>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</si>
  <si>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</si>
  <si>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</si>
  <si>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</si>
  <si>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</si>
  <si>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</si>
  <si>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</si>
  <si>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</si>
  <si>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</si>
  <si>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</si>
  <si>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</si>
  <si>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</si>
  <si>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</si>
  <si>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</si>
  <si>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</si>
  <si>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</si>
  <si>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</si>
  <si>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</si>
  <si>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</si>
  <si>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</si>
  <si>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</si>
  <si>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</si>
  <si>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</si>
  <si>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</si>
  <si>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</si>
  <si>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</si>
  <si>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</si>
  <si>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</si>
  <si>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</si>
  <si>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</si>
  <si>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</si>
  <si>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</si>
  <si>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</si>
  <si>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</si>
  <si>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</si>
  <si>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</si>
  <si>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</si>
  <si>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</si>
  <si>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</si>
  <si>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</si>
  <si>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</si>
  <si>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</si>
  <si>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</si>
  <si>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</si>
  <si>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</si>
  <si>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</si>
  <si>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</si>
  <si>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</si>
  <si>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</si>
  <si>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</si>
  <si>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</si>
  <si>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</si>
  <si>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</si>
  <si>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</si>
  <si>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</si>
  <si>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</si>
  <si>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</si>
  <si>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</si>
  <si>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</si>
  <si>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</si>
  <si>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</si>
  <si>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</si>
  <si>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</si>
  <si>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</si>
  <si>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</si>
  <si>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</si>
  <si>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</si>
  <si>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</si>
  <si>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</si>
  <si>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</si>
  <si>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</si>
  <si>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</si>
  <si>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</si>
  <si>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</si>
  <si>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</si>
  <si>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</si>
  <si>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</si>
  <si>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</si>
  <si>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</si>
  <si>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</si>
  <si>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</si>
  <si>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</si>
  <si>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</si>
  <si>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</si>
  <si>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</si>
  <si>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</si>
  <si>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</si>
  <si>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</si>
  <si>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</si>
  <si>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</si>
  <si>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</si>
  <si>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</si>
  <si>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</si>
  <si>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</si>
  <si>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</si>
  <si>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</si>
  <si>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</si>
  <si>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</si>
  <si>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</si>
  <si>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</si>
  <si>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</si>
  <si>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</si>
  <si>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</si>
  <si>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</si>
  <si>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</si>
  <si>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</si>
  <si>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</si>
  <si>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</si>
  <si>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</si>
  <si>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</si>
  <si>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</si>
  <si>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</si>
  <si>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</si>
  <si>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</si>
  <si>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</si>
  <si>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</si>
  <si>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</si>
  <si>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</si>
  <si>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</si>
  <si>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</si>
  <si>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</si>
  <si>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</si>
  <si>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</si>
  <si>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</si>
  <si>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</si>
  <si>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</si>
  <si>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</si>
  <si>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</si>
  <si>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</si>
  <si>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</si>
  <si>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</si>
  <si>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</si>
  <si>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</si>
  <si>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</si>
  <si>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</si>
  <si>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</si>
  <si>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</si>
  <si>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</si>
  <si>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</si>
  <si>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</si>
  <si>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</si>
  <si>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</si>
  <si>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</si>
  <si>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</si>
  <si>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</si>
  <si>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</si>
  <si>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</si>
  <si>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</si>
  <si>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</si>
  <si>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</si>
  <si>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</si>
  <si>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</si>
  <si>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</si>
  <si>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</si>
  <si>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</si>
  <si>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</si>
  <si>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</si>
  <si>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</si>
  <si>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</si>
  <si>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</si>
  <si>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</si>
  <si>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</si>
  <si>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</si>
  <si>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</si>
  <si>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</si>
  <si>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</si>
  <si>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</si>
  <si>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</si>
  <si>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</si>
  <si>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</si>
  <si>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</si>
  <si>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</si>
  <si>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</si>
  <si>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</si>
  <si>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</si>
  <si>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</si>
  <si>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</si>
  <si>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</si>
  <si>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</si>
  <si>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</si>
  <si>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</si>
  <si>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</si>
  <si>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</si>
  <si>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</si>
  <si>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</si>
  <si>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</si>
  <si>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</si>
  <si>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</si>
  <si>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</si>
  <si>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</si>
  <si>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</si>
  <si>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</si>
  <si>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</si>
  <si>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</si>
  <si>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</si>
  <si>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</si>
  <si>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</si>
  <si>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</si>
  <si>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</si>
  <si>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</si>
  <si>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</si>
  <si>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</si>
  <si>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</si>
  <si>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</si>
  <si>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</si>
  <si>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</si>
  <si>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</si>
  <si>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</si>
  <si>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</si>
  <si>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</si>
  <si>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</si>
  <si>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</si>
  <si>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</si>
  <si>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</si>
  <si>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</si>
  <si>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</si>
  <si>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</si>
  <si>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</si>
  <si>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</si>
  <si>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</si>
  <si>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</si>
  <si>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</si>
  <si>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</si>
  <si>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</si>
  <si>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</si>
  <si>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</si>
  <si>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</si>
  <si>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</si>
  <si>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</si>
  <si>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</si>
  <si>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</si>
  <si>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</si>
  <si>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</si>
  <si>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</si>
  <si>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</si>
  <si>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</si>
  <si>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</si>
  <si>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</si>
  <si>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</si>
  <si>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</si>
  <si>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</si>
  <si>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</si>
  <si>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</si>
  <si>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</si>
  <si>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</si>
  <si>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</si>
  <si>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</si>
  <si>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</si>
  <si>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</si>
  <si>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</si>
  <si>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</si>
  <si>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</si>
  <si>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</si>
  <si>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</si>
  <si>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</si>
  <si>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</si>
  <si>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</si>
  <si>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</si>
  <si>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</si>
  <si>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</si>
  <si>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</si>
  <si>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</si>
  <si>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</si>
  <si>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</si>
  <si>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</si>
  <si>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</si>
  <si>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</si>
  <si>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</si>
  <si>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</si>
  <si>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</si>
  <si>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</si>
  <si>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</si>
  <si>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</si>
  <si>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</si>
  <si>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</si>
  <si>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</si>
  <si>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</si>
  <si>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</si>
  <si>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</si>
  <si>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</si>
  <si>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</si>
  <si>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</si>
  <si>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</si>
  <si>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</si>
  <si>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</si>
  <si>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</si>
  <si>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</si>
  <si>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</si>
  <si>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</si>
  <si>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</si>
  <si>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</si>
  <si>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</si>
  <si>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</si>
  <si>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</si>
  <si>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</si>
  <si>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</si>
  <si>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</si>
  <si>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</si>
  <si>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</si>
  <si>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</si>
  <si>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</si>
  <si>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</si>
  <si>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</si>
  <si>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</si>
  <si>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</si>
  <si>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</si>
  <si>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</si>
  <si>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</si>
  <si>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</si>
  <si>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</si>
  <si>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</si>
  <si>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</si>
  <si>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</si>
  <si>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</si>
  <si>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</si>
  <si>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</si>
  <si>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</si>
  <si>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</si>
  <si>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</si>
  <si>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</si>
  <si>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</si>
  <si>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</si>
  <si>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</si>
  <si>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</si>
  <si>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</si>
  <si>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</si>
  <si>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</si>
  <si>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</si>
  <si>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</si>
  <si>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</si>
  <si>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</si>
  <si>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</si>
  <si>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</si>
  <si>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</si>
  <si>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</si>
  <si>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</si>
  <si>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</si>
  <si>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</si>
  <si>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</si>
  <si>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</si>
  <si>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</si>
  <si>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</si>
  <si>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</si>
  <si>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</si>
  <si>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</si>
  <si>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</si>
  <si>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</si>
  <si>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</si>
  <si>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</si>
  <si>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</si>
  <si>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</si>
  <si>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</si>
  <si>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</si>
  <si>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</si>
  <si>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</si>
  <si>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</si>
  <si>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</si>
  <si>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</si>
  <si>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</si>
  <si>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</si>
  <si>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</si>
  <si>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</si>
  <si>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</si>
  <si>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</si>
  <si>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</si>
  <si>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</si>
  <si>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</si>
  <si>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</si>
  <si>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</si>
  <si>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</si>
  <si>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</si>
  <si>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</si>
  <si>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</si>
  <si>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</si>
  <si>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</si>
  <si>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</si>
  <si>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</si>
  <si>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</si>
  <si>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</si>
  <si>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</si>
  <si>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</si>
  <si>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</si>
  <si>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</si>
  <si>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</si>
  <si>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</si>
  <si>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</si>
  <si>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</si>
  <si>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</si>
  <si>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</si>
  <si>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</si>
  <si>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</si>
  <si>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</si>
  <si>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</si>
  <si>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</si>
  <si>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</si>
  <si>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</si>
  <si>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</si>
  <si>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</si>
  <si>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</si>
  <si>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</si>
  <si>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</si>
  <si>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</si>
  <si>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</si>
  <si>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</si>
  <si>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</si>
  <si>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</si>
  <si>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</si>
  <si>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</si>
  <si>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</si>
  <si>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</si>
  <si>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</si>
  <si>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</si>
  <si>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</si>
  <si>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</si>
  <si>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</si>
  <si>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</si>
  <si>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</si>
  <si>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</si>
  <si>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</si>
  <si>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</si>
  <si>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</si>
  <si>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</si>
  <si>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</si>
  <si>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</si>
  <si>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</si>
  <si>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</si>
  <si>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</si>
  <si>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</si>
  <si>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</si>
  <si>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</si>
  <si>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</si>
  <si>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</si>
  <si>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</si>
  <si>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</si>
  <si>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</si>
  <si>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</si>
  <si>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</si>
  <si>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</si>
  <si>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</si>
  <si>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</si>
  <si>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</si>
  <si>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</si>
  <si>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</si>
  <si>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</si>
  <si>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</si>
  <si>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</si>
  <si>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</si>
  <si>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</si>
  <si>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</si>
  <si>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</si>
  <si>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</si>
  <si>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</si>
  <si>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</si>
  <si>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</si>
  <si>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</si>
  <si>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</si>
  <si>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</si>
  <si>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</si>
  <si>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</si>
  <si>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</si>
  <si>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</si>
  <si>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</si>
  <si>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</si>
  <si>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</si>
  <si>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</si>
  <si>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</si>
  <si>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</si>
  <si>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</si>
  <si>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</si>
  <si>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</si>
  <si>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</si>
  <si>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</si>
  <si>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</si>
  <si>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</si>
  <si>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</si>
  <si>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</si>
  <si>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</si>
  <si>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</si>
  <si>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</si>
  <si>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</si>
  <si>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</si>
  <si>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</si>
  <si>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</si>
  <si>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</si>
  <si>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</si>
  <si>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</si>
  <si>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</si>
  <si>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</si>
  <si>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</si>
  <si>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</si>
  <si>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</si>
  <si>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</si>
  <si>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</si>
  <si>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</si>
  <si>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</si>
  <si>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</si>
  <si>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</si>
  <si>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</si>
  <si>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</si>
  <si>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</si>
  <si>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</si>
  <si>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</si>
  <si>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</si>
  <si>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</si>
  <si>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</si>
  <si>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</si>
  <si>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</si>
  <si>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</si>
  <si>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</si>
  <si>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</si>
  <si>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</si>
  <si>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</si>
  <si>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</si>
  <si>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</si>
  <si>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</si>
  <si>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</si>
  <si>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</si>
  <si>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</si>
  <si>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</si>
  <si>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</si>
  <si>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</si>
  <si>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</si>
  <si>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</si>
  <si>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</si>
  <si>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</si>
  <si>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</si>
  <si>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</si>
  <si>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</si>
  <si>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</si>
  <si>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</si>
  <si>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</si>
  <si>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</si>
  <si>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</si>
  <si>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</si>
  <si>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</si>
  <si>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</si>
  <si>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</si>
  <si>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</si>
  <si>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</si>
  <si>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</si>
  <si>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</si>
  <si>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</si>
  <si>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</si>
  <si>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</si>
  <si>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</si>
  <si>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</si>
  <si>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</si>
  <si>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</si>
  <si>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</si>
  <si>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</si>
  <si>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</si>
  <si>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</si>
  <si>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</si>
  <si>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</si>
  <si>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</si>
  <si>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</si>
  <si>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</si>
  <si>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</si>
  <si>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</si>
  <si>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</si>
  <si>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</si>
  <si>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</si>
  <si>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</si>
  <si>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</si>
  <si>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</si>
  <si>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</si>
  <si>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</si>
  <si>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</si>
  <si>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</si>
  <si>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</si>
  <si>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</si>
  <si>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</si>
  <si>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</si>
  <si>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</si>
  <si>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</si>
  <si>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</si>
  <si>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</si>
  <si>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</si>
  <si>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</si>
  <si>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</si>
  <si>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</si>
  <si>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</si>
  <si>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</si>
  <si>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</si>
  <si>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</si>
  <si>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</si>
  <si>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</si>
  <si>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</si>
  <si>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</si>
  <si>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</si>
  <si>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</si>
  <si>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</si>
  <si>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</si>
  <si>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</si>
  <si>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</si>
  <si>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</si>
  <si>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</si>
  <si>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</si>
  <si>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</si>
  <si>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</si>
  <si>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</si>
  <si>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</si>
  <si>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</si>
  <si>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</si>
  <si>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</si>
  <si>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</si>
  <si>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</si>
  <si>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</si>
  <si>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</si>
  <si>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</si>
  <si>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</si>
  <si>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</si>
  <si>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</si>
  <si>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</si>
  <si>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</si>
  <si>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</si>
  <si>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</si>
  <si>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</si>
  <si>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</si>
  <si>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</si>
  <si>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</si>
  <si>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</si>
  <si>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</si>
  <si>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</si>
  <si>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</si>
  <si>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</si>
  <si>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</si>
  <si>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</si>
  <si>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</si>
  <si>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</si>
  <si>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</si>
  <si>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</si>
  <si>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</si>
  <si>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</si>
  <si>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</si>
  <si>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</si>
  <si>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</si>
  <si>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</si>
  <si>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</si>
  <si>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</si>
  <si>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</si>
  <si>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</si>
  <si>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</si>
  <si>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</si>
  <si>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</si>
  <si>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</si>
  <si>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</si>
  <si>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</si>
  <si>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</si>
  <si>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</si>
  <si>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</si>
  <si>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</si>
  <si>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</si>
  <si>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</si>
  <si>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</si>
  <si>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</si>
  <si>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</si>
  <si>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</si>
  <si>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</si>
  <si>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</si>
  <si>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</si>
  <si>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</si>
  <si>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</si>
  <si>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</si>
  <si>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</si>
  <si>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</si>
  <si>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</si>
  <si>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</si>
  <si>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</si>
  <si>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</si>
  <si>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</si>
  <si>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</si>
  <si>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</si>
  <si>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</si>
  <si>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</si>
  <si>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</si>
  <si>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</si>
  <si>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</si>
  <si>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</si>
  <si>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</si>
  <si>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</si>
  <si>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</si>
  <si>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</si>
  <si>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</si>
  <si>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</si>
  <si>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</si>
  <si>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</si>
  <si>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</si>
  <si>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</si>
  <si>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</si>
  <si>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</si>
  <si>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</si>
  <si>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</si>
  <si>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</si>
  <si>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</si>
  <si>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</si>
  <si>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</si>
  <si>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</si>
  <si>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</si>
  <si>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</si>
  <si>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</si>
  <si>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</si>
  <si>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</si>
  <si>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</si>
  <si>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</si>
  <si>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</si>
  <si>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</si>
  <si>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</si>
  <si>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</si>
  <si>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</si>
  <si>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</si>
  <si>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</si>
  <si>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</si>
  <si>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</si>
  <si>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</si>
  <si>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</si>
  <si>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</si>
  <si>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</si>
  <si>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</si>
  <si>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</si>
  <si>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</si>
  <si>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</si>
  <si>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</si>
  <si>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</si>
  <si>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</si>
  <si>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</si>
  <si>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</si>
  <si>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</si>
  <si>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</si>
  <si>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</si>
  <si>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</si>
  <si>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</si>
  <si>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</si>
  <si>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</si>
  <si>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</si>
  <si>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</si>
  <si>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</si>
  <si>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</si>
  <si>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</si>
  <si>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</si>
  <si>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</si>
  <si>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</si>
  <si>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</si>
  <si>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</si>
  <si>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</si>
  <si>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</si>
  <si>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</si>
  <si>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</si>
  <si>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</si>
  <si>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</si>
  <si>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</si>
  <si>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</si>
  <si>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</si>
  <si>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</si>
  <si>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</si>
  <si>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</si>
  <si>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</si>
  <si>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</si>
  <si>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</si>
  <si>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</si>
  <si>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</si>
  <si>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</si>
  <si>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</si>
  <si>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</si>
  <si>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</si>
  <si>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</si>
  <si>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</si>
  <si>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</si>
  <si>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</si>
  <si>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</si>
  <si>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</si>
  <si>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</si>
  <si>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</si>
  <si>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</si>
  <si>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</si>
  <si>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</si>
  <si>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</si>
  <si>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</si>
  <si>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</si>
  <si>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</si>
  <si>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</si>
  <si>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</si>
  <si>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</si>
  <si>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</si>
  <si>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</si>
  <si>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</si>
  <si>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</si>
  <si>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</si>
  <si>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</si>
  <si>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</si>
  <si>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</si>
  <si>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</si>
  <si>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</si>
  <si>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</si>
  <si>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</si>
  <si>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</si>
  <si>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</si>
  <si>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</si>
  <si>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</si>
  <si>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</si>
  <si>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</si>
  <si>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</si>
  <si>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</si>
  <si>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</si>
  <si>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</si>
  <si>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</si>
  <si>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</si>
  <si>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</si>
  <si>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</si>
  <si>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</si>
  <si>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</si>
  <si>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</si>
  <si>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</si>
  <si>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</si>
  <si>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</si>
  <si>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</si>
  <si>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</si>
  <si>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</si>
  <si>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</si>
  <si>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</si>
  <si>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</si>
  <si>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</si>
  <si>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</si>
  <si>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</si>
  <si>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</si>
  <si>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</si>
  <si>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</si>
  <si>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</si>
  <si>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</si>
  <si>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</si>
  <si>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</si>
  <si>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</si>
  <si>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</si>
  <si>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</si>
  <si>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</si>
  <si>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</si>
  <si>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</si>
  <si>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</si>
  <si>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</si>
  <si>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</si>
  <si>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</si>
  <si>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</si>
  <si>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</si>
  <si>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</si>
  <si>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</si>
  <si>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</si>
  <si>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</si>
  <si>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</si>
  <si>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</si>
  <si>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</si>
  <si>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</si>
  <si>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</si>
  <si>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</si>
  <si>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</si>
  <si>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</si>
  <si>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</si>
  <si>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</si>
  <si>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</si>
  <si>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</si>
  <si>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</si>
  <si>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</si>
  <si>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</si>
  <si>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</si>
  <si>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</si>
  <si>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</si>
  <si>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</si>
  <si>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</si>
  <si>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</si>
  <si>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</si>
  <si>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</si>
  <si>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</si>
  <si>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</si>
  <si>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</si>
  <si>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</si>
  <si>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</si>
  <si>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</si>
  <si>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</si>
  <si>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</si>
  <si>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</si>
  <si>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</si>
  <si>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</si>
  <si>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</si>
  <si>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</si>
  <si>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</si>
  <si>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</si>
  <si>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</si>
  <si>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</si>
  <si>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</si>
  <si>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</si>
  <si>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</si>
  <si>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</si>
  <si>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</si>
  <si>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</si>
  <si>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</si>
  <si>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</si>
  <si>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</si>
  <si>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</si>
  <si>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</si>
  <si>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</si>
  <si>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</si>
  <si>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</si>
  <si>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</si>
  <si>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</si>
  <si>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</si>
  <si>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</si>
  <si>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</si>
  <si>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</si>
  <si>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</si>
  <si>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</si>
  <si>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</si>
  <si>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</si>
  <si>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</si>
  <si>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</si>
  <si>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</si>
  <si>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</si>
  <si>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</si>
  <si>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</si>
  <si>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</si>
  <si>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</si>
  <si>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</si>
  <si>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</si>
  <si>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</si>
  <si>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</si>
  <si>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</si>
  <si>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</si>
  <si>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</si>
  <si>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</si>
  <si>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</si>
  <si>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</si>
  <si>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</si>
  <si>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</si>
  <si>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</si>
  <si>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</si>
  <si>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</si>
  <si>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</si>
  <si>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</si>
  <si>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</si>
  <si>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</si>
  <si>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</si>
  <si>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</si>
  <si>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</si>
  <si>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</si>
  <si>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</si>
  <si>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</si>
  <si>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</si>
  <si>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</si>
  <si>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</si>
  <si>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</si>
  <si>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</si>
  <si>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</si>
  <si>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</si>
  <si>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</si>
  <si>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</si>
  <si>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</si>
  <si>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</si>
  <si>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</si>
  <si>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</si>
  <si>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</si>
  <si>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</si>
  <si>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</si>
  <si>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</si>
  <si>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</si>
  <si>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</si>
  <si>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</si>
  <si>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</si>
  <si>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</si>
  <si>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</si>
  <si>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</si>
  <si>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</si>
  <si>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</si>
  <si>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</si>
  <si>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</si>
  <si>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</si>
  <si>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</si>
  <si>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</si>
  <si>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</si>
  <si>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</si>
  <si>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</si>
  <si>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</si>
  <si>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</si>
  <si>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</si>
  <si>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</si>
  <si>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</si>
  <si>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</si>
  <si>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</si>
  <si>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</si>
  <si>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</si>
  <si>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</si>
  <si>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</si>
  <si>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</si>
  <si>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</si>
  <si>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</si>
  <si>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</si>
  <si>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</si>
  <si>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</si>
  <si>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</si>
  <si>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</si>
  <si>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</si>
  <si>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</si>
  <si>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</si>
  <si>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</si>
  <si>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</si>
  <si>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</si>
  <si>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</si>
  <si>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</si>
  <si>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</si>
  <si>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</si>
  <si>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</si>
  <si>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</si>
  <si>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</si>
  <si>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</si>
  <si>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</si>
  <si>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</si>
  <si>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</si>
  <si>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</si>
  <si>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</si>
  <si>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</si>
  <si>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</si>
  <si>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</si>
  <si>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</si>
  <si>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</si>
  <si>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</si>
  <si>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</si>
  <si>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</si>
  <si>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</si>
  <si>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</si>
  <si>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</si>
  <si>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</si>
  <si>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</si>
  <si>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</si>
  <si>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</si>
  <si>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</si>
  <si>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</si>
  <si>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</si>
  <si>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</si>
  <si>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</si>
  <si>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</si>
  <si>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</si>
  <si>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</si>
  <si>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</si>
  <si>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</si>
  <si>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</si>
  <si>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</si>
  <si>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</si>
  <si>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</si>
  <si>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</si>
  <si>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</si>
  <si>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</si>
  <si>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</si>
  <si>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</si>
  <si>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</si>
  <si>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</si>
  <si>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</si>
  <si>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</si>
  <si>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</si>
  <si>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</si>
  <si>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</si>
  <si>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</si>
  <si>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</si>
  <si>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</si>
  <si>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</si>
  <si>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</si>
  <si>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</si>
  <si>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</si>
  <si>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</si>
  <si>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</si>
  <si>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</si>
  <si>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</si>
  <si>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</si>
  <si>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</si>
  <si>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</si>
  <si>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</si>
  <si>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</si>
  <si>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</si>
  <si>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</si>
  <si>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</si>
  <si>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</si>
  <si>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</si>
  <si>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</si>
  <si>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</si>
  <si>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</si>
  <si>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</si>
  <si>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</si>
  <si>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</si>
  <si>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</si>
  <si>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</si>
  <si>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</si>
  <si>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</si>
  <si>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</si>
  <si>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</si>
  <si>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</si>
  <si>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</si>
  <si>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</si>
  <si>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</si>
  <si>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</si>
  <si>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</si>
  <si>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</si>
  <si>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</si>
  <si>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</si>
  <si>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</si>
  <si>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</si>
  <si>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</si>
  <si>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</si>
  <si>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</si>
  <si>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</si>
  <si>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</si>
  <si>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</si>
  <si>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</si>
  <si>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</si>
  <si>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</si>
  <si>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</si>
  <si>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</si>
  <si>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</si>
  <si>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</si>
  <si>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</si>
  <si>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</si>
  <si>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</si>
  <si>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</si>
  <si>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</si>
  <si>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</si>
  <si>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</si>
  <si>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</si>
  <si>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</si>
  <si>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</si>
  <si>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</si>
  <si>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</si>
  <si>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</si>
  <si>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</si>
  <si>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</si>
  <si>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</si>
  <si>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</si>
  <si>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</si>
  <si>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</si>
  <si>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</si>
  <si>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</si>
  <si>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</si>
  <si>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</si>
  <si>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</si>
  <si>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</si>
  <si>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</si>
  <si>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</si>
  <si>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</si>
  <si>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</si>
  <si>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</si>
  <si>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</si>
  <si>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</si>
  <si>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</si>
  <si>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</si>
  <si>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</si>
  <si>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</si>
  <si>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</si>
  <si>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</si>
  <si>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</si>
  <si>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</si>
  <si>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</si>
  <si>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</si>
  <si>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</si>
  <si>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</si>
  <si>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</si>
  <si>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</si>
  <si>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</si>
  <si>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</si>
  <si>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</si>
  <si>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</si>
  <si>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</si>
  <si>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</si>
  <si>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</si>
  <si>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</si>
  <si>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</si>
  <si>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</si>
  <si>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</si>
  <si>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</si>
  <si>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</si>
  <si>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</si>
  <si>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</si>
  <si>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</si>
  <si>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</si>
  <si>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</si>
  <si>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</si>
  <si>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</si>
  <si>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</si>
  <si>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</si>
  <si>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</si>
  <si>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</si>
  <si>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</si>
  <si>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</si>
  <si>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</si>
  <si>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</si>
  <si>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</si>
  <si>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</si>
  <si>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</si>
  <si>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</si>
  <si>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</si>
  <si>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</si>
  <si>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</si>
  <si>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</si>
  <si>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</si>
  <si>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</si>
  <si>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</si>
  <si>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</si>
  <si>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</si>
  <si>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</si>
  <si>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</si>
  <si>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</si>
  <si>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</si>
  <si>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</si>
  <si>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</si>
  <si>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</si>
  <si>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</si>
  <si>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</si>
  <si>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</si>
  <si>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</si>
  <si>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</si>
  <si>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</si>
  <si>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</si>
  <si>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</si>
  <si>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</si>
  <si>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</si>
  <si>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</si>
  <si>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</si>
  <si>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</si>
  <si>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</si>
  <si>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</si>
  <si>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</si>
  <si>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</si>
  <si>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</si>
  <si>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</si>
  <si>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</si>
  <si>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</si>
  <si>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</si>
  <si>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</si>
  <si>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</si>
  <si>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</si>
  <si>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</si>
  <si>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</si>
  <si>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</si>
  <si>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</si>
  <si>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</si>
  <si>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</si>
  <si>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</si>
  <si>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</si>
  <si>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</si>
  <si>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</si>
  <si>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</si>
  <si>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</si>
  <si>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</si>
  <si>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</si>
  <si>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</si>
  <si>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</si>
  <si>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</si>
  <si>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</si>
  <si>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</si>
  <si>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</si>
  <si>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</si>
  <si>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</si>
  <si>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</si>
  <si>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</si>
  <si>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</si>
  <si>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</si>
  <si>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</si>
  <si>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</si>
  <si>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</si>
  <si>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</si>
  <si>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</si>
  <si>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</si>
  <si>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</si>
  <si>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</si>
  <si>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</si>
  <si>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</si>
  <si>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</si>
  <si>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</si>
  <si>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</si>
  <si>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</si>
  <si>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</si>
  <si>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</si>
  <si>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</si>
  <si>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</si>
  <si>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</si>
  <si>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</si>
  <si>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</si>
  <si>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</si>
  <si>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</si>
  <si>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</si>
  <si>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</si>
  <si>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</si>
  <si>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</si>
  <si>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</si>
  <si>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</si>
  <si>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</si>
  <si>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</si>
  <si>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</si>
  <si>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</si>
  <si>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</si>
  <si>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</si>
  <si>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</si>
  <si>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</si>
  <si>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</si>
  <si>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</si>
  <si>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</si>
  <si>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</si>
  <si>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</si>
  <si>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</si>
  <si>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</si>
  <si>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</si>
  <si>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</si>
  <si>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</si>
  <si>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</si>
  <si>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</si>
  <si>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</si>
  <si>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</si>
  <si>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</si>
  <si>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</si>
  <si>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</si>
  <si>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</si>
  <si>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</si>
  <si>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</si>
  <si>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</si>
  <si>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</si>
  <si>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</si>
  <si>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</si>
  <si>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</si>
  <si>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</si>
  <si>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</si>
  <si>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</si>
  <si>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</si>
  <si>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</si>
  <si>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</si>
  <si>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</si>
  <si>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</si>
  <si>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</si>
  <si>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</si>
  <si>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</si>
  <si>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</si>
  <si>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</si>
  <si>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</si>
  <si>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</si>
  <si>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</si>
  <si>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</si>
  <si>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</si>
  <si>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</si>
  <si>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</si>
  <si>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</si>
  <si>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</si>
  <si>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</si>
  <si>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</si>
  <si>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</si>
  <si>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</si>
  <si>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</si>
  <si>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</si>
  <si>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</si>
  <si>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</si>
  <si>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</si>
  <si>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</si>
  <si>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</si>
  <si>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</si>
  <si>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</si>
  <si>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</si>
  <si>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</si>
  <si>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</si>
  <si>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</si>
  <si>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</si>
  <si>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</si>
  <si>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</si>
  <si>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</si>
  <si>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</si>
  <si>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</si>
  <si>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</si>
  <si>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</si>
  <si>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</si>
  <si>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</si>
  <si>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</si>
  <si>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</si>
  <si>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</si>
  <si>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</si>
  <si>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</si>
  <si>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</si>
  <si>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</si>
  <si>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</si>
  <si>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</si>
  <si>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</si>
  <si>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</si>
  <si>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</si>
  <si>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</si>
  <si>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</si>
  <si>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</si>
  <si>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</si>
  <si>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</si>
  <si>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</si>
  <si>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</si>
  <si>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</si>
  <si>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</si>
  <si>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</si>
  <si>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</si>
  <si>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</si>
  <si>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</si>
  <si>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</si>
  <si>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</si>
  <si>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</si>
  <si>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</si>
  <si>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</si>
  <si>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</si>
  <si>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</si>
  <si>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</si>
  <si>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</si>
  <si>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</si>
  <si>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</si>
  <si>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</si>
  <si>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</si>
  <si>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</si>
  <si>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</si>
  <si>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</si>
  <si>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</si>
  <si>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</si>
  <si>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</si>
  <si>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</si>
  <si>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</si>
  <si>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</si>
  <si>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</si>
  <si>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</si>
  <si>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</si>
  <si>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</si>
  <si>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</si>
  <si>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</si>
  <si>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</si>
  <si>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</si>
  <si>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</si>
  <si>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</si>
  <si>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</si>
  <si>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</si>
  <si>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</si>
  <si>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</si>
  <si>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</si>
  <si>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</si>
  <si>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</si>
  <si>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</si>
  <si>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</si>
  <si>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</si>
  <si>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</si>
  <si>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</si>
  <si>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</si>
  <si>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</si>
  <si>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</si>
  <si>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</si>
  <si>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</si>
  <si>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</si>
  <si>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</si>
  <si>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</si>
  <si>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</si>
  <si>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</si>
  <si>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</si>
  <si>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</si>
  <si>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</si>
  <si>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</si>
  <si>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</si>
  <si>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</si>
  <si>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</si>
  <si>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</si>
  <si>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</si>
  <si>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</si>
  <si>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</si>
  <si>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</si>
  <si>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</si>
  <si>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</si>
  <si>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</si>
  <si>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</si>
  <si>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</si>
  <si>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</si>
  <si>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</si>
  <si>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</si>
  <si>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</si>
  <si>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</si>
  <si>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</si>
  <si>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</si>
  <si>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</si>
  <si>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</si>
  <si>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</si>
  <si>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</si>
  <si>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</si>
  <si>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</si>
  <si>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</si>
  <si>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</si>
  <si>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</si>
  <si>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</si>
  <si>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</si>
  <si>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</si>
  <si>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</si>
  <si>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</si>
  <si>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</si>
  <si>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</si>
  <si>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</si>
  <si>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</si>
  <si>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</si>
  <si>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</si>
  <si>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</si>
  <si>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</si>
  <si>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</si>
  <si>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</si>
  <si>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</si>
  <si>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</si>
  <si>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</si>
  <si>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</si>
  <si>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</si>
  <si>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</si>
  <si>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</si>
  <si>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</si>
  <si>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</si>
  <si>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</si>
  <si>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</si>
  <si>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</si>
  <si>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</si>
  <si>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</si>
  <si>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</si>
  <si>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</si>
  <si>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</si>
  <si>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</si>
  <si>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</si>
  <si>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</si>
  <si>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</si>
  <si>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</si>
  <si>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</si>
  <si>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</si>
  <si>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</si>
  <si>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</si>
  <si>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</si>
  <si>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</si>
  <si>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</si>
  <si>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</si>
  <si>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</si>
  <si>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</si>
  <si>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</si>
  <si>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</si>
  <si>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</si>
  <si>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</si>
  <si>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</si>
  <si>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</si>
  <si>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</si>
  <si>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</si>
  <si>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</si>
  <si>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</si>
  <si>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</si>
  <si>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</si>
  <si>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</si>
  <si>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</si>
  <si>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</si>
  <si>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</si>
  <si>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</si>
  <si>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</si>
  <si>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</si>
  <si>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</si>
  <si>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</si>
  <si>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</si>
  <si>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</si>
  <si>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</si>
  <si>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</si>
  <si>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</si>
  <si>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</si>
  <si>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</si>
  <si>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</si>
  <si>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</si>
  <si>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</si>
  <si>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</si>
  <si>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</si>
  <si>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</si>
  <si>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</si>
  <si>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</si>
  <si>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</si>
  <si>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</si>
  <si>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</si>
  <si>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</si>
  <si>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</si>
  <si>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</si>
  <si>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</si>
  <si>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</si>
  <si>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</si>
  <si>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</si>
  <si>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</si>
  <si>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</si>
  <si>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</si>
  <si>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</si>
  <si>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</si>
  <si>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</si>
  <si>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</si>
  <si>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</si>
  <si>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</si>
  <si>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</si>
  <si>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</si>
  <si>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</si>
  <si>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</si>
  <si>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</si>
  <si>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</si>
  <si>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</si>
  <si>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</si>
  <si>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</si>
  <si>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</si>
  <si>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</si>
  <si>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</si>
  <si>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</si>
  <si>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</si>
  <si>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</si>
  <si>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</si>
  <si>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</si>
  <si>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</si>
  <si>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</si>
  <si>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</si>
  <si>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</si>
  <si>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</si>
  <si>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</si>
  <si>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</si>
  <si>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</si>
  <si>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</si>
  <si>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</si>
  <si>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</si>
  <si>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</si>
  <si>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</si>
  <si>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</si>
  <si>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</si>
  <si>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</si>
  <si>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</si>
  <si>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</si>
  <si>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</si>
  <si>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</si>
  <si>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</si>
  <si>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</si>
  <si>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</si>
  <si>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</si>
  <si>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</si>
  <si>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</si>
  <si>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</si>
  <si>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</si>
  <si>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</si>
  <si>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</si>
  <si>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</si>
  <si>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</si>
  <si>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</si>
  <si>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</si>
  <si>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</si>
  <si>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</si>
  <si>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</si>
  <si>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</si>
  <si>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</si>
  <si>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</si>
  <si>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</si>
  <si>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</si>
  <si>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</si>
  <si>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</si>
  <si>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</si>
  <si>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</si>
  <si>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</si>
  <si>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</si>
  <si>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</si>
  <si>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</si>
  <si>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</si>
  <si>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</si>
  <si>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</si>
  <si>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</si>
  <si>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</si>
  <si>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</si>
  <si>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</si>
  <si>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</si>
  <si>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</si>
  <si>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</si>
  <si>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</si>
  <si>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</si>
  <si>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</si>
  <si>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</si>
  <si>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</si>
  <si>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</si>
  <si>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</si>
  <si>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</si>
  <si>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</si>
  <si>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</si>
  <si>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</si>
  <si>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</si>
  <si>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</si>
  <si>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</si>
  <si>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</si>
  <si>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</si>
  <si>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</si>
  <si>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</si>
  <si>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</si>
  <si>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</si>
  <si>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</si>
  <si>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</si>
  <si>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</si>
  <si>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</si>
  <si>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</si>
  <si>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</si>
  <si>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</si>
  <si>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</si>
  <si>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</si>
  <si>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</si>
  <si>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</si>
  <si>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</si>
  <si>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</si>
  <si>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</si>
  <si>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</si>
  <si>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</si>
  <si>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</si>
  <si>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</si>
  <si>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</si>
  <si>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</si>
  <si>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</si>
  <si>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</si>
  <si>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</si>
  <si>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</si>
  <si>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</si>
  <si>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</si>
  <si>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</si>
  <si>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</si>
  <si>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</si>
  <si>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</si>
  <si>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</si>
  <si>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</si>
  <si>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</si>
  <si>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</si>
  <si>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</si>
  <si>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</si>
  <si>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</si>
  <si>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</si>
  <si>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</si>
  <si>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</si>
  <si>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</si>
  <si>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</si>
  <si>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</si>
  <si>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</si>
  <si>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</si>
  <si>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</si>
  <si>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</si>
  <si>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</si>
  <si>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</si>
  <si>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</si>
  <si>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</si>
  <si>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</si>
  <si>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</si>
  <si>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</si>
  <si>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</si>
  <si>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</si>
  <si>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</si>
  <si>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</si>
  <si>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</si>
  <si>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</si>
  <si>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</si>
  <si>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</si>
  <si>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</si>
  <si>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</si>
  <si>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</si>
  <si>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</si>
  <si>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</si>
  <si>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</si>
  <si>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</si>
  <si>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</si>
  <si>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</si>
  <si>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</si>
  <si>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</si>
  <si>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</si>
  <si>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</si>
  <si>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</si>
  <si>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</si>
  <si>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</si>
  <si>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</si>
  <si>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</si>
  <si>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</si>
  <si>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</si>
  <si>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</si>
  <si>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</si>
  <si>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</si>
  <si>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</si>
  <si>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</si>
  <si>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</si>
  <si>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</si>
  <si>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</si>
  <si>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</si>
  <si>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</si>
  <si>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</si>
  <si>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</si>
  <si>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</si>
  <si>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</si>
  <si>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</si>
  <si>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</si>
  <si>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</si>
  <si>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</si>
  <si>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</si>
  <si>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</si>
  <si>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</si>
  <si>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</si>
  <si>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</si>
  <si>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</si>
  <si>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</si>
  <si>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</si>
  <si>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</si>
  <si>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</si>
  <si>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</si>
  <si>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</si>
  <si>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</si>
  <si>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</si>
  <si>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</si>
  <si>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</si>
  <si>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</si>
  <si>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</si>
  <si>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</si>
  <si>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</si>
  <si>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</si>
  <si>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</si>
  <si>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</si>
  <si>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</si>
  <si>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</si>
  <si>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</si>
  <si>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</si>
  <si>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</si>
  <si>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</si>
  <si>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</si>
  <si>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</si>
  <si>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</si>
  <si>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</si>
  <si>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</si>
  <si>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</si>
  <si>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</si>
  <si>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</si>
  <si>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</si>
  <si>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</si>
  <si>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</si>
  <si>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</si>
  <si>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</si>
  <si>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</si>
  <si>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</si>
  <si>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</si>
  <si>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</si>
  <si>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</si>
  <si>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</si>
  <si>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</si>
  <si>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</si>
  <si>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</si>
  <si>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</si>
  <si>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</si>
  <si>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</si>
  <si>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</si>
  <si>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</si>
  <si>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</si>
  <si>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</si>
  <si>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</si>
  <si>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</si>
  <si>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</si>
  <si>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</si>
  <si>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</si>
  <si>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</si>
  <si>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</si>
  <si>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</si>
  <si>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</si>
  <si>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</si>
  <si>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</si>
  <si>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</si>
  <si>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</si>
  <si>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</si>
  <si>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</si>
  <si>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</si>
  <si>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</si>
  <si>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</si>
  <si>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</si>
  <si>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</si>
  <si>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</si>
  <si>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</si>
  <si>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</si>
  <si>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</si>
  <si>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</si>
  <si>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</si>
  <si>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</si>
  <si>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</si>
  <si>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</si>
  <si>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</si>
  <si>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</si>
  <si>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</si>
  <si>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</si>
  <si>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</si>
  <si>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</si>
  <si>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</si>
  <si>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</si>
  <si>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</si>
  <si>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</si>
  <si>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</si>
  <si>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</si>
  <si>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</si>
  <si>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</si>
  <si>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</si>
  <si>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</si>
  <si>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</si>
  <si>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</si>
  <si>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</si>
  <si>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</si>
  <si>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</si>
  <si>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</si>
  <si>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</si>
  <si>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</si>
  <si>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</si>
  <si>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</si>
  <si>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</si>
  <si>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</si>
  <si>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</si>
  <si>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</si>
  <si>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</si>
  <si>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</si>
  <si>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</si>
  <si>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</si>
  <si>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</si>
  <si>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</si>
  <si>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</si>
  <si>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</si>
  <si>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</si>
  <si>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</si>
  <si>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</si>
  <si>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</si>
  <si>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</si>
  <si>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</si>
  <si>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</si>
  <si>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</si>
  <si>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</si>
  <si>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</si>
  <si>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</si>
  <si>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</si>
  <si>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</si>
  <si>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</si>
  <si>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</si>
  <si>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</si>
  <si>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</si>
  <si>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</si>
  <si>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</si>
  <si>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</si>
  <si>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</si>
  <si>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</si>
  <si>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</si>
  <si>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</si>
  <si>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</si>
  <si>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</si>
  <si>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</si>
  <si>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</si>
  <si>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</si>
  <si>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</si>
  <si>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</si>
  <si>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</si>
  <si>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</si>
  <si>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</si>
  <si>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</si>
  <si>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</si>
  <si>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</si>
  <si>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</si>
  <si>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</si>
  <si>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</si>
  <si>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</si>
  <si>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</si>
  <si>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</si>
  <si>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</si>
  <si>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</si>
  <si>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</si>
  <si>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</si>
  <si>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</si>
  <si>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</si>
  <si>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</si>
  <si>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</si>
  <si>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</si>
  <si>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</si>
  <si>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</si>
  <si>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</si>
  <si>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</si>
  <si>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</si>
  <si>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</si>
  <si>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</si>
  <si>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</si>
  <si>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</si>
  <si>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</si>
  <si>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</si>
  <si>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</si>
  <si>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</si>
  <si>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</si>
  <si>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</si>
  <si>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</si>
  <si>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</si>
  <si>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</si>
  <si>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</si>
  <si>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</si>
  <si>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</si>
  <si>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</si>
  <si>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</si>
  <si>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</si>
  <si>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</si>
  <si>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</si>
  <si>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</si>
  <si>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</si>
  <si>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</si>
  <si>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</si>
  <si>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</si>
  <si>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</si>
  <si>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</si>
  <si>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</si>
  <si>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</si>
  <si>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</si>
  <si>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</si>
  <si>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</si>
  <si>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</si>
  <si>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</si>
  <si>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</si>
  <si>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</si>
  <si>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</si>
  <si>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</si>
  <si>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</si>
  <si>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</si>
  <si>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</si>
  <si>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</si>
  <si>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</si>
  <si>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</si>
  <si>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</si>
  <si>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</si>
  <si>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</si>
  <si>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</si>
  <si>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</si>
  <si>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</si>
  <si>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</si>
  <si>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</si>
  <si>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</si>
  <si>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</si>
  <si>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</si>
  <si>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</si>
  <si>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</si>
  <si>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</si>
  <si>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</si>
  <si>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</si>
  <si>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</si>
  <si>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</si>
  <si>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</si>
  <si>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</si>
  <si>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</si>
  <si>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</si>
  <si>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</si>
  <si>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</si>
  <si>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</si>
  <si>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</si>
  <si>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</si>
  <si>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</si>
  <si>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</si>
  <si>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</si>
  <si>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</si>
  <si>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</si>
  <si>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</si>
  <si>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</si>
  <si>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</si>
  <si>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</si>
  <si>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</si>
  <si>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</si>
  <si>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</si>
  <si>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</si>
  <si>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</si>
  <si>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</si>
  <si>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</si>
  <si>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</si>
  <si>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</si>
  <si>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</si>
  <si>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</si>
  <si>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</si>
  <si>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</si>
  <si>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</si>
  <si>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</si>
  <si>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</si>
  <si>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</si>
  <si>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</si>
  <si>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</si>
  <si>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</si>
  <si>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</si>
  <si>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</si>
  <si>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</si>
  <si>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</si>
  <si>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</si>
  <si>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</si>
  <si>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</si>
  <si>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</si>
  <si>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</si>
  <si>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</si>
  <si>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</si>
  <si>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</si>
  <si>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</si>
  <si>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</si>
  <si>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</si>
  <si>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</si>
  <si>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</si>
  <si>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</si>
  <si>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</si>
  <si>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</si>
  <si>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</si>
  <si>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</si>
  <si>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</si>
  <si>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</si>
  <si>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</si>
  <si>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</si>
  <si>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</si>
  <si>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</si>
  <si>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</si>
  <si>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</si>
  <si>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</si>
  <si>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</si>
  <si>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</si>
  <si>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</si>
  <si>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</si>
  <si>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</si>
  <si>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</si>
  <si>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</si>
  <si>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</si>
  <si>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</si>
  <si>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</si>
  <si>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</si>
  <si>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</si>
  <si>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</si>
  <si>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</si>
  <si>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</si>
  <si>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</si>
  <si>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</si>
  <si>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</si>
  <si>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</si>
  <si>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</si>
  <si>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</si>
  <si>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</si>
  <si>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</si>
  <si>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</si>
  <si>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</si>
  <si>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</si>
  <si>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</si>
  <si>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</si>
  <si>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</si>
  <si>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</si>
  <si>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</si>
  <si>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</si>
  <si>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</si>
  <si>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</si>
  <si>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</si>
  <si>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</si>
  <si>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</si>
  <si>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</si>
  <si>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</si>
  <si>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</si>
  <si>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</si>
  <si>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</si>
  <si>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</si>
  <si>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</si>
  <si>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</si>
  <si>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</si>
  <si>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</si>
  <si>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</si>
  <si>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</si>
  <si>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</si>
  <si>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</si>
  <si>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</si>
  <si>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</si>
  <si>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</si>
  <si>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</si>
  <si>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</si>
  <si>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</si>
  <si>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</si>
  <si>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</si>
  <si>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</si>
  <si>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</si>
  <si>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</si>
  <si>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</si>
  <si>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</si>
  <si>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</si>
  <si>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</si>
  <si>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</si>
  <si>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</si>
  <si>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</si>
  <si>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</si>
  <si>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</si>
  <si>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</si>
  <si>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</si>
  <si>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</si>
  <si>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</si>
  <si>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</si>
  <si>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</si>
  <si>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</si>
  <si>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</si>
  <si>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</si>
  <si>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</si>
  <si>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</si>
  <si>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</si>
  <si>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</si>
  <si>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</si>
  <si>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</si>
  <si>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</si>
  <si>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</si>
  <si>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</si>
  <si>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</si>
  <si>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</si>
  <si>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</si>
  <si>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</si>
  <si>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</si>
  <si>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</si>
  <si>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</si>
  <si>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</si>
  <si>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</si>
  <si>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</si>
  <si>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</si>
  <si>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</si>
  <si>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</si>
  <si>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</si>
  <si>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</si>
  <si>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</si>
  <si>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</si>
  <si>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</si>
  <si>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</si>
  <si>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</si>
  <si>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</si>
  <si>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</si>
  <si>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</si>
  <si>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</si>
  <si>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</si>
  <si>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</si>
  <si>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</si>
  <si>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</si>
  <si>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</si>
  <si>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</si>
  <si>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</si>
  <si>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</si>
  <si>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</si>
  <si>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</si>
  <si>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</si>
  <si>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</si>
  <si>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</si>
  <si>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</si>
  <si>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</si>
  <si>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</si>
  <si>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</si>
  <si>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</si>
  <si>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</si>
  <si>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</si>
  <si>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</si>
  <si>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</si>
  <si>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</si>
  <si>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</si>
  <si>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</si>
  <si>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</si>
  <si>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</si>
  <si>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</si>
  <si>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</si>
  <si>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</si>
  <si>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</si>
  <si>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</si>
  <si>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</si>
  <si>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</si>
  <si>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</si>
  <si>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</si>
  <si>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</si>
  <si>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</si>
  <si>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</si>
  <si>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</si>
  <si>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</si>
  <si>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</si>
  <si>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</si>
  <si>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</si>
  <si>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</si>
  <si>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</si>
  <si>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</si>
  <si>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</si>
  <si>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</si>
  <si>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</si>
  <si>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</si>
  <si>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</si>
  <si>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</si>
  <si>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</si>
  <si>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</si>
  <si>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</si>
  <si>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</si>
  <si>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</si>
  <si>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</si>
  <si>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</si>
  <si>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</si>
  <si>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</si>
  <si>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</si>
  <si>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</si>
  <si>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</si>
  <si>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</si>
  <si>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</si>
  <si>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</si>
  <si>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</si>
  <si>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</si>
  <si>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</si>
  <si>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</si>
  <si>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</si>
  <si>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</si>
  <si>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</si>
  <si>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</si>
  <si>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</si>
  <si>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</si>
  <si>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</si>
  <si>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</si>
  <si>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</si>
  <si>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</si>
  <si>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</si>
  <si>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</si>
  <si>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</si>
  <si>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</si>
  <si>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</si>
  <si>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</si>
  <si>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</si>
  <si>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</si>
  <si>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</si>
  <si>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</si>
  <si>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</si>
  <si>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</si>
  <si>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</si>
  <si>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</si>
  <si>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</si>
  <si>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</si>
  <si>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</si>
  <si>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</si>
  <si>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</si>
  <si>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</si>
  <si>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</si>
  <si>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</si>
  <si>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</si>
  <si>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</si>
  <si>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</si>
  <si>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</si>
  <si>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</si>
  <si>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</si>
  <si>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</si>
  <si>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</si>
  <si>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</si>
  <si>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</si>
  <si>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</si>
  <si>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</si>
  <si>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</si>
  <si>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</si>
  <si>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</si>
  <si>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</si>
  <si>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</si>
  <si>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</si>
  <si>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</si>
  <si>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</si>
  <si>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</si>
  <si>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</si>
  <si>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</si>
  <si>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</si>
  <si>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</si>
  <si>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</si>
  <si>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</si>
  <si>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</si>
  <si>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</si>
  <si>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</si>
  <si>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</si>
  <si>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</si>
  <si>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</si>
  <si>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</si>
  <si>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</si>
  <si>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</si>
  <si>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</si>
  <si>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</si>
  <si>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</si>
  <si>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</si>
  <si>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</si>
  <si>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</si>
  <si>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</si>
  <si>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</si>
  <si>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</si>
  <si>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</si>
  <si>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</si>
  <si>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</si>
  <si>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</si>
  <si>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</si>
  <si>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</si>
  <si>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</si>
  <si>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</si>
  <si>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</si>
  <si>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</si>
  <si>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</si>
  <si>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</si>
  <si>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</si>
  <si>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</si>
  <si>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</si>
  <si>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</si>
  <si>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</si>
  <si>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</si>
  <si>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</si>
  <si>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</si>
  <si>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</si>
  <si>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</si>
  <si>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</si>
  <si>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</si>
  <si>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</si>
  <si>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</si>
  <si>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</si>
  <si>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</si>
  <si>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</si>
  <si>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</si>
  <si>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</si>
  <si>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</si>
  <si>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</si>
  <si>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</si>
  <si>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</si>
  <si>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</si>
  <si>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</si>
  <si>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</si>
  <si>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</si>
  <si>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</si>
  <si>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</si>
  <si>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</si>
  <si>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</si>
  <si>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</si>
  <si>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</si>
  <si>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</si>
  <si>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</si>
  <si>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</si>
  <si>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</si>
  <si>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</si>
  <si>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</si>
  <si>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</si>
  <si>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</si>
  <si>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</si>
  <si>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</si>
  <si>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</si>
  <si>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</si>
  <si>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</si>
  <si>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</si>
  <si>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</si>
  <si>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</si>
  <si>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</si>
  <si>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</si>
  <si>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</si>
  <si>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</si>
  <si>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</si>
  <si>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</si>
  <si>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</si>
  <si>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</si>
  <si>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</si>
  <si>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</si>
  <si>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</si>
  <si>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</si>
  <si>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</si>
  <si>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</si>
  <si>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</si>
  <si>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</si>
  <si>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</si>
  <si>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</si>
  <si>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</si>
  <si>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</si>
  <si>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</si>
  <si>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</si>
  <si>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</si>
  <si>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</si>
  <si>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</si>
  <si>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</si>
  <si>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</si>
  <si>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</si>
  <si>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</si>
  <si>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</si>
  <si>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</si>
  <si>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</si>
  <si>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</si>
  <si>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</si>
  <si>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</si>
  <si>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</si>
  <si>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</si>
  <si>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</si>
  <si>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</si>
  <si>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</si>
  <si>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</si>
  <si>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</si>
  <si>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</si>
  <si>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</si>
  <si>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</si>
  <si>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</si>
  <si>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</si>
  <si>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</si>
  <si>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</si>
  <si>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</si>
  <si>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</si>
  <si>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</si>
  <si>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</si>
  <si>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</si>
  <si>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</si>
  <si>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</si>
  <si>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</si>
  <si>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</si>
  <si>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</si>
  <si>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</si>
  <si>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</si>
  <si>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</si>
  <si>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</si>
  <si>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</si>
  <si>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</si>
  <si>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</si>
  <si>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</si>
  <si>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</si>
  <si>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</si>
  <si>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</si>
  <si>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</si>
  <si>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</si>
  <si>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</si>
  <si>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</si>
  <si>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</si>
  <si>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</si>
  <si>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</si>
  <si>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</si>
  <si>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</si>
  <si>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</si>
  <si>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</si>
  <si>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</si>
  <si>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</si>
  <si>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</si>
  <si>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</si>
  <si>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</si>
  <si>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</si>
  <si>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</si>
  <si>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</si>
  <si>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</si>
  <si>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</si>
  <si>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</si>
  <si>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</si>
  <si>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</si>
  <si>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</si>
  <si>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</si>
  <si>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</si>
  <si>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</si>
  <si>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</si>
  <si>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</si>
  <si>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</si>
  <si>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</si>
  <si>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</si>
  <si>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</si>
  <si>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</si>
  <si>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</si>
  <si>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</si>
  <si>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</si>
  <si>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</si>
  <si>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</si>
  <si>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</si>
  <si>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</si>
  <si>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</si>
  <si>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</si>
  <si>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</si>
  <si>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</si>
  <si>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</si>
  <si>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</si>
  <si>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</si>
  <si>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</si>
  <si>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</si>
  <si>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</si>
  <si>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</si>
  <si>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</si>
  <si>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</si>
  <si>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</si>
  <si>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</si>
  <si>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</si>
  <si>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</si>
  <si>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</si>
  <si>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</si>
  <si>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</si>
  <si>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</si>
  <si>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</si>
  <si>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</si>
  <si>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</si>
  <si>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</si>
  <si>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</si>
  <si>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</si>
  <si>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</si>
  <si>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</si>
  <si>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</si>
  <si>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</si>
  <si>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</si>
  <si>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</si>
  <si>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</si>
  <si>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</si>
  <si>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</si>
  <si>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</si>
  <si>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</si>
  <si>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</si>
  <si>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</si>
  <si>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</si>
  <si>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</si>
  <si>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</si>
  <si>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</si>
  <si>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</si>
  <si>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</si>
  <si>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</si>
  <si>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</si>
  <si>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</si>
  <si>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</si>
  <si>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</si>
  <si>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</si>
  <si>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</si>
  <si>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</si>
  <si>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</si>
  <si>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</si>
  <si>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</si>
  <si>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</si>
  <si>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</si>
  <si>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</si>
  <si>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</si>
  <si>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</si>
  <si>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</si>
  <si>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</si>
  <si>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</si>
  <si>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</si>
  <si>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</si>
  <si>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</si>
  <si>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</si>
  <si>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</si>
  <si>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</si>
  <si>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</si>
  <si>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</si>
  <si>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</si>
  <si>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</si>
  <si>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</si>
  <si>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</si>
  <si>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</si>
  <si>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</si>
  <si>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</si>
  <si>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</si>
  <si>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</si>
  <si>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</si>
  <si>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</si>
  <si>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</si>
  <si>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</si>
  <si>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</si>
  <si>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</si>
  <si>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</si>
  <si>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</si>
  <si>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</si>
  <si>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</si>
  <si>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</si>
  <si>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</si>
  <si>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</si>
  <si>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</si>
  <si>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</si>
  <si>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</si>
  <si>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</si>
  <si>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</si>
  <si>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</si>
  <si>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</si>
  <si>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</si>
  <si>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</si>
  <si>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</si>
  <si>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</si>
  <si>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</si>
  <si>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</si>
  <si>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</si>
  <si>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</si>
  <si>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</si>
  <si>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</si>
  <si>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</si>
  <si>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</si>
  <si>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</si>
  <si>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</si>
  <si>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</si>
  <si>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</si>
  <si>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</si>
  <si>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</si>
  <si>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</si>
  <si>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</si>
  <si>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</si>
  <si>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</si>
  <si>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</si>
  <si>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</si>
  <si>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</si>
  <si>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</si>
  <si>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</si>
  <si>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</si>
  <si>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</si>
  <si>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</si>
  <si>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</si>
  <si>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</si>
  <si>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</si>
  <si>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</si>
  <si>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</si>
  <si>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</si>
  <si>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</si>
  <si>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</si>
  <si>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</si>
  <si>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</si>
  <si>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</si>
  <si>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</si>
  <si>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</si>
  <si>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</si>
  <si>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</si>
  <si>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</si>
  <si>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</si>
  <si>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</si>
  <si>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</si>
  <si>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</si>
  <si>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</si>
  <si>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</si>
  <si>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</si>
  <si>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</si>
  <si>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</si>
  <si>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</si>
  <si>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</si>
  <si>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</si>
  <si>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</si>
  <si>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</si>
  <si>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</si>
  <si>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</si>
  <si>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</si>
  <si>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</si>
  <si>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</si>
  <si>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</si>
  <si>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</si>
  <si>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</si>
  <si>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</si>
  <si>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</si>
  <si>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</si>
  <si>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</si>
  <si>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</si>
  <si>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</si>
  <si>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</si>
  <si>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</si>
  <si>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</si>
  <si>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</si>
  <si>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</si>
  <si>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</si>
  <si>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</si>
  <si>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</si>
  <si>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</si>
  <si>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</si>
  <si>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</si>
  <si>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</si>
  <si>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</si>
  <si>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</si>
  <si>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</si>
  <si>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</si>
  <si>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</si>
  <si>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</si>
  <si>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</si>
  <si>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</si>
  <si>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</si>
  <si>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</si>
  <si>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</si>
  <si>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</si>
  <si>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</si>
  <si>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</si>
  <si>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</si>
  <si>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</si>
  <si>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</si>
  <si>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</si>
  <si>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</si>
  <si>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</si>
  <si>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</si>
  <si>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</si>
  <si>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</si>
  <si>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</si>
  <si>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</si>
  <si>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</si>
  <si>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</si>
  <si>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</si>
  <si>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</si>
  <si>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</si>
  <si>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</si>
  <si>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</si>
  <si>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</si>
  <si>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</si>
  <si>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</si>
  <si>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</si>
  <si>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</si>
  <si>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</si>
  <si>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</si>
  <si>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</si>
  <si>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</si>
  <si>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</si>
  <si>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</si>
  <si>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</si>
  <si>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</si>
  <si>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</si>
  <si>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</si>
  <si>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</si>
  <si>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</si>
  <si>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</si>
  <si>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</si>
  <si>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</si>
  <si>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</si>
  <si>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</si>
  <si>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</si>
  <si>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</si>
  <si>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</si>
  <si>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</si>
  <si>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</si>
  <si>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</si>
  <si>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</si>
  <si>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</si>
  <si>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</si>
  <si>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</si>
  <si>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</si>
  <si>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</si>
  <si>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</si>
  <si>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</si>
  <si>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</si>
  <si>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</si>
  <si>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</si>
  <si>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</si>
  <si>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</si>
  <si>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</si>
  <si>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</si>
  <si>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</si>
  <si>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</si>
  <si>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</si>
  <si>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</si>
  <si>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</si>
  <si>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</si>
  <si>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</si>
  <si>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</si>
  <si>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</si>
  <si>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</si>
  <si>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</si>
  <si>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</si>
  <si>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</si>
  <si>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</si>
  <si>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</si>
  <si>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</si>
  <si>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</si>
  <si>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</si>
  <si>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</si>
  <si>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</si>
  <si>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</si>
  <si>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</si>
  <si>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</si>
  <si>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</si>
  <si>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</si>
  <si>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</si>
  <si>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</si>
  <si>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</si>
  <si>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</si>
  <si>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</si>
  <si>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</si>
  <si>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</si>
  <si>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</si>
  <si>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</si>
  <si>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</si>
  <si>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</si>
  <si>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</si>
  <si>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</si>
  <si>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</si>
  <si>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</si>
  <si>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</si>
  <si>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</si>
  <si>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</si>
  <si>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</si>
  <si>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</si>
  <si>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</si>
  <si>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</si>
  <si>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</si>
  <si>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</si>
  <si>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</si>
  <si>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</si>
  <si>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</si>
  <si>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</si>
  <si>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</si>
  <si>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</si>
  <si>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</si>
  <si>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</si>
  <si>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</si>
  <si>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</si>
  <si>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</si>
  <si>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</si>
  <si>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</si>
  <si>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</si>
  <si>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</si>
  <si>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</si>
  <si>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</si>
  <si>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</si>
  <si>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</si>
  <si>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</si>
  <si>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</si>
  <si>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</si>
  <si>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</si>
  <si>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</si>
  <si>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</si>
  <si>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</si>
  <si>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</si>
  <si>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</si>
  <si>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</si>
  <si>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</si>
  <si>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</si>
  <si>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</si>
  <si>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</si>
  <si>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</si>
  <si>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</si>
  <si>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</si>
  <si>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</si>
  <si>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</si>
  <si>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</si>
  <si>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</si>
  <si>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</si>
  <si>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</si>
  <si>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</si>
  <si>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</si>
  <si>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</si>
  <si>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</si>
  <si>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</si>
  <si>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</si>
  <si>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</si>
  <si>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</si>
  <si>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</si>
  <si>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</si>
  <si>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</si>
  <si>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</si>
  <si>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</si>
  <si>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</si>
  <si>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</si>
  <si>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</si>
  <si>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</si>
  <si>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</si>
  <si>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</si>
  <si>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</si>
  <si>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</si>
  <si>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</si>
  <si>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</si>
  <si>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</si>
  <si>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</si>
  <si>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</si>
  <si>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</si>
  <si>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</si>
  <si>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</si>
  <si>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</si>
  <si>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</si>
  <si>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</si>
  <si>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</si>
  <si>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</si>
  <si>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</si>
  <si>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</si>
  <si>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</si>
  <si>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</si>
  <si>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</si>
  <si>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</si>
  <si>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</si>
  <si>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</si>
  <si>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</si>
  <si>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</si>
  <si>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</si>
  <si>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</si>
  <si>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</si>
  <si>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</si>
  <si>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</si>
  <si>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</si>
  <si>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</si>
  <si>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</si>
  <si>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</si>
  <si>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</si>
  <si>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</si>
  <si>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</si>
  <si>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</si>
  <si>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</si>
  <si>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</si>
  <si>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</si>
  <si>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</si>
  <si>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</si>
  <si>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</si>
  <si>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</si>
  <si>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</si>
  <si>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</si>
  <si>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</si>
  <si>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</si>
  <si>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</si>
  <si>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</si>
  <si>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</si>
  <si>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</si>
  <si>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</si>
  <si>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</si>
  <si>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</si>
  <si>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</si>
  <si>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</si>
  <si>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</si>
  <si>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</si>
  <si>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</si>
  <si>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</si>
  <si>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</si>
  <si>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</si>
  <si>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</si>
  <si>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</si>
  <si>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</si>
  <si>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</si>
  <si>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</si>
  <si>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</si>
  <si>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</si>
  <si>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</si>
  <si>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</si>
  <si>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</si>
  <si>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</si>
  <si>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</si>
  <si>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</si>
  <si>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</si>
  <si>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</si>
  <si>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</si>
  <si>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</si>
  <si>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</si>
  <si>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</si>
  <si>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</si>
  <si>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</si>
  <si>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</si>
  <si>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</si>
  <si>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</si>
  <si>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</si>
  <si>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</si>
  <si>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</si>
  <si>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</si>
  <si>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</si>
  <si>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</si>
  <si>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</si>
  <si>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</si>
  <si>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</si>
  <si>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</si>
  <si>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</si>
  <si>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</si>
  <si>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</si>
  <si>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</si>
  <si>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</si>
  <si>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</si>
  <si>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</si>
  <si>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</si>
  <si>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</si>
  <si>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</si>
  <si>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</si>
  <si>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</si>
  <si>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</si>
  <si>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</si>
  <si>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</si>
  <si>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</si>
  <si>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</si>
  <si>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</si>
  <si>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</si>
  <si>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</si>
  <si>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</si>
  <si>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</si>
  <si>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</si>
  <si>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</si>
  <si>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</si>
  <si>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</si>
  <si>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</si>
  <si>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</si>
  <si>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</si>
  <si>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</si>
  <si>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</si>
  <si>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</si>
  <si>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</si>
  <si>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</si>
  <si>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</si>
  <si>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</si>
  <si>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</si>
  <si>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</si>
  <si>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</si>
  <si>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</si>
  <si>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</si>
  <si>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</si>
  <si>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</si>
  <si>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</si>
  <si>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</si>
  <si>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</si>
  <si>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</si>
  <si>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</si>
  <si>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</si>
  <si>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</si>
  <si>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</si>
  <si>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</si>
  <si>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</si>
  <si>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</si>
  <si>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</si>
  <si>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</si>
  <si>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</si>
  <si>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</si>
  <si>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</si>
  <si>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</si>
  <si>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</si>
  <si>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</si>
  <si>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</si>
  <si>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</si>
  <si>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</si>
  <si>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</si>
  <si>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</si>
  <si>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</si>
  <si>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</si>
  <si>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</si>
  <si>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</si>
  <si>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</si>
  <si>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</si>
  <si>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</si>
  <si>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</si>
  <si>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</si>
  <si>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</si>
  <si>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</si>
  <si>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</si>
  <si>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</si>
  <si>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</si>
  <si>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</si>
  <si>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</si>
  <si>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</si>
  <si>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</si>
  <si>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</si>
  <si>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</si>
  <si>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</si>
  <si>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</si>
  <si>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</si>
  <si>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</si>
  <si>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</si>
  <si>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</si>
  <si>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</si>
  <si>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</si>
  <si>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</si>
  <si>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</si>
  <si>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</si>
  <si>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</si>
  <si>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</si>
  <si>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</si>
  <si>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</si>
  <si>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</si>
  <si>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</si>
  <si>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</si>
  <si>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</si>
  <si>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</si>
  <si>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</si>
  <si>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</si>
  <si>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</si>
  <si>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</si>
  <si>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</si>
  <si>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</si>
  <si>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</si>
  <si>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</si>
  <si>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</si>
  <si>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</si>
  <si>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</si>
  <si>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</si>
  <si>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</si>
  <si>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</si>
  <si>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</si>
  <si>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</si>
  <si>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</si>
  <si>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</si>
  <si>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</si>
  <si>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</si>
  <si>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</si>
  <si>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</si>
  <si>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</si>
  <si>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</si>
  <si>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</si>
  <si>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</si>
  <si>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</si>
  <si>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</si>
  <si>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</si>
  <si>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</si>
  <si>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</si>
  <si>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</si>
  <si>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</si>
  <si>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</si>
  <si>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</si>
  <si>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</si>
  <si>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</si>
  <si>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</si>
  <si>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</si>
  <si>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</si>
  <si>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</si>
  <si>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</si>
  <si>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</si>
  <si>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</si>
  <si>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</si>
  <si>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</si>
  <si>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</si>
  <si>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</si>
  <si>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</si>
  <si>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</si>
  <si>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</si>
  <si>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</si>
  <si>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</si>
  <si>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</si>
  <si>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</si>
  <si>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</si>
  <si>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</si>
  <si>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</si>
  <si>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</si>
  <si>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</si>
  <si>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</si>
  <si>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</si>
  <si>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</si>
  <si>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</si>
  <si>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</si>
  <si>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</si>
  <si>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</si>
  <si>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</si>
  <si>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</si>
  <si>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</si>
  <si>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</si>
  <si>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</si>
  <si>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</si>
  <si>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</si>
  <si>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</si>
  <si>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</si>
  <si>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</si>
  <si>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</si>
  <si>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</si>
  <si>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</si>
  <si>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</si>
  <si>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</si>
  <si>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</si>
  <si>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</si>
  <si>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</si>
  <si>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</si>
  <si>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</si>
  <si>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</si>
  <si>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</si>
  <si>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</si>
  <si>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</si>
  <si>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</si>
  <si>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</si>
  <si>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</si>
  <si>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</si>
  <si>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</si>
  <si>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</si>
  <si>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</si>
  <si>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</si>
  <si>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</si>
  <si>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</si>
  <si>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</si>
  <si>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</si>
  <si>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</si>
  <si>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</si>
  <si>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</si>
  <si>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</si>
  <si>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</si>
  <si>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</si>
  <si>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</si>
  <si>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</si>
  <si>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</si>
  <si>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</si>
  <si>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</si>
  <si>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</si>
  <si>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</si>
  <si>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</si>
  <si>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</si>
  <si>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</si>
  <si>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</si>
  <si>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</si>
  <si>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</si>
  <si>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</si>
  <si>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</si>
  <si>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</si>
  <si>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</si>
  <si>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</si>
  <si>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</si>
  <si>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</si>
  <si>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</si>
  <si>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</si>
  <si>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</si>
  <si>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</si>
  <si>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</si>
  <si>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</si>
  <si>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</si>
  <si>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</si>
  <si>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</si>
  <si>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</si>
  <si>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</si>
  <si>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</si>
  <si>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</si>
  <si>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</si>
  <si>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</si>
  <si>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</si>
  <si>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</si>
  <si>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</si>
  <si>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</si>
  <si>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</si>
  <si>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</si>
  <si>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</si>
  <si>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</si>
  <si>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</si>
  <si>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</si>
  <si>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</si>
  <si>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</si>
  <si>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</si>
  <si>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</si>
  <si>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</si>
  <si>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</si>
  <si>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</si>
  <si>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</si>
  <si>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</si>
  <si>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</si>
  <si>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</si>
  <si>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</si>
  <si>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</si>
  <si>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</si>
  <si>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</si>
  <si>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</si>
  <si>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</si>
  <si>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</si>
  <si>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</si>
  <si>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</si>
  <si>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</si>
  <si>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</si>
  <si>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</si>
  <si>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</si>
  <si>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</si>
  <si>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</si>
  <si>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</si>
  <si>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</si>
  <si>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</si>
  <si>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</si>
  <si>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</si>
  <si>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</si>
  <si>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</si>
  <si>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</si>
  <si>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</si>
  <si>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</si>
  <si>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</si>
  <si>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</si>
  <si>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</si>
  <si>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</si>
  <si>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</si>
  <si>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</si>
  <si>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</si>
  <si>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</si>
  <si>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</si>
  <si>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</si>
  <si>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</si>
  <si>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</si>
  <si>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</si>
  <si>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</si>
  <si>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</si>
  <si>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</si>
  <si>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</si>
  <si>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</si>
  <si>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</si>
  <si>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</si>
  <si>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</si>
  <si>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</si>
  <si>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</si>
  <si>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</si>
  <si>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</si>
  <si>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</si>
  <si>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</si>
  <si>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</si>
  <si>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</si>
  <si>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</si>
  <si>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</si>
  <si>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</si>
  <si>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</si>
  <si>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</si>
  <si>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</si>
  <si>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</si>
  <si>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</si>
  <si>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</si>
  <si>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</si>
  <si>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</si>
  <si>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</si>
  <si>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</si>
  <si>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</si>
  <si>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</si>
  <si>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</si>
  <si>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</si>
  <si>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</si>
  <si>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</si>
  <si>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</si>
  <si>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</si>
  <si>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</si>
  <si>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</si>
  <si>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</si>
  <si>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</si>
  <si>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</si>
  <si>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</si>
  <si>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</si>
  <si>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</si>
  <si>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</si>
  <si>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</si>
  <si>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</si>
  <si>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</si>
  <si>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</si>
  <si>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</si>
  <si>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</si>
  <si>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</si>
  <si>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</si>
  <si>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</si>
  <si>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</si>
  <si>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</si>
  <si>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</si>
  <si>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</si>
  <si>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</si>
  <si>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</si>
  <si>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</si>
  <si>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</si>
  <si>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</si>
  <si>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</si>
  <si>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</si>
  <si>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</si>
  <si>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</si>
  <si>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</si>
  <si>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</si>
  <si>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</si>
  <si>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</si>
  <si>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</si>
  <si>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</si>
  <si>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</si>
  <si>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</si>
  <si>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</si>
  <si>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</si>
  <si>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</si>
  <si>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</si>
  <si>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</si>
  <si>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</si>
  <si>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</si>
  <si>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</si>
  <si>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</si>
  <si>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</si>
  <si>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</si>
  <si>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</si>
  <si>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</si>
  <si>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</si>
  <si>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</si>
  <si>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</si>
  <si>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</si>
  <si>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</si>
  <si>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</si>
  <si>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</si>
  <si>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</si>
  <si>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</si>
  <si>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</si>
  <si>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</si>
  <si>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</si>
  <si>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</si>
  <si>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</si>
  <si>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</si>
  <si>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</si>
  <si>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</si>
  <si>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</si>
  <si>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</si>
  <si>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</si>
  <si>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</si>
  <si>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</si>
  <si>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</si>
  <si>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</si>
  <si>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</si>
  <si>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</si>
  <si>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</si>
  <si>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</si>
  <si>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</si>
  <si>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</si>
  <si>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</si>
  <si>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</si>
  <si>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</si>
  <si>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</si>
  <si>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</si>
  <si>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</si>
  <si>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</si>
  <si>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</si>
  <si>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</si>
  <si>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</si>
  <si>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</si>
  <si>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</si>
  <si>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</si>
  <si>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</si>
  <si>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</si>
  <si>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</si>
  <si>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</si>
  <si>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</si>
  <si>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</si>
  <si>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</si>
  <si>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</si>
  <si>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</si>
  <si>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</si>
  <si>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</si>
  <si>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</si>
  <si>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</si>
  <si>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</si>
  <si>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</si>
  <si>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</si>
  <si>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</si>
  <si>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</si>
  <si>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</si>
  <si>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</si>
  <si>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</si>
  <si>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</si>
  <si>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</si>
  <si>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</si>
  <si>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</si>
  <si>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</si>
  <si>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</si>
  <si>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</si>
  <si>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</si>
  <si>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</si>
  <si>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</si>
  <si>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</si>
  <si>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</si>
  <si>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</si>
  <si>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</si>
  <si>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</si>
  <si>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</si>
  <si>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</si>
  <si>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</si>
  <si>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</si>
  <si>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</si>
  <si>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</si>
  <si>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</si>
  <si>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</si>
  <si>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</si>
  <si>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</si>
  <si>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</si>
  <si>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</si>
  <si>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</si>
  <si>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</si>
  <si>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</si>
  <si>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</si>
  <si>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</si>
  <si>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</si>
  <si>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</si>
  <si>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</si>
  <si>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</si>
  <si>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</si>
  <si>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</si>
  <si>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</si>
  <si>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</si>
  <si>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</si>
  <si>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</si>
  <si>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</si>
  <si>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</si>
  <si>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</si>
  <si>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</si>
  <si>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</si>
  <si>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</si>
  <si>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</si>
  <si>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</si>
  <si>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</si>
  <si>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</si>
  <si>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</si>
  <si>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</si>
  <si>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</si>
  <si>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</si>
  <si>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</si>
  <si>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</si>
  <si>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</si>
  <si>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</si>
  <si>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</si>
  <si>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</si>
  <si>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</si>
  <si>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</si>
  <si>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</si>
  <si>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</si>
  <si>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</si>
  <si>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</si>
  <si>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</si>
  <si>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</si>
  <si>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</si>
  <si>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</si>
  <si>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</si>
  <si>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</si>
  <si>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</si>
  <si>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</si>
  <si>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</si>
  <si>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</si>
  <si>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</si>
  <si>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</si>
  <si>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</si>
  <si>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</si>
  <si>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</si>
  <si>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</si>
  <si>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</si>
  <si>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</si>
  <si>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</si>
  <si>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</si>
  <si>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</si>
  <si>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</si>
  <si>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</si>
  <si>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</si>
  <si>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</si>
  <si>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</si>
  <si>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</si>
  <si>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</si>
  <si>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</si>
  <si>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</si>
  <si>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</si>
  <si>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</si>
  <si>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</si>
  <si>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</si>
  <si>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</si>
  <si>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</si>
  <si>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</si>
  <si>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</si>
  <si>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</si>
  <si>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</si>
  <si>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</si>
  <si>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</si>
  <si>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</si>
  <si>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</si>
  <si>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</si>
  <si>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</si>
  <si>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</si>
  <si>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</si>
  <si>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</si>
  <si>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</si>
  <si>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</si>
  <si>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</si>
  <si>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</si>
  <si>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</si>
  <si>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</si>
  <si>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</si>
  <si>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</si>
  <si>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</si>
  <si>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</si>
  <si>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</si>
  <si>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</si>
  <si>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</si>
  <si>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</si>
  <si>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</si>
  <si>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</si>
  <si>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</si>
  <si>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</si>
  <si>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</si>
  <si>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</si>
  <si>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</si>
  <si>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</si>
  <si>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</si>
  <si>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</si>
  <si>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</si>
  <si>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</si>
  <si>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</si>
  <si>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</si>
  <si>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</si>
  <si>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</si>
  <si>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</si>
  <si>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</si>
  <si>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</si>
  <si>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</si>
  <si>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</si>
  <si>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</si>
  <si>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</si>
  <si>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</si>
  <si>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</si>
  <si>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</si>
  <si>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</si>
  <si>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</si>
  <si>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</si>
  <si>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</si>
  <si>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</si>
  <si>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</si>
  <si>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</si>
  <si>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</si>
  <si>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</si>
  <si>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</si>
  <si>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</si>
  <si>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</si>
  <si>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</si>
  <si>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</si>
  <si>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</si>
  <si>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</si>
  <si>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</si>
  <si>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</si>
  <si>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</si>
  <si>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</si>
  <si>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</si>
  <si>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</si>
  <si>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</si>
  <si>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</si>
  <si>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</si>
  <si>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</si>
  <si>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</si>
  <si>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</si>
  <si>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</si>
  <si>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</si>
  <si>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</si>
  <si>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</si>
  <si>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</si>
  <si>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</si>
  <si>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</si>
  <si>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</si>
  <si>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</si>
  <si>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</si>
  <si>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</si>
  <si>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</si>
  <si>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</si>
  <si>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</si>
  <si>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</si>
  <si>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</si>
  <si>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</si>
  <si>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</si>
  <si>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</si>
  <si>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</si>
  <si>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</si>
  <si>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</si>
  <si>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</si>
  <si>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</si>
  <si>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</si>
  <si>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</si>
  <si>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</si>
  <si>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</si>
  <si>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</si>
  <si>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</si>
  <si>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</si>
  <si>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</si>
  <si>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</si>
  <si>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</si>
  <si>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</si>
  <si>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</si>
  <si>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</si>
  <si>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</si>
  <si>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</si>
  <si>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</si>
  <si>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</si>
  <si>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</si>
  <si>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</si>
  <si>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</si>
  <si>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</si>
  <si>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</si>
  <si>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</si>
  <si>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</si>
  <si>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</si>
  <si>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</si>
  <si>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</si>
  <si>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</si>
  <si>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</si>
  <si>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</si>
  <si>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</si>
  <si>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</si>
  <si>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</si>
  <si>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</si>
  <si>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</si>
  <si>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</si>
  <si>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</si>
  <si>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</si>
  <si>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</si>
  <si>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</si>
  <si>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</si>
  <si>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</si>
  <si>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</si>
  <si>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</si>
  <si>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</si>
  <si>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</si>
  <si>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</si>
  <si>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</si>
  <si>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</si>
  <si>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</si>
  <si>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</si>
  <si>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</si>
  <si>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</si>
  <si>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</si>
  <si>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</si>
  <si>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</si>
  <si>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</si>
  <si>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</si>
  <si>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</si>
  <si>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</si>
  <si>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</si>
  <si>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</si>
  <si>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</si>
  <si>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</si>
  <si>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</si>
  <si>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</si>
  <si>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</si>
  <si>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</si>
  <si>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</si>
  <si>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</si>
  <si>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</si>
  <si>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</si>
  <si>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</si>
  <si>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</si>
  <si>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</si>
  <si>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</si>
  <si>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</si>
  <si>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</si>
  <si>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</si>
  <si>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</si>
  <si>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</si>
  <si>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</si>
  <si>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</si>
  <si>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</si>
  <si>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</si>
  <si>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</si>
  <si>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</si>
  <si>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</si>
  <si>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</si>
  <si>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</si>
  <si>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</si>
  <si>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</si>
  <si>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</si>
  <si>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</si>
  <si>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</si>
  <si>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</si>
  <si>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</si>
  <si>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R2KKTKM4M9RDVJ</t>
  </si>
  <si>
    <t>R1O692MZOBTE79</t>
  </si>
  <si>
    <t>R2WRSEWL56SOS4</t>
  </si>
  <si>
    <t>R3VZRQJOKCBSH4</t>
  </si>
  <si>
    <t>R2QI4626ASSCIT</t>
  </si>
  <si>
    <t>R1TFFJ5ON6ATEO</t>
  </si>
  <si>
    <t>R14JK9VQCXXEKU</t>
  </si>
  <si>
    <t>R1V4J4B7RXHG8T</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</si>
  <si>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</si>
  <si>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</si>
  <si>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</si>
  <si>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</si>
  <si>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</si>
  <si>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</si>
  <si>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</si>
  <si>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</si>
  <si>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</si>
  <si>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</si>
  <si>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</si>
  <si>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</si>
  <si>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</si>
  <si>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</si>
  <si>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</si>
  <si>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</si>
  <si>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</si>
  <si>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</si>
  <si>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</si>
  <si>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</si>
  <si>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</si>
  <si>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</si>
  <si>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</si>
  <si>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</si>
  <si>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</si>
  <si>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</si>
  <si>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</si>
  <si>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</si>
  <si>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</si>
  <si>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</si>
  <si>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</si>
  <si>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</si>
  <si>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</si>
  <si>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</si>
  <si>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</si>
  <si>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</si>
  <si>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</si>
  <si>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</si>
  <si>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</si>
  <si>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</si>
  <si>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</si>
  <si>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</si>
  <si>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</si>
  <si>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</si>
  <si>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</si>
  <si>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</si>
  <si>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</si>
  <si>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</si>
  <si>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</si>
  <si>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</si>
  <si>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</si>
  <si>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</si>
  <si>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</si>
  <si>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</si>
  <si>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</si>
  <si>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</si>
  <si>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</si>
  <si>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</si>
  <si>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</si>
  <si>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</si>
  <si>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</si>
  <si>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</si>
  <si>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</si>
  <si>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</si>
  <si>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</si>
  <si>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</si>
  <si>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</si>
  <si>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</si>
  <si>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</si>
  <si>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</si>
  <si>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</si>
  <si>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</si>
  <si>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</si>
  <si>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</si>
  <si>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</si>
  <si>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</si>
  <si>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</si>
  <si>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</si>
  <si>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</si>
  <si>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</si>
  <si>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</si>
  <si>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</si>
  <si>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</si>
  <si>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</si>
  <si>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</si>
  <si>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</si>
  <si>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</si>
  <si>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</si>
  <si>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</si>
  <si>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</si>
  <si>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</si>
  <si>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</si>
  <si>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</si>
  <si>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</si>
  <si>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</si>
  <si>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</si>
  <si>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</si>
  <si>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</si>
  <si>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</si>
  <si>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</si>
  <si>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</si>
  <si>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</si>
  <si>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</si>
  <si>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</si>
  <si>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</si>
  <si>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</si>
  <si>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</si>
  <si>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</si>
  <si>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</si>
  <si>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</si>
  <si>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</si>
  <si>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</si>
  <si>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</si>
  <si>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</si>
  <si>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</si>
  <si>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</si>
  <si>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</si>
  <si>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</si>
  <si>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</si>
  <si>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</si>
  <si>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</si>
  <si>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</si>
  <si>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</si>
  <si>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</si>
  <si>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</si>
  <si>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</si>
  <si>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</si>
  <si>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</si>
  <si>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</si>
  <si>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</si>
  <si>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</si>
  <si>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</si>
  <si>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</si>
  <si>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</si>
  <si>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</si>
  <si>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</si>
  <si>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</si>
  <si>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</si>
  <si>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</si>
  <si>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</si>
  <si>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</si>
  <si>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</si>
  <si>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</si>
  <si>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</si>
  <si>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</si>
  <si>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</si>
  <si>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</si>
  <si>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</si>
  <si>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</si>
  <si>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</si>
  <si>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</si>
  <si>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</si>
  <si>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</si>
  <si>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</si>
  <si>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</si>
  <si>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</si>
  <si>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</si>
  <si>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</si>
  <si>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</si>
  <si>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</si>
  <si>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</si>
  <si>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</si>
  <si>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</si>
  <si>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</si>
  <si>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</si>
  <si>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</si>
  <si>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</si>
  <si>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</si>
  <si>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</si>
  <si>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</si>
  <si>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</si>
  <si>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</si>
  <si>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</si>
  <si>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</si>
  <si>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</si>
  <si>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</si>
  <si>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</si>
  <si>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</si>
  <si>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</si>
  <si>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</si>
  <si>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</si>
  <si>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</si>
  <si>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</si>
  <si>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</si>
  <si>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</si>
  <si>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</si>
  <si>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</si>
  <si>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</si>
  <si>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</si>
  <si>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</si>
  <si>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</si>
  <si>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</si>
  <si>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</si>
  <si>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</si>
  <si>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</si>
  <si>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</si>
  <si>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</si>
  <si>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</si>
  <si>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</si>
  <si>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</si>
  <si>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</si>
  <si>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</si>
  <si>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</si>
  <si>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</si>
  <si>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</si>
  <si>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</si>
  <si>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</si>
  <si>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</si>
  <si>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</si>
  <si>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</si>
  <si>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</si>
  <si>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</si>
  <si>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</si>
  <si>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</si>
  <si>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</si>
  <si>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</si>
  <si>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</si>
  <si>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</si>
  <si>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</si>
  <si>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</si>
  <si>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</si>
  <si>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</si>
  <si>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</si>
  <si>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</si>
  <si>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</si>
  <si>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</si>
  <si>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</si>
  <si>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</si>
  <si>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</si>
  <si>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</si>
  <si>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</si>
  <si>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</si>
  <si>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</si>
  <si>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</si>
  <si>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</si>
  <si>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</si>
  <si>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</si>
  <si>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</si>
  <si>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</si>
  <si>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</si>
  <si>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</si>
  <si>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</si>
  <si>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</si>
  <si>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</si>
  <si>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</si>
  <si>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</si>
  <si>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</si>
  <si>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</si>
  <si>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</si>
  <si>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</si>
  <si>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</si>
  <si>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</si>
  <si>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</si>
  <si>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</si>
  <si>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</si>
  <si>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</si>
  <si>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</si>
  <si>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</si>
  <si>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</si>
  <si>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</si>
  <si>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</si>
  <si>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</si>
  <si>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</si>
  <si>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</si>
  <si>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</si>
  <si>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</si>
  <si>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</si>
  <si>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</si>
  <si>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</si>
  <si>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</si>
  <si>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</si>
  <si>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</si>
  <si>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</si>
  <si>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</si>
  <si>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</si>
  <si>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</si>
  <si>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</si>
  <si>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</si>
  <si>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</si>
  <si>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</si>
  <si>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</si>
  <si>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</si>
  <si>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</si>
  <si>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</si>
  <si>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</si>
  <si>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</si>
  <si>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</si>
  <si>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</si>
  <si>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</si>
  <si>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</si>
  <si>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</si>
  <si>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</si>
  <si>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</si>
  <si>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</si>
  <si>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</si>
  <si>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</si>
  <si>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</si>
  <si>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</si>
  <si>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</si>
  <si>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</si>
  <si>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</si>
  <si>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</si>
  <si>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</si>
  <si>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</si>
  <si>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</si>
  <si>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</si>
  <si>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</si>
  <si>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</si>
  <si>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</si>
  <si>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</si>
  <si>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</si>
  <si>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</si>
  <si>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</si>
  <si>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</si>
  <si>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</si>
  <si>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</si>
  <si>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</si>
  <si>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</si>
  <si>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</si>
  <si>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</si>
  <si>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</si>
  <si>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</si>
  <si>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</si>
  <si>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</si>
  <si>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</si>
  <si>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</si>
  <si>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</si>
  <si>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</si>
  <si>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</si>
  <si>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</si>
  <si>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</si>
  <si>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</si>
  <si>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</si>
  <si>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</si>
  <si>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</si>
  <si>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</si>
  <si>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</si>
  <si>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</si>
  <si>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</si>
  <si>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</si>
  <si>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</si>
  <si>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</si>
  <si>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</si>
  <si>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</si>
  <si>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</si>
  <si>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</si>
  <si>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</si>
  <si>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</si>
  <si>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</si>
  <si>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</si>
  <si>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</si>
  <si>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</si>
  <si>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</si>
  <si>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</si>
  <si>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</si>
  <si>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</si>
  <si>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</si>
  <si>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</si>
  <si>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</si>
  <si>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</si>
  <si>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</si>
  <si>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</si>
  <si>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</si>
  <si>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</si>
  <si>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</si>
  <si>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</si>
  <si>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</si>
  <si>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</si>
  <si>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</si>
  <si>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</si>
  <si>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</si>
  <si>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</si>
  <si>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</si>
  <si>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</si>
  <si>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</si>
  <si>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</si>
  <si>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</si>
  <si>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</si>
  <si>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</si>
  <si>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</si>
  <si>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</si>
  <si>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</si>
  <si>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</si>
  <si>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</si>
  <si>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</si>
  <si>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</si>
  <si>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</si>
  <si>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</si>
  <si>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</si>
  <si>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</si>
  <si>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</si>
  <si>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</si>
  <si>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</si>
  <si>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</si>
  <si>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</si>
  <si>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</si>
  <si>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</si>
  <si>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</si>
  <si>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</si>
  <si>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</si>
  <si>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</si>
  <si>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</si>
  <si>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</si>
  <si>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</si>
  <si>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</si>
  <si>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</si>
  <si>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</si>
  <si>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</si>
  <si>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</si>
  <si>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</si>
  <si>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</si>
  <si>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</si>
  <si>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</si>
  <si>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</si>
  <si>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</si>
  <si>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</si>
  <si>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</si>
  <si>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</si>
  <si>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</si>
  <si>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</si>
  <si>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</si>
  <si>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</si>
  <si>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</si>
  <si>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</si>
  <si>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</si>
  <si>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</si>
  <si>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</si>
  <si>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</si>
  <si>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</si>
  <si>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</si>
  <si>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</si>
  <si>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</si>
  <si>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</si>
  <si>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</si>
  <si>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</si>
  <si>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</si>
  <si>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</si>
  <si>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</si>
  <si>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</si>
  <si>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</si>
  <si>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</si>
  <si>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</si>
  <si>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</si>
  <si>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</si>
  <si>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</si>
  <si>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</si>
  <si>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</si>
  <si>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</si>
  <si>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</si>
  <si>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</si>
  <si>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</si>
  <si>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</si>
  <si>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</si>
  <si>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</si>
  <si>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</si>
  <si>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</si>
  <si>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</si>
  <si>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</si>
  <si>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</si>
  <si>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</si>
  <si>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</si>
  <si>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</si>
  <si>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</si>
  <si>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</si>
  <si>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</si>
  <si>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</si>
  <si>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</si>
  <si>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</si>
  <si>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</si>
  <si>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</si>
  <si>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</si>
  <si>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</si>
  <si>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</si>
  <si>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</si>
  <si>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</si>
  <si>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</si>
  <si>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</si>
  <si>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</si>
  <si>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</si>
  <si>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</si>
  <si>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</si>
  <si>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</si>
  <si>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</si>
  <si>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</si>
  <si>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</si>
  <si>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</si>
  <si>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</si>
  <si>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</si>
  <si>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</si>
  <si>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</si>
  <si>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</si>
  <si>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</si>
  <si>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</si>
  <si>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</si>
  <si>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</si>
  <si>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</si>
  <si>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</si>
  <si>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</si>
  <si>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</si>
  <si>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</si>
  <si>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</si>
  <si>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</si>
  <si>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</si>
  <si>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</si>
  <si>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</si>
  <si>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</si>
  <si>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</si>
  <si>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</si>
  <si>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</si>
  <si>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</si>
  <si>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</si>
  <si>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</si>
  <si>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</si>
  <si>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</si>
  <si>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</si>
  <si>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</si>
  <si>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</si>
  <si>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</si>
  <si>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</si>
  <si>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</si>
  <si>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</si>
  <si>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</si>
  <si>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</si>
  <si>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</si>
  <si>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</si>
  <si>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</si>
  <si>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</si>
  <si>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</si>
  <si>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</si>
  <si>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</si>
  <si>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</si>
  <si>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</si>
  <si>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</si>
  <si>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</si>
  <si>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</si>
  <si>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</si>
  <si>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</si>
  <si>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</si>
  <si>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</si>
  <si>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</si>
  <si>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</si>
  <si>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</si>
  <si>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</si>
  <si>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</si>
  <si>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</si>
  <si>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</si>
  <si>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</si>
  <si>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</si>
  <si>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</si>
  <si>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</si>
  <si>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</si>
  <si>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</si>
  <si>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</si>
  <si>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</si>
  <si>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</si>
  <si>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</si>
  <si>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</si>
  <si>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</si>
  <si>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</si>
  <si>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</si>
  <si>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</si>
  <si>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</si>
  <si>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</si>
  <si>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</si>
  <si>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</si>
  <si>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</si>
  <si>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</si>
  <si>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</si>
  <si>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</si>
  <si>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</si>
  <si>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</si>
  <si>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</si>
  <si>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</si>
  <si>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</si>
  <si>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</si>
  <si>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</si>
  <si>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</si>
  <si>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</si>
  <si>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</si>
  <si>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</si>
  <si>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</si>
  <si>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</si>
  <si>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</si>
  <si>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</si>
  <si>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</si>
  <si>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</si>
  <si>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</si>
  <si>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</si>
  <si>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</si>
  <si>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</si>
  <si>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</si>
  <si>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</si>
  <si>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</si>
  <si>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</si>
  <si>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</si>
  <si>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</si>
  <si>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</si>
  <si>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</si>
  <si>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</si>
  <si>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</si>
  <si>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</si>
  <si>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</si>
  <si>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</si>
  <si>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</si>
  <si>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</si>
  <si>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</si>
  <si>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</si>
  <si>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</si>
  <si>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</si>
  <si>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</si>
  <si>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</si>
  <si>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</si>
  <si>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</si>
  <si>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</si>
  <si>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</si>
  <si>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</si>
  <si>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</si>
  <si>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</si>
  <si>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</si>
  <si>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</si>
  <si>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</si>
  <si>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</si>
  <si>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</si>
  <si>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</si>
  <si>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</si>
  <si>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</si>
  <si>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</si>
  <si>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</si>
  <si>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</si>
  <si>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</si>
  <si>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</si>
  <si>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</si>
  <si>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</si>
  <si>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</si>
  <si>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</si>
  <si>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</si>
  <si>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</si>
  <si>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</si>
  <si>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</si>
  <si>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</si>
  <si>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</si>
  <si>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</si>
  <si>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</si>
  <si>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</si>
  <si>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</si>
  <si>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</si>
  <si>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</si>
  <si>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</si>
  <si>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</si>
  <si>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</si>
  <si>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</si>
  <si>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</si>
  <si>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</si>
  <si>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</si>
  <si>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</si>
  <si>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</si>
  <si>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</si>
  <si>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</si>
  <si>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</si>
  <si>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</si>
  <si>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</si>
  <si>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</si>
  <si>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</si>
  <si>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</si>
  <si>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</si>
  <si>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</si>
  <si>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</si>
  <si>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</si>
  <si>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</si>
  <si>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</si>
  <si>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</si>
  <si>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</si>
  <si>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</si>
  <si>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</si>
  <si>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</si>
  <si>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</si>
  <si>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</si>
  <si>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</si>
  <si>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</si>
  <si>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</si>
  <si>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</si>
  <si>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</si>
  <si>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</si>
  <si>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</si>
  <si>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</si>
  <si>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</si>
  <si>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</si>
  <si>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</si>
  <si>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</si>
  <si>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</si>
  <si>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</si>
  <si>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</si>
  <si>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</si>
  <si>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</si>
  <si>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</si>
  <si>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</si>
  <si>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</si>
  <si>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</si>
  <si>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</si>
  <si>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</si>
  <si>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</si>
  <si>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</si>
  <si>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</si>
  <si>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</si>
  <si>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</si>
  <si>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</si>
  <si>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</si>
  <si>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</si>
  <si>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</si>
  <si>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</si>
  <si>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</si>
  <si>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</si>
  <si>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</si>
  <si>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</si>
  <si>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</si>
  <si>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</si>
  <si>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</si>
  <si>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</si>
  <si>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</si>
  <si>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</si>
  <si>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</si>
  <si>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</si>
  <si>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</si>
  <si>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</si>
  <si>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</si>
  <si>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</si>
  <si>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</si>
  <si>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</si>
  <si>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</si>
  <si>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</si>
  <si>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</si>
  <si>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</si>
  <si>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</si>
  <si>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</si>
  <si>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</si>
  <si>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</si>
  <si>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</si>
  <si>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</si>
  <si>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</si>
  <si>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</si>
  <si>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</si>
  <si>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</si>
  <si>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</si>
  <si>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</si>
  <si>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</si>
  <si>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</si>
  <si>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</si>
  <si>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</si>
  <si>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</si>
  <si>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</si>
  <si>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</si>
  <si>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</si>
  <si>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</si>
  <si>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</si>
  <si>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</si>
  <si>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</si>
  <si>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</si>
  <si>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</si>
  <si>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</si>
  <si>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</si>
  <si>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</si>
  <si>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</si>
  <si>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</si>
  <si>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</si>
  <si>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</si>
  <si>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</si>
  <si>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</si>
  <si>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</si>
  <si>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</si>
  <si>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</si>
  <si>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</si>
  <si>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</si>
  <si>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</si>
  <si>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</si>
  <si>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</si>
  <si>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</si>
  <si>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</si>
  <si>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</si>
  <si>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</si>
  <si>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</si>
  <si>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</si>
  <si>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</si>
  <si>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</si>
  <si>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</si>
  <si>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</si>
  <si>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</si>
  <si>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</si>
  <si>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</si>
  <si>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</si>
  <si>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</si>
  <si>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</si>
  <si>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</si>
  <si>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</si>
  <si>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</si>
  <si>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</si>
  <si>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</si>
  <si>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</si>
  <si>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</si>
  <si>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</si>
  <si>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</si>
  <si>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</si>
  <si>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</si>
  <si>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</si>
  <si>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</si>
  <si>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</si>
  <si>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</si>
  <si>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</si>
  <si>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</si>
  <si>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</si>
  <si>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</si>
  <si>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</si>
  <si>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</si>
  <si>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</si>
  <si>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</si>
  <si>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</si>
  <si>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</si>
  <si>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</si>
  <si>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</si>
  <si>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</si>
  <si>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</si>
  <si>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</si>
  <si>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</si>
  <si>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</si>
  <si>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</si>
  <si>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</si>
  <si>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</si>
  <si>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</si>
  <si>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</si>
  <si>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</si>
  <si>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</si>
  <si>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</si>
  <si>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</si>
  <si>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</si>
  <si>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</si>
  <si>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</si>
  <si>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</si>
  <si>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</si>
  <si>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</si>
  <si>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</si>
  <si>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</si>
  <si>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</si>
  <si>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</si>
  <si>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</si>
  <si>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</si>
  <si>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</si>
  <si>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</si>
  <si>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</si>
  <si>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</si>
  <si>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</si>
  <si>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</si>
  <si>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</si>
  <si>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</si>
  <si>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</si>
  <si>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</si>
  <si>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</si>
  <si>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</si>
  <si>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</si>
  <si>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</si>
  <si>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</si>
  <si>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</si>
  <si>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</si>
  <si>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</si>
  <si>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</si>
  <si>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</si>
  <si>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</si>
  <si>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</si>
  <si>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</si>
  <si>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</si>
  <si>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</si>
  <si>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</si>
  <si>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</si>
  <si>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</si>
  <si>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</si>
  <si>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</si>
  <si>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</si>
  <si>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</si>
  <si>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</si>
  <si>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</si>
  <si>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</si>
  <si>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</si>
  <si>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</si>
  <si>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</si>
  <si>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</si>
  <si>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</si>
  <si>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</si>
  <si>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</si>
  <si>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</si>
  <si>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</si>
  <si>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</si>
  <si>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</si>
  <si>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</si>
  <si>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</si>
  <si>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</si>
  <si>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</si>
  <si>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</si>
  <si>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</si>
  <si>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</si>
  <si>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</si>
  <si>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</si>
  <si>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</si>
  <si>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</si>
  <si>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</si>
  <si>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</si>
  <si>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</si>
  <si>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</si>
  <si>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</si>
  <si>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</si>
  <si>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</si>
  <si>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</si>
  <si>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</si>
  <si>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</si>
  <si>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</si>
  <si>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</si>
  <si>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</si>
  <si>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</si>
  <si>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</si>
  <si>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</si>
  <si>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</si>
  <si>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</si>
  <si>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</si>
  <si>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</si>
  <si>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</si>
  <si>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</si>
  <si>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</si>
  <si>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</si>
  <si>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</si>
  <si>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</si>
  <si>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</si>
  <si>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</si>
  <si>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</si>
  <si>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</si>
  <si>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</si>
  <si>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</si>
  <si>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</si>
  <si>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</si>
  <si>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</si>
  <si>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</si>
  <si>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</si>
  <si>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</si>
  <si>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</si>
  <si>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</si>
  <si>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</si>
  <si>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</si>
  <si>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</si>
  <si>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</si>
  <si>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</si>
  <si>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</si>
  <si>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</si>
  <si>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</si>
  <si>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</si>
  <si>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</si>
  <si>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</si>
  <si>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</si>
  <si>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</si>
  <si>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</si>
  <si>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</si>
  <si>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</si>
  <si>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</si>
  <si>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</si>
  <si>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</si>
  <si>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</si>
  <si>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</si>
  <si>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</si>
  <si>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</si>
  <si>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</si>
  <si>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</si>
  <si>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</si>
  <si>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</si>
  <si>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</si>
  <si>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</si>
  <si>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</si>
  <si>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</si>
  <si>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</si>
  <si>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</si>
  <si>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</si>
  <si>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</si>
  <si>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</si>
  <si>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</si>
  <si>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</si>
  <si>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</si>
  <si>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</si>
  <si>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</si>
  <si>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</si>
  <si>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</si>
  <si>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</si>
  <si>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</si>
  <si>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</si>
  <si>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</si>
  <si>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</si>
  <si>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</si>
  <si>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</si>
  <si>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</si>
  <si>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</si>
  <si>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</si>
  <si>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</si>
  <si>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</si>
  <si>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</si>
  <si>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</si>
  <si>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</si>
  <si>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</si>
  <si>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</si>
  <si>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</si>
  <si>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</si>
  <si>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</si>
  <si>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</si>
  <si>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</si>
  <si>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</si>
  <si>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</si>
  <si>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</si>
  <si>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</si>
  <si>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</si>
  <si>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</si>
  <si>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</si>
  <si>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</si>
  <si>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</si>
  <si>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</si>
  <si>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</si>
  <si>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</si>
  <si>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</si>
  <si>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</si>
  <si>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</si>
  <si>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</si>
  <si>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</si>
  <si>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</si>
  <si>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</si>
  <si>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</si>
  <si>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</si>
  <si>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</si>
  <si>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</si>
  <si>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</si>
  <si>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</si>
  <si>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</si>
  <si>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</si>
  <si>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</si>
  <si>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</si>
  <si>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</si>
  <si>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</si>
  <si>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</si>
  <si>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</si>
  <si>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</si>
  <si>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</si>
  <si>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</si>
  <si>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</si>
  <si>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</si>
  <si>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</si>
  <si>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</si>
  <si>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</si>
  <si>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</si>
  <si>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</si>
  <si>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</si>
  <si>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</si>
  <si>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</si>
  <si>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</si>
  <si>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</si>
  <si>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</si>
  <si>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</si>
  <si>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</si>
  <si>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</si>
  <si>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</si>
  <si>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</si>
  <si>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</si>
  <si>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</si>
  <si>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</si>
  <si>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</si>
  <si>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</si>
  <si>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</si>
  <si>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</si>
  <si>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</si>
  <si>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</si>
  <si>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</si>
  <si>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</si>
  <si>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</si>
  <si>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</si>
  <si>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</si>
  <si>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</si>
  <si>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</si>
  <si>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</si>
  <si>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</si>
  <si>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</si>
  <si>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</si>
  <si>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</si>
  <si>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</si>
  <si>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</si>
  <si>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</si>
  <si>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</si>
  <si>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</si>
  <si>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</si>
  <si>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</si>
  <si>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</si>
  <si>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</si>
  <si>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</si>
  <si>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</si>
  <si>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</si>
  <si>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</si>
  <si>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</si>
  <si>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</si>
  <si>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</si>
  <si>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</si>
  <si>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</si>
  <si>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</si>
  <si>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</si>
  <si>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</si>
  <si>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</si>
  <si>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</si>
  <si>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</si>
  <si>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</si>
  <si>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</si>
  <si>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</si>
  <si>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</si>
  <si>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</si>
  <si>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</si>
  <si>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</si>
  <si>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</si>
  <si>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</si>
  <si>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</si>
  <si>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</si>
  <si>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</si>
  <si>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</si>
  <si>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</si>
  <si>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</si>
  <si>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</si>
  <si>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</si>
  <si>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</si>
  <si>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</si>
  <si>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</si>
  <si>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</si>
  <si>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</si>
  <si>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</si>
  <si>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</si>
  <si>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</si>
  <si>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</si>
  <si>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</si>
  <si>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</si>
  <si>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</si>
  <si>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</si>
  <si>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</si>
  <si>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</si>
  <si>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</si>
  <si>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</si>
  <si>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</si>
  <si>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</si>
  <si>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</si>
  <si>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</si>
  <si>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</si>
  <si>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</si>
  <si>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</si>
  <si>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</si>
  <si>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</si>
  <si>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</si>
  <si>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</si>
  <si>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</si>
  <si>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</si>
  <si>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</si>
  <si>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</si>
  <si>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</si>
  <si>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&lt;50%</t>
  </si>
  <si>
    <t>501 &amp; above</t>
  </si>
  <si>
    <t>Cat Rating Count</t>
  </si>
  <si>
    <t>Category</t>
  </si>
  <si>
    <t>Products</t>
  </si>
  <si>
    <t>50% or more</t>
  </si>
  <si>
    <t>Product</t>
  </si>
  <si>
    <t>Average of Rating</t>
  </si>
  <si>
    <t>4.1-5.0</t>
  </si>
  <si>
    <t>0-2.0</t>
  </si>
  <si>
    <t>2.1-3.0</t>
  </si>
  <si>
    <t>Product Category</t>
  </si>
  <si>
    <t>Products Count</t>
  </si>
  <si>
    <t>0-200</t>
  </si>
  <si>
    <t>201-500</t>
  </si>
  <si>
    <t>0-999</t>
  </si>
  <si>
    <t>Count of Products</t>
  </si>
  <si>
    <t>Sum of Discounted Price</t>
  </si>
  <si>
    <t>Row Labels</t>
  </si>
  <si>
    <t>1,000-9,999</t>
  </si>
  <si>
    <t>10,001&amp; above</t>
  </si>
  <si>
    <t>Sum of Actual Price</t>
  </si>
  <si>
    <t>SLIDE 2</t>
  </si>
  <si>
    <t>SLIDE 1</t>
  </si>
  <si>
    <t>SLIDE 3</t>
  </si>
  <si>
    <t>OSEMENDEV</t>
  </si>
  <si>
    <t>(All)</t>
  </si>
  <si>
    <t>Column Labels</t>
  </si>
  <si>
    <t>SLIDE 4</t>
  </si>
  <si>
    <t>SLIDE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</si>
</sst>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_ [$₹-439]* #,##0.00_ ;_ [$₹-439]* \-#,##0.00_ ;_ [$₹-439]* &quot;-&quot;??_ ;_ @_ "/>
    <numFmt numFmtId="166" formatCode="[$₹-439]#,##0.00"/>
    <numFmt numFmtId="167" formatCode="_ [$₹-439]* #,##0_ ;_ [$₹-439]* \-#,##0_ ;_ [$₹-439]* &quot;-&quot;??_ ;_ @_ "/>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sz val="16"/>
      <color theme="1"/>
      <name val="Bell MT"/>
      <family val="1"/>
    </font>
    <font>
      <b/>
      <sz val="12"/>
      <color theme="0"/>
      <name val="DeVinne Txt BT"/>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0"/>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38">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65" fontId="0" fillId="0" borderId="0" xfId="43" applyNumberFormat="1" applyFont="1"/>
    <xf numFmtId="166" fontId="0" fillId="0" borderId="0" xfId="0" applyNumberFormat="1"/>
    <xf numFmtId="2" fontId="0" fillId="0" borderId="0" xfId="0" applyNumberFormat="1"/>
    <xf numFmtId="43" fontId="0" fillId="0" borderId="0" xfId="42" applyFont="1"/>
    <xf numFmtId="167" fontId="0" fillId="0" borderId="0" xfId="43" applyNumberFormat="1" applyFont="1"/>
    <xf numFmtId="167" fontId="0" fillId="0" borderId="0" xfId="0" applyNumberFormat="1"/>
    <xf numFmtId="0" fontId="0" fillId="0" borderId="0" xfId="0" applyAlignment="1">
      <alignment horizontal="left"/>
    </xf>
    <xf numFmtId="0" fontId="0" fillId="33" borderId="0" xfId="0" applyFill="1"/>
    <xf numFmtId="0" fontId="0" fillId="33" borderId="0" xfId="0" applyFill="1" applyAlignment="1">
      <alignment horizontal="left"/>
    </xf>
    <xf numFmtId="166" fontId="0" fillId="33" borderId="0" xfId="0" applyNumberFormat="1" applyFill="1"/>
    <xf numFmtId="165" fontId="0" fillId="0" borderId="0" xfId="0" applyNumberFormat="1"/>
    <xf numFmtId="165" fontId="0" fillId="33" borderId="0" xfId="0" applyNumberFormat="1" applyFill="1"/>
    <xf numFmtId="165" fontId="0" fillId="33" borderId="0" xfId="0" applyNumberFormat="1" applyFill="1" applyAlignment="1">
      <alignment horizontal="center" wrapText="1"/>
    </xf>
    <xf numFmtId="0" fontId="0" fillId="33" borderId="0" xfId="0" applyFill="1" applyAlignment="1">
      <alignment wrapText="1"/>
    </xf>
    <xf numFmtId="49" fontId="0" fillId="0" borderId="0" xfId="0" applyNumberFormat="1"/>
    <xf numFmtId="43" fontId="0" fillId="33" borderId="0" xfId="0" applyNumberFormat="1" applyFill="1"/>
    <xf numFmtId="164" fontId="0" fillId="0" borderId="0" xfId="0" applyNumberFormat="1"/>
    <xf numFmtId="164" fontId="0" fillId="33" borderId="0" xfId="0" applyNumberFormat="1" applyFill="1"/>
    <xf numFmtId="0" fontId="0" fillId="34" borderId="0" xfId="0" applyFill="1"/>
    <xf numFmtId="0" fontId="0" fillId="34" borderId="0" xfId="0" applyFill="1" applyAlignment="1">
      <alignment horizontal="center" vertical="top"/>
    </xf>
    <xf numFmtId="43" fontId="0" fillId="33" borderId="0" xfId="0" applyNumberFormat="1" applyFill="1" applyAlignment="1">
      <alignment wrapText="1"/>
    </xf>
    <xf numFmtId="164" fontId="0" fillId="0" borderId="0" xfId="0" applyNumberFormat="1" applyAlignment="1">
      <alignment wrapText="1"/>
    </xf>
    <xf numFmtId="164" fontId="0" fillId="33" borderId="0" xfId="0" applyNumberFormat="1" applyFill="1" applyAlignment="1">
      <alignment wrapText="1"/>
    </xf>
    <xf numFmtId="43" fontId="0" fillId="0" borderId="0" xfId="0" applyNumberFormat="1" applyAlignment="1">
      <alignment horizontal="left"/>
    </xf>
    <xf numFmtId="43" fontId="0" fillId="34" borderId="0" xfId="0" applyNumberFormat="1" applyFill="1"/>
    <xf numFmtId="0" fontId="19" fillId="35" borderId="0" xfId="0" applyFont="1" applyFill="1"/>
    <xf numFmtId="0" fontId="0" fillId="35" borderId="0" xfId="0" applyFill="1"/>
    <xf numFmtId="0" fontId="17" fillId="33" borderId="0" xfId="0" applyFont="1" applyFill="1"/>
    <xf numFmtId="164" fontId="17" fillId="33" borderId="0" xfId="0" applyNumberFormat="1" applyFont="1" applyFill="1"/>
    <xf numFmtId="0" fontId="17" fillId="33" borderId="0" xfId="0" applyFont="1" applyFill="1" applyAlignment="1">
      <alignment horizontal="left"/>
    </xf>
    <xf numFmtId="0" fontId="13" fillId="35" borderId="0" xfId="0" applyFont="1" applyFill="1"/>
    <xf numFmtId="0" fontId="20" fillId="35" borderId="0" xfId="0" applyFont="1" applyFill="1"/>
    <xf numFmtId="165" fontId="0" fillId="33" borderId="0" xfId="0" applyNumberForma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7">
    <dxf>
      <fill>
        <patternFill patternType="solid">
          <bgColor theme="5" tint="-0.249977111117893"/>
        </patternFill>
      </fill>
    </dxf>
    <dxf>
      <fill>
        <patternFill patternType="solid">
          <bgColor theme="5" tint="-0.249977111117893"/>
        </patternFill>
      </fill>
    </dxf>
    <dxf>
      <alignment wrapText="0"/>
    </dxf>
    <dxf>
      <alignment horizontal="center"/>
    </dxf>
    <dxf>
      <alignment vertical="bottom"/>
    </dxf>
    <dxf>
      <fill>
        <patternFill patternType="solid">
          <bgColor theme="5" tint="-0.249977111117893"/>
        </patternFill>
      </fill>
    </dxf>
    <dxf>
      <fill>
        <patternFill patternType="solid">
          <bgColor theme="5" tint="-0.249977111117893"/>
        </patternFill>
      </fill>
    </dxf>
    <dxf>
      <numFmt numFmtId="165" formatCode="_ [$₹-439]* #,##0.00_ ;_ [$₹-439]* \-#,##0.00_ ;_ [$₹-439]* &quot;-&quot;??_ ;_ @_ "/>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numFmt numFmtId="2" formatCode="0.00"/>
    </dxf>
    <dxf>
      <numFmt numFmtId="166" formatCode="[$₹-439]#,##0.00"/>
    </dxf>
    <dxf>
      <font>
        <b val="0"/>
        <i val="0"/>
        <strike val="0"/>
        <condense val="0"/>
        <extend val="0"/>
        <outline val="0"/>
        <shadow val="0"/>
        <u val="none"/>
        <vertAlign val="baseline"/>
        <sz val="12"/>
        <color theme="1"/>
        <name val="Calibri"/>
        <family val="2"/>
        <scheme val="minor"/>
      </font>
      <numFmt numFmtId="164" formatCode="_(* #,##0_);_(* \(#,##0\);_(* &quot;-&quot;??_);_(@_)"/>
    </dxf>
    <dxf>
      <numFmt numFmtId="13" formatCode="0%"/>
    </dxf>
    <dxf>
      <font>
        <b val="0"/>
        <i val="0"/>
        <strike val="0"/>
        <condense val="0"/>
        <extend val="0"/>
        <outline val="0"/>
        <shadow val="0"/>
        <u val="none"/>
        <vertAlign val="baseline"/>
        <sz val="12"/>
        <color theme="1"/>
        <name val="Calibri"/>
        <family val="2"/>
        <scheme val="minor"/>
      </font>
      <numFmt numFmtId="167" formatCode="_ [$₹-439]* #,##0_ ;_ [$₹-439]* \-#,##0_ ;_ [$₹-439]* &quot;-&quot;??_ ;_ @_ "/>
    </dxf>
    <dxf>
      <font>
        <b val="0"/>
        <i val="0"/>
        <strike val="0"/>
        <condense val="0"/>
        <extend val="0"/>
        <outline val="0"/>
        <shadow val="0"/>
        <u val="none"/>
        <vertAlign val="baseline"/>
        <sz val="12"/>
        <color theme="1"/>
        <name val="Calibri"/>
        <family val="2"/>
        <scheme val="minor"/>
      </font>
      <numFmt numFmtId="165" formatCode="_ [$₹-439]* #,##0.00_ ;_ [$₹-439]* \-#,##0.00_ ;_ [$₹-439]* &quot;-&quot;??_ ;_ @_ "/>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patternType="solid">
          <bgColor theme="5" tint="-0.249977111117893"/>
        </patternFill>
      </fill>
    </dxf>
    <dxf>
      <numFmt numFmtId="164" formatCode="_(* #,##0_);_(* \(#,##0\);_(* &quot;-&quot;??_);_(@_)"/>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numFmt numFmtId="35" formatCode="_(* #,##0.00_);_(* \(#,##0.00\);_(* &quot;-&quot;??_);_(@_)"/>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ont>
        <color theme="1"/>
      </font>
    </dxf>
    <dxf>
      <font>
        <color theme="0"/>
      </font>
    </dxf>
    <dxf>
      <fill>
        <patternFill patternType="solid">
          <bgColor theme="5" tint="-0.249977111117893"/>
        </patternFill>
      </fill>
    </dxf>
    <dxf>
      <numFmt numFmtId="164" formatCode="_(* #,##0_);_(* \(#,##0\);_(* &quot;-&quot;??_);_(@_)"/>
    </dxf>
    <dxf>
      <alignment wrapText="1"/>
    </dxf>
    <dxf>
      <alignment wrapText="0"/>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patternType="solid">
          <bgColor theme="5" tint="-0.249977111117893"/>
        </patternFill>
      </fill>
    </dxf>
    <dxf>
      <numFmt numFmtId="164" formatCode="_(* #,##0_);_(* \(#,##0\);_(* &quot;-&quot;??_);_(@_)"/>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patternType="solid">
          <bgColor theme="5" tint="-0.249977111117893"/>
        </patternFill>
      </fill>
    </dxf>
    <dxf>
      <numFmt numFmtId="164" formatCode="_(* #,##0_);_(* \(#,##0\);_(* &quot;-&quot;??_);_(@_)"/>
    </dxf>
    <dxf>
      <fill>
        <patternFill patternType="solid">
          <bgColor theme="5" tint="-0.249977111117893"/>
        </patternFill>
      </fill>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horizontal="center"/>
    </dxf>
    <dxf>
      <alignment vertical="bottom"/>
    </dxf>
    <dxf>
      <alignment wrapText="1"/>
    </dxf>
    <dxf>
      <fill>
        <patternFill patternType="solid">
          <bgColor theme="5" tint="-0.249977111117893"/>
        </patternFill>
      </fill>
    </dxf>
    <dxf>
      <fill>
        <patternFill patternType="solid">
          <bgColor theme="5" tint="-0.249977111117893"/>
        </patternFill>
      </fill>
    </dxf>
    <dxf>
      <numFmt numFmtId="165" formatCode="_ [$₹-439]* #,##0.00_ ;_ [$₹-439]* \-#,##0.00_ ;_ [$₹-439]* &quot;-&quot;??_ ;_ @_ "/>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wrapText="1"/>
    </dxf>
    <dxf>
      <numFmt numFmtId="166" formatCode="[$₹-439]#,##0.00"/>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5" tint="-0.249977111117893"/>
        </patternFill>
      </fill>
    </dxf>
    <dxf>
      <fill>
        <patternFill patternType="solid">
          <bgColor theme="5" tint="-0.249977111117893"/>
        </patternFill>
      </fill>
    </dxf>
    <dxf>
      <numFmt numFmtId="164" formatCode="_(* #,##0_);_(* \(#,##0\);_(* &quot;-&quot;??_);_(@_)"/>
    </dxf>
    <dxf>
      <fill>
        <patternFill>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alignment wrapText="1"/>
    </dxf>
    <dxf>
      <fill>
        <patternFill patternType="solid">
          <bgColor theme="5" tint="-0.249977111117893"/>
        </patternFill>
      </fill>
    </dxf>
    <dxf>
      <numFmt numFmtId="164" formatCode="_(* #,##0_);_(* \(#,##0\);_(* &quot;-&quot;??_);_(@_)"/>
    </dxf>
    <dxf>
      <numFmt numFmtId="35" formatCode="_(* #,##0.00_);_(* \(#,##0.00\);_(* &quot;-&quot;??_);_(@_)"/>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openxmlformats.org/officeDocument/2006/relationships/pivotCacheDefinition" Target="pivotCache/pivotCacheDefinition6.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study.xlsx]Sheet2!PivotTable5</c:name>
    <c:fmtId val="1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plotArea>
      <c:layout/>
      <c:barChart>
        <c:barDir val="bar"/>
        <c:grouping val="clustered"/>
        <c:varyColors val="0"/>
        <c:ser>
          <c:idx val="0"/>
          <c:order val="0"/>
          <c:tx>
            <c:strRef>
              <c:f>Sheet2!$P$3:$P$4</c:f>
              <c:strCache>
                <c:ptCount val="1"/>
                <c:pt idx="0">
                  <c:v>&lt;50%</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Sheet2!$O$5:$O$8</c:f>
              <c:strCache>
                <c:ptCount val="3"/>
                <c:pt idx="0">
                  <c:v>0-200</c:v>
                </c:pt>
                <c:pt idx="1">
                  <c:v>201-500</c:v>
                </c:pt>
                <c:pt idx="2">
                  <c:v>501 &amp; above</c:v>
                </c:pt>
              </c:strCache>
            </c:strRef>
          </c:cat>
          <c:val>
            <c:numRef>
              <c:f>Sheet2!$P$5:$P$8</c:f>
              <c:numCache>
                <c:formatCode>_(* #,##0_);_(* \(#,##0\);_(* "-"??_);_(@_)</c:formatCode>
                <c:ptCount val="3"/>
                <c:pt idx="0">
                  <c:v>53</c:v>
                </c:pt>
                <c:pt idx="1">
                  <c:v>102</c:v>
                </c:pt>
                <c:pt idx="2">
                  <c:v>559</c:v>
                </c:pt>
              </c:numCache>
            </c:numRef>
          </c:val>
          <c:extLst>
            <c:ext xmlns:c16="http://schemas.microsoft.com/office/drawing/2014/chart" uri="{C3380CC4-5D6E-409C-BE32-E72D297353CC}">
              <c16:uniqueId val="{00000000-3B1D-4E4A-A3A8-0FC61853AB6D}"/>
            </c:ext>
          </c:extLst>
        </c:ser>
        <c:ser>
          <c:idx val="1"/>
          <c:order val="1"/>
          <c:tx>
            <c:strRef>
              <c:f>Sheet2!$Q$3:$Q$4</c:f>
              <c:strCache>
                <c:ptCount val="1"/>
                <c:pt idx="0">
                  <c:v>50% or more</c:v>
                </c:pt>
              </c:strCache>
            </c:strRef>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Sheet2!$O$5:$O$8</c:f>
              <c:strCache>
                <c:ptCount val="3"/>
                <c:pt idx="0">
                  <c:v>0-200</c:v>
                </c:pt>
                <c:pt idx="1">
                  <c:v>201-500</c:v>
                </c:pt>
                <c:pt idx="2">
                  <c:v>501 &amp; above</c:v>
                </c:pt>
              </c:strCache>
            </c:strRef>
          </c:cat>
          <c:val>
            <c:numRef>
              <c:f>Sheet2!$Q$5:$Q$8</c:f>
              <c:numCache>
                <c:formatCode>_(* #,##0_);_(* \(#,##0\);_(* "-"??_);_(@_)</c:formatCode>
                <c:ptCount val="3"/>
                <c:pt idx="0">
                  <c:v>147</c:v>
                </c:pt>
                <c:pt idx="1">
                  <c:v>274</c:v>
                </c:pt>
                <c:pt idx="2">
                  <c:v>330</c:v>
                </c:pt>
              </c:numCache>
            </c:numRef>
          </c:val>
          <c:extLst>
            <c:ext xmlns:c16="http://schemas.microsoft.com/office/drawing/2014/chart" uri="{C3380CC4-5D6E-409C-BE32-E72D297353CC}">
              <c16:uniqueId val="{00000001-3B1D-4E4A-A3A8-0FC61853AB6D}"/>
            </c:ext>
          </c:extLst>
        </c:ser>
        <c:dLbls>
          <c:dLblPos val="outEnd"/>
          <c:showLegendKey val="0"/>
          <c:showVal val="1"/>
          <c:showCatName val="0"/>
          <c:showSerName val="0"/>
          <c:showPercent val="0"/>
          <c:showBubbleSize val="0"/>
        </c:dLbls>
        <c:gapWidth val="115"/>
        <c:overlap val="-20"/>
        <c:axId val="651811280"/>
        <c:axId val="651808984"/>
      </c:barChart>
      <c:catAx>
        <c:axId val="651811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808984"/>
        <c:crosses val="autoZero"/>
        <c:auto val="1"/>
        <c:lblAlgn val="ctr"/>
        <c:lblOffset val="100"/>
        <c:noMultiLvlLbl val="0"/>
      </c:catAx>
      <c:valAx>
        <c:axId val="651808984"/>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81128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manualLayout>
          <c:xMode val="edge"/>
          <c:yMode val="edge"/>
          <c:x val="0.78194444444444444"/>
          <c:y val="0.44452500729075534"/>
          <c:w val="0.2041666666666666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study.xlsx]Sheet2!PivotTable4</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s>
    <c:plotArea>
      <c:layout>
        <c:manualLayout>
          <c:layoutTarget val="inner"/>
          <c:xMode val="edge"/>
          <c:yMode val="edge"/>
          <c:x val="0.15469635716341085"/>
          <c:y val="0.22097452621504904"/>
          <c:w val="0.79614063973841664"/>
          <c:h val="0.51641580976478973"/>
        </c:manualLayout>
      </c:layout>
      <c:barChart>
        <c:barDir val="col"/>
        <c:grouping val="clustered"/>
        <c:varyColors val="0"/>
        <c:ser>
          <c:idx val="0"/>
          <c:order val="0"/>
          <c:tx>
            <c:strRef>
              <c:f>Sheet2!$M$17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Sheet2!$L$18:$L$22</c:f>
              <c:strCache>
                <c:ptCount val="4"/>
                <c:pt idx="0">
                  <c:v>0-2.0</c:v>
                </c:pt>
                <c:pt idx="1">
                  <c:v>2.1-3.0</c:v>
                </c:pt>
                <c:pt idx="2">
                  <c:v>3.1-4.0</c:v>
                </c:pt>
                <c:pt idx="3">
                  <c:v>4.1-5.0</c:v>
                </c:pt>
              </c:strCache>
            </c:strRef>
          </c:cat>
          <c:val>
            <c:numRef>
              <c:f>Sheet2!$M$18:$M$22</c:f>
              <c:numCache>
                <c:formatCode>_(* #,##0_);_(* \(#,##0\);_(* "-"??_);_(@_)</c:formatCode>
                <c:ptCount val="4"/>
                <c:pt idx="0">
                  <c:v>1</c:v>
                </c:pt>
                <c:pt idx="1">
                  <c:v>9</c:v>
                </c:pt>
                <c:pt idx="2">
                  <c:v>525</c:v>
                </c:pt>
                <c:pt idx="3">
                  <c:v>929</c:v>
                </c:pt>
              </c:numCache>
            </c:numRef>
          </c:val>
          <c:extLst>
            <c:ext xmlns:c16="http://schemas.microsoft.com/office/drawing/2014/chart" uri="{C3380CC4-5D6E-409C-BE32-E72D297353CC}">
              <c16:uniqueId val="{00000000-FAD1-4B50-ABB7-75F635E66821}"/>
            </c:ext>
          </c:extLst>
        </c:ser>
        <c:dLbls>
          <c:showLegendKey val="0"/>
          <c:showVal val="0"/>
          <c:showCatName val="0"/>
          <c:showSerName val="0"/>
          <c:showPercent val="0"/>
          <c:showBubbleSize val="0"/>
        </c:dLbls>
        <c:gapWidth val="219"/>
        <c:overlap val="-27"/>
        <c:axId val="598166856"/>
        <c:axId val="598169480"/>
      </c:barChart>
      <c:catAx>
        <c:axId val="598166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69480"/>
        <c:crosses val="autoZero"/>
        <c:auto val="1"/>
        <c:lblAlgn val="ctr"/>
        <c:lblOffset val="100"/>
        <c:noMultiLvlLbl val="0"/>
      </c:catAx>
      <c:valAx>
        <c:axId val="59816948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166856"/>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01581903097087"/>
          <c:y val="0.18969164825089455"/>
          <c:w val="0.54004276077348523"/>
          <c:h val="0.53068520716113554"/>
        </c:manualLayout>
      </c:layout>
      <c:barChart>
        <c:barDir val="col"/>
        <c:grouping val="clustered"/>
        <c:varyColors val="0"/>
        <c:ser>
          <c:idx val="0"/>
          <c:order val="0"/>
          <c:tx>
            <c:strRef>
              <c:f>Sheet2!$P$17:$P$18</c:f>
              <c:strCache>
                <c:ptCount val="1"/>
                <c:pt idx="0">
                  <c:v>&lt;50%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Sheet2!$O$19:$O$23</c:f>
              <c:strCache>
                <c:ptCount val="4"/>
                <c:pt idx="0">
                  <c:v>0-2.0</c:v>
                </c:pt>
                <c:pt idx="1">
                  <c:v>2.1-3.0</c:v>
                </c:pt>
                <c:pt idx="2">
                  <c:v>3.1-4.0</c:v>
                </c:pt>
                <c:pt idx="3">
                  <c:v>4.1-5.0</c:v>
                </c:pt>
              </c:strCache>
            </c:strRef>
          </c:cat>
          <c:val>
            <c:numRef>
              <c:f>Sheet2!$P$19:$P$23</c:f>
              <c:numCache>
                <c:formatCode>_(* #,##0_);_(* \(#,##0\);_(* "-"??_);_(@_)</c:formatCode>
                <c:ptCount val="4"/>
                <c:pt idx="0">
                  <c:v>1</c:v>
                </c:pt>
                <c:pt idx="1">
                  <c:v>1</c:v>
                </c:pt>
                <c:pt idx="2">
                  <c:v>232</c:v>
                </c:pt>
                <c:pt idx="3">
                  <c:v>479</c:v>
                </c:pt>
              </c:numCache>
            </c:numRef>
          </c:val>
          <c:extLst>
            <c:ext xmlns:c16="http://schemas.microsoft.com/office/drawing/2014/chart" uri="{C3380CC4-5D6E-409C-BE32-E72D297353CC}">
              <c16:uniqueId val="{00000000-11C7-48CD-B8C1-4224381139C2}"/>
            </c:ext>
          </c:extLst>
        </c:ser>
        <c:ser>
          <c:idx val="1"/>
          <c:order val="1"/>
          <c:tx>
            <c:strRef>
              <c:f>Sheet2!$Q$17:$Q$18</c:f>
              <c:strCache>
                <c:ptCount val="1"/>
                <c:pt idx="0">
                  <c:v>50% or more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Sheet2!$O$19:$O$23</c:f>
              <c:strCache>
                <c:ptCount val="4"/>
                <c:pt idx="0">
                  <c:v>0-2.0</c:v>
                </c:pt>
                <c:pt idx="1">
                  <c:v>2.1-3.0</c:v>
                </c:pt>
                <c:pt idx="2">
                  <c:v>3.1-4.0</c:v>
                </c:pt>
                <c:pt idx="3">
                  <c:v>4.1-5.0</c:v>
                </c:pt>
              </c:strCache>
            </c:strRef>
          </c:cat>
          <c:val>
            <c:numRef>
              <c:f>Sheet2!$Q$19:$Q$23</c:f>
              <c:numCache>
                <c:formatCode>_(* #,##0_);_(* \(#,##0\);_(* "-"??_);_(@_)</c:formatCode>
                <c:ptCount val="4"/>
                <c:pt idx="1">
                  <c:v>8</c:v>
                </c:pt>
                <c:pt idx="2">
                  <c:v>293</c:v>
                </c:pt>
                <c:pt idx="3">
                  <c:v>450</c:v>
                </c:pt>
              </c:numCache>
            </c:numRef>
          </c:val>
          <c:extLst>
            <c:ext xmlns:c16="http://schemas.microsoft.com/office/drawing/2014/chart" uri="{C3380CC4-5D6E-409C-BE32-E72D297353CC}">
              <c16:uniqueId val="{0000000A-11C7-48CD-B8C1-4224381139C2}"/>
            </c:ext>
          </c:extLst>
        </c:ser>
        <c:dLbls>
          <c:showLegendKey val="0"/>
          <c:showVal val="0"/>
          <c:showCatName val="0"/>
          <c:showSerName val="0"/>
          <c:showPercent val="0"/>
          <c:showBubbleSize val="0"/>
        </c:dLbls>
        <c:gapWidth val="219"/>
        <c:overlap val="-27"/>
        <c:axId val="641515800"/>
        <c:axId val="641521376"/>
      </c:barChart>
      <c:catAx>
        <c:axId val="64151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21376"/>
        <c:crosses val="autoZero"/>
        <c:auto val="1"/>
        <c:lblAlgn val="ctr"/>
        <c:lblOffset val="100"/>
        <c:noMultiLvlLbl val="0"/>
      </c:catAx>
      <c:valAx>
        <c:axId val="64152137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515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study.xlsx]Sheet2!PivotTable10</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s>
    <c:plotArea>
      <c:layout>
        <c:manualLayout>
          <c:layoutTarget val="inner"/>
          <c:xMode val="edge"/>
          <c:yMode val="edge"/>
          <c:x val="0.12724925173826956"/>
          <c:y val="0.25843609754966196"/>
          <c:w val="0.44491670120182336"/>
          <c:h val="0.56024120696253166"/>
        </c:manualLayout>
      </c:layout>
      <c:pieChart>
        <c:varyColors val="1"/>
        <c:ser>
          <c:idx val="0"/>
          <c:order val="0"/>
          <c:tx>
            <c:strRef>
              <c:f>Sheet2!$M$10</c:f>
              <c:strCache>
                <c:ptCount val="1"/>
                <c:pt idx="0">
                  <c:v>Sum of Rating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B1-46B8-A178-EF3BDC5CD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B1-46B8-A178-EF3BDC5CD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B1-46B8-A178-EF3BDC5CD36D}"/>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Sheet2!$L$11:$L$14</c:f>
              <c:strCache>
                <c:ptCount val="3"/>
                <c:pt idx="0">
                  <c:v>Electronics</c:v>
                </c:pt>
                <c:pt idx="1">
                  <c:v>Computers&amp;Accessories</c:v>
                </c:pt>
                <c:pt idx="2">
                  <c:v>Home&amp;Kitchen</c:v>
                </c:pt>
              </c:strCache>
            </c:strRef>
          </c:cat>
          <c:val>
            <c:numRef>
              <c:f>Sheet2!$M$11:$M$14</c:f>
              <c:numCache>
                <c:formatCode>_(* #,##0_);_(* \(#,##0\);_(* "-"??_);_(@_)</c:formatCode>
                <c:ptCount val="3"/>
                <c:pt idx="0">
                  <c:v>15778848</c:v>
                </c:pt>
                <c:pt idx="1">
                  <c:v>7728691</c:v>
                </c:pt>
                <c:pt idx="2">
                  <c:v>2991069</c:v>
                </c:pt>
              </c:numCache>
            </c:numRef>
          </c:val>
          <c:extLst>
            <c:ext xmlns:c16="http://schemas.microsoft.com/office/drawing/2014/chart" uri="{C3380CC4-5D6E-409C-BE32-E72D297353CC}">
              <c16:uniqueId val="{00000006-E7B1-46B8-A178-EF3BDC5CD36D}"/>
            </c:ext>
          </c:extLst>
        </c:ser>
        <c:ser>
          <c:idx val="1"/>
          <c:order val="1"/>
          <c:tx>
            <c:strRef>
              <c:f>Sheet2!$N$10</c:f>
              <c:strCache>
                <c:ptCount val="1"/>
                <c:pt idx="0">
                  <c:v>Average of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E7B1-46B8-A178-EF3BDC5CD3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E7B1-46B8-A178-EF3BDC5CD3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E7B1-46B8-A178-EF3BDC5CD36D}"/>
              </c:ext>
            </c:extLst>
          </c:dPt>
          <c:cat>
            <c:strRef>
              <c:f>Sheet2!$L$11:$L$14</c:f>
              <c:strCache>
                <c:ptCount val="3"/>
                <c:pt idx="0">
                  <c:v>Electronics</c:v>
                </c:pt>
                <c:pt idx="1">
                  <c:v>Computers&amp;Accessories</c:v>
                </c:pt>
                <c:pt idx="2">
                  <c:v>Home&amp;Kitchen</c:v>
                </c:pt>
              </c:strCache>
            </c:strRef>
          </c:cat>
          <c:val>
            <c:numRef>
              <c:f>Sheet2!$N$11:$N$14</c:f>
              <c:numCache>
                <c:formatCode>_(* #,##0_);_(* \(#,##0\);_(* "-"??_);_(@_)</c:formatCode>
                <c:ptCount val="3"/>
                <c:pt idx="0">
                  <c:v>4.0817490494296518</c:v>
                </c:pt>
                <c:pt idx="1">
                  <c:v>4.1549668874172143</c:v>
                </c:pt>
                <c:pt idx="2">
                  <c:v>4.0407158836689021</c:v>
                </c:pt>
              </c:numCache>
            </c:numRef>
          </c:val>
          <c:extLst>
            <c:ext xmlns:c16="http://schemas.microsoft.com/office/drawing/2014/chart" uri="{C3380CC4-5D6E-409C-BE32-E72D297353CC}">
              <c16:uniqueId val="{0000000D-E7B1-46B8-A178-EF3BDC5CD36D}"/>
            </c:ext>
          </c:extLst>
        </c:ser>
        <c:dLbls>
          <c:showLegendKey val="0"/>
          <c:showVal val="0"/>
          <c:showCatName val="0"/>
          <c:showSerName val="0"/>
          <c:showPercent val="0"/>
          <c:showBubbleSize val="0"/>
          <c:showLeaderLines val="1"/>
        </c:dLbls>
        <c:firstSliceAng val="0"/>
      </c:pieChart>
      <c:spPr>
        <a:noFill/>
        <a:ln>
          <a:noFill/>
        </a:ln>
        <a:effectLst/>
      </c:spPr>
    </c:plotArea>
    <c:legend>
      <c:legendPos val="tr"/>
      <c:layout>
        <c:manualLayout>
          <c:xMode val="edge"/>
          <c:yMode val="edge"/>
          <c:x val="0.63391812865497077"/>
          <c:y val="0.21031999525431805"/>
          <c:w val="0.33333333333333331"/>
          <c:h val="0.54187108315778065"/>
        </c:manualLayout>
      </c:layout>
      <c:overlay val="0"/>
      <c:spPr>
        <a:noFill/>
        <a:ln w="3175">
          <a:solidFill>
            <a:schemeClr val="bg1">
              <a:alpha val="97000"/>
            </a:schemeClr>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study.xlsx]Sheet2!PivotTable5</c:name>
    <c:fmtId val="15"/>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a:t>
            </a:r>
            <a:r>
              <a:rPr lang="en-US" baseline="0"/>
              <a:t> OF PRODUCTS ACCORDING TO PRICE AND DISCOUNT RANGE</a:t>
            </a:r>
            <a:endParaRPr lang="en-US"/>
          </a:p>
        </c:rich>
      </c:tx>
      <c:layout>
        <c:manualLayout>
          <c:xMode val="edge"/>
          <c:yMode val="edge"/>
          <c:x val="0.1130091703457166"/>
          <c:y val="0.10028838054158469"/>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diamond"/>
          <c:size val="5"/>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w="9525">
              <a:solidFill>
                <a:schemeClr val="accent1"/>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square"/>
          <c:size val="5"/>
          <c:spPr>
            <a:gradFill rotWithShape="1">
              <a:gsLst>
                <a:gs pos="0">
                  <a:schemeClr val="accent2"/>
                </a:gs>
                <a:gs pos="100000">
                  <a:schemeClr val="accent2">
                    <a:shade val="48000"/>
                    <a:satMod val="180000"/>
                    <a:lumMod val="94000"/>
                  </a:schemeClr>
                </a:gs>
                <a:gs pos="100000">
                  <a:schemeClr val="accent2">
                    <a:shade val="48000"/>
                    <a:satMod val="180000"/>
                    <a:lumMod val="94000"/>
                  </a:schemeClr>
                </a:gs>
              </a:gsLst>
              <a:lin ang="4140000" scaled="1"/>
            </a:gradFill>
            <a:ln w="9525">
              <a:solidFill>
                <a:schemeClr val="accent2"/>
              </a:solidFill>
              <a:round/>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pivotFmt>
      <c:pivotFmt>
        <c:idx val="3"/>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gs>
              <a:gs pos="100000">
                <a:schemeClr val="accent1">
                  <a:shade val="48000"/>
                  <a:satMod val="180000"/>
                  <a:lumMod val="94000"/>
                </a:schemeClr>
              </a:gs>
              <a:gs pos="100000">
                <a:schemeClr val="accent1">
                  <a:shade val="48000"/>
                  <a:satMod val="180000"/>
                  <a:lumMod val="94000"/>
                </a:schemeClr>
              </a:gs>
            </a:gsLst>
            <a:lin ang="4140000" scaled="1"/>
          </a:gradFill>
          <a:ln>
            <a:noFill/>
          </a:ln>
          <a:effectLst>
            <a:outerShdw blurRad="114300" dist="114300" dir="5400000" rotWithShape="0">
              <a:srgbClr val="000000">
                <a:alpha val="70000"/>
              </a:srgbClr>
            </a:outerShdw>
          </a:effectLst>
          <a:scene3d>
            <a:camera prst="orthographicFront">
              <a:rot lat="0" lon="0" rev="0"/>
            </a:camera>
            <a:lightRig rig="threePt" dir="t">
              <a:rot lat="0" lon="0" rev="19800000"/>
            </a:lightRig>
          </a:scene3d>
          <a:sp3d prstMaterial="plastic">
            <a:bevelT w="381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Sheet2!$P$3:$P$4</c:f>
              <c:strCache>
                <c:ptCount val="1"/>
                <c:pt idx="0">
                  <c:v>&lt;50%</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Sheet2!$O$5:$O$8</c:f>
              <c:strCache>
                <c:ptCount val="3"/>
                <c:pt idx="0">
                  <c:v>0-200</c:v>
                </c:pt>
                <c:pt idx="1">
                  <c:v>201-500</c:v>
                </c:pt>
                <c:pt idx="2">
                  <c:v>501 &amp; above</c:v>
                </c:pt>
              </c:strCache>
            </c:strRef>
          </c:cat>
          <c:val>
            <c:numRef>
              <c:f>Sheet2!$P$5:$P$8</c:f>
              <c:numCache>
                <c:formatCode>_(* #,##0_);_(* \(#,##0\);_(* "-"??_);_(@_)</c:formatCode>
                <c:ptCount val="3"/>
                <c:pt idx="0">
                  <c:v>53</c:v>
                </c:pt>
                <c:pt idx="1">
                  <c:v>102</c:v>
                </c:pt>
                <c:pt idx="2">
                  <c:v>559</c:v>
                </c:pt>
              </c:numCache>
            </c:numRef>
          </c:val>
          <c:extLst>
            <c:ext xmlns:c16="http://schemas.microsoft.com/office/drawing/2014/chart" uri="{C3380CC4-5D6E-409C-BE32-E72D297353CC}">
              <c16:uniqueId val="{00000000-0CAE-49AC-9557-9576BA0B18BA}"/>
            </c:ext>
          </c:extLst>
        </c:ser>
        <c:ser>
          <c:idx val="1"/>
          <c:order val="1"/>
          <c:tx>
            <c:strRef>
              <c:f>Sheet2!$Q$3:$Q$4</c:f>
              <c:strCache>
                <c:ptCount val="1"/>
                <c:pt idx="0">
                  <c:v>50% or more</c:v>
                </c:pt>
              </c:strCache>
            </c:strRef>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Sheet2!$O$5:$O$8</c:f>
              <c:strCache>
                <c:ptCount val="3"/>
                <c:pt idx="0">
                  <c:v>0-200</c:v>
                </c:pt>
                <c:pt idx="1">
                  <c:v>201-500</c:v>
                </c:pt>
                <c:pt idx="2">
                  <c:v>501 &amp; above</c:v>
                </c:pt>
              </c:strCache>
            </c:strRef>
          </c:cat>
          <c:val>
            <c:numRef>
              <c:f>Sheet2!$Q$5:$Q$8</c:f>
              <c:numCache>
                <c:formatCode>_(* #,##0_);_(* \(#,##0\);_(* "-"??_);_(@_)</c:formatCode>
                <c:ptCount val="3"/>
                <c:pt idx="0">
                  <c:v>147</c:v>
                </c:pt>
                <c:pt idx="1">
                  <c:v>274</c:v>
                </c:pt>
                <c:pt idx="2">
                  <c:v>330</c:v>
                </c:pt>
              </c:numCache>
            </c:numRef>
          </c:val>
          <c:extLst>
            <c:ext xmlns:c16="http://schemas.microsoft.com/office/drawing/2014/chart" uri="{C3380CC4-5D6E-409C-BE32-E72D297353CC}">
              <c16:uniqueId val="{00000001-0CAE-49AC-9557-9576BA0B18BA}"/>
            </c:ext>
          </c:extLst>
        </c:ser>
        <c:dLbls>
          <c:dLblPos val="outEnd"/>
          <c:showLegendKey val="0"/>
          <c:showVal val="1"/>
          <c:showCatName val="0"/>
          <c:showSerName val="0"/>
          <c:showPercent val="0"/>
          <c:showBubbleSize val="0"/>
        </c:dLbls>
        <c:gapWidth val="115"/>
        <c:overlap val="-20"/>
        <c:axId val="651811280"/>
        <c:axId val="651808984"/>
      </c:barChart>
      <c:catAx>
        <c:axId val="651811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808984"/>
        <c:crosses val="autoZero"/>
        <c:auto val="1"/>
        <c:lblAlgn val="ctr"/>
        <c:lblOffset val="100"/>
        <c:noMultiLvlLbl val="0"/>
      </c:catAx>
      <c:valAx>
        <c:axId val="651808984"/>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81128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manualLayout>
          <c:xMode val="edge"/>
          <c:yMode val="edge"/>
          <c:x val="0.78194444444444444"/>
          <c:y val="0.44452500729075534"/>
          <c:w val="0.20416666666666664"/>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127000</xdr:rowOff>
    </xdr:from>
    <xdr:to>
      <xdr:col>2</xdr:col>
      <xdr:colOff>711200</xdr:colOff>
      <xdr:row>2</xdr:row>
      <xdr:rowOff>215900</xdr:rowOff>
    </xdr:to>
    <xdr:sp macro="" textlink="">
      <xdr:nvSpPr>
        <xdr:cNvPr id="2" name="TextBox 1">
          <a:extLst>
            <a:ext uri="{FF2B5EF4-FFF2-40B4-BE49-F238E27FC236}">
              <a16:creationId xmlns:a16="http://schemas.microsoft.com/office/drawing/2014/main" id="{57536C21-597E-6FFF-C2EE-7CBAAFCEE170}"/>
            </a:ext>
          </a:extLst>
        </xdr:cNvPr>
        <xdr:cNvSpPr txBox="1"/>
      </xdr:nvSpPr>
      <xdr:spPr>
        <a:xfrm>
          <a:off x="0" y="330200"/>
          <a:ext cx="2571750" cy="2921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AVERAGE DISCOUNT PERCENTAGE</a:t>
          </a:r>
          <a:r>
            <a:rPr lang="en-US" sz="1100" b="1" baseline="0">
              <a:solidFill>
                <a:schemeClr val="bg1"/>
              </a:solidFill>
            </a:rPr>
            <a:t> BY CATEGORY</a:t>
          </a:r>
          <a:endParaRPr lang="en-US" sz="1100" b="1">
            <a:solidFill>
              <a:schemeClr val="bg1"/>
            </a:solidFill>
          </a:endParaRPr>
        </a:p>
      </xdr:txBody>
    </xdr:sp>
    <xdr:clientData/>
  </xdr:twoCellAnchor>
  <xdr:oneCellAnchor>
    <xdr:from>
      <xdr:col>2</xdr:col>
      <xdr:colOff>1092200</xdr:colOff>
      <xdr:row>1</xdr:row>
      <xdr:rowOff>6350</xdr:rowOff>
    </xdr:from>
    <xdr:ext cx="2311400" cy="495300"/>
    <xdr:sp macro="" textlink="">
      <xdr:nvSpPr>
        <xdr:cNvPr id="3" name="TextBox 2">
          <a:extLst>
            <a:ext uri="{FF2B5EF4-FFF2-40B4-BE49-F238E27FC236}">
              <a16:creationId xmlns:a16="http://schemas.microsoft.com/office/drawing/2014/main" id="{F5ECAFE3-FB11-C06A-73BC-715336F64A7D}"/>
            </a:ext>
          </a:extLst>
        </xdr:cNvPr>
        <xdr:cNvSpPr txBox="1"/>
      </xdr:nvSpPr>
      <xdr:spPr>
        <a:xfrm>
          <a:off x="2952750" y="209550"/>
          <a:ext cx="2311400" cy="495300"/>
        </a:xfrm>
        <a:prstGeom prst="rect">
          <a:avLst/>
        </a:prstGeom>
        <a:solidFill>
          <a:schemeClr val="accent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a:solidFill>
                <a:schemeClr val="bg1"/>
              </a:solidFill>
            </a:rPr>
            <a:t>TOTAL POTENTIAL REVENUE BY CATEGORY</a:t>
          </a:r>
        </a:p>
      </xdr:txBody>
    </xdr:sp>
    <xdr:clientData/>
  </xdr:oneCellAnchor>
  <xdr:twoCellAnchor>
    <xdr:from>
      <xdr:col>6</xdr:col>
      <xdr:colOff>1149350</xdr:colOff>
      <xdr:row>2</xdr:row>
      <xdr:rowOff>31750</xdr:rowOff>
    </xdr:from>
    <xdr:to>
      <xdr:col>10</xdr:col>
      <xdr:colOff>0</xdr:colOff>
      <xdr:row>3</xdr:row>
      <xdr:rowOff>19050</xdr:rowOff>
    </xdr:to>
    <xdr:sp macro="" textlink="">
      <xdr:nvSpPr>
        <xdr:cNvPr id="4" name="TextBox 3">
          <a:extLst>
            <a:ext uri="{FF2B5EF4-FFF2-40B4-BE49-F238E27FC236}">
              <a16:creationId xmlns:a16="http://schemas.microsoft.com/office/drawing/2014/main" id="{F235613A-C7B6-971B-099E-DEC409773FD6}"/>
            </a:ext>
          </a:extLst>
        </xdr:cNvPr>
        <xdr:cNvSpPr txBox="1"/>
      </xdr:nvSpPr>
      <xdr:spPr>
        <a:xfrm>
          <a:off x="9074150" y="438150"/>
          <a:ext cx="3524250" cy="2603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AVG</a:t>
          </a:r>
          <a:r>
            <a:rPr lang="en-US" sz="1100" b="1" baseline="0"/>
            <a:t>  </a:t>
          </a:r>
          <a:r>
            <a:rPr lang="en-US" sz="1100" b="1" baseline="0">
              <a:solidFill>
                <a:schemeClr val="bg1"/>
              </a:solidFill>
            </a:rPr>
            <a:t>ACTUAL</a:t>
          </a:r>
          <a:r>
            <a:rPr lang="en-US" sz="1100" b="1" baseline="0"/>
            <a:t> </a:t>
          </a:r>
          <a:r>
            <a:rPr lang="en-US" sz="1100" b="1" baseline="0">
              <a:solidFill>
                <a:schemeClr val="bg1"/>
              </a:solidFill>
            </a:rPr>
            <a:t>PRICE VS DISCOUNTED PRICE BY CATEGORY</a:t>
          </a:r>
          <a:endParaRPr lang="en-US" sz="1100" b="1">
            <a:solidFill>
              <a:schemeClr val="bg1"/>
            </a:solidFill>
          </a:endParaRPr>
        </a:p>
      </xdr:txBody>
    </xdr:sp>
    <xdr:clientData/>
  </xdr:twoCellAnchor>
  <xdr:twoCellAnchor>
    <xdr:from>
      <xdr:col>4</xdr:col>
      <xdr:colOff>12700</xdr:colOff>
      <xdr:row>16</xdr:row>
      <xdr:rowOff>152400</xdr:rowOff>
    </xdr:from>
    <xdr:to>
      <xdr:col>6</xdr:col>
      <xdr:colOff>0</xdr:colOff>
      <xdr:row>18</xdr:row>
      <xdr:rowOff>6350</xdr:rowOff>
    </xdr:to>
    <xdr:sp macro="" textlink="">
      <xdr:nvSpPr>
        <xdr:cNvPr id="6" name="TextBox 5">
          <a:extLst>
            <a:ext uri="{FF2B5EF4-FFF2-40B4-BE49-F238E27FC236}">
              <a16:creationId xmlns:a16="http://schemas.microsoft.com/office/drawing/2014/main" id="{238E72E0-8591-1559-9EAC-A6C29A4EC1FF}"/>
            </a:ext>
          </a:extLst>
        </xdr:cNvPr>
        <xdr:cNvSpPr txBox="1"/>
      </xdr:nvSpPr>
      <xdr:spPr>
        <a:xfrm>
          <a:off x="4902200" y="3892550"/>
          <a:ext cx="2870200" cy="2603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NUMBER</a:t>
          </a:r>
          <a:r>
            <a:rPr lang="en-US" sz="1100" b="1" baseline="0">
              <a:solidFill>
                <a:schemeClr val="bg1"/>
              </a:solidFill>
            </a:rPr>
            <a:t> OF </a:t>
          </a:r>
          <a:r>
            <a:rPr lang="en-US" sz="1100" b="1">
              <a:solidFill>
                <a:schemeClr val="bg1"/>
              </a:solidFill>
            </a:rPr>
            <a:t>PRODUCTS BY CATEGORY</a:t>
          </a:r>
        </a:p>
      </xdr:txBody>
    </xdr:sp>
    <xdr:clientData/>
  </xdr:twoCellAnchor>
  <xdr:twoCellAnchor>
    <xdr:from>
      <xdr:col>7</xdr:col>
      <xdr:colOff>0</xdr:colOff>
      <xdr:row>16</xdr:row>
      <xdr:rowOff>133350</xdr:rowOff>
    </xdr:from>
    <xdr:to>
      <xdr:col>8</xdr:col>
      <xdr:colOff>1212850</xdr:colOff>
      <xdr:row>17</xdr:row>
      <xdr:rowOff>184150</xdr:rowOff>
    </xdr:to>
    <xdr:sp macro="" textlink="">
      <xdr:nvSpPr>
        <xdr:cNvPr id="8" name="TextBox 7">
          <a:extLst>
            <a:ext uri="{FF2B5EF4-FFF2-40B4-BE49-F238E27FC236}">
              <a16:creationId xmlns:a16="http://schemas.microsoft.com/office/drawing/2014/main" id="{FBBA6D63-DD54-608A-8FA7-2C2AA7D6E7B3}"/>
            </a:ext>
          </a:extLst>
        </xdr:cNvPr>
        <xdr:cNvSpPr txBox="1"/>
      </xdr:nvSpPr>
      <xdr:spPr>
        <a:xfrm>
          <a:off x="8318500" y="3873500"/>
          <a:ext cx="2800350" cy="2540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RATING</a:t>
          </a:r>
          <a:r>
            <a:rPr lang="en-US" sz="1100" b="1" baseline="0">
              <a:solidFill>
                <a:schemeClr val="bg1"/>
              </a:solidFill>
            </a:rPr>
            <a:t> COUNT BY CATEGORY</a:t>
          </a:r>
          <a:endParaRPr lang="en-US" sz="1100" b="1">
            <a:solidFill>
              <a:schemeClr val="bg1"/>
            </a:solidFill>
          </a:endParaRPr>
        </a:p>
      </xdr:txBody>
    </xdr:sp>
    <xdr:clientData/>
  </xdr:twoCellAnchor>
  <xdr:twoCellAnchor>
    <xdr:from>
      <xdr:col>0</xdr:col>
      <xdr:colOff>565150</xdr:colOff>
      <xdr:row>16</xdr:row>
      <xdr:rowOff>139700</xdr:rowOff>
    </xdr:from>
    <xdr:to>
      <xdr:col>2</xdr:col>
      <xdr:colOff>1416050</xdr:colOff>
      <xdr:row>18</xdr:row>
      <xdr:rowOff>6350</xdr:rowOff>
    </xdr:to>
    <xdr:sp macro="" textlink="">
      <xdr:nvSpPr>
        <xdr:cNvPr id="10" name="TextBox 9">
          <a:extLst>
            <a:ext uri="{FF2B5EF4-FFF2-40B4-BE49-F238E27FC236}">
              <a16:creationId xmlns:a16="http://schemas.microsoft.com/office/drawing/2014/main" id="{A65B740F-DD5F-4CE9-2164-E728E5C118AE}"/>
            </a:ext>
          </a:extLst>
        </xdr:cNvPr>
        <xdr:cNvSpPr txBox="1"/>
      </xdr:nvSpPr>
      <xdr:spPr>
        <a:xfrm>
          <a:off x="565150" y="3879850"/>
          <a:ext cx="2343150" cy="2730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PRODUCTS</a:t>
          </a:r>
          <a:r>
            <a:rPr lang="en-US" sz="1100" b="1" baseline="0">
              <a:solidFill>
                <a:schemeClr val="bg1"/>
              </a:solidFill>
            </a:rPr>
            <a:t> WITH HIGHEST REVIEWS</a:t>
          </a:r>
        </a:p>
        <a:p>
          <a:endParaRPr lang="en-US" sz="1100" b="1">
            <a:solidFill>
              <a:schemeClr val="bg1"/>
            </a:solidFill>
          </a:endParaRPr>
        </a:p>
      </xdr:txBody>
    </xdr:sp>
    <xdr:clientData/>
  </xdr:twoCellAnchor>
  <xdr:twoCellAnchor>
    <xdr:from>
      <xdr:col>11</xdr:col>
      <xdr:colOff>6350</xdr:colOff>
      <xdr:row>2</xdr:row>
      <xdr:rowOff>25400</xdr:rowOff>
    </xdr:from>
    <xdr:to>
      <xdr:col>13</xdr:col>
      <xdr:colOff>6350</xdr:colOff>
      <xdr:row>2</xdr:row>
      <xdr:rowOff>260350</xdr:rowOff>
    </xdr:to>
    <xdr:sp macro="" textlink="">
      <xdr:nvSpPr>
        <xdr:cNvPr id="11" name="TextBox 10">
          <a:extLst>
            <a:ext uri="{FF2B5EF4-FFF2-40B4-BE49-F238E27FC236}">
              <a16:creationId xmlns:a16="http://schemas.microsoft.com/office/drawing/2014/main" id="{925B8B35-225B-A61C-87C8-134F2C666F7E}"/>
            </a:ext>
          </a:extLst>
        </xdr:cNvPr>
        <xdr:cNvSpPr txBox="1"/>
      </xdr:nvSpPr>
      <xdr:spPr>
        <a:xfrm>
          <a:off x="12242800" y="431800"/>
          <a:ext cx="2184400" cy="2349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PRODUCT</a:t>
          </a:r>
          <a:r>
            <a:rPr lang="en-US" sz="1100" b="1" baseline="0">
              <a:solidFill>
                <a:schemeClr val="bg1"/>
              </a:solidFill>
            </a:rPr>
            <a:t> WITH 50% OR MORE</a:t>
          </a:r>
          <a:endParaRPr lang="en-US" sz="1100" b="1">
            <a:solidFill>
              <a:schemeClr val="bg1"/>
            </a:solidFill>
          </a:endParaRPr>
        </a:p>
      </xdr:txBody>
    </xdr:sp>
    <xdr:clientData/>
  </xdr:twoCellAnchor>
  <xdr:oneCellAnchor>
    <xdr:from>
      <xdr:col>11</xdr:col>
      <xdr:colOff>38100</xdr:colOff>
      <xdr:row>6</xdr:row>
      <xdr:rowOff>177800</xdr:rowOff>
    </xdr:from>
    <xdr:ext cx="3086100" cy="436786"/>
    <xdr:sp macro="" textlink="">
      <xdr:nvSpPr>
        <xdr:cNvPr id="5" name="TextBox 4">
          <a:extLst>
            <a:ext uri="{FF2B5EF4-FFF2-40B4-BE49-F238E27FC236}">
              <a16:creationId xmlns:a16="http://schemas.microsoft.com/office/drawing/2014/main" id="{766AF8C9-6F63-854E-A484-BF5E058F9DE8}"/>
            </a:ext>
          </a:extLst>
        </xdr:cNvPr>
        <xdr:cNvSpPr txBox="1"/>
      </xdr:nvSpPr>
      <xdr:spPr>
        <a:xfrm flipH="1">
          <a:off x="12858750" y="1873250"/>
          <a:ext cx="3086100" cy="436786"/>
        </a:xfrm>
        <a:prstGeom prst="rect">
          <a:avLst/>
        </a:prstGeom>
        <a:solidFill>
          <a:schemeClr val="accent2">
            <a:lumMod val="7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1">
              <a:solidFill>
                <a:schemeClr val="bg1"/>
              </a:solidFill>
            </a:rPr>
            <a:t>PRODUCTS</a:t>
          </a:r>
          <a:r>
            <a:rPr lang="en-US" sz="1100" b="1" baseline="0">
              <a:solidFill>
                <a:schemeClr val="bg1"/>
              </a:solidFill>
            </a:rPr>
            <a:t> WITH HIGHEST AVG RATING BY RATING COUNT</a:t>
          </a:r>
          <a:endParaRPr lang="en-US" sz="1100" b="1">
            <a:solidFill>
              <a:schemeClr val="bg1"/>
            </a:solidFill>
          </a:endParaRPr>
        </a:p>
      </xdr:txBody>
    </xdr:sp>
    <xdr:clientData/>
  </xdr:oneCellAnchor>
  <xdr:twoCellAnchor>
    <xdr:from>
      <xdr:col>11</xdr:col>
      <xdr:colOff>6350</xdr:colOff>
      <xdr:row>14</xdr:row>
      <xdr:rowOff>196850</xdr:rowOff>
    </xdr:from>
    <xdr:to>
      <xdr:col>12</xdr:col>
      <xdr:colOff>1104900</xdr:colOff>
      <xdr:row>16</xdr:row>
      <xdr:rowOff>0</xdr:rowOff>
    </xdr:to>
    <xdr:sp macro="" textlink="">
      <xdr:nvSpPr>
        <xdr:cNvPr id="7" name="TextBox 6">
          <a:extLst>
            <a:ext uri="{FF2B5EF4-FFF2-40B4-BE49-F238E27FC236}">
              <a16:creationId xmlns:a16="http://schemas.microsoft.com/office/drawing/2014/main" id="{E1D57E50-9CB6-4BDB-3E27-7A7B07022C47}"/>
            </a:ext>
          </a:extLst>
        </xdr:cNvPr>
        <xdr:cNvSpPr txBox="1"/>
      </xdr:nvSpPr>
      <xdr:spPr>
        <a:xfrm>
          <a:off x="12242800" y="3314700"/>
          <a:ext cx="2171700" cy="2095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DISTRIBUTION</a:t>
          </a:r>
          <a:r>
            <a:rPr lang="en-US" sz="1100" b="1" baseline="0">
              <a:solidFill>
                <a:schemeClr val="bg1"/>
              </a:solidFill>
            </a:rPr>
            <a:t> OF RATINGS</a:t>
          </a:r>
          <a:endParaRPr lang="en-US" sz="1100" b="1">
            <a:solidFill>
              <a:schemeClr val="bg1"/>
            </a:solidFill>
          </a:endParaRPr>
        </a:p>
      </xdr:txBody>
    </xdr:sp>
    <xdr:clientData/>
  </xdr:twoCellAnchor>
  <xdr:twoCellAnchor>
    <xdr:from>
      <xdr:col>14</xdr:col>
      <xdr:colOff>31750</xdr:colOff>
      <xdr:row>1</xdr:row>
      <xdr:rowOff>50800</xdr:rowOff>
    </xdr:from>
    <xdr:to>
      <xdr:col>15</xdr:col>
      <xdr:colOff>1200150</xdr:colOff>
      <xdr:row>2</xdr:row>
      <xdr:rowOff>38100</xdr:rowOff>
    </xdr:to>
    <xdr:sp macro="" textlink="">
      <xdr:nvSpPr>
        <xdr:cNvPr id="9" name="TextBox 8">
          <a:extLst>
            <a:ext uri="{FF2B5EF4-FFF2-40B4-BE49-F238E27FC236}">
              <a16:creationId xmlns:a16="http://schemas.microsoft.com/office/drawing/2014/main" id="{4D745859-6A6D-3730-7674-B6F5FA9949FC}"/>
            </a:ext>
          </a:extLst>
        </xdr:cNvPr>
        <xdr:cNvSpPr txBox="1"/>
      </xdr:nvSpPr>
      <xdr:spPr>
        <a:xfrm>
          <a:off x="15176500" y="457200"/>
          <a:ext cx="2603500" cy="2603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PRODUCT</a:t>
          </a:r>
          <a:r>
            <a:rPr lang="en-US" sz="1100" b="1" baseline="0">
              <a:solidFill>
                <a:schemeClr val="bg1"/>
              </a:solidFill>
            </a:rPr>
            <a:t>S PER PRICE RANGE</a:t>
          </a:r>
          <a:endParaRPr lang="en-US" sz="1100" b="1">
            <a:solidFill>
              <a:schemeClr val="bg1"/>
            </a:solidFill>
          </a:endParaRPr>
        </a:p>
      </xdr:txBody>
    </xdr:sp>
    <xdr:clientData/>
  </xdr:twoCellAnchor>
  <xdr:twoCellAnchor>
    <xdr:from>
      <xdr:col>10</xdr:col>
      <xdr:colOff>6350</xdr:colOff>
      <xdr:row>23</xdr:row>
      <xdr:rowOff>177800</xdr:rowOff>
    </xdr:from>
    <xdr:to>
      <xdr:col>11</xdr:col>
      <xdr:colOff>1066800</xdr:colOff>
      <xdr:row>25</xdr:row>
      <xdr:rowOff>0</xdr:rowOff>
    </xdr:to>
    <xdr:sp macro="" textlink="">
      <xdr:nvSpPr>
        <xdr:cNvPr id="12" name="TextBox 11">
          <a:extLst>
            <a:ext uri="{FF2B5EF4-FFF2-40B4-BE49-F238E27FC236}">
              <a16:creationId xmlns:a16="http://schemas.microsoft.com/office/drawing/2014/main" id="{36F290EC-8A67-9DE3-D8B6-6914E647685D}"/>
            </a:ext>
          </a:extLst>
        </xdr:cNvPr>
        <xdr:cNvSpPr txBox="1"/>
      </xdr:nvSpPr>
      <xdr:spPr>
        <a:xfrm>
          <a:off x="13150850" y="5378450"/>
          <a:ext cx="2228850" cy="2286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PRODUCTS</a:t>
          </a:r>
          <a:r>
            <a:rPr lang="en-US" sz="1100" b="1" baseline="0">
              <a:solidFill>
                <a:schemeClr val="bg1"/>
              </a:solidFill>
            </a:rPr>
            <a:t> &lt;1,000 REVIIEWS</a:t>
          </a:r>
          <a:endParaRPr lang="en-US" sz="1100" b="1">
            <a:solidFill>
              <a:schemeClr val="bg1"/>
            </a:solidFill>
          </a:endParaRPr>
        </a:p>
      </xdr:txBody>
    </xdr:sp>
    <xdr:clientData/>
  </xdr:twoCellAnchor>
  <xdr:twoCellAnchor>
    <xdr:from>
      <xdr:col>14</xdr:col>
      <xdr:colOff>38100</xdr:colOff>
      <xdr:row>14</xdr:row>
      <xdr:rowOff>133350</xdr:rowOff>
    </xdr:from>
    <xdr:to>
      <xdr:col>18</xdr:col>
      <xdr:colOff>19050</xdr:colOff>
      <xdr:row>16</xdr:row>
      <xdr:rowOff>6350</xdr:rowOff>
    </xdr:to>
    <xdr:sp macro="" textlink="">
      <xdr:nvSpPr>
        <xdr:cNvPr id="14" name="TextBox 13">
          <a:extLst>
            <a:ext uri="{FF2B5EF4-FFF2-40B4-BE49-F238E27FC236}">
              <a16:creationId xmlns:a16="http://schemas.microsoft.com/office/drawing/2014/main" id="{8DD2DD64-8057-2B33-1DF0-B1A436C03B5D}"/>
            </a:ext>
          </a:extLst>
        </xdr:cNvPr>
        <xdr:cNvSpPr txBox="1"/>
      </xdr:nvSpPr>
      <xdr:spPr>
        <a:xfrm>
          <a:off x="15601950" y="3251200"/>
          <a:ext cx="4121150" cy="3302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DISCOUNT</a:t>
          </a:r>
          <a:r>
            <a:rPr lang="en-US" sz="1100" b="1" baseline="0">
              <a:solidFill>
                <a:schemeClr val="bg1"/>
              </a:solidFill>
            </a:rPr>
            <a:t> RANGE TO RATING RANGE</a:t>
          </a:r>
          <a:endParaRPr lang="en-US" sz="1100" b="1">
            <a:solidFill>
              <a:schemeClr val="bg1"/>
            </a:solidFill>
          </a:endParaRPr>
        </a:p>
      </xdr:txBody>
    </xdr:sp>
    <xdr:clientData/>
  </xdr:twoCellAnchor>
  <xdr:twoCellAnchor>
    <xdr:from>
      <xdr:col>14</xdr:col>
      <xdr:colOff>784225</xdr:colOff>
      <xdr:row>3</xdr:row>
      <xdr:rowOff>346075</xdr:rowOff>
    </xdr:from>
    <xdr:to>
      <xdr:col>18</xdr:col>
      <xdr:colOff>1139825</xdr:colOff>
      <xdr:row>16</xdr:row>
      <xdr:rowOff>41275</xdr:rowOff>
    </xdr:to>
    <xdr:graphicFrame macro="">
      <xdr:nvGraphicFramePr>
        <xdr:cNvPr id="25" name="Chart 24">
          <a:extLst>
            <a:ext uri="{FF2B5EF4-FFF2-40B4-BE49-F238E27FC236}">
              <a16:creationId xmlns:a16="http://schemas.microsoft.com/office/drawing/2014/main" id="{F6ABF8B0-B1EE-48CE-085B-834BA1103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3</xdr:row>
      <xdr:rowOff>25400</xdr:rowOff>
    </xdr:from>
    <xdr:to>
      <xdr:col>10</xdr:col>
      <xdr:colOff>247650</xdr:colOff>
      <xdr:row>5</xdr:row>
      <xdr:rowOff>69850</xdr:rowOff>
    </xdr:to>
    <xdr:sp macro="" textlink="">
      <xdr:nvSpPr>
        <xdr:cNvPr id="2" name="Rectangle 1">
          <a:extLst>
            <a:ext uri="{FF2B5EF4-FFF2-40B4-BE49-F238E27FC236}">
              <a16:creationId xmlns:a16="http://schemas.microsoft.com/office/drawing/2014/main" id="{2BC7E80F-28E1-A02E-CAAD-1EFC79B4A016}"/>
            </a:ext>
          </a:extLst>
        </xdr:cNvPr>
        <xdr:cNvSpPr/>
      </xdr:nvSpPr>
      <xdr:spPr>
        <a:xfrm>
          <a:off x="2228850" y="698500"/>
          <a:ext cx="4686300" cy="450850"/>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Bell MT" panose="02020503060305020303" pitchFamily="18" charset="0"/>
            </a:rPr>
            <a:t>AMAZON</a:t>
          </a:r>
          <a:r>
            <a:rPr lang="en-US" sz="2400" b="1" baseline="0">
              <a:latin typeface="Bell MT" panose="02020503060305020303" pitchFamily="18" charset="0"/>
            </a:rPr>
            <a:t> SALES DASHBOARD</a:t>
          </a:r>
          <a:endParaRPr lang="en-US" sz="2400" b="1">
            <a:latin typeface="Bell MT" panose="02020503060305020303" pitchFamily="18" charset="0"/>
          </a:endParaRPr>
        </a:p>
      </xdr:txBody>
    </xdr:sp>
    <xdr:clientData/>
  </xdr:twoCellAnchor>
  <xdr:twoCellAnchor>
    <xdr:from>
      <xdr:col>4</xdr:col>
      <xdr:colOff>317500</xdr:colOff>
      <xdr:row>7</xdr:row>
      <xdr:rowOff>50800</xdr:rowOff>
    </xdr:from>
    <xdr:to>
      <xdr:col>6</xdr:col>
      <xdr:colOff>285750</xdr:colOff>
      <xdr:row>10</xdr:row>
      <xdr:rowOff>133350</xdr:rowOff>
    </xdr:to>
    <xdr:sp macro="" textlink="">
      <xdr:nvSpPr>
        <xdr:cNvPr id="17" name="TextBox 16">
          <a:extLst>
            <a:ext uri="{FF2B5EF4-FFF2-40B4-BE49-F238E27FC236}">
              <a16:creationId xmlns:a16="http://schemas.microsoft.com/office/drawing/2014/main" id="{11AB760F-8A9D-63FD-CFBC-A84487B2AF6E}"/>
            </a:ext>
          </a:extLst>
        </xdr:cNvPr>
        <xdr:cNvSpPr txBox="1"/>
      </xdr:nvSpPr>
      <xdr:spPr>
        <a:xfrm>
          <a:off x="2984500" y="153670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chemeClr val="bg1"/>
              </a:solidFill>
              <a:effectLst/>
              <a:latin typeface="Bell MT" panose="02020503060305020303" pitchFamily="18" charset="0"/>
              <a:ea typeface="+mn-ea"/>
              <a:cs typeface="+mn-cs"/>
            </a:rPr>
            <a:t>Sum of Rating Count</a:t>
          </a:r>
          <a:r>
            <a:rPr lang="en-US" sz="1000" b="1">
              <a:solidFill>
                <a:schemeClr val="bg1"/>
              </a:solidFill>
              <a:latin typeface="Bell MT" panose="02020503060305020303" pitchFamily="18" charset="0"/>
            </a:rPr>
            <a:t> </a:t>
          </a:r>
          <a:r>
            <a:rPr lang="en-US" sz="1200" b="1" i="0" u="none" strike="noStrike">
              <a:solidFill>
                <a:schemeClr val="bg1"/>
              </a:solidFill>
              <a:effectLst/>
              <a:latin typeface="Bell MT" panose="02020503060305020303" pitchFamily="18" charset="0"/>
              <a:ea typeface="+mn-ea"/>
              <a:cs typeface="+mn-cs"/>
            </a:rPr>
            <a:t>                                                                           </a:t>
          </a:r>
          <a:r>
            <a:rPr lang="en-US" sz="1600" b="1" i="0" u="none" strike="noStrike">
              <a:solidFill>
                <a:schemeClr val="bg1"/>
              </a:solidFill>
              <a:effectLst/>
              <a:latin typeface="Bell MT" panose="02020503060305020303" pitchFamily="18" charset="0"/>
              <a:ea typeface="+mn-ea"/>
              <a:cs typeface="+mn-cs"/>
            </a:rPr>
            <a:t>26,766,379 </a:t>
          </a:r>
          <a:endParaRPr lang="en-US" sz="1600" b="1">
            <a:solidFill>
              <a:schemeClr val="bg1"/>
            </a:solidFill>
            <a:latin typeface="Bell MT" panose="02020503060305020303" pitchFamily="18" charset="0"/>
          </a:endParaRPr>
        </a:p>
      </xdr:txBody>
    </xdr:sp>
    <xdr:clientData/>
  </xdr:twoCellAnchor>
  <xdr:twoCellAnchor>
    <xdr:from>
      <xdr:col>4</xdr:col>
      <xdr:colOff>336550</xdr:colOff>
      <xdr:row>13</xdr:row>
      <xdr:rowOff>57150</xdr:rowOff>
    </xdr:from>
    <xdr:to>
      <xdr:col>6</xdr:col>
      <xdr:colOff>260350</xdr:colOff>
      <xdr:row>16</xdr:row>
      <xdr:rowOff>146050</xdr:rowOff>
    </xdr:to>
    <xdr:sp macro="" textlink="">
      <xdr:nvSpPr>
        <xdr:cNvPr id="18" name="TextBox 17">
          <a:extLst>
            <a:ext uri="{FF2B5EF4-FFF2-40B4-BE49-F238E27FC236}">
              <a16:creationId xmlns:a16="http://schemas.microsoft.com/office/drawing/2014/main" id="{83AC31CE-2254-EC9D-C1CF-DBD1E953D403}"/>
            </a:ext>
          </a:extLst>
        </xdr:cNvPr>
        <xdr:cNvSpPr txBox="1"/>
      </xdr:nvSpPr>
      <xdr:spPr>
        <a:xfrm>
          <a:off x="3003550" y="2762250"/>
          <a:ext cx="1257300" cy="69850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chemeClr val="bg1"/>
              </a:solidFill>
              <a:effectLst/>
              <a:latin typeface="Bell MT" panose="02020503060305020303" pitchFamily="18" charset="0"/>
              <a:ea typeface="+mn-ea"/>
              <a:cs typeface="+mn-cs"/>
            </a:rPr>
            <a:t>Number</a:t>
          </a:r>
          <a:r>
            <a:rPr lang="en-US" sz="1000" b="1" i="0" u="none" strike="noStrike" baseline="0">
              <a:solidFill>
                <a:schemeClr val="bg1"/>
              </a:solidFill>
              <a:effectLst/>
              <a:latin typeface="Bell MT" panose="02020503060305020303" pitchFamily="18" charset="0"/>
              <a:ea typeface="+mn-ea"/>
              <a:cs typeface="+mn-cs"/>
            </a:rPr>
            <a:t> of Products</a:t>
          </a:r>
          <a:r>
            <a:rPr lang="en-US" sz="1000" b="1" i="0" u="none" strike="noStrike">
              <a:solidFill>
                <a:schemeClr val="bg1"/>
              </a:solidFill>
              <a:effectLst/>
              <a:latin typeface="Bell MT" panose="02020503060305020303" pitchFamily="18" charset="0"/>
              <a:ea typeface="+mn-ea"/>
              <a:cs typeface="+mn-cs"/>
            </a:rPr>
            <a:t>                 </a:t>
          </a:r>
          <a:r>
            <a:rPr lang="en-US" sz="1000" b="1" i="0" u="none" strike="noStrike">
              <a:solidFill>
                <a:schemeClr val="dk1"/>
              </a:solidFill>
              <a:effectLst/>
              <a:latin typeface="+mn-lt"/>
              <a:ea typeface="+mn-ea"/>
              <a:cs typeface="+mn-cs"/>
            </a:rPr>
            <a:t>                                                                        </a:t>
          </a:r>
          <a:r>
            <a:rPr lang="en-US" sz="1800" b="1" i="0" u="none" strike="noStrike">
              <a:solidFill>
                <a:schemeClr val="bg1"/>
              </a:solidFill>
              <a:effectLst/>
              <a:latin typeface="Bell MT" panose="02020503060305020303" pitchFamily="18" charset="0"/>
              <a:ea typeface="+mn-ea"/>
              <a:cs typeface="+mn-cs"/>
            </a:rPr>
            <a:t>1,465 </a:t>
          </a:r>
          <a:endParaRPr lang="en-US" sz="1800" b="1">
            <a:solidFill>
              <a:schemeClr val="bg1"/>
            </a:solidFill>
            <a:latin typeface="Bell MT" panose="02020503060305020303" pitchFamily="18" charset="0"/>
          </a:endParaRPr>
        </a:p>
      </xdr:txBody>
    </xdr:sp>
    <xdr:clientData/>
  </xdr:twoCellAnchor>
  <xdr:twoCellAnchor>
    <xdr:from>
      <xdr:col>9</xdr:col>
      <xdr:colOff>393700</xdr:colOff>
      <xdr:row>13</xdr:row>
      <xdr:rowOff>38100</xdr:rowOff>
    </xdr:from>
    <xdr:to>
      <xdr:col>11</xdr:col>
      <xdr:colOff>342900</xdr:colOff>
      <xdr:row>16</xdr:row>
      <xdr:rowOff>133350</xdr:rowOff>
    </xdr:to>
    <xdr:sp macro="" textlink="">
      <xdr:nvSpPr>
        <xdr:cNvPr id="19" name="TextBox 18">
          <a:extLst>
            <a:ext uri="{FF2B5EF4-FFF2-40B4-BE49-F238E27FC236}">
              <a16:creationId xmlns:a16="http://schemas.microsoft.com/office/drawing/2014/main" id="{CB0DB4EB-A9DD-45A8-A8E1-8DA6B7F576DC}"/>
            </a:ext>
          </a:extLst>
        </xdr:cNvPr>
        <xdr:cNvSpPr txBox="1"/>
      </xdr:nvSpPr>
      <xdr:spPr>
        <a:xfrm>
          <a:off x="6394450" y="2743200"/>
          <a:ext cx="1282700" cy="7048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i="0">
              <a:solidFill>
                <a:schemeClr val="bg1"/>
              </a:solidFill>
              <a:effectLst/>
              <a:latin typeface="Bell MT" panose="02020503060305020303" pitchFamily="18" charset="0"/>
              <a:ea typeface="+mn-ea"/>
              <a:cs typeface="+mn-cs"/>
            </a:rPr>
            <a:t>Products</a:t>
          </a:r>
          <a:r>
            <a:rPr lang="en-US" sz="1000" b="1" i="0" baseline="0">
              <a:solidFill>
                <a:schemeClr val="bg1"/>
              </a:solidFill>
              <a:effectLst/>
              <a:latin typeface="Bell MT" panose="02020503060305020303" pitchFamily="18" charset="0"/>
              <a:ea typeface="+mn-ea"/>
              <a:cs typeface="+mn-cs"/>
            </a:rPr>
            <a:t> with &gt;50% discount</a:t>
          </a:r>
          <a:endParaRPr lang="en-US" sz="1000">
            <a:solidFill>
              <a:schemeClr val="bg1"/>
            </a:solidFill>
            <a:effectLst/>
            <a:latin typeface="Bell MT" panose="02020503060305020303" pitchFamily="18" charset="0"/>
          </a:endParaRPr>
        </a:p>
        <a:p>
          <a:pPr algn="ctr"/>
          <a:r>
            <a:rPr lang="en-US" sz="1800" b="1" i="0" u="none" strike="noStrike">
              <a:solidFill>
                <a:schemeClr val="bg1"/>
              </a:solidFill>
              <a:effectLst/>
              <a:latin typeface="Bell MT" panose="02020503060305020303" pitchFamily="18" charset="0"/>
              <a:ea typeface="+mn-ea"/>
              <a:cs typeface="+mn-cs"/>
            </a:rPr>
            <a:t>714</a:t>
          </a:r>
          <a:r>
            <a:rPr lang="en-US" sz="1100" b="1" i="0" u="none" strike="noStrike">
              <a:solidFill>
                <a:schemeClr val="dk1"/>
              </a:solidFill>
              <a:effectLst/>
              <a:latin typeface="+mn-lt"/>
              <a:ea typeface="+mn-ea"/>
              <a:cs typeface="+mn-cs"/>
            </a:rPr>
            <a:t> </a:t>
          </a:r>
          <a:endParaRPr lang="en-US" sz="1800" b="1">
            <a:solidFill>
              <a:schemeClr val="bg1"/>
            </a:solidFill>
            <a:latin typeface="Bell MT" panose="02020503060305020303" pitchFamily="18" charset="0"/>
          </a:endParaRPr>
        </a:p>
      </xdr:txBody>
    </xdr:sp>
    <xdr:clientData/>
  </xdr:twoCellAnchor>
  <xdr:twoCellAnchor>
    <xdr:from>
      <xdr:col>6</xdr:col>
      <xdr:colOff>660400</xdr:colOff>
      <xdr:row>13</xdr:row>
      <xdr:rowOff>63500</xdr:rowOff>
    </xdr:from>
    <xdr:to>
      <xdr:col>8</xdr:col>
      <xdr:colOff>628650</xdr:colOff>
      <xdr:row>16</xdr:row>
      <xdr:rowOff>146050</xdr:rowOff>
    </xdr:to>
    <xdr:sp macro="" textlink="">
      <xdr:nvSpPr>
        <xdr:cNvPr id="3" name="TextBox 2">
          <a:extLst>
            <a:ext uri="{FF2B5EF4-FFF2-40B4-BE49-F238E27FC236}">
              <a16:creationId xmlns:a16="http://schemas.microsoft.com/office/drawing/2014/main" id="{E6062A54-757E-44B0-A790-D74795FD3D4D}"/>
            </a:ext>
          </a:extLst>
        </xdr:cNvPr>
        <xdr:cNvSpPr txBox="1"/>
      </xdr:nvSpPr>
      <xdr:spPr>
        <a:xfrm>
          <a:off x="4660900" y="276860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chemeClr val="bg1"/>
              </a:solidFill>
              <a:effectLst/>
              <a:latin typeface="Bell MT" panose="02020503060305020303" pitchFamily="18" charset="0"/>
              <a:ea typeface="+mn-ea"/>
              <a:cs typeface="+mn-cs"/>
            </a:rPr>
            <a:t>Products</a:t>
          </a:r>
          <a:r>
            <a:rPr lang="en-US" sz="1000" b="1" i="0" u="none" strike="noStrike" baseline="0">
              <a:solidFill>
                <a:schemeClr val="bg1"/>
              </a:solidFill>
              <a:effectLst/>
              <a:latin typeface="Bell MT" panose="02020503060305020303" pitchFamily="18" charset="0"/>
              <a:ea typeface="+mn-ea"/>
              <a:cs typeface="+mn-cs"/>
            </a:rPr>
            <a:t> with &gt;50% discount</a:t>
          </a:r>
        </a:p>
        <a:p>
          <a:pPr algn="ctr"/>
          <a:r>
            <a:rPr lang="en-US" sz="1800" b="1" i="0" u="none" strike="noStrike">
              <a:solidFill>
                <a:schemeClr val="bg1"/>
              </a:solidFill>
              <a:effectLst/>
              <a:latin typeface="Bell MT" panose="02020503060305020303" pitchFamily="18" charset="0"/>
              <a:ea typeface="+mn-ea"/>
              <a:cs typeface="+mn-cs"/>
            </a:rPr>
            <a:t>751                     </a:t>
          </a:r>
          <a:r>
            <a:rPr lang="en-US" sz="1000" b="1" i="0" u="none" strike="noStrike">
              <a:solidFill>
                <a:schemeClr val="bg1"/>
              </a:solidFill>
              <a:effectLst/>
              <a:latin typeface="Bell MT" panose="02020503060305020303" pitchFamily="18" charset="0"/>
              <a:ea typeface="+mn-ea"/>
              <a:cs typeface="+mn-cs"/>
            </a:rPr>
            <a:t>           </a:t>
          </a:r>
          <a:endParaRPr lang="en-US" sz="1800" b="1">
            <a:solidFill>
              <a:schemeClr val="bg1"/>
            </a:solidFill>
            <a:latin typeface="Bell MT" panose="02020503060305020303" pitchFamily="18" charset="0"/>
          </a:endParaRPr>
        </a:p>
      </xdr:txBody>
    </xdr:sp>
    <xdr:clientData/>
  </xdr:twoCellAnchor>
  <xdr:twoCellAnchor>
    <xdr:from>
      <xdr:col>6</xdr:col>
      <xdr:colOff>654050</xdr:colOff>
      <xdr:row>7</xdr:row>
      <xdr:rowOff>44450</xdr:rowOff>
    </xdr:from>
    <xdr:to>
      <xdr:col>8</xdr:col>
      <xdr:colOff>622300</xdr:colOff>
      <xdr:row>10</xdr:row>
      <xdr:rowOff>127000</xdr:rowOff>
    </xdr:to>
    <xdr:sp macro="" textlink="">
      <xdr:nvSpPr>
        <xdr:cNvPr id="4" name="TextBox 3">
          <a:extLst>
            <a:ext uri="{FF2B5EF4-FFF2-40B4-BE49-F238E27FC236}">
              <a16:creationId xmlns:a16="http://schemas.microsoft.com/office/drawing/2014/main" id="{48B8817F-B22C-4F4E-9B96-9DCCE7EDCE06}"/>
            </a:ext>
          </a:extLst>
        </xdr:cNvPr>
        <xdr:cNvSpPr txBox="1"/>
      </xdr:nvSpPr>
      <xdr:spPr>
        <a:xfrm>
          <a:off x="4654550" y="153035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a:solidFill>
                <a:schemeClr val="bg1"/>
              </a:solidFill>
              <a:effectLst/>
              <a:latin typeface="Bell MT" panose="02020503060305020303" pitchFamily="18" charset="0"/>
              <a:ea typeface="+mn-ea"/>
              <a:cs typeface="+mn-cs"/>
            </a:rPr>
            <a:t>Products</a:t>
          </a:r>
          <a:r>
            <a:rPr lang="en-US" sz="1000" b="1" i="0" baseline="0">
              <a:solidFill>
                <a:schemeClr val="bg1"/>
              </a:solidFill>
              <a:effectLst/>
              <a:latin typeface="Bell MT" panose="02020503060305020303" pitchFamily="18" charset="0"/>
              <a:ea typeface="+mn-ea"/>
              <a:cs typeface="+mn-cs"/>
            </a:rPr>
            <a:t> with &lt;1,000 reviews</a:t>
          </a:r>
          <a:endParaRPr lang="en-US" sz="1000" b="1" i="0">
            <a:solidFill>
              <a:schemeClr val="bg1"/>
            </a:solidFill>
            <a:effectLst/>
            <a:latin typeface="Bell MT" panose="02020503060305020303" pitchFamily="18" charset="0"/>
            <a:ea typeface="+mn-ea"/>
            <a:cs typeface="+mn-cs"/>
          </a:endParaRPr>
        </a:p>
        <a:p>
          <a:pPr algn="ctr"/>
          <a:r>
            <a:rPr lang="en-US" sz="1800" b="1" i="0">
              <a:solidFill>
                <a:schemeClr val="bg1"/>
              </a:solidFill>
              <a:effectLst/>
              <a:latin typeface="Bell MT" panose="02020503060305020303" pitchFamily="18" charset="0"/>
              <a:ea typeface="+mn-ea"/>
              <a:cs typeface="+mn-cs"/>
            </a:rPr>
            <a:t>328 </a:t>
          </a:r>
          <a:endParaRPr lang="en-US" sz="1800" b="1">
            <a:solidFill>
              <a:schemeClr val="bg1"/>
            </a:solidFill>
            <a:latin typeface="Bell MT" panose="02020503060305020303" pitchFamily="18" charset="0"/>
          </a:endParaRPr>
        </a:p>
      </xdr:txBody>
    </xdr:sp>
    <xdr:clientData/>
  </xdr:twoCellAnchor>
  <xdr:twoCellAnchor>
    <xdr:from>
      <xdr:col>9</xdr:col>
      <xdr:colOff>361950</xdr:colOff>
      <xdr:row>7</xdr:row>
      <xdr:rowOff>57150</xdr:rowOff>
    </xdr:from>
    <xdr:to>
      <xdr:col>11</xdr:col>
      <xdr:colOff>330200</xdr:colOff>
      <xdr:row>10</xdr:row>
      <xdr:rowOff>139700</xdr:rowOff>
    </xdr:to>
    <xdr:sp macro="" textlink="">
      <xdr:nvSpPr>
        <xdr:cNvPr id="5" name="TextBox 4">
          <a:extLst>
            <a:ext uri="{FF2B5EF4-FFF2-40B4-BE49-F238E27FC236}">
              <a16:creationId xmlns:a16="http://schemas.microsoft.com/office/drawing/2014/main" id="{BF479BAD-647D-497A-AAD5-4D5A05F644FA}"/>
            </a:ext>
          </a:extLst>
        </xdr:cNvPr>
        <xdr:cNvSpPr txBox="1"/>
      </xdr:nvSpPr>
      <xdr:spPr>
        <a:xfrm>
          <a:off x="6362700" y="154305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chemeClr val="bg1"/>
              </a:solidFill>
              <a:effectLst/>
              <a:latin typeface="Bell MT" panose="02020503060305020303" pitchFamily="18" charset="0"/>
              <a:ea typeface="+mn-ea"/>
              <a:cs typeface="+mn-cs"/>
            </a:rPr>
            <a:t>Products</a:t>
          </a:r>
          <a:r>
            <a:rPr lang="en-US" sz="1000" b="1" i="0" u="none" strike="noStrike" baseline="0">
              <a:solidFill>
                <a:schemeClr val="bg1"/>
              </a:solidFill>
              <a:effectLst/>
              <a:latin typeface="Bell MT" panose="02020503060305020303" pitchFamily="18" charset="0"/>
              <a:ea typeface="+mn-ea"/>
              <a:cs typeface="+mn-cs"/>
            </a:rPr>
            <a:t> with &gt;1,000 reviews</a:t>
          </a:r>
          <a:r>
            <a:rPr lang="en-US" sz="1000" b="1" i="0" u="none" strike="noStrike">
              <a:solidFill>
                <a:schemeClr val="bg1"/>
              </a:solidFill>
              <a:effectLst/>
              <a:latin typeface="Bell MT" panose="02020503060305020303" pitchFamily="18" charset="0"/>
              <a:ea typeface="+mn-ea"/>
              <a:cs typeface="+mn-cs"/>
            </a:rPr>
            <a:t>                          </a:t>
          </a:r>
          <a:r>
            <a:rPr lang="en-US" sz="1800" b="1" i="0" u="none" strike="noStrike">
              <a:solidFill>
                <a:schemeClr val="bg1"/>
              </a:solidFill>
              <a:effectLst/>
              <a:latin typeface="Bell MT" panose="02020503060305020303" pitchFamily="18" charset="0"/>
              <a:ea typeface="+mn-ea"/>
              <a:cs typeface="+mn-cs"/>
            </a:rPr>
            <a:t>1,137 </a:t>
          </a:r>
          <a:endParaRPr lang="en-US" sz="1800" b="1">
            <a:solidFill>
              <a:schemeClr val="bg1"/>
            </a:solidFill>
            <a:latin typeface="Bell MT" panose="02020503060305020303" pitchFamily="18" charset="0"/>
          </a:endParaRPr>
        </a:p>
      </xdr:txBody>
    </xdr:sp>
    <xdr:clientData/>
  </xdr:twoCellAnchor>
  <xdr:twoCellAnchor>
    <xdr:from>
      <xdr:col>4</xdr:col>
      <xdr:colOff>279400</xdr:colOff>
      <xdr:row>18</xdr:row>
      <xdr:rowOff>171450</xdr:rowOff>
    </xdr:from>
    <xdr:to>
      <xdr:col>6</xdr:col>
      <xdr:colOff>247650</xdr:colOff>
      <xdr:row>22</xdr:row>
      <xdr:rowOff>50800</xdr:rowOff>
    </xdr:to>
    <xdr:sp macro="" textlink="">
      <xdr:nvSpPr>
        <xdr:cNvPr id="7" name="TextBox 6">
          <a:extLst>
            <a:ext uri="{FF2B5EF4-FFF2-40B4-BE49-F238E27FC236}">
              <a16:creationId xmlns:a16="http://schemas.microsoft.com/office/drawing/2014/main" id="{F846068E-DFF1-4CDE-B7BA-DDD9E2495FA0}"/>
            </a:ext>
          </a:extLst>
        </xdr:cNvPr>
        <xdr:cNvSpPr txBox="1"/>
      </xdr:nvSpPr>
      <xdr:spPr>
        <a:xfrm>
          <a:off x="2946400" y="389255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i="0">
              <a:solidFill>
                <a:schemeClr val="bg1"/>
              </a:solidFill>
              <a:effectLst/>
              <a:latin typeface="Bell MT" panose="02020503060305020303" pitchFamily="18" charset="0"/>
              <a:ea typeface="+mn-ea"/>
              <a:cs typeface="+mn-cs"/>
            </a:rPr>
            <a:t>Total</a:t>
          </a:r>
          <a:r>
            <a:rPr lang="en-US" sz="1000" b="1" i="0" baseline="0">
              <a:solidFill>
                <a:schemeClr val="bg1"/>
              </a:solidFill>
              <a:effectLst/>
              <a:latin typeface="Bell MT" panose="02020503060305020303" pitchFamily="18" charset="0"/>
              <a:ea typeface="+mn-ea"/>
              <a:cs typeface="+mn-cs"/>
            </a:rPr>
            <a:t> </a:t>
          </a:r>
          <a:r>
            <a:rPr lang="en-US" sz="1000" b="1" i="0">
              <a:solidFill>
                <a:schemeClr val="bg1"/>
              </a:solidFill>
              <a:effectLst/>
              <a:latin typeface="Bell MT" panose="02020503060305020303" pitchFamily="18" charset="0"/>
              <a:ea typeface="+mn-ea"/>
              <a:cs typeface="+mn-cs"/>
            </a:rPr>
            <a:t>Discounted Price</a:t>
          </a:r>
          <a:r>
            <a:rPr lang="en-US" sz="1000" b="1" i="0" baseline="0">
              <a:solidFill>
                <a:schemeClr val="bg1"/>
              </a:solidFill>
              <a:effectLst/>
              <a:latin typeface="Bell MT" panose="02020503060305020303" pitchFamily="18" charset="0"/>
              <a:ea typeface="+mn-ea"/>
              <a:cs typeface="+mn-cs"/>
            </a:rPr>
            <a:t> of Products</a:t>
          </a:r>
          <a:r>
            <a:rPr lang="en-US" sz="1000" b="1" i="0">
              <a:solidFill>
                <a:schemeClr val="bg1"/>
              </a:solidFill>
              <a:effectLst/>
              <a:latin typeface="Bell MT" panose="02020503060305020303" pitchFamily="18" charset="0"/>
              <a:ea typeface="+mn-ea"/>
              <a:cs typeface="+mn-cs"/>
            </a:rPr>
            <a:t>                                                                            </a:t>
          </a:r>
          <a:r>
            <a:rPr lang="en-US" sz="1800" b="1" i="0">
              <a:solidFill>
                <a:schemeClr val="bg1"/>
              </a:solidFill>
              <a:effectLst/>
              <a:latin typeface="Bell MT" panose="02020503060305020303" pitchFamily="18" charset="0"/>
              <a:ea typeface="+mn-ea"/>
              <a:cs typeface="+mn-cs"/>
            </a:rPr>
            <a:t>4,578,580 </a:t>
          </a:r>
          <a:endParaRPr lang="en-US" sz="1800" b="1">
            <a:solidFill>
              <a:schemeClr val="bg1"/>
            </a:solidFill>
            <a:effectLst/>
            <a:latin typeface="Bell MT" panose="02020503060305020303" pitchFamily="18" charset="0"/>
          </a:endParaRPr>
        </a:p>
        <a:p>
          <a:pPr algn="ctr"/>
          <a:endParaRPr lang="en-US" sz="1600" b="1">
            <a:solidFill>
              <a:schemeClr val="bg1"/>
            </a:solidFill>
            <a:latin typeface="Bell MT" panose="02020503060305020303" pitchFamily="18" charset="0"/>
          </a:endParaRPr>
        </a:p>
      </xdr:txBody>
    </xdr:sp>
    <xdr:clientData/>
  </xdr:twoCellAnchor>
  <xdr:twoCellAnchor>
    <xdr:from>
      <xdr:col>6</xdr:col>
      <xdr:colOff>635000</xdr:colOff>
      <xdr:row>18</xdr:row>
      <xdr:rowOff>177800</xdr:rowOff>
    </xdr:from>
    <xdr:to>
      <xdr:col>8</xdr:col>
      <xdr:colOff>603250</xdr:colOff>
      <xdr:row>22</xdr:row>
      <xdr:rowOff>57150</xdr:rowOff>
    </xdr:to>
    <xdr:sp macro="" textlink="">
      <xdr:nvSpPr>
        <xdr:cNvPr id="8" name="TextBox 7">
          <a:extLst>
            <a:ext uri="{FF2B5EF4-FFF2-40B4-BE49-F238E27FC236}">
              <a16:creationId xmlns:a16="http://schemas.microsoft.com/office/drawing/2014/main" id="{DF45FF97-C821-4272-9879-963B4AD7A344}"/>
            </a:ext>
          </a:extLst>
        </xdr:cNvPr>
        <xdr:cNvSpPr txBox="1"/>
      </xdr:nvSpPr>
      <xdr:spPr>
        <a:xfrm>
          <a:off x="4635500" y="389890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baseline="0">
              <a:solidFill>
                <a:schemeClr val="bg1"/>
              </a:solidFill>
              <a:effectLst/>
              <a:latin typeface="Bell MT" panose="02020503060305020303" pitchFamily="18" charset="0"/>
              <a:ea typeface="+mn-ea"/>
              <a:cs typeface="+mn-cs"/>
            </a:rPr>
            <a:t>Total Actual Price of Products</a:t>
          </a:r>
          <a:r>
            <a:rPr lang="en-US" sz="1000" b="0" i="0" u="none" strike="noStrike">
              <a:solidFill>
                <a:schemeClr val="dk1"/>
              </a:solidFill>
              <a:effectLst/>
              <a:latin typeface="+mn-lt"/>
              <a:ea typeface="+mn-ea"/>
              <a:cs typeface="+mn-cs"/>
            </a:rPr>
            <a:t>                       </a:t>
          </a:r>
          <a:r>
            <a:rPr lang="en-US" sz="1800" b="1" i="0" u="none" strike="noStrike">
              <a:solidFill>
                <a:schemeClr val="bg1"/>
              </a:solidFill>
              <a:effectLst/>
              <a:latin typeface="Bell MT" panose="02020503060305020303" pitchFamily="18" charset="0"/>
              <a:ea typeface="+mn-ea"/>
              <a:cs typeface="+mn-cs"/>
            </a:rPr>
            <a:t>7,976,911 </a:t>
          </a:r>
          <a:endParaRPr lang="en-US" sz="1800" b="1">
            <a:solidFill>
              <a:schemeClr val="bg1"/>
            </a:solidFill>
            <a:latin typeface="Bell MT" panose="02020503060305020303" pitchFamily="18" charset="0"/>
          </a:endParaRPr>
        </a:p>
      </xdr:txBody>
    </xdr:sp>
    <xdr:clientData/>
  </xdr:twoCellAnchor>
  <xdr:twoCellAnchor>
    <xdr:from>
      <xdr:col>9</xdr:col>
      <xdr:colOff>342900</xdr:colOff>
      <xdr:row>18</xdr:row>
      <xdr:rowOff>171450</xdr:rowOff>
    </xdr:from>
    <xdr:to>
      <xdr:col>11</xdr:col>
      <xdr:colOff>311150</xdr:colOff>
      <xdr:row>22</xdr:row>
      <xdr:rowOff>50800</xdr:rowOff>
    </xdr:to>
    <xdr:sp macro="" textlink="">
      <xdr:nvSpPr>
        <xdr:cNvPr id="9" name="TextBox 8">
          <a:extLst>
            <a:ext uri="{FF2B5EF4-FFF2-40B4-BE49-F238E27FC236}">
              <a16:creationId xmlns:a16="http://schemas.microsoft.com/office/drawing/2014/main" id="{5CAFF267-FBED-4B67-97A2-0D374EF93858}"/>
            </a:ext>
          </a:extLst>
        </xdr:cNvPr>
        <xdr:cNvSpPr txBox="1"/>
      </xdr:nvSpPr>
      <xdr:spPr>
        <a:xfrm>
          <a:off x="6343650" y="3892550"/>
          <a:ext cx="1301750" cy="6921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latin typeface="Bell MT" panose="02020503060305020303" pitchFamily="18" charset="0"/>
            </a:rPr>
            <a:t>Total Discount</a:t>
          </a:r>
          <a:r>
            <a:rPr lang="en-US" sz="1000" b="1" baseline="0">
              <a:solidFill>
                <a:schemeClr val="bg1"/>
              </a:solidFill>
              <a:latin typeface="Bell MT" panose="02020503060305020303" pitchFamily="18" charset="0"/>
            </a:rPr>
            <a:t> of Products</a:t>
          </a:r>
          <a:endParaRPr lang="en-US" sz="1000" b="1">
            <a:solidFill>
              <a:schemeClr val="bg1"/>
            </a:solidFill>
            <a:latin typeface="Bell MT" panose="02020503060305020303" pitchFamily="18" charset="0"/>
          </a:endParaRPr>
        </a:p>
        <a:p>
          <a:pPr algn="ctr"/>
          <a:r>
            <a:rPr lang="en-US" sz="1800" b="1">
              <a:solidFill>
                <a:schemeClr val="bg1"/>
              </a:solidFill>
              <a:latin typeface="Bell MT" panose="02020503060305020303" pitchFamily="18" charset="0"/>
            </a:rPr>
            <a:t>3,398,331</a:t>
          </a:r>
        </a:p>
      </xdr:txBody>
    </xdr:sp>
    <xdr:clientData/>
  </xdr:twoCellAnchor>
  <xdr:twoCellAnchor>
    <xdr:from>
      <xdr:col>2</xdr:col>
      <xdr:colOff>88900</xdr:colOff>
      <xdr:row>7</xdr:row>
      <xdr:rowOff>76200</xdr:rowOff>
    </xdr:from>
    <xdr:to>
      <xdr:col>4</xdr:col>
      <xdr:colOff>190500</xdr:colOff>
      <xdr:row>10</xdr:row>
      <xdr:rowOff>146050</xdr:rowOff>
    </xdr:to>
    <xdr:sp macro="" textlink="">
      <xdr:nvSpPr>
        <xdr:cNvPr id="10" name="Arrow: Right 9">
          <a:extLst>
            <a:ext uri="{FF2B5EF4-FFF2-40B4-BE49-F238E27FC236}">
              <a16:creationId xmlns:a16="http://schemas.microsoft.com/office/drawing/2014/main" id="{A81D9839-8D55-4B5C-8864-AF296F1056F0}"/>
            </a:ext>
          </a:extLst>
        </xdr:cNvPr>
        <xdr:cNvSpPr/>
      </xdr:nvSpPr>
      <xdr:spPr>
        <a:xfrm>
          <a:off x="1422400" y="1562100"/>
          <a:ext cx="1435100" cy="679450"/>
        </a:xfrm>
        <a:prstGeom prst="rightArrow">
          <a:avLst>
            <a:gd name="adj1" fmla="val 89252"/>
            <a:gd name="adj2" fmla="val 50000"/>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u="none">
              <a:latin typeface="Bell MT" panose="02020503060305020303" pitchFamily="18" charset="0"/>
            </a:rPr>
            <a:t>KPI</a:t>
          </a:r>
          <a:r>
            <a:rPr lang="en-US" sz="1800" b="1" u="none" baseline="0">
              <a:latin typeface="Bell MT" panose="02020503060305020303" pitchFamily="18" charset="0"/>
            </a:rPr>
            <a:t> </a:t>
          </a:r>
          <a:r>
            <a:rPr lang="en-US" sz="1050" b="1" u="none" baseline="0">
              <a:latin typeface="Bell MT" panose="02020503060305020303" pitchFamily="18" charset="0"/>
            </a:rPr>
            <a:t>RATINGS</a:t>
          </a:r>
          <a:endParaRPr lang="en-US" sz="1800" b="1" u="none">
            <a:latin typeface="Bell MT" panose="02020503060305020303" pitchFamily="18" charset="0"/>
          </a:endParaRPr>
        </a:p>
      </xdr:txBody>
    </xdr:sp>
    <xdr:clientData/>
  </xdr:twoCellAnchor>
  <xdr:twoCellAnchor>
    <xdr:from>
      <xdr:col>2</xdr:col>
      <xdr:colOff>120650</xdr:colOff>
      <xdr:row>18</xdr:row>
      <xdr:rowOff>107950</xdr:rowOff>
    </xdr:from>
    <xdr:to>
      <xdr:col>4</xdr:col>
      <xdr:colOff>222250</xdr:colOff>
      <xdr:row>21</xdr:row>
      <xdr:rowOff>177800</xdr:rowOff>
    </xdr:to>
    <xdr:sp macro="" textlink="">
      <xdr:nvSpPr>
        <xdr:cNvPr id="13" name="Arrow: Right 12">
          <a:extLst>
            <a:ext uri="{FF2B5EF4-FFF2-40B4-BE49-F238E27FC236}">
              <a16:creationId xmlns:a16="http://schemas.microsoft.com/office/drawing/2014/main" id="{F730D7CF-6123-4680-88A1-F0676F2AC522}"/>
            </a:ext>
          </a:extLst>
        </xdr:cNvPr>
        <xdr:cNvSpPr/>
      </xdr:nvSpPr>
      <xdr:spPr>
        <a:xfrm>
          <a:off x="1454150" y="3829050"/>
          <a:ext cx="1435100" cy="679450"/>
        </a:xfrm>
        <a:prstGeom prst="rightArrow">
          <a:avLst>
            <a:gd name="adj1" fmla="val 89252"/>
            <a:gd name="adj2" fmla="val 50000"/>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u="none">
              <a:latin typeface="Bell MT" panose="02020503060305020303" pitchFamily="18" charset="0"/>
            </a:rPr>
            <a:t>KPI </a:t>
          </a:r>
          <a:r>
            <a:rPr lang="en-US" sz="1050" b="1" u="none">
              <a:latin typeface="Bell MT" panose="02020503060305020303" pitchFamily="18" charset="0"/>
            </a:rPr>
            <a:t>PRICING</a:t>
          </a:r>
          <a:endParaRPr lang="en-US" sz="1800" b="1" u="none">
            <a:latin typeface="Bell MT" panose="02020503060305020303" pitchFamily="18" charset="0"/>
          </a:endParaRPr>
        </a:p>
      </xdr:txBody>
    </xdr:sp>
    <xdr:clientData/>
  </xdr:twoCellAnchor>
  <xdr:twoCellAnchor>
    <xdr:from>
      <xdr:col>2</xdr:col>
      <xdr:colOff>88900</xdr:colOff>
      <xdr:row>13</xdr:row>
      <xdr:rowOff>12700</xdr:rowOff>
    </xdr:from>
    <xdr:to>
      <xdr:col>4</xdr:col>
      <xdr:colOff>190500</xdr:colOff>
      <xdr:row>16</xdr:row>
      <xdr:rowOff>82550</xdr:rowOff>
    </xdr:to>
    <xdr:sp macro="" textlink="">
      <xdr:nvSpPr>
        <xdr:cNvPr id="14" name="Arrow: Right 13">
          <a:extLst>
            <a:ext uri="{FF2B5EF4-FFF2-40B4-BE49-F238E27FC236}">
              <a16:creationId xmlns:a16="http://schemas.microsoft.com/office/drawing/2014/main" id="{B5D217F2-2CE6-4C69-98F9-59072A40DE7E}"/>
            </a:ext>
          </a:extLst>
        </xdr:cNvPr>
        <xdr:cNvSpPr/>
      </xdr:nvSpPr>
      <xdr:spPr>
        <a:xfrm>
          <a:off x="1422400" y="2717800"/>
          <a:ext cx="1435100" cy="679450"/>
        </a:xfrm>
        <a:prstGeom prst="rightArrow">
          <a:avLst>
            <a:gd name="adj1" fmla="val 89252"/>
            <a:gd name="adj2" fmla="val 50000"/>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u="none">
              <a:latin typeface="Bell MT" panose="02020503060305020303" pitchFamily="18" charset="0"/>
            </a:rPr>
            <a:t>KPI </a:t>
          </a:r>
          <a:r>
            <a:rPr lang="en-US" sz="1050" b="1" u="none">
              <a:latin typeface="Bell MT" panose="02020503060305020303" pitchFamily="18" charset="0"/>
            </a:rPr>
            <a:t>PRODUCTS</a:t>
          </a:r>
          <a:endParaRPr lang="en-US" sz="1800" b="1" u="none">
            <a:latin typeface="Bell MT" panose="02020503060305020303" pitchFamily="18" charset="0"/>
          </a:endParaRPr>
        </a:p>
      </xdr:txBody>
    </xdr:sp>
    <xdr:clientData/>
  </xdr:twoCellAnchor>
  <xdr:twoCellAnchor>
    <xdr:from>
      <xdr:col>16</xdr:col>
      <xdr:colOff>75107</xdr:colOff>
      <xdr:row>2</xdr:row>
      <xdr:rowOff>170699</xdr:rowOff>
    </xdr:from>
    <xdr:to>
      <xdr:col>23</xdr:col>
      <xdr:colOff>94158</xdr:colOff>
      <xdr:row>5</xdr:row>
      <xdr:rowOff>10310</xdr:rowOff>
    </xdr:to>
    <xdr:sp macro="" textlink="">
      <xdr:nvSpPr>
        <xdr:cNvPr id="15" name="Rectangle 14">
          <a:extLst>
            <a:ext uri="{FF2B5EF4-FFF2-40B4-BE49-F238E27FC236}">
              <a16:creationId xmlns:a16="http://schemas.microsoft.com/office/drawing/2014/main" id="{8AFCEF48-AB32-4772-A2BC-6710CD57B3B7}"/>
            </a:ext>
          </a:extLst>
        </xdr:cNvPr>
        <xdr:cNvSpPr/>
      </xdr:nvSpPr>
      <xdr:spPr>
        <a:xfrm>
          <a:off x="10781344" y="641828"/>
          <a:ext cx="4703029" cy="454127"/>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Bell MT" panose="02020503060305020303" pitchFamily="18" charset="0"/>
            </a:rPr>
            <a:t>RATINGS</a:t>
          </a:r>
        </a:p>
      </xdr:txBody>
    </xdr:sp>
    <xdr:clientData/>
  </xdr:twoCellAnchor>
  <xdr:twoCellAnchor>
    <xdr:from>
      <xdr:col>13</xdr:col>
      <xdr:colOff>334571</xdr:colOff>
      <xdr:row>7</xdr:row>
      <xdr:rowOff>61451</xdr:rowOff>
    </xdr:from>
    <xdr:to>
      <xdr:col>18</xdr:col>
      <xdr:colOff>88764</xdr:colOff>
      <xdr:row>17</xdr:row>
      <xdr:rowOff>184355</xdr:rowOff>
    </xdr:to>
    <xdr:graphicFrame macro="">
      <xdr:nvGraphicFramePr>
        <xdr:cNvPr id="20" name="Chart 19">
          <a:extLst>
            <a:ext uri="{FF2B5EF4-FFF2-40B4-BE49-F238E27FC236}">
              <a16:creationId xmlns:a16="http://schemas.microsoft.com/office/drawing/2014/main" id="{3CC9AAD1-2A17-4C99-B7F9-5DB162869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232150</xdr:colOff>
      <xdr:row>19</xdr:row>
      <xdr:rowOff>136558</xdr:rowOff>
    </xdr:from>
    <xdr:to>
      <xdr:col>18</xdr:col>
      <xdr:colOff>191182</xdr:colOff>
      <xdr:row>23</xdr:row>
      <xdr:rowOff>109247</xdr:rowOff>
    </xdr:to>
    <xdr:sp macro="" textlink="">
      <xdr:nvSpPr>
        <xdr:cNvPr id="21" name="Rectangle: Rounded Corners 20">
          <a:extLst>
            <a:ext uri="{FF2B5EF4-FFF2-40B4-BE49-F238E27FC236}">
              <a16:creationId xmlns:a16="http://schemas.microsoft.com/office/drawing/2014/main" id="{18D05C2E-7FB6-B12B-995B-69133E7E527E}"/>
            </a:ext>
          </a:extLst>
        </xdr:cNvPr>
        <xdr:cNvSpPr/>
      </xdr:nvSpPr>
      <xdr:spPr>
        <a:xfrm>
          <a:off x="8930967" y="4089945"/>
          <a:ext cx="3304731" cy="792044"/>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latin typeface="Bell MT" panose="02020503060305020303" pitchFamily="18" charset="0"/>
            </a:rPr>
            <a:t>929</a:t>
          </a:r>
          <a:r>
            <a:rPr lang="en-US" sz="1200" b="1" baseline="0">
              <a:solidFill>
                <a:schemeClr val="bg1"/>
              </a:solidFill>
              <a:latin typeface="Bell MT" panose="02020503060305020303" pitchFamily="18" charset="0"/>
            </a:rPr>
            <a:t> products had ratings between 4-1-5.0. This shows positive review by customers for over 64.74% of products. A trend between positive feeback and aggressive discounting.</a:t>
          </a:r>
          <a:endParaRPr lang="en-US" sz="1200" b="1">
            <a:solidFill>
              <a:schemeClr val="bg1"/>
            </a:solidFill>
            <a:latin typeface="Bell MT" panose="02020503060305020303" pitchFamily="18" charset="0"/>
          </a:endParaRPr>
        </a:p>
      </xdr:txBody>
    </xdr:sp>
    <xdr:clientData/>
  </xdr:twoCellAnchor>
  <xdr:twoCellAnchor>
    <xdr:from>
      <xdr:col>18</xdr:col>
      <xdr:colOff>402849</xdr:colOff>
      <xdr:row>8</xdr:row>
      <xdr:rowOff>40969</xdr:rowOff>
    </xdr:from>
    <xdr:to>
      <xdr:col>23</xdr:col>
      <xdr:colOff>559893</xdr:colOff>
      <xdr:row>17</xdr:row>
      <xdr:rowOff>191182</xdr:rowOff>
    </xdr:to>
    <xdr:graphicFrame macro="">
      <xdr:nvGraphicFramePr>
        <xdr:cNvPr id="22" name="Chart 21">
          <a:extLst>
            <a:ext uri="{FF2B5EF4-FFF2-40B4-BE49-F238E27FC236}">
              <a16:creationId xmlns:a16="http://schemas.microsoft.com/office/drawing/2014/main" id="{AEAF115A-5708-426D-8722-D56150F97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334570</xdr:colOff>
      <xdr:row>5</xdr:row>
      <xdr:rowOff>184355</xdr:rowOff>
    </xdr:from>
    <xdr:to>
      <xdr:col>18</xdr:col>
      <xdr:colOff>95592</xdr:colOff>
      <xdr:row>7</xdr:row>
      <xdr:rowOff>61451</xdr:rowOff>
    </xdr:to>
    <xdr:sp macro="" textlink="">
      <xdr:nvSpPr>
        <xdr:cNvPr id="23" name="TextBox 22">
          <a:extLst>
            <a:ext uri="{FF2B5EF4-FFF2-40B4-BE49-F238E27FC236}">
              <a16:creationId xmlns:a16="http://schemas.microsoft.com/office/drawing/2014/main" id="{4EA953B3-F6D3-C9D0-97FC-FA97E2452623}"/>
            </a:ext>
          </a:extLst>
        </xdr:cNvPr>
        <xdr:cNvSpPr txBox="1"/>
      </xdr:nvSpPr>
      <xdr:spPr>
        <a:xfrm>
          <a:off x="9033387" y="1270000"/>
          <a:ext cx="3106721" cy="286774"/>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Bell MT" panose="02020503060305020303" pitchFamily="18" charset="0"/>
            </a:rPr>
            <a:t>NUMBER</a:t>
          </a:r>
          <a:r>
            <a:rPr lang="en-US" sz="1200" b="1" baseline="0">
              <a:solidFill>
                <a:schemeClr val="bg1"/>
              </a:solidFill>
              <a:latin typeface="Bell MT" panose="02020503060305020303" pitchFamily="18" charset="0"/>
            </a:rPr>
            <a:t> OF PRODUCTS BY RATING</a:t>
          </a:r>
          <a:endParaRPr lang="en-US" sz="1200" b="1">
            <a:solidFill>
              <a:schemeClr val="bg1"/>
            </a:solidFill>
            <a:latin typeface="Bell MT" panose="02020503060305020303" pitchFamily="18" charset="0"/>
          </a:endParaRPr>
        </a:p>
      </xdr:txBody>
    </xdr:sp>
    <xdr:clientData/>
  </xdr:twoCellAnchor>
  <xdr:twoCellAnchor>
    <xdr:from>
      <xdr:col>18</xdr:col>
      <xdr:colOff>409678</xdr:colOff>
      <xdr:row>5</xdr:row>
      <xdr:rowOff>204838</xdr:rowOff>
    </xdr:from>
    <xdr:to>
      <xdr:col>23</xdr:col>
      <xdr:colOff>553065</xdr:colOff>
      <xdr:row>8</xdr:row>
      <xdr:rowOff>27312</xdr:rowOff>
    </xdr:to>
    <xdr:sp macro="" textlink="">
      <xdr:nvSpPr>
        <xdr:cNvPr id="26" name="TextBox 25">
          <a:extLst>
            <a:ext uri="{FF2B5EF4-FFF2-40B4-BE49-F238E27FC236}">
              <a16:creationId xmlns:a16="http://schemas.microsoft.com/office/drawing/2014/main" id="{9B9E0754-28AB-42BD-9FBD-CC8F4D127189}"/>
            </a:ext>
          </a:extLst>
        </xdr:cNvPr>
        <xdr:cNvSpPr txBox="1"/>
      </xdr:nvSpPr>
      <xdr:spPr>
        <a:xfrm>
          <a:off x="12454194" y="1290483"/>
          <a:ext cx="3489086" cy="43699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Bell MT" panose="02020503060305020303" pitchFamily="18" charset="0"/>
            </a:rPr>
            <a:t>NUMBER</a:t>
          </a:r>
          <a:r>
            <a:rPr lang="en-US" sz="1200" b="1" baseline="0">
              <a:solidFill>
                <a:schemeClr val="bg1"/>
              </a:solidFill>
              <a:latin typeface="Bell MT" panose="02020503060305020303" pitchFamily="18" charset="0"/>
            </a:rPr>
            <a:t> OF PRODUCTS BY RATING AND DISCOUNT</a:t>
          </a:r>
          <a:endParaRPr lang="en-US" sz="1200" b="1">
            <a:solidFill>
              <a:schemeClr val="bg1"/>
            </a:solidFill>
            <a:latin typeface="Bell MT" panose="02020503060305020303" pitchFamily="18" charset="0"/>
          </a:endParaRPr>
        </a:p>
      </xdr:txBody>
    </xdr:sp>
    <xdr:clientData/>
  </xdr:twoCellAnchor>
  <xdr:twoCellAnchor>
    <xdr:from>
      <xdr:col>17</xdr:col>
      <xdr:colOff>587204</xdr:colOff>
      <xdr:row>22</xdr:row>
      <xdr:rowOff>68279</xdr:rowOff>
    </xdr:from>
    <xdr:to>
      <xdr:col>18</xdr:col>
      <xdr:colOff>198011</xdr:colOff>
      <xdr:row>23</xdr:row>
      <xdr:rowOff>40967</xdr:rowOff>
    </xdr:to>
    <xdr:cxnSp macro="">
      <xdr:nvCxnSpPr>
        <xdr:cNvPr id="28" name="Straight Arrow Connector 27">
          <a:extLst>
            <a:ext uri="{FF2B5EF4-FFF2-40B4-BE49-F238E27FC236}">
              <a16:creationId xmlns:a16="http://schemas.microsoft.com/office/drawing/2014/main" id="{1EB0462D-8DDD-52CD-84B5-98332F52740F}"/>
            </a:ext>
          </a:extLst>
        </xdr:cNvPr>
        <xdr:cNvCxnSpPr/>
      </xdr:nvCxnSpPr>
      <xdr:spPr>
        <a:xfrm flipV="1">
          <a:off x="11962580" y="4636182"/>
          <a:ext cx="279947" cy="17752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637185</xdr:colOff>
      <xdr:row>21</xdr:row>
      <xdr:rowOff>56808</xdr:rowOff>
    </xdr:from>
    <xdr:to>
      <xdr:col>18</xdr:col>
      <xdr:colOff>247992</xdr:colOff>
      <xdr:row>22</xdr:row>
      <xdr:rowOff>29497</xdr:rowOff>
    </xdr:to>
    <xdr:cxnSp macro="">
      <xdr:nvCxnSpPr>
        <xdr:cNvPr id="29" name="Straight Arrow Connector 28">
          <a:extLst>
            <a:ext uri="{FF2B5EF4-FFF2-40B4-BE49-F238E27FC236}">
              <a16:creationId xmlns:a16="http://schemas.microsoft.com/office/drawing/2014/main" id="{C299DF90-E8CD-4193-8D85-21EBD6D7B8C4}"/>
            </a:ext>
          </a:extLst>
        </xdr:cNvPr>
        <xdr:cNvCxnSpPr/>
      </xdr:nvCxnSpPr>
      <xdr:spPr>
        <a:xfrm flipV="1">
          <a:off x="12012561" y="4419873"/>
          <a:ext cx="279947" cy="177527"/>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26</xdr:col>
      <xdr:colOff>279947</xdr:colOff>
      <xdr:row>8</xdr:row>
      <xdr:rowOff>109248</xdr:rowOff>
    </xdr:from>
    <xdr:to>
      <xdr:col>31</xdr:col>
      <xdr:colOff>150216</xdr:colOff>
      <xdr:row>22</xdr:row>
      <xdr:rowOff>34140</xdr:rowOff>
    </xdr:to>
    <xdr:graphicFrame macro="">
      <xdr:nvGraphicFramePr>
        <xdr:cNvPr id="30" name="Chart 29">
          <a:extLst>
            <a:ext uri="{FF2B5EF4-FFF2-40B4-BE49-F238E27FC236}">
              <a16:creationId xmlns:a16="http://schemas.microsoft.com/office/drawing/2014/main" id="{CF15E65B-2B38-46B8-81E5-DA8CDE71F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259462</xdr:colOff>
      <xdr:row>7</xdr:row>
      <xdr:rowOff>6828</xdr:rowOff>
    </xdr:from>
    <xdr:to>
      <xdr:col>31</xdr:col>
      <xdr:colOff>157043</xdr:colOff>
      <xdr:row>8</xdr:row>
      <xdr:rowOff>102420</xdr:rowOff>
    </xdr:to>
    <xdr:sp macro="" textlink="">
      <xdr:nvSpPr>
        <xdr:cNvPr id="32" name="TextBox 31">
          <a:extLst>
            <a:ext uri="{FF2B5EF4-FFF2-40B4-BE49-F238E27FC236}">
              <a16:creationId xmlns:a16="http://schemas.microsoft.com/office/drawing/2014/main" id="{C9B2B153-5279-40AB-B8FF-CE62806B5A0E}"/>
            </a:ext>
          </a:extLst>
        </xdr:cNvPr>
        <xdr:cNvSpPr txBox="1"/>
      </xdr:nvSpPr>
      <xdr:spPr>
        <a:xfrm>
          <a:off x="17657096" y="1502151"/>
          <a:ext cx="3243280" cy="30043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latin typeface="Bell MT" panose="02020503060305020303" pitchFamily="18" charset="0"/>
            </a:rPr>
            <a:t>TOP</a:t>
          </a:r>
          <a:r>
            <a:rPr lang="en-US" sz="1200" b="1" baseline="0">
              <a:solidFill>
                <a:schemeClr val="bg1"/>
              </a:solidFill>
              <a:latin typeface="Bell MT" panose="02020503060305020303" pitchFamily="18" charset="0"/>
            </a:rPr>
            <a:t> 3 RATING COUNT CATEGORIES</a:t>
          </a:r>
          <a:endParaRPr lang="en-US" sz="1200" b="1">
            <a:solidFill>
              <a:schemeClr val="bg1"/>
            </a:solidFill>
            <a:latin typeface="Bell MT" panose="02020503060305020303" pitchFamily="18" charset="0"/>
          </a:endParaRPr>
        </a:p>
      </xdr:txBody>
    </xdr:sp>
    <xdr:clientData/>
  </xdr:twoCellAnchor>
  <xdr:twoCellAnchor>
    <xdr:from>
      <xdr:col>29</xdr:col>
      <xdr:colOff>177528</xdr:colOff>
      <xdr:row>2</xdr:row>
      <xdr:rowOff>157043</xdr:rowOff>
    </xdr:from>
    <xdr:to>
      <xdr:col>36</xdr:col>
      <xdr:colOff>196579</xdr:colOff>
      <xdr:row>4</xdr:row>
      <xdr:rowOff>201493</xdr:rowOff>
    </xdr:to>
    <xdr:sp macro="" textlink="">
      <xdr:nvSpPr>
        <xdr:cNvPr id="33" name="Rectangle 32">
          <a:extLst>
            <a:ext uri="{FF2B5EF4-FFF2-40B4-BE49-F238E27FC236}">
              <a16:creationId xmlns:a16="http://schemas.microsoft.com/office/drawing/2014/main" id="{F0BF4367-2DA4-4327-B1DF-F8D930450C57}"/>
            </a:ext>
          </a:extLst>
        </xdr:cNvPr>
        <xdr:cNvSpPr/>
      </xdr:nvSpPr>
      <xdr:spPr>
        <a:xfrm>
          <a:off x="19582582" y="628172"/>
          <a:ext cx="4703029" cy="454127"/>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Bell MT" panose="02020503060305020303" pitchFamily="18" charset="0"/>
            </a:rPr>
            <a:t>CATEGORY</a:t>
          </a:r>
        </a:p>
      </xdr:txBody>
    </xdr:sp>
    <xdr:clientData/>
  </xdr:twoCellAnchor>
  <xdr:twoCellAnchor>
    <xdr:from>
      <xdr:col>18</xdr:col>
      <xdr:colOff>300430</xdr:colOff>
      <xdr:row>19</xdr:row>
      <xdr:rowOff>109248</xdr:rowOff>
    </xdr:from>
    <xdr:to>
      <xdr:col>24</xdr:col>
      <xdr:colOff>457472</xdr:colOff>
      <xdr:row>23</xdr:row>
      <xdr:rowOff>129731</xdr:rowOff>
    </xdr:to>
    <xdr:sp macro="" textlink="">
      <xdr:nvSpPr>
        <xdr:cNvPr id="34" name="Rectangle: Rounded Corners 33">
          <a:extLst>
            <a:ext uri="{FF2B5EF4-FFF2-40B4-BE49-F238E27FC236}">
              <a16:creationId xmlns:a16="http://schemas.microsoft.com/office/drawing/2014/main" id="{F54115FE-E47E-4E3D-BFCB-499892C79B05}"/>
            </a:ext>
          </a:extLst>
        </xdr:cNvPr>
        <xdr:cNvSpPr/>
      </xdr:nvSpPr>
      <xdr:spPr>
        <a:xfrm>
          <a:off x="12344946" y="4062635"/>
          <a:ext cx="4171881" cy="83983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latin typeface="Bell MT" panose="02020503060305020303" pitchFamily="18" charset="0"/>
            </a:rPr>
            <a:t>The</a:t>
          </a:r>
          <a:r>
            <a:rPr lang="en-US" sz="1200" b="1" baseline="0">
              <a:solidFill>
                <a:schemeClr val="bg1"/>
              </a:solidFill>
              <a:latin typeface="Bell MT" panose="02020503060305020303" pitchFamily="18" charset="0"/>
            </a:rPr>
            <a:t> chart above shows the number of products by rating according to their discount range. This sheds more light on the 929 products rating, 479 had over 50% dicount and 450 had less than 50% discount.</a:t>
          </a:r>
          <a:endParaRPr lang="en-US" sz="1200" b="1">
            <a:solidFill>
              <a:schemeClr val="bg1"/>
            </a:solidFill>
            <a:latin typeface="Bell MT" panose="02020503060305020303" pitchFamily="18" charset="0"/>
          </a:endParaRPr>
        </a:p>
      </xdr:txBody>
    </xdr:sp>
    <xdr:clientData/>
  </xdr:twoCellAnchor>
  <xdr:twoCellAnchor editAs="oneCell">
    <xdr:from>
      <xdr:col>23</xdr:col>
      <xdr:colOff>625305</xdr:colOff>
      <xdr:row>5</xdr:row>
      <xdr:rowOff>147758</xdr:rowOff>
    </xdr:from>
    <xdr:to>
      <xdr:col>25</xdr:col>
      <xdr:colOff>587204</xdr:colOff>
      <xdr:row>17</xdr:row>
      <xdr:rowOff>158573</xdr:rowOff>
    </xdr:to>
    <mc:AlternateContent xmlns:mc="http://schemas.openxmlformats.org/markup-compatibility/2006" xmlns:a14="http://schemas.microsoft.com/office/drawing/2010/main">
      <mc:Choice Requires="a14">
        <xdr:graphicFrame macro="">
          <xdr:nvGraphicFramePr>
            <xdr:cNvPr id="35" name="Main  Category 1">
              <a:extLst>
                <a:ext uri="{FF2B5EF4-FFF2-40B4-BE49-F238E27FC236}">
                  <a16:creationId xmlns:a16="http://schemas.microsoft.com/office/drawing/2014/main" id="{14F35111-ABFB-D5F1-AA04-5F5B0110014E}"/>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ain  Category 1"/>
            </a:graphicData>
          </a:graphic>
        </xdr:graphicFrame>
      </mc:Choice>
      <mc:Fallback xmlns="">
        <xdr:sp macro="" textlink="">
          <xdr:nvSpPr>
            <xdr:cNvPr id="0" name=""/>
            <xdr:cNvSpPr>
              <a:spLocks noTextEdit="1"/>
            </xdr:cNvSpPr>
          </xdr:nvSpPr>
          <xdr:spPr>
            <a:xfrm>
              <a:off x="16015520" y="1233403"/>
              <a:ext cx="1286523" cy="2468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68279</xdr:colOff>
      <xdr:row>23</xdr:row>
      <xdr:rowOff>150215</xdr:rowOff>
    </xdr:from>
    <xdr:to>
      <xdr:col>23</xdr:col>
      <xdr:colOff>423333</xdr:colOff>
      <xdr:row>27</xdr:row>
      <xdr:rowOff>75106</xdr:rowOff>
    </xdr:to>
    <xdr:sp macro="" textlink="">
      <xdr:nvSpPr>
        <xdr:cNvPr id="36" name="Rectangle: Rounded Corners 35">
          <a:extLst>
            <a:ext uri="{FF2B5EF4-FFF2-40B4-BE49-F238E27FC236}">
              <a16:creationId xmlns:a16="http://schemas.microsoft.com/office/drawing/2014/main" id="{49C83856-AE08-4B9C-A969-7AE781B96052}"/>
            </a:ext>
          </a:extLst>
        </xdr:cNvPr>
        <xdr:cNvSpPr/>
      </xdr:nvSpPr>
      <xdr:spPr>
        <a:xfrm>
          <a:off x="10105376" y="4922957"/>
          <a:ext cx="5708172" cy="744246"/>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baseline="0">
              <a:solidFill>
                <a:schemeClr val="bg1"/>
              </a:solidFill>
              <a:latin typeface="Bell MT" panose="02020503060305020303" pitchFamily="18" charset="0"/>
            </a:rPr>
            <a:t>Using the slicer, it is observed that the products in main category, electronics have more review ratings between 4.1 and 5.0. </a:t>
          </a:r>
          <a:endParaRPr lang="en-US" sz="1400" b="1">
            <a:solidFill>
              <a:schemeClr val="bg1"/>
            </a:solidFill>
            <a:latin typeface="Bell MT" panose="02020503060305020303" pitchFamily="18" charset="0"/>
          </a:endParaRPr>
        </a:p>
      </xdr:txBody>
    </xdr:sp>
    <xdr:clientData/>
  </xdr:twoCellAnchor>
  <xdr:twoCellAnchor>
    <xdr:from>
      <xdr:col>31</xdr:col>
      <xdr:colOff>464301</xdr:colOff>
      <xdr:row>7</xdr:row>
      <xdr:rowOff>75106</xdr:rowOff>
    </xdr:from>
    <xdr:to>
      <xdr:col>38</xdr:col>
      <xdr:colOff>471129</xdr:colOff>
      <xdr:row>22</xdr:row>
      <xdr:rowOff>34140</xdr:rowOff>
    </xdr:to>
    <xdr:sp macro="" textlink="">
      <xdr:nvSpPr>
        <xdr:cNvPr id="38" name="Rectangle 37">
          <a:extLst>
            <a:ext uri="{FF2B5EF4-FFF2-40B4-BE49-F238E27FC236}">
              <a16:creationId xmlns:a16="http://schemas.microsoft.com/office/drawing/2014/main" id="{EC54D1F0-5833-B9CB-E175-37236CA852EE}"/>
            </a:ext>
          </a:extLst>
        </xdr:cNvPr>
        <xdr:cNvSpPr/>
      </xdr:nvSpPr>
      <xdr:spPr>
        <a:xfrm>
          <a:off x="21207634" y="1570429"/>
          <a:ext cx="4690807" cy="3031614"/>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Bell MT" panose="02020503060305020303" pitchFamily="18" charset="0"/>
            </a:rPr>
            <a:t>The</a:t>
          </a:r>
          <a:r>
            <a:rPr lang="en-US" sz="1600" b="1" baseline="0">
              <a:latin typeface="Bell MT" panose="02020503060305020303" pitchFamily="18" charset="0"/>
            </a:rPr>
            <a:t> top three products according to rating count.The category of electronics had more rating counts than the other categories. With a total of 15,778,848 rating count and an average of 4 ratings per product, electronics category is the best sold according to customer review data. </a:t>
          </a:r>
          <a:endParaRPr lang="en-US" sz="1600" b="1">
            <a:latin typeface="Bell MT" panose="02020503060305020303" pitchFamily="18" charset="0"/>
          </a:endParaRPr>
        </a:p>
      </xdr:txBody>
    </xdr:sp>
    <xdr:clientData/>
  </xdr:twoCellAnchor>
  <xdr:twoCellAnchor>
    <xdr:from>
      <xdr:col>40</xdr:col>
      <xdr:colOff>279947</xdr:colOff>
      <xdr:row>2</xdr:row>
      <xdr:rowOff>177527</xdr:rowOff>
    </xdr:from>
    <xdr:to>
      <xdr:col>46</xdr:col>
      <xdr:colOff>408243</xdr:colOff>
      <xdr:row>5</xdr:row>
      <xdr:rowOff>17138</xdr:rowOff>
    </xdr:to>
    <xdr:sp macro="" textlink="">
      <xdr:nvSpPr>
        <xdr:cNvPr id="39" name="Rectangle 38">
          <a:extLst>
            <a:ext uri="{FF2B5EF4-FFF2-40B4-BE49-F238E27FC236}">
              <a16:creationId xmlns:a16="http://schemas.microsoft.com/office/drawing/2014/main" id="{2C5C4733-19E3-4EDC-8447-B3E38B0785A3}"/>
            </a:ext>
          </a:extLst>
        </xdr:cNvPr>
        <xdr:cNvSpPr/>
      </xdr:nvSpPr>
      <xdr:spPr>
        <a:xfrm>
          <a:off x="27045538" y="648656"/>
          <a:ext cx="6648995" cy="454127"/>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Bell MT" panose="02020503060305020303" pitchFamily="18" charset="0"/>
            </a:rPr>
            <a:t>PRICING</a:t>
          </a:r>
        </a:p>
      </xdr:txBody>
    </xdr:sp>
    <xdr:clientData/>
  </xdr:twoCellAnchor>
  <xdr:twoCellAnchor>
    <xdr:from>
      <xdr:col>39</xdr:col>
      <xdr:colOff>1149350</xdr:colOff>
      <xdr:row>9</xdr:row>
      <xdr:rowOff>31750</xdr:rowOff>
    </xdr:from>
    <xdr:to>
      <xdr:col>43</xdr:col>
      <xdr:colOff>0</xdr:colOff>
      <xdr:row>10</xdr:row>
      <xdr:rowOff>19050</xdr:rowOff>
    </xdr:to>
    <xdr:sp macro="" textlink="">
      <xdr:nvSpPr>
        <xdr:cNvPr id="40" name="TextBox 39">
          <a:extLst>
            <a:ext uri="{FF2B5EF4-FFF2-40B4-BE49-F238E27FC236}">
              <a16:creationId xmlns:a16="http://schemas.microsoft.com/office/drawing/2014/main" id="{11F1DC88-AD40-4C80-949D-9988EEDCD4BB}"/>
            </a:ext>
          </a:extLst>
        </xdr:cNvPr>
        <xdr:cNvSpPr txBox="1"/>
      </xdr:nvSpPr>
      <xdr:spPr>
        <a:xfrm>
          <a:off x="8578850" y="438150"/>
          <a:ext cx="3397250" cy="26035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AVG</a:t>
          </a:r>
          <a:r>
            <a:rPr lang="en-US" sz="1100" b="1" baseline="0"/>
            <a:t>  </a:t>
          </a:r>
          <a:r>
            <a:rPr lang="en-US" sz="1100" b="1" baseline="0">
              <a:solidFill>
                <a:schemeClr val="bg1"/>
              </a:solidFill>
            </a:rPr>
            <a:t>ACTUAL</a:t>
          </a:r>
          <a:r>
            <a:rPr lang="en-US" sz="1100" b="1" baseline="0"/>
            <a:t> </a:t>
          </a:r>
          <a:r>
            <a:rPr lang="en-US" sz="1100" b="1" baseline="0">
              <a:solidFill>
                <a:schemeClr val="bg1"/>
              </a:solidFill>
            </a:rPr>
            <a:t>PRICE VS DISCOUNTED PRICE BY CATEGORY</a:t>
          </a:r>
          <a:endParaRPr lang="en-US" sz="1100" b="1">
            <a:solidFill>
              <a:schemeClr val="bg1"/>
            </a:solidFill>
          </a:endParaRPr>
        </a:p>
      </xdr:txBody>
    </xdr:sp>
    <xdr:clientData/>
  </xdr:twoCellAnchor>
  <xdr:twoCellAnchor>
    <xdr:from>
      <xdr:col>43</xdr:col>
      <xdr:colOff>314086</xdr:colOff>
      <xdr:row>5</xdr:row>
      <xdr:rowOff>136560</xdr:rowOff>
    </xdr:from>
    <xdr:to>
      <xdr:col>47</xdr:col>
      <xdr:colOff>238979</xdr:colOff>
      <xdr:row>11</xdr:row>
      <xdr:rowOff>136560</xdr:rowOff>
    </xdr:to>
    <xdr:sp macro="" textlink="">
      <xdr:nvSpPr>
        <xdr:cNvPr id="41" name="Rectangle 40">
          <a:extLst>
            <a:ext uri="{FF2B5EF4-FFF2-40B4-BE49-F238E27FC236}">
              <a16:creationId xmlns:a16="http://schemas.microsoft.com/office/drawing/2014/main" id="{5C4592E8-D857-9430-C9FB-3A9BD8FC4035}"/>
            </a:ext>
          </a:extLst>
        </xdr:cNvPr>
        <xdr:cNvSpPr/>
      </xdr:nvSpPr>
      <xdr:spPr>
        <a:xfrm>
          <a:off x="31592957" y="1222205"/>
          <a:ext cx="2601452" cy="1229032"/>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Bell MT" panose="02020503060305020303" pitchFamily="18" charset="0"/>
            </a:rPr>
            <a:t>This</a:t>
          </a:r>
          <a:r>
            <a:rPr lang="en-US" sz="1200" b="1" baseline="0">
              <a:latin typeface="Bell MT" panose="02020503060305020303" pitchFamily="18" charset="0"/>
            </a:rPr>
            <a:t> table shows the breakdown of the average actual price of products in a category and also the average of discounted price of products in each category with respect to the discount range</a:t>
          </a:r>
          <a:endParaRPr lang="en-US" sz="1200" b="1">
            <a:latin typeface="Bell MT" panose="02020503060305020303" pitchFamily="18" charset="0"/>
          </a:endParaRPr>
        </a:p>
      </xdr:txBody>
    </xdr:sp>
    <xdr:clientData/>
  </xdr:twoCellAnchor>
  <xdr:twoCellAnchor>
    <xdr:from>
      <xdr:col>43</xdr:col>
      <xdr:colOff>300431</xdr:colOff>
      <xdr:row>13</xdr:row>
      <xdr:rowOff>13655</xdr:rowOff>
    </xdr:from>
    <xdr:to>
      <xdr:col>47</xdr:col>
      <xdr:colOff>259462</xdr:colOff>
      <xdr:row>19</xdr:row>
      <xdr:rowOff>88763</xdr:rowOff>
    </xdr:to>
    <xdr:sp macro="" textlink="">
      <xdr:nvSpPr>
        <xdr:cNvPr id="42" name="Rectangle 41">
          <a:extLst>
            <a:ext uri="{FF2B5EF4-FFF2-40B4-BE49-F238E27FC236}">
              <a16:creationId xmlns:a16="http://schemas.microsoft.com/office/drawing/2014/main" id="{5EA80A30-ECB8-4919-8445-E80DB924147E}"/>
            </a:ext>
          </a:extLst>
        </xdr:cNvPr>
        <xdr:cNvSpPr/>
      </xdr:nvSpPr>
      <xdr:spPr>
        <a:xfrm>
          <a:off x="31579302" y="2738010"/>
          <a:ext cx="2635590" cy="1304140"/>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Bell MT" panose="02020503060305020303" pitchFamily="18" charset="0"/>
            </a:rPr>
            <a:t>DISCOUNT</a:t>
          </a:r>
          <a:r>
            <a:rPr lang="en-US" sz="1200" b="1" baseline="0">
              <a:latin typeface="Bell MT" panose="02020503060305020303" pitchFamily="18" charset="0"/>
            </a:rPr>
            <a:t> RANGE &lt;50%</a:t>
          </a:r>
        </a:p>
        <a:p>
          <a:pPr algn="ctr"/>
          <a:r>
            <a:rPr lang="en-US" sz="1200" b="1" baseline="0">
              <a:latin typeface="Bell MT" panose="02020503060305020303" pitchFamily="18" charset="0"/>
            </a:rPr>
            <a:t>The discount range &lt;50% has a total of #7,556.70 for actual price and #5,156.01 for discounted price which means a total average discount given is #2,400.69</a:t>
          </a:r>
        </a:p>
        <a:p>
          <a:pPr algn="ctr"/>
          <a:endParaRPr lang="en-US" sz="1200" b="1">
            <a:latin typeface="Bell MT" panose="02020503060305020303" pitchFamily="18" charset="0"/>
          </a:endParaRPr>
        </a:p>
      </xdr:txBody>
    </xdr:sp>
    <xdr:clientData/>
  </xdr:twoCellAnchor>
  <xdr:twoCellAnchor>
    <xdr:from>
      <xdr:col>43</xdr:col>
      <xdr:colOff>300430</xdr:colOff>
      <xdr:row>20</xdr:row>
      <xdr:rowOff>177526</xdr:rowOff>
    </xdr:from>
    <xdr:to>
      <xdr:col>47</xdr:col>
      <xdr:colOff>259461</xdr:colOff>
      <xdr:row>27</xdr:row>
      <xdr:rowOff>47795</xdr:rowOff>
    </xdr:to>
    <xdr:sp macro="" textlink="">
      <xdr:nvSpPr>
        <xdr:cNvPr id="43" name="Rectangle 42">
          <a:extLst>
            <a:ext uri="{FF2B5EF4-FFF2-40B4-BE49-F238E27FC236}">
              <a16:creationId xmlns:a16="http://schemas.microsoft.com/office/drawing/2014/main" id="{A5CA2D8E-0C9D-43B9-996B-D0A796FCAB95}"/>
            </a:ext>
          </a:extLst>
        </xdr:cNvPr>
        <xdr:cNvSpPr/>
      </xdr:nvSpPr>
      <xdr:spPr>
        <a:xfrm>
          <a:off x="31579301" y="4335752"/>
          <a:ext cx="2635590" cy="1304140"/>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Bell MT" panose="02020503060305020303" pitchFamily="18" charset="0"/>
            </a:rPr>
            <a:t>DISCOUNT</a:t>
          </a:r>
          <a:r>
            <a:rPr lang="en-US" sz="1200" b="1" baseline="0">
              <a:latin typeface="Bell MT" panose="02020503060305020303" pitchFamily="18" charset="0"/>
            </a:rPr>
            <a:t> RANGE &gt;50%</a:t>
          </a:r>
        </a:p>
        <a:p>
          <a:pPr algn="ctr"/>
          <a:r>
            <a:rPr lang="en-US" sz="1200" b="1" baseline="0">
              <a:latin typeface="Bell MT" panose="02020503060305020303" pitchFamily="18" charset="0"/>
            </a:rPr>
            <a:t>The discount range &gt;50% has a total of #3,437.32 for actual price and #1,194.66 for discounted price which means a total average discount given is #2,242.66</a:t>
          </a:r>
        </a:p>
        <a:p>
          <a:pPr algn="ctr"/>
          <a:endParaRPr lang="en-US" sz="1200" b="1" baseline="0">
            <a:latin typeface="Bell MT" panose="02020503060305020303" pitchFamily="18" charset="0"/>
          </a:endParaRPr>
        </a:p>
        <a:p>
          <a:pPr algn="ctr"/>
          <a:endParaRPr lang="en-US" sz="1200" b="1">
            <a:latin typeface="Bell MT" panose="02020503060305020303" pitchFamily="18" charset="0"/>
          </a:endParaRPr>
        </a:p>
      </xdr:txBody>
    </xdr:sp>
    <xdr:clientData/>
  </xdr:twoCellAnchor>
  <xdr:twoCellAnchor>
    <xdr:from>
      <xdr:col>49</xdr:col>
      <xdr:colOff>279947</xdr:colOff>
      <xdr:row>10</xdr:row>
      <xdr:rowOff>54624</xdr:rowOff>
    </xdr:from>
    <xdr:to>
      <xdr:col>56</xdr:col>
      <xdr:colOff>68281</xdr:colOff>
      <xdr:row>24</xdr:row>
      <xdr:rowOff>54623</xdr:rowOff>
    </xdr:to>
    <xdr:graphicFrame macro="">
      <xdr:nvGraphicFramePr>
        <xdr:cNvPr id="44" name="Chart 43">
          <a:extLst>
            <a:ext uri="{FF2B5EF4-FFF2-40B4-BE49-F238E27FC236}">
              <a16:creationId xmlns:a16="http://schemas.microsoft.com/office/drawing/2014/main" id="{69BB9C56-A619-446B-81DE-F9BE7289B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279946</xdr:colOff>
      <xdr:row>2</xdr:row>
      <xdr:rowOff>198011</xdr:rowOff>
    </xdr:from>
    <xdr:to>
      <xdr:col>59</xdr:col>
      <xdr:colOff>237543</xdr:colOff>
      <xdr:row>5</xdr:row>
      <xdr:rowOff>37622</xdr:rowOff>
    </xdr:to>
    <xdr:sp macro="" textlink="">
      <xdr:nvSpPr>
        <xdr:cNvPr id="45" name="Rectangle 44">
          <a:extLst>
            <a:ext uri="{FF2B5EF4-FFF2-40B4-BE49-F238E27FC236}">
              <a16:creationId xmlns:a16="http://schemas.microsoft.com/office/drawing/2014/main" id="{51404D7F-B3E0-40B5-8824-F1744A0DD709}"/>
            </a:ext>
          </a:extLst>
        </xdr:cNvPr>
        <xdr:cNvSpPr/>
      </xdr:nvSpPr>
      <xdr:spPr>
        <a:xfrm>
          <a:off x="35573656" y="669140"/>
          <a:ext cx="6648995" cy="454127"/>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Bell MT" panose="02020503060305020303" pitchFamily="18" charset="0"/>
            </a:rPr>
            <a:t>PRICING</a:t>
          </a:r>
        </a:p>
      </xdr:txBody>
    </xdr:sp>
    <xdr:clientData/>
  </xdr:twoCellAnchor>
  <xdr:twoCellAnchor>
    <xdr:from>
      <xdr:col>56</xdr:col>
      <xdr:colOff>573548</xdr:colOff>
      <xdr:row>7</xdr:row>
      <xdr:rowOff>109247</xdr:rowOff>
    </xdr:from>
    <xdr:to>
      <xdr:col>61</xdr:col>
      <xdr:colOff>300430</xdr:colOff>
      <xdr:row>28</xdr:row>
      <xdr:rowOff>184354</xdr:rowOff>
    </xdr:to>
    <xdr:sp macro="" textlink="">
      <xdr:nvSpPr>
        <xdr:cNvPr id="46" name="Rectangle 45">
          <a:extLst>
            <a:ext uri="{FF2B5EF4-FFF2-40B4-BE49-F238E27FC236}">
              <a16:creationId xmlns:a16="http://schemas.microsoft.com/office/drawing/2014/main" id="{3C178AB7-7738-C654-87DE-467AA5C5F55D}"/>
            </a:ext>
          </a:extLst>
        </xdr:cNvPr>
        <xdr:cNvSpPr/>
      </xdr:nvSpPr>
      <xdr:spPr>
        <a:xfrm>
          <a:off x="40162043" y="1563602"/>
          <a:ext cx="3038441" cy="423333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latin typeface="Bell MT" panose="02020503060305020303" pitchFamily="18" charset="0"/>
            </a:rPr>
            <a:t>This</a:t>
          </a:r>
          <a:r>
            <a:rPr lang="en-US" sz="1400" b="1" baseline="0">
              <a:solidFill>
                <a:schemeClr val="bg1"/>
              </a:solidFill>
              <a:latin typeface="Bell MT" panose="02020503060305020303" pitchFamily="18" charset="0"/>
            </a:rPr>
            <a:t> chart shows number of products according to their price range. it is also classified according to discount range to allow for more visual analysis. </a:t>
          </a:r>
        </a:p>
        <a:p>
          <a:pPr algn="l"/>
          <a:endParaRPr lang="en-US" sz="1400" b="1" baseline="0">
            <a:solidFill>
              <a:schemeClr val="bg1"/>
            </a:solidFill>
            <a:latin typeface="Bell MT" panose="02020503060305020303" pitchFamily="18" charset="0"/>
          </a:endParaRPr>
        </a:p>
        <a:p>
          <a:pPr algn="l"/>
          <a:r>
            <a:rPr lang="en-US" sz="1400" b="1" baseline="0">
              <a:solidFill>
                <a:schemeClr val="bg1"/>
              </a:solidFill>
              <a:latin typeface="Bell MT" panose="02020503060305020303" pitchFamily="18" charset="0"/>
            </a:rPr>
            <a:t>  The products sold between #501 and above had 559 products of discounts less than 50% which is higher compared to the 330 products of more than 50% discount.</a:t>
          </a:r>
        </a:p>
        <a:p>
          <a:pPr algn="l"/>
          <a:endParaRPr lang="en-US" sz="1400" b="1" baseline="0">
            <a:solidFill>
              <a:schemeClr val="bg1"/>
            </a:solidFill>
            <a:latin typeface="Bell MT" panose="02020503060305020303" pitchFamily="18" charset="0"/>
          </a:endParaRPr>
        </a:p>
        <a:p>
          <a:pPr algn="l"/>
          <a:r>
            <a:rPr lang="en-US" sz="1400" b="1" baseline="0">
              <a:solidFill>
                <a:schemeClr val="bg1"/>
              </a:solidFill>
              <a:latin typeface="Bell MT" panose="02020503060305020303" pitchFamily="18" charset="0"/>
            </a:rPr>
            <a:t>The products sold for prices between #201 and #500 had 274 products of discounts above 50% which is higher than 102 products  that had discount less than 50%. The same analysis applies to the 0-200  range. </a:t>
          </a:r>
        </a:p>
        <a:p>
          <a:pPr algn="l"/>
          <a:endParaRPr lang="en-US" sz="1400" b="1" baseline="0">
            <a:solidFill>
              <a:schemeClr val="bg1"/>
            </a:solidFill>
            <a:latin typeface="Bell MT" panose="02020503060305020303" pitchFamily="18" charset="0"/>
          </a:endParaRPr>
        </a:p>
        <a:p>
          <a:pPr algn="l"/>
          <a:endParaRPr lang="en-US" sz="1400" b="1" baseline="0">
            <a:solidFill>
              <a:schemeClr val="bg1"/>
            </a:solidFill>
            <a:latin typeface="Bell MT" panose="02020503060305020303" pitchFamily="18" charset="0"/>
          </a:endParaRPr>
        </a:p>
        <a:p>
          <a:pPr algn="l"/>
          <a:endParaRPr lang="en-US" sz="1400" b="1">
            <a:solidFill>
              <a:schemeClr val="bg1"/>
            </a:solidFill>
            <a:latin typeface="Bell MT" panose="02020503060305020303" pitchFamily="18" charset="0"/>
          </a:endParaRPr>
        </a:p>
      </xdr:txBody>
    </xdr:sp>
    <xdr:clientData/>
  </xdr:twoCellAnchor>
  <xdr:twoCellAnchor>
    <xdr:from>
      <xdr:col>49</xdr:col>
      <xdr:colOff>95590</xdr:colOff>
      <xdr:row>25</xdr:row>
      <xdr:rowOff>116075</xdr:rowOff>
    </xdr:from>
    <xdr:to>
      <xdr:col>56</xdr:col>
      <xdr:colOff>464300</xdr:colOff>
      <xdr:row>28</xdr:row>
      <xdr:rowOff>177526</xdr:rowOff>
    </xdr:to>
    <xdr:sp macro="" textlink="">
      <xdr:nvSpPr>
        <xdr:cNvPr id="47" name="Rectangle 46">
          <a:extLst>
            <a:ext uri="{FF2B5EF4-FFF2-40B4-BE49-F238E27FC236}">
              <a16:creationId xmlns:a16="http://schemas.microsoft.com/office/drawing/2014/main" id="{D4993A40-7F96-E7C2-C031-2D0092111D95}"/>
            </a:ext>
          </a:extLst>
        </xdr:cNvPr>
        <xdr:cNvSpPr/>
      </xdr:nvSpPr>
      <xdr:spPr>
        <a:xfrm>
          <a:off x="35047902" y="5134623"/>
          <a:ext cx="5004893" cy="655484"/>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latin typeface="Bell MT" panose="02020503060305020303" pitchFamily="18" charset="0"/>
            </a:rPr>
            <a:t>In</a:t>
          </a:r>
          <a:r>
            <a:rPr lang="en-US" sz="1400" b="1" baseline="0">
              <a:solidFill>
                <a:schemeClr val="bg1"/>
              </a:solidFill>
              <a:latin typeface="Bell MT" panose="02020503060305020303" pitchFamily="18" charset="0"/>
            </a:rPr>
            <a:t> conclusion, products with higher prices received more discounts less than 50% and those with average and lower prices received more discounts more than 50%</a:t>
          </a:r>
          <a:endParaRPr lang="en-US" sz="1400" b="1">
            <a:solidFill>
              <a:schemeClr val="bg1"/>
            </a:solidFill>
            <a:latin typeface="Bell MT" panose="020205030603050203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A" refreshedDate="45835.053800925925" createdVersion="8" refreshedVersion="8" minRefreshableVersion="3" recordCount="1465" xr:uid="{E602DF66-EFD6-4386-84EF-CA9EF42B7929}">
  <cacheSource type="worksheet">
    <worksheetSource ref="A1:M1466" sheet="Amazon New Table"/>
  </cacheSource>
  <cacheFields count="13">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ty 1" numFmtId="0">
      <sharedItems/>
    </cacheField>
    <cacheField name="Sub Category 2" numFmtId="0">
      <sharedItems containsBlank="1"/>
    </cacheField>
    <cacheField name="Discounted Price" numFmtId="0">
      <sharedItems containsSemiMixedTypes="0" containsString="0" containsNumber="1" minValue="39" maxValue="77990"/>
    </cacheField>
    <cacheField name="Actual Price" numFmtId="167">
      <sharedItems containsSemiMixedTypes="0" containsString="0" containsNumber="1" minValue="39" maxValue="139900"/>
    </cacheField>
    <cacheField name="Discount Percentage" numFmtId="9">
      <sharedItems containsSemiMixedTypes="0" containsString="0" containsNumber="1" minValue="0" maxValue="0.94"/>
    </cacheField>
    <cacheField name="Rating" numFmtId="0">
      <sharedItems containsMixedTypes="1" containsNumber="1" minValue="2" maxValue="5"/>
    </cacheField>
    <cacheField name="Rating Count" numFmtId="164">
      <sharedItems containsSemiMixedTypes="0" containsString="0" containsNumber="1" containsInteger="1" minValue="1" maxValue="426973"/>
    </cacheField>
    <cacheField name="Discount Range" numFmtId="0">
      <sharedItems/>
    </cacheField>
    <cacheField name="Rating Range" numFmtId="0">
      <sharedItems/>
    </cacheField>
    <cacheField name="Total Potential Revenue" numFmtId="166">
      <sharedItems containsSemiMixedTypes="0" containsString="0" containsNumber="1" minValue="999" maxValue="3451882164"/>
    </cacheField>
    <cacheField name="Price Range Bucket" numFmtId="2">
      <sharedItems count="3">
        <s v="201-500"/>
        <s v="0-200"/>
        <s v="501 &amp; above"/>
      </sharedItems>
    </cacheField>
    <cacheField name="Rating Count Rang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A" refreshedDate="45835.053802893519" createdVersion="8" refreshedVersion="8" minRefreshableVersion="3" recordCount="1465" xr:uid="{A3239C77-ECBA-41FB-A92D-0E49752179D8}">
  <cacheSource type="worksheet">
    <worksheetSource name="amazontable"/>
  </cacheSource>
  <cacheFields count="15">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ty 1" numFmtId="0">
      <sharedItems/>
    </cacheField>
    <cacheField name="Sub Category 2" numFmtId="0">
      <sharedItems containsBlank="1"/>
    </cacheField>
    <cacheField name="Discounted Price" numFmtId="0">
      <sharedItems containsSemiMixedTypes="0" containsString="0" containsNumber="1" minValue="39" maxValue="77990"/>
    </cacheField>
    <cacheField name="Actual Price" numFmtId="167">
      <sharedItems containsSemiMixedTypes="0" containsString="0" containsNumber="1" minValue="39" maxValue="139900"/>
    </cacheField>
    <cacheField name="Discount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NaN"/>
        <n v="2"/>
        <n v="2.6"/>
        <n v="2.9"/>
      </sharedItems>
    </cacheField>
    <cacheField name="Rating Count" numFmtId="164">
      <sharedItems containsSemiMixedTypes="0" containsString="0" containsNumber="1" containsInteger="1" minValue="1"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Discount Range" numFmtId="0">
      <sharedItems count="2">
        <s v="50% or more"/>
        <s v="&lt;50%"/>
      </sharedItems>
    </cacheField>
    <cacheField name="Rating Range" numFmtId="0">
      <sharedItems count="5">
        <s v="4.1-5.0"/>
        <s v="3.1-4.0"/>
        <s v="2.1-3.0"/>
        <e v="#N/A"/>
        <s v="0-2.0"/>
      </sharedItems>
    </cacheField>
    <cacheField name="Total Potential Revenue" numFmtId="166">
      <sharedItems containsSemiMixedTypes="0" containsString="0" containsNumber="1" minValue="999" maxValue="3451882164"/>
    </cacheField>
    <cacheField name="Price Range Bucket" numFmtId="2">
      <sharedItems count="3">
        <s v="201-500"/>
        <s v="0-200"/>
        <s v="501 &amp; above"/>
      </sharedItems>
    </cacheField>
    <cacheField name="Rating Count Range" numFmtId="0">
      <sharedItems count="3">
        <s v="10,001&amp; above"/>
        <s v="1,000-9,999"/>
        <s v="0-999"/>
      </sharedItems>
    </cacheField>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review_id" numFmtId="0">
      <sharedItems/>
    </cacheField>
  </cacheFields>
  <extLst>
    <ext xmlns:x14="http://schemas.microsoft.com/office/spreadsheetml/2009/9/main" uri="{725AE2AE-9491-48be-B2B4-4EB974FC3084}">
      <x14:pivotCacheDefinition pivotCacheId="135559821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LA" refreshedDate="45835.862257060187" backgroundQuery="1" createdVersion="8" refreshedVersion="8" minRefreshableVersion="3" recordCount="0" supportSubquery="1" supportAdvancedDrill="1" xr:uid="{12266223-90B7-4B8F-A2C6-F8F9FCB21C13}">
  <cacheSource type="external" connectionId="1"/>
  <cacheFields count="1">
    <cacheField name="[Measures].[Sum of Discounted Price]" caption="Sum of Discounted Price" numFmtId="0" hierarchy="30" level="32767"/>
  </cacheFields>
  <cacheHierarchies count="36">
    <cacheHierarchy uniqueName="[amazontable].[Main  Category]" caption="Main  Category" attribute="1" defaultMemberUniqueName="[amazontable].[Main  Category].[All]" allUniqueName="[amazontable].[Main  Category].[All]" dimensionUniqueName="[amazontable]" displayFolder="" count="0" memberValueDatatype="130" unbalanced="0"/>
    <cacheHierarchy uniqueName="[amazontable].[Sub Categoty 1]" caption="Sub Categoty 1" attribute="1" defaultMemberUniqueName="[amazontable].[Sub Categoty 1].[All]" allUniqueName="[amazontable].[Sub Categoty 1].[All]" dimensionUniqueName="[amazontable]" displayFolder="" count="0" memberValueDatatype="130" unbalanced="0"/>
    <cacheHierarchy uniqueName="[amazontable].[Sub Category 2]" caption="Sub Category 2" attribute="1" defaultMemberUniqueName="[amazontable].[Sub Category 2].[All]" allUniqueName="[amazontable].[Sub Category 2].[All]" dimensionUniqueName="[amazontable]" displayFolder="" count="0" memberValueDatatype="130" unbalanced="0"/>
    <cacheHierarchy uniqueName="[amazontable].[Discounted Price]" caption="Discounted Price" attribute="1" defaultMemberUniqueName="[amazontable].[Discounted Price].[All]" allUniqueName="[amazontable].[Discounted Price].[All]" dimensionUniqueName="[amazontable]" displayFolder="" count="0" memberValueDatatype="5" unbalanced="0"/>
    <cacheHierarchy uniqueName="[amazontable].[Actual Price]" caption="Actual Price" attribute="1" defaultMemberUniqueName="[amazontable].[Actual Price].[All]" allUniqueName="[amazontable].[Actual Price].[All]" dimensionUniqueName="[amazontable]" displayFolder="" count="0" memberValueDatatype="5" unbalanced="0"/>
    <cacheHierarchy uniqueName="[amazontable].[Discount Percentage]" caption="Discount Percentage" attribute="1" defaultMemberUniqueName="[amazontable].[Discount Percentage].[All]" allUniqueName="[amazontable].[Discount Percentage].[All]" dimensionUniqueName="[amazontable]" displayFolder="" count="0" memberValueDatatype="5" unbalanced="0"/>
    <cacheHierarchy uniqueName="[amazontable].[Rating]" caption="Rating" attribute="1" defaultMemberUniqueName="[amazontable].[Rating].[All]" allUniqueName="[amazontable].[Rating].[All]" dimensionUniqueName="[amazontable]" displayFolder="" count="0" memberValueDatatype="130" unbalanced="0"/>
    <cacheHierarchy uniqueName="[amazontable].[Rating Count]" caption="Rating Count" attribute="1" defaultMemberUniqueName="[amazontable].[Rating Count].[All]" allUniqueName="[amazontable].[Rating Count].[All]" dimensionUniqueName="[amazontable]" displayFolder="" count="0" memberValueDatatype="20" unbalanced="0"/>
    <cacheHierarchy uniqueName="[amazontable].[Discount Range]" caption="Discount Range" attribute="1" defaultMemberUniqueName="[amazontable].[Discount Range].[All]" allUniqueName="[amazontable].[Discount Range].[All]" dimensionUniqueName="[amazontable]" displayFolder="" count="0" memberValueDatatype="130" unbalanced="0"/>
    <cacheHierarchy uniqueName="[amazontable].[Rating Range]" caption="Rating Range" attribute="1" defaultMemberUniqueName="[amazontable].[Rating Range].[All]" allUniqueName="[amazontable].[Rating Range].[All]" dimensionUniqueName="[amazontable]" displayFolder="" count="0" memberValueDatatype="130" unbalanced="0"/>
    <cacheHierarchy uniqueName="[amazontable].[Total Potential Revenue]" caption="Total Potential Revenue" attribute="1" defaultMemberUniqueName="[amazontable].[Total Potential Revenue].[All]" allUniqueName="[amazontable].[Total Potential Revenue].[All]" dimensionUniqueName="[amazontable]" displayFolder="" count="0" memberValueDatatype="5" unbalanced="0"/>
    <cacheHierarchy uniqueName="[amazontable].[Price Range Bucket]" caption="Price Range Bucket" attribute="1" defaultMemberUniqueName="[amazontable].[Price Range Bucket].[All]" allUniqueName="[amazontable].[Price Range Bucket].[All]" dimensionUniqueName="[amazontable]" displayFolder="" count="0" memberValueDatatype="130" unbalanced="0"/>
    <cacheHierarchy uniqueName="[amazontable].[Rating Count Range]" caption="Rating Count Range" attribute="1" defaultMemberUniqueName="[amazontable].[Rating Count Range].[All]" allUniqueName="[amazontable].[Rating Count Range].[All]" dimensionUniqueName="[amazontable]" displayFolder="" count="0" memberValueDatatype="130" unbalanced="0"/>
    <cacheHierarchy uniqueName="[amazontable].[Product ID]" caption="Product ID" attribute="1" defaultMemberUniqueName="[amazontable].[Product ID].[All]" allUniqueName="[amazontable].[Product ID].[All]" dimensionUniqueName="[amazontable]" displayFolder="" count="0" memberValueDatatype="130" unbalanced="0"/>
    <cacheHierarchy uniqueName="[amazontable].[review_id]" caption="review_id" attribute="1" defaultMemberUniqueName="[amazontable].[review_id].[All]" allUniqueName="[amazontable].[review_id].[All]" dimensionUniqueName="[amazontable]" displayFolder="" count="0" memberValueDatatype="130" unbalanced="0"/>
    <cacheHierarchy uniqueName="[amazontable  Rating   review_id].[Rating]" caption="Rating" attribute="1" defaultMemberUniqueName="[amazontable  Rating   review_id].[Rating].[All]" allUniqueName="[amazontable  Rating   review_id].[Rating].[All]" dimensionUniqueName="[amazontable  Rating   review_id]" displayFolder="" count="0" memberValueDatatype="130" unbalanced="0"/>
    <cacheHierarchy uniqueName="[amazontable  Rating   review_id].[Rating Count]" caption="Rating Count" attribute="1" defaultMemberUniqueName="[amazontable  Rating   review_id].[Rating Count].[All]" allUniqueName="[amazontable  Rating   review_id].[Rating Count].[All]" dimensionUniqueName="[amazontable  Rating   review_id]" displayFolder="" count="0" memberValueDatatype="20" unbalanced="0"/>
    <cacheHierarchy uniqueName="[amazontable  Rating   review_id].[Discount Range]" caption="Discount Range" attribute="1" defaultMemberUniqueName="[amazontable  Rating   review_id].[Discount Range].[All]" allUniqueName="[amazontable  Rating   review_id].[Discount Range].[All]" dimensionUniqueName="[amazontable  Rating   review_id]" displayFolder="" count="0" memberValueDatatype="130" unbalanced="0"/>
    <cacheHierarchy uniqueName="[amazontable  Rating   review_id].[Rating Range]" caption="Rating Range" attribute="1" defaultMemberUniqueName="[amazontable  Rating   review_id].[Rating Range].[All]" allUniqueName="[amazontable  Rating   review_id].[Rating Range].[All]" dimensionUniqueName="[amazontable  Rating   review_id]" displayFolder="" count="0" memberValueDatatype="130" unbalanced="0"/>
    <cacheHierarchy uniqueName="[amazontable  Rating   review_id].[Total Potential Revenue]" caption="Total Potential Revenue" attribute="1" defaultMemberUniqueName="[amazontable  Rating   review_id].[Total Potential Revenue].[All]" allUniqueName="[amazontable  Rating   review_id].[Total Potential Revenue].[All]" dimensionUniqueName="[amazontable  Rating   review_id]" displayFolder="" count="0" memberValueDatatype="5" unbalanced="0"/>
    <cacheHierarchy uniqueName="[amazontable  Rating   review_id].[Price Range Bucket]" caption="Price Range Bucket" attribute="1" defaultMemberUniqueName="[amazontable  Rating   review_id].[Price Range Bucket].[All]" allUniqueName="[amazontable  Rating   review_id].[Price Range Bucket].[All]" dimensionUniqueName="[amazontable  Rating   review_id]" displayFolder="" count="0" memberValueDatatype="130" unbalanced="0"/>
    <cacheHierarchy uniqueName="[amazontable  Rating   review_id].[Rating Count Range]" caption="Rating Count Range" attribute="1" defaultMemberUniqueName="[amazontable  Rating   review_id].[Rating Count Range].[All]" allUniqueName="[amazontable  Rating   review_id].[Rating Count Range].[All]" dimensionUniqueName="[amazontable  Rating   review_id]" displayFolder="" count="0" memberValueDatatype="130" unbalanced="0"/>
    <cacheHierarchy uniqueName="[amazontable  Rating   review_id].[Product ID]" caption="Product ID" attribute="1" defaultMemberUniqueName="[amazontable  Rating   review_id].[Product ID].[All]" allUniqueName="[amazontable  Rating   review_id].[Product ID].[All]" dimensionUniqueName="[amazontable  Rating   review_id]" displayFolder="" count="0" memberValueDatatype="130" unbalanced="0"/>
    <cacheHierarchy uniqueName="[amazontable  Rating   review_id].[review_id]" caption="review_id" attribute="1" defaultMemberUniqueName="[amazontable  Rating   review_id].[review_id].[All]" allUniqueName="[amazontable  Rating   review_id].[review_id].[All]" dimensionUniqueName="[amazontable  Rating   review_id]" displayFolder="" count="0" memberValueDatatype="130" unbalanced="0"/>
    <cacheHierarchy uniqueName="[Measures].[__XL_Count amazontable  Rating   review_id]" caption="__XL_Count amazontable  Rating   review_id" measure="1" displayFolder="" measureGroup="amazontable  Rating   review_id" count="0" hidden="1"/>
    <cacheHierarchy uniqueName="[Measures].[__XL_Count amazontable]" caption="__XL_Count amazontable" measure="1" displayFolder="" measureGroup="amazontable" count="0" hidden="1"/>
    <cacheHierarchy uniqueName="[Measures].[__No measures defined]" caption="__No measures defined" measure="1" displayFolder="" count="0" hidden="1"/>
    <cacheHierarchy uniqueName="[Measures].[Sum of Rating Count]" caption="Sum of Rating Count" measure="1" displayFolder="" measureGroup="amazontable  Rating   review_id" count="0" hidden="1">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amazontable  Rating   review_id" count="0" hidden="1">
      <extLst>
        <ext xmlns:x15="http://schemas.microsoft.com/office/spreadsheetml/2010/11/main" uri="{B97F6D7D-B522-45F9-BDA1-12C45D357490}">
          <x15:cacheHierarchy aggregatedColumn="22"/>
        </ext>
      </extLst>
    </cacheHierarchy>
    <cacheHierarchy uniqueName="[Measures].[Sum of Actual Price]" caption="Sum of Actual Price" measure="1" displayFolder="" measureGroup="amazontable" count="0" hidden="1">
      <extLst>
        <ext xmlns:x15="http://schemas.microsoft.com/office/spreadsheetml/2010/11/main" uri="{B97F6D7D-B522-45F9-BDA1-12C45D357490}">
          <x15:cacheHierarchy aggregatedColumn="4"/>
        </ext>
      </extLst>
    </cacheHierarchy>
    <cacheHierarchy uniqueName="[Measures].[Sum of Discounted Price]" caption="Sum of Discounted Price" measure="1" displayFolder="" measureGroup="amazontabl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Total Potential Revenue]" caption="Sum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Total Potential Revenue]" caption="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Distinct Count of Total Potential Revenue]" caption="Distinct 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Main  Category]" caption="Count of Main  Category" measure="1" displayFolder="" measureGroup="amazontable" count="0" hidden="1">
      <extLst>
        <ext xmlns:x15="http://schemas.microsoft.com/office/spreadsheetml/2010/11/main" uri="{B97F6D7D-B522-45F9-BDA1-12C45D357490}">
          <x15:cacheHierarchy aggregatedColumn="0"/>
        </ext>
      </extLst>
    </cacheHierarchy>
    <cacheHierarchy uniqueName="[Measures].[Count of Product ID 2]" caption="Count of Product ID 2" measure="1" displayFolder="" measureGroup="amazontable" count="0" hidden="1">
      <extLst>
        <ext xmlns:x15="http://schemas.microsoft.com/office/spreadsheetml/2010/11/main" uri="{B97F6D7D-B522-45F9-BDA1-12C45D357490}">
          <x15:cacheHierarchy aggregatedColumn="13"/>
        </ext>
      </extLst>
    </cacheHierarchy>
  </cacheHierarchies>
  <kpis count="0"/>
  <dimensions count="3">
    <dimension name="amazontable" uniqueName="[amazontable]" caption="amazontable"/>
    <dimension name="amazontable  Rating   review_id" uniqueName="[amazontable  Rating   review_id]" caption="amazontable  Rating   review_id"/>
    <dimension measure="1" name="Measures" uniqueName="[Measures]" caption="Measures"/>
  </dimensions>
  <measureGroups count="2">
    <measureGroup name="amazontable" caption="amazontable"/>
    <measureGroup name="amazontable  Rating   review_id" caption="amazontable  Rating   review_id"/>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LA" refreshedDate="45835.859779050923" backgroundQuery="1" createdVersion="8" refreshedVersion="8" minRefreshableVersion="3" recordCount="0" supportSubquery="1" supportAdvancedDrill="1" xr:uid="{436E9DE3-D613-48FB-B7A0-C4785073182B}">
  <cacheSource type="external" connectionId="1"/>
  <cacheFields count="1">
    <cacheField name="[Measures].[Sum of Rating Count]" caption="Sum of Rating Count" numFmtId="0" hierarchy="27" level="32767"/>
  </cacheFields>
  <cacheHierarchies count="36">
    <cacheHierarchy uniqueName="[amazontable].[Main  Category]" caption="Main  Category" attribute="1" defaultMemberUniqueName="[amazontable].[Main  Category].[All]" allUniqueName="[amazontable].[Main  Category].[All]" dimensionUniqueName="[amazontable]" displayFolder="" count="0" memberValueDatatype="130" unbalanced="0"/>
    <cacheHierarchy uniqueName="[amazontable].[Sub Categoty 1]" caption="Sub Categoty 1" attribute="1" defaultMemberUniqueName="[amazontable].[Sub Categoty 1].[All]" allUniqueName="[amazontable].[Sub Categoty 1].[All]" dimensionUniqueName="[amazontable]" displayFolder="" count="0" memberValueDatatype="130" unbalanced="0"/>
    <cacheHierarchy uniqueName="[amazontable].[Sub Category 2]" caption="Sub Category 2" attribute="1" defaultMemberUniqueName="[amazontable].[Sub Category 2].[All]" allUniqueName="[amazontable].[Sub Category 2].[All]" dimensionUniqueName="[amazontable]" displayFolder="" count="0" memberValueDatatype="130" unbalanced="0"/>
    <cacheHierarchy uniqueName="[amazontable].[Discounted Price]" caption="Discounted Price" attribute="1" defaultMemberUniqueName="[amazontable].[Discounted Price].[All]" allUniqueName="[amazontable].[Discounted Price].[All]" dimensionUniqueName="[amazontable]" displayFolder="" count="0" memberValueDatatype="5" unbalanced="0"/>
    <cacheHierarchy uniqueName="[amazontable].[Actual Price]" caption="Actual Price" attribute="1" defaultMemberUniqueName="[amazontable].[Actual Price].[All]" allUniqueName="[amazontable].[Actual Price].[All]" dimensionUniqueName="[amazontable]" displayFolder="" count="0" memberValueDatatype="5" unbalanced="0"/>
    <cacheHierarchy uniqueName="[amazontable].[Discount Percentage]" caption="Discount Percentage" attribute="1" defaultMemberUniqueName="[amazontable].[Discount Percentage].[All]" allUniqueName="[amazontable].[Discount Percentage].[All]" dimensionUniqueName="[amazontable]" displayFolder="" count="0" memberValueDatatype="5" unbalanced="0"/>
    <cacheHierarchy uniqueName="[amazontable].[Rating]" caption="Rating" attribute="1" defaultMemberUniqueName="[amazontable].[Rating].[All]" allUniqueName="[amazontable].[Rating].[All]" dimensionUniqueName="[amazontable]" displayFolder="" count="0" memberValueDatatype="130" unbalanced="0"/>
    <cacheHierarchy uniqueName="[amazontable].[Rating Count]" caption="Rating Count" attribute="1" defaultMemberUniqueName="[amazontable].[Rating Count].[All]" allUniqueName="[amazontable].[Rating Count].[All]" dimensionUniqueName="[amazontable]" displayFolder="" count="0" memberValueDatatype="20" unbalanced="0"/>
    <cacheHierarchy uniqueName="[amazontable].[Discount Range]" caption="Discount Range" attribute="1" defaultMemberUniqueName="[amazontable].[Discount Range].[All]" allUniqueName="[amazontable].[Discount Range].[All]" dimensionUniqueName="[amazontable]" displayFolder="" count="0" memberValueDatatype="130" unbalanced="0"/>
    <cacheHierarchy uniqueName="[amazontable].[Rating Range]" caption="Rating Range" attribute="1" defaultMemberUniqueName="[amazontable].[Rating Range].[All]" allUniqueName="[amazontable].[Rating Range].[All]" dimensionUniqueName="[amazontable]" displayFolder="" count="0" memberValueDatatype="130" unbalanced="0"/>
    <cacheHierarchy uniqueName="[amazontable].[Total Potential Revenue]" caption="Total Potential Revenue" attribute="1" defaultMemberUniqueName="[amazontable].[Total Potential Revenue].[All]" allUniqueName="[amazontable].[Total Potential Revenue].[All]" dimensionUniqueName="[amazontable]" displayFolder="" count="0" memberValueDatatype="5" unbalanced="0"/>
    <cacheHierarchy uniqueName="[amazontable].[Price Range Bucket]" caption="Price Range Bucket" attribute="1" defaultMemberUniqueName="[amazontable].[Price Range Bucket].[All]" allUniqueName="[amazontable].[Price Range Bucket].[All]" dimensionUniqueName="[amazontable]" displayFolder="" count="0" memberValueDatatype="130" unbalanced="0"/>
    <cacheHierarchy uniqueName="[amazontable].[Rating Count Range]" caption="Rating Count Range" attribute="1" defaultMemberUniqueName="[amazontable].[Rating Count Range].[All]" allUniqueName="[amazontable].[Rating Count Range].[All]" dimensionUniqueName="[amazontable]" displayFolder="" count="0" memberValueDatatype="130" unbalanced="0"/>
    <cacheHierarchy uniqueName="[amazontable].[Product ID]" caption="Product ID" attribute="1" defaultMemberUniqueName="[amazontable].[Product ID].[All]" allUniqueName="[amazontable].[Product ID].[All]" dimensionUniqueName="[amazontable]" displayFolder="" count="0" memberValueDatatype="130" unbalanced="0"/>
    <cacheHierarchy uniqueName="[amazontable].[review_id]" caption="review_id" attribute="1" defaultMemberUniqueName="[amazontable].[review_id].[All]" allUniqueName="[amazontable].[review_id].[All]" dimensionUniqueName="[amazontable]" displayFolder="" count="0" memberValueDatatype="130" unbalanced="0"/>
    <cacheHierarchy uniqueName="[amazontable  Rating   review_id].[Rating]" caption="Rating" attribute="1" defaultMemberUniqueName="[amazontable  Rating   review_id].[Rating].[All]" allUniqueName="[amazontable  Rating   review_id].[Rating].[All]" dimensionUniqueName="[amazontable  Rating   review_id]" displayFolder="" count="0" memberValueDatatype="130" unbalanced="0"/>
    <cacheHierarchy uniqueName="[amazontable  Rating   review_id].[Rating Count]" caption="Rating Count" attribute="1" defaultMemberUniqueName="[amazontable  Rating   review_id].[Rating Count].[All]" allUniqueName="[amazontable  Rating   review_id].[Rating Count].[All]" dimensionUniqueName="[amazontable  Rating   review_id]" displayFolder="" count="0" memberValueDatatype="20" unbalanced="0"/>
    <cacheHierarchy uniqueName="[amazontable  Rating   review_id].[Discount Range]" caption="Discount Range" attribute="1" defaultMemberUniqueName="[amazontable  Rating   review_id].[Discount Range].[All]" allUniqueName="[amazontable  Rating   review_id].[Discount Range].[All]" dimensionUniqueName="[amazontable  Rating   review_id]" displayFolder="" count="0" memberValueDatatype="130" unbalanced="0"/>
    <cacheHierarchy uniqueName="[amazontable  Rating   review_id].[Rating Range]" caption="Rating Range" attribute="1" defaultMemberUniqueName="[amazontable  Rating   review_id].[Rating Range].[All]" allUniqueName="[amazontable  Rating   review_id].[Rating Range].[All]" dimensionUniqueName="[amazontable  Rating   review_id]" displayFolder="" count="0" memberValueDatatype="130" unbalanced="0"/>
    <cacheHierarchy uniqueName="[amazontable  Rating   review_id].[Total Potential Revenue]" caption="Total Potential Revenue" attribute="1" defaultMemberUniqueName="[amazontable  Rating   review_id].[Total Potential Revenue].[All]" allUniqueName="[amazontable  Rating   review_id].[Total Potential Revenue].[All]" dimensionUniqueName="[amazontable  Rating   review_id]" displayFolder="" count="0" memberValueDatatype="5" unbalanced="0"/>
    <cacheHierarchy uniqueName="[amazontable  Rating   review_id].[Price Range Bucket]" caption="Price Range Bucket" attribute="1" defaultMemberUniqueName="[amazontable  Rating   review_id].[Price Range Bucket].[All]" allUniqueName="[amazontable  Rating   review_id].[Price Range Bucket].[All]" dimensionUniqueName="[amazontable  Rating   review_id]" displayFolder="" count="0" memberValueDatatype="130" unbalanced="0"/>
    <cacheHierarchy uniqueName="[amazontable  Rating   review_id].[Rating Count Range]" caption="Rating Count Range" attribute="1" defaultMemberUniqueName="[amazontable  Rating   review_id].[Rating Count Range].[All]" allUniqueName="[amazontable  Rating   review_id].[Rating Count Range].[All]" dimensionUniqueName="[amazontable  Rating   review_id]" displayFolder="" count="0" memberValueDatatype="130" unbalanced="0"/>
    <cacheHierarchy uniqueName="[amazontable  Rating   review_id].[Product ID]" caption="Product ID" attribute="1" defaultMemberUniqueName="[amazontable  Rating   review_id].[Product ID].[All]" allUniqueName="[amazontable  Rating   review_id].[Product ID].[All]" dimensionUniqueName="[amazontable  Rating   review_id]" displayFolder="" count="0" memberValueDatatype="130" unbalanced="0"/>
    <cacheHierarchy uniqueName="[amazontable  Rating   review_id].[review_id]" caption="review_id" attribute="1" defaultMemberUniqueName="[amazontable  Rating   review_id].[review_id].[All]" allUniqueName="[amazontable  Rating   review_id].[review_id].[All]" dimensionUniqueName="[amazontable  Rating   review_id]" displayFolder="" count="0" memberValueDatatype="130" unbalanced="0"/>
    <cacheHierarchy uniqueName="[Measures].[__XL_Count amazontable  Rating   review_id]" caption="__XL_Count amazontable  Rating   review_id" measure="1" displayFolder="" measureGroup="amazontable  Rating   review_id" count="0" hidden="1"/>
    <cacheHierarchy uniqueName="[Measures].[__XL_Count amazontable]" caption="__XL_Count amazontable" measure="1" displayFolder="" measureGroup="amazontable" count="0" hidden="1"/>
    <cacheHierarchy uniqueName="[Measures].[__No measures defined]" caption="__No measures defined" measure="1" displayFolder="" count="0" hidden="1"/>
    <cacheHierarchy uniqueName="[Measures].[Sum of Rating Count]" caption="Sum of Rating Count" measure="1" displayFolder="" measureGroup="amazontable  Rating   review_id"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amazontable  Rating   review_id" count="0" hidden="1">
      <extLst>
        <ext xmlns:x15="http://schemas.microsoft.com/office/spreadsheetml/2010/11/main" uri="{B97F6D7D-B522-45F9-BDA1-12C45D357490}">
          <x15:cacheHierarchy aggregatedColumn="22"/>
        </ext>
      </extLst>
    </cacheHierarchy>
    <cacheHierarchy uniqueName="[Measures].[Sum of Actual Price]" caption="Sum of Actual Price" measure="1" displayFolder="" measureGroup="amazontable" count="0" hidden="1">
      <extLst>
        <ext xmlns:x15="http://schemas.microsoft.com/office/spreadsheetml/2010/11/main" uri="{B97F6D7D-B522-45F9-BDA1-12C45D357490}">
          <x15:cacheHierarchy aggregatedColumn="4"/>
        </ext>
      </extLst>
    </cacheHierarchy>
    <cacheHierarchy uniqueName="[Measures].[Sum of Discounted Price]" caption="Sum of Discounted Price" measure="1" displayFolder="" measureGroup="amazontable" count="0" hidden="1">
      <extLst>
        <ext xmlns:x15="http://schemas.microsoft.com/office/spreadsheetml/2010/11/main" uri="{B97F6D7D-B522-45F9-BDA1-12C45D357490}">
          <x15:cacheHierarchy aggregatedColumn="3"/>
        </ext>
      </extLst>
    </cacheHierarchy>
    <cacheHierarchy uniqueName="[Measures].[Sum of Total Potential Revenue]" caption="Sum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Total Potential Revenue]" caption="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Distinct Count of Total Potential Revenue]" caption="Distinct 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Main  Category]" caption="Count of Main  Category" measure="1" displayFolder="" measureGroup="amazontable" count="0" hidden="1">
      <extLst>
        <ext xmlns:x15="http://schemas.microsoft.com/office/spreadsheetml/2010/11/main" uri="{B97F6D7D-B522-45F9-BDA1-12C45D357490}">
          <x15:cacheHierarchy aggregatedColumn="0"/>
        </ext>
      </extLst>
    </cacheHierarchy>
    <cacheHierarchy uniqueName="[Measures].[Count of Product ID 2]" caption="Count of Product ID 2" measure="1" displayFolder="" measureGroup="amazontable" count="0" hidden="1">
      <extLst>
        <ext xmlns:x15="http://schemas.microsoft.com/office/spreadsheetml/2010/11/main" uri="{B97F6D7D-B522-45F9-BDA1-12C45D357490}">
          <x15:cacheHierarchy aggregatedColumn="13"/>
        </ext>
      </extLst>
    </cacheHierarchy>
  </cacheHierarchies>
  <kpis count="0"/>
  <dimensions count="3">
    <dimension name="amazontable" uniqueName="[amazontable]" caption="amazontable"/>
    <dimension name="amazontable  Rating   review_id" uniqueName="[amazontable  Rating   review_id]" caption="amazontable  Rating   review_id"/>
    <dimension measure="1" name="Measures" uniqueName="[Measures]" caption="Measures"/>
  </dimensions>
  <measureGroups count="2">
    <measureGroup name="amazontable" caption="amazontable"/>
    <measureGroup name="amazontable  Rating   review_id" caption="amazontable  Rating   review_id"/>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LA" refreshedDate="45835.860652314812" backgroundQuery="1" createdVersion="8" refreshedVersion="8" minRefreshableVersion="3" recordCount="0" supportSubquery="1" supportAdvancedDrill="1" xr:uid="{310A39C6-1AB6-46FA-8A7D-C4EC5F3021B1}">
  <cacheSource type="external" connectionId="1"/>
  <cacheFields count="1">
    <cacheField name="[Measures].[Count of Product ID]" caption="Count of Product ID" numFmtId="0" hierarchy="28" level="32767"/>
  </cacheFields>
  <cacheHierarchies count="36">
    <cacheHierarchy uniqueName="[amazontable].[Main  Category]" caption="Main  Category" attribute="1" defaultMemberUniqueName="[amazontable].[Main  Category].[All]" allUniqueName="[amazontable].[Main  Category].[All]" dimensionUniqueName="[amazontable]" displayFolder="" count="0" memberValueDatatype="130" unbalanced="0"/>
    <cacheHierarchy uniqueName="[amazontable].[Sub Categoty 1]" caption="Sub Categoty 1" attribute="1" defaultMemberUniqueName="[amazontable].[Sub Categoty 1].[All]" allUniqueName="[amazontable].[Sub Categoty 1].[All]" dimensionUniqueName="[amazontable]" displayFolder="" count="0" memberValueDatatype="130" unbalanced="0"/>
    <cacheHierarchy uniqueName="[amazontable].[Sub Category 2]" caption="Sub Category 2" attribute="1" defaultMemberUniqueName="[amazontable].[Sub Category 2].[All]" allUniqueName="[amazontable].[Sub Category 2].[All]" dimensionUniqueName="[amazontable]" displayFolder="" count="0" memberValueDatatype="130" unbalanced="0"/>
    <cacheHierarchy uniqueName="[amazontable].[Discounted Price]" caption="Discounted Price" attribute="1" defaultMemberUniqueName="[amazontable].[Discounted Price].[All]" allUniqueName="[amazontable].[Discounted Price].[All]" dimensionUniqueName="[amazontable]" displayFolder="" count="0" memberValueDatatype="5" unbalanced="0"/>
    <cacheHierarchy uniqueName="[amazontable].[Actual Price]" caption="Actual Price" attribute="1" defaultMemberUniqueName="[amazontable].[Actual Price].[All]" allUniqueName="[amazontable].[Actual Price].[All]" dimensionUniqueName="[amazontable]" displayFolder="" count="0" memberValueDatatype="5" unbalanced="0"/>
    <cacheHierarchy uniqueName="[amazontable].[Discount Percentage]" caption="Discount Percentage" attribute="1" defaultMemberUniqueName="[amazontable].[Discount Percentage].[All]" allUniqueName="[amazontable].[Discount Percentage].[All]" dimensionUniqueName="[amazontable]" displayFolder="" count="0" memberValueDatatype="5" unbalanced="0"/>
    <cacheHierarchy uniqueName="[amazontable].[Rating]" caption="Rating" attribute="1" defaultMemberUniqueName="[amazontable].[Rating].[All]" allUniqueName="[amazontable].[Rating].[All]" dimensionUniqueName="[amazontable]" displayFolder="" count="0" memberValueDatatype="130" unbalanced="0"/>
    <cacheHierarchy uniqueName="[amazontable].[Rating Count]" caption="Rating Count" attribute="1" defaultMemberUniqueName="[amazontable].[Rating Count].[All]" allUniqueName="[amazontable].[Rating Count].[All]" dimensionUniqueName="[amazontable]" displayFolder="" count="0" memberValueDatatype="20" unbalanced="0"/>
    <cacheHierarchy uniqueName="[amazontable].[Discount Range]" caption="Discount Range" attribute="1" defaultMemberUniqueName="[amazontable].[Discount Range].[All]" allUniqueName="[amazontable].[Discount Range].[All]" dimensionUniqueName="[amazontable]" displayFolder="" count="0" memberValueDatatype="130" unbalanced="0"/>
    <cacheHierarchy uniqueName="[amazontable].[Rating Range]" caption="Rating Range" attribute="1" defaultMemberUniqueName="[amazontable].[Rating Range].[All]" allUniqueName="[amazontable].[Rating Range].[All]" dimensionUniqueName="[amazontable]" displayFolder="" count="0" memberValueDatatype="130" unbalanced="0"/>
    <cacheHierarchy uniqueName="[amazontable].[Total Potential Revenue]" caption="Total Potential Revenue" attribute="1" defaultMemberUniqueName="[amazontable].[Total Potential Revenue].[All]" allUniqueName="[amazontable].[Total Potential Revenue].[All]" dimensionUniqueName="[amazontable]" displayFolder="" count="0" memberValueDatatype="5" unbalanced="0"/>
    <cacheHierarchy uniqueName="[amazontable].[Price Range Bucket]" caption="Price Range Bucket" attribute="1" defaultMemberUniqueName="[amazontable].[Price Range Bucket].[All]" allUniqueName="[amazontable].[Price Range Bucket].[All]" dimensionUniqueName="[amazontable]" displayFolder="" count="0" memberValueDatatype="130" unbalanced="0"/>
    <cacheHierarchy uniqueName="[amazontable].[Rating Count Range]" caption="Rating Count Range" attribute="1" defaultMemberUniqueName="[amazontable].[Rating Count Range].[All]" allUniqueName="[amazontable].[Rating Count Range].[All]" dimensionUniqueName="[amazontable]" displayFolder="" count="0" memberValueDatatype="130" unbalanced="0"/>
    <cacheHierarchy uniqueName="[amazontable].[Product ID]" caption="Product ID" attribute="1" defaultMemberUniqueName="[amazontable].[Product ID].[All]" allUniqueName="[amazontable].[Product ID].[All]" dimensionUniqueName="[amazontable]" displayFolder="" count="0" memberValueDatatype="130" unbalanced="0"/>
    <cacheHierarchy uniqueName="[amazontable].[review_id]" caption="review_id" attribute="1" defaultMemberUniqueName="[amazontable].[review_id].[All]" allUniqueName="[amazontable].[review_id].[All]" dimensionUniqueName="[amazontable]" displayFolder="" count="0" memberValueDatatype="130" unbalanced="0"/>
    <cacheHierarchy uniqueName="[amazontable  Rating   review_id].[Rating]" caption="Rating" attribute="1" defaultMemberUniqueName="[amazontable  Rating   review_id].[Rating].[All]" allUniqueName="[amazontable  Rating   review_id].[Rating].[All]" dimensionUniqueName="[amazontable  Rating   review_id]" displayFolder="" count="0" memberValueDatatype="130" unbalanced="0"/>
    <cacheHierarchy uniqueName="[amazontable  Rating   review_id].[Rating Count]" caption="Rating Count" attribute="1" defaultMemberUniqueName="[amazontable  Rating   review_id].[Rating Count].[All]" allUniqueName="[amazontable  Rating   review_id].[Rating Count].[All]" dimensionUniqueName="[amazontable  Rating   review_id]" displayFolder="" count="0" memberValueDatatype="20" unbalanced="0"/>
    <cacheHierarchy uniqueName="[amazontable  Rating   review_id].[Discount Range]" caption="Discount Range" attribute="1" defaultMemberUniqueName="[amazontable  Rating   review_id].[Discount Range].[All]" allUniqueName="[amazontable  Rating   review_id].[Discount Range].[All]" dimensionUniqueName="[amazontable  Rating   review_id]" displayFolder="" count="0" memberValueDatatype="130" unbalanced="0"/>
    <cacheHierarchy uniqueName="[amazontable  Rating   review_id].[Rating Range]" caption="Rating Range" attribute="1" defaultMemberUniqueName="[amazontable  Rating   review_id].[Rating Range].[All]" allUniqueName="[amazontable  Rating   review_id].[Rating Range].[All]" dimensionUniqueName="[amazontable  Rating   review_id]" displayFolder="" count="0" memberValueDatatype="130" unbalanced="0"/>
    <cacheHierarchy uniqueName="[amazontable  Rating   review_id].[Total Potential Revenue]" caption="Total Potential Revenue" attribute="1" defaultMemberUniqueName="[amazontable  Rating   review_id].[Total Potential Revenue].[All]" allUniqueName="[amazontable  Rating   review_id].[Total Potential Revenue].[All]" dimensionUniqueName="[amazontable  Rating   review_id]" displayFolder="" count="0" memberValueDatatype="5" unbalanced="0"/>
    <cacheHierarchy uniqueName="[amazontable  Rating   review_id].[Price Range Bucket]" caption="Price Range Bucket" attribute="1" defaultMemberUniqueName="[amazontable  Rating   review_id].[Price Range Bucket].[All]" allUniqueName="[amazontable  Rating   review_id].[Price Range Bucket].[All]" dimensionUniqueName="[amazontable  Rating   review_id]" displayFolder="" count="0" memberValueDatatype="130" unbalanced="0"/>
    <cacheHierarchy uniqueName="[amazontable  Rating   review_id].[Rating Count Range]" caption="Rating Count Range" attribute="1" defaultMemberUniqueName="[amazontable  Rating   review_id].[Rating Count Range].[All]" allUniqueName="[amazontable  Rating   review_id].[Rating Count Range].[All]" dimensionUniqueName="[amazontable  Rating   review_id]" displayFolder="" count="0" memberValueDatatype="130" unbalanced="0"/>
    <cacheHierarchy uniqueName="[amazontable  Rating   review_id].[Product ID]" caption="Product ID" attribute="1" defaultMemberUniqueName="[amazontable  Rating   review_id].[Product ID].[All]" allUniqueName="[amazontable  Rating   review_id].[Product ID].[All]" dimensionUniqueName="[amazontable  Rating   review_id]" displayFolder="" count="0" memberValueDatatype="130" unbalanced="0"/>
    <cacheHierarchy uniqueName="[amazontable  Rating   review_id].[review_id]" caption="review_id" attribute="1" defaultMemberUniqueName="[amazontable  Rating   review_id].[review_id].[All]" allUniqueName="[amazontable  Rating   review_id].[review_id].[All]" dimensionUniqueName="[amazontable  Rating   review_id]" displayFolder="" count="0" memberValueDatatype="130" unbalanced="0"/>
    <cacheHierarchy uniqueName="[Measures].[__XL_Count amazontable  Rating   review_id]" caption="__XL_Count amazontable  Rating   review_id" measure="1" displayFolder="" measureGroup="amazontable  Rating   review_id" count="0" hidden="1"/>
    <cacheHierarchy uniqueName="[Measures].[__XL_Count amazontable]" caption="__XL_Count amazontable" measure="1" displayFolder="" measureGroup="amazontable" count="0" hidden="1"/>
    <cacheHierarchy uniqueName="[Measures].[__No measures defined]" caption="__No measures defined" measure="1" displayFolder="" count="0" hidden="1"/>
    <cacheHierarchy uniqueName="[Measures].[Sum of Rating Count]" caption="Sum of Rating Count" measure="1" displayFolder="" measureGroup="amazontable  Rating   review_id" count="0" hidden="1">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amazontable  Rating   review_id"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Actual Price]" caption="Sum of Actual Price" measure="1" displayFolder="" measureGroup="amazontable" count="0" hidden="1">
      <extLst>
        <ext xmlns:x15="http://schemas.microsoft.com/office/spreadsheetml/2010/11/main" uri="{B97F6D7D-B522-45F9-BDA1-12C45D357490}">
          <x15:cacheHierarchy aggregatedColumn="4"/>
        </ext>
      </extLst>
    </cacheHierarchy>
    <cacheHierarchy uniqueName="[Measures].[Sum of Discounted Price]" caption="Sum of Discounted Price" measure="1" displayFolder="" measureGroup="amazontable" count="0" hidden="1">
      <extLst>
        <ext xmlns:x15="http://schemas.microsoft.com/office/spreadsheetml/2010/11/main" uri="{B97F6D7D-B522-45F9-BDA1-12C45D357490}">
          <x15:cacheHierarchy aggregatedColumn="3"/>
        </ext>
      </extLst>
    </cacheHierarchy>
    <cacheHierarchy uniqueName="[Measures].[Sum of Total Potential Revenue]" caption="Sum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Total Potential Revenue]" caption="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Distinct Count of Total Potential Revenue]" caption="Distinct 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Main  Category]" caption="Count of Main  Category" measure="1" displayFolder="" measureGroup="amazontable" count="0" hidden="1">
      <extLst>
        <ext xmlns:x15="http://schemas.microsoft.com/office/spreadsheetml/2010/11/main" uri="{B97F6D7D-B522-45F9-BDA1-12C45D357490}">
          <x15:cacheHierarchy aggregatedColumn="0"/>
        </ext>
      </extLst>
    </cacheHierarchy>
    <cacheHierarchy uniqueName="[Measures].[Count of Product ID 2]" caption="Count of Product ID 2" measure="1" displayFolder="" measureGroup="amazontable" count="0" hidden="1">
      <extLst>
        <ext xmlns:x15="http://schemas.microsoft.com/office/spreadsheetml/2010/11/main" uri="{B97F6D7D-B522-45F9-BDA1-12C45D357490}">
          <x15:cacheHierarchy aggregatedColumn="13"/>
        </ext>
      </extLst>
    </cacheHierarchy>
  </cacheHierarchies>
  <kpis count="0"/>
  <dimensions count="3">
    <dimension name="amazontable" uniqueName="[amazontable]" caption="amazontable"/>
    <dimension name="amazontable  Rating   review_id" uniqueName="[amazontable  Rating   review_id]" caption="amazontable  Rating   review_id"/>
    <dimension measure="1" name="Measures" uniqueName="[Measures]" caption="Measures"/>
  </dimensions>
  <measureGroups count="2">
    <measureGroup name="amazontable" caption="amazontable"/>
    <measureGroup name="amazontable  Rating   review_id" caption="amazontable  Rating   review_id"/>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LA" refreshedDate="45836.733882175926" backgroundQuery="1" createdVersion="8" refreshedVersion="8" minRefreshableVersion="3" recordCount="0" supportSubquery="1" supportAdvancedDrill="1" xr:uid="{98713BD8-763C-4C4E-BB2D-C231D8783BC5}">
  <cacheSource type="external" connectionId="1"/>
  <cacheFields count="1">
    <cacheField name="[Measures].[Sum of Actual Price]" caption="Sum of Actual Price" numFmtId="0" hierarchy="29" level="32767"/>
  </cacheFields>
  <cacheHierarchies count="36">
    <cacheHierarchy uniqueName="[amazontable].[Main  Category]" caption="Main  Category" attribute="1" defaultMemberUniqueName="[amazontable].[Main  Category].[All]" allUniqueName="[amazontable].[Main  Category].[All]" dimensionUniqueName="[amazontable]" displayFolder="" count="0" memberValueDatatype="130" unbalanced="0"/>
    <cacheHierarchy uniqueName="[amazontable].[Sub Categoty 1]" caption="Sub Categoty 1" attribute="1" defaultMemberUniqueName="[amazontable].[Sub Categoty 1].[All]" allUniqueName="[amazontable].[Sub Categoty 1].[All]" dimensionUniqueName="[amazontable]" displayFolder="" count="0" memberValueDatatype="130" unbalanced="0"/>
    <cacheHierarchy uniqueName="[amazontable].[Sub Category 2]" caption="Sub Category 2" attribute="1" defaultMemberUniqueName="[amazontable].[Sub Category 2].[All]" allUniqueName="[amazontable].[Sub Category 2].[All]" dimensionUniqueName="[amazontable]" displayFolder="" count="0" memberValueDatatype="130" unbalanced="0"/>
    <cacheHierarchy uniqueName="[amazontable].[Discounted Price]" caption="Discounted Price" attribute="1" defaultMemberUniqueName="[amazontable].[Discounted Price].[All]" allUniqueName="[amazontable].[Discounted Price].[All]" dimensionUniqueName="[amazontable]" displayFolder="" count="0" memberValueDatatype="5" unbalanced="0"/>
    <cacheHierarchy uniqueName="[amazontable].[Actual Price]" caption="Actual Price" attribute="1" defaultMemberUniqueName="[amazontable].[Actual Price].[All]" allUniqueName="[amazontable].[Actual Price].[All]" dimensionUniqueName="[amazontable]" displayFolder="" count="0" memberValueDatatype="5" unbalanced="0"/>
    <cacheHierarchy uniqueName="[amazontable].[Discount Percentage]" caption="Discount Percentage" attribute="1" defaultMemberUniqueName="[amazontable].[Discount Percentage].[All]" allUniqueName="[amazontable].[Discount Percentage].[All]" dimensionUniqueName="[amazontable]" displayFolder="" count="0" memberValueDatatype="5" unbalanced="0"/>
    <cacheHierarchy uniqueName="[amazontable].[Rating]" caption="Rating" attribute="1" defaultMemberUniqueName="[amazontable].[Rating].[All]" allUniqueName="[amazontable].[Rating].[All]" dimensionUniqueName="[amazontable]" displayFolder="" count="0" memberValueDatatype="130" unbalanced="0"/>
    <cacheHierarchy uniqueName="[amazontable].[Rating Count]" caption="Rating Count" attribute="1" defaultMemberUniqueName="[amazontable].[Rating Count].[All]" allUniqueName="[amazontable].[Rating Count].[All]" dimensionUniqueName="[amazontable]" displayFolder="" count="0" memberValueDatatype="20" unbalanced="0"/>
    <cacheHierarchy uniqueName="[amazontable].[Discount Range]" caption="Discount Range" attribute="1" defaultMemberUniqueName="[amazontable].[Discount Range].[All]" allUniqueName="[amazontable].[Discount Range].[All]" dimensionUniqueName="[amazontable]" displayFolder="" count="0" memberValueDatatype="130" unbalanced="0"/>
    <cacheHierarchy uniqueName="[amazontable].[Rating Range]" caption="Rating Range" attribute="1" defaultMemberUniqueName="[amazontable].[Rating Range].[All]" allUniqueName="[amazontable].[Rating Range].[All]" dimensionUniqueName="[amazontable]" displayFolder="" count="0" memberValueDatatype="130" unbalanced="0"/>
    <cacheHierarchy uniqueName="[amazontable].[Total Potential Revenue]" caption="Total Potential Revenue" attribute="1" defaultMemberUniqueName="[amazontable].[Total Potential Revenue].[All]" allUniqueName="[amazontable].[Total Potential Revenue].[All]" dimensionUniqueName="[amazontable]" displayFolder="" count="0" memberValueDatatype="5" unbalanced="0"/>
    <cacheHierarchy uniqueName="[amazontable].[Price Range Bucket]" caption="Price Range Bucket" attribute="1" defaultMemberUniqueName="[amazontable].[Price Range Bucket].[All]" allUniqueName="[amazontable].[Price Range Bucket].[All]" dimensionUniqueName="[amazontable]" displayFolder="" count="0" memberValueDatatype="130" unbalanced="0"/>
    <cacheHierarchy uniqueName="[amazontable].[Rating Count Range]" caption="Rating Count Range" attribute="1" defaultMemberUniqueName="[amazontable].[Rating Count Range].[All]" allUniqueName="[amazontable].[Rating Count Range].[All]" dimensionUniqueName="[amazontable]" displayFolder="" count="0" memberValueDatatype="130" unbalanced="0"/>
    <cacheHierarchy uniqueName="[amazontable].[Product ID]" caption="Product ID" attribute="1" defaultMemberUniqueName="[amazontable].[Product ID].[All]" allUniqueName="[amazontable].[Product ID].[All]" dimensionUniqueName="[amazontable]" displayFolder="" count="0" memberValueDatatype="130" unbalanced="0"/>
    <cacheHierarchy uniqueName="[amazontable].[review_id]" caption="review_id" attribute="1" defaultMemberUniqueName="[amazontable].[review_id].[All]" allUniqueName="[amazontable].[review_id].[All]" dimensionUniqueName="[amazontable]" displayFolder="" count="0" memberValueDatatype="130" unbalanced="0"/>
    <cacheHierarchy uniqueName="[amazontable  Rating   review_id].[Rating]" caption="Rating" attribute="1" defaultMemberUniqueName="[amazontable  Rating   review_id].[Rating].[All]" allUniqueName="[amazontable  Rating   review_id].[Rating].[All]" dimensionUniqueName="[amazontable  Rating   review_id]" displayFolder="" count="0" memberValueDatatype="130" unbalanced="0"/>
    <cacheHierarchy uniqueName="[amazontable  Rating   review_id].[Rating Count]" caption="Rating Count" attribute="1" defaultMemberUniqueName="[amazontable  Rating   review_id].[Rating Count].[All]" allUniqueName="[amazontable  Rating   review_id].[Rating Count].[All]" dimensionUniqueName="[amazontable  Rating   review_id]" displayFolder="" count="0" memberValueDatatype="20" unbalanced="0"/>
    <cacheHierarchy uniqueName="[amazontable  Rating   review_id].[Discount Range]" caption="Discount Range" attribute="1" defaultMemberUniqueName="[amazontable  Rating   review_id].[Discount Range].[All]" allUniqueName="[amazontable  Rating   review_id].[Discount Range].[All]" dimensionUniqueName="[amazontable  Rating   review_id]" displayFolder="" count="0" memberValueDatatype="130" unbalanced="0"/>
    <cacheHierarchy uniqueName="[amazontable  Rating   review_id].[Rating Range]" caption="Rating Range" attribute="1" defaultMemberUniqueName="[amazontable  Rating   review_id].[Rating Range].[All]" allUniqueName="[amazontable  Rating   review_id].[Rating Range].[All]" dimensionUniqueName="[amazontable  Rating   review_id]" displayFolder="" count="0" memberValueDatatype="130" unbalanced="0"/>
    <cacheHierarchy uniqueName="[amazontable  Rating   review_id].[Total Potential Revenue]" caption="Total Potential Revenue" attribute="1" defaultMemberUniqueName="[amazontable  Rating   review_id].[Total Potential Revenue].[All]" allUniqueName="[amazontable  Rating   review_id].[Total Potential Revenue].[All]" dimensionUniqueName="[amazontable  Rating   review_id]" displayFolder="" count="0" memberValueDatatype="5" unbalanced="0"/>
    <cacheHierarchy uniqueName="[amazontable  Rating   review_id].[Price Range Bucket]" caption="Price Range Bucket" attribute="1" defaultMemberUniqueName="[amazontable  Rating   review_id].[Price Range Bucket].[All]" allUniqueName="[amazontable  Rating   review_id].[Price Range Bucket].[All]" dimensionUniqueName="[amazontable  Rating   review_id]" displayFolder="" count="0" memberValueDatatype="130" unbalanced="0"/>
    <cacheHierarchy uniqueName="[amazontable  Rating   review_id].[Rating Count Range]" caption="Rating Count Range" attribute="1" defaultMemberUniqueName="[amazontable  Rating   review_id].[Rating Count Range].[All]" allUniqueName="[amazontable  Rating   review_id].[Rating Count Range].[All]" dimensionUniqueName="[amazontable  Rating   review_id]" displayFolder="" count="0" memberValueDatatype="130" unbalanced="0"/>
    <cacheHierarchy uniqueName="[amazontable  Rating   review_id].[Product ID]" caption="Product ID" attribute="1" defaultMemberUniqueName="[amazontable  Rating   review_id].[Product ID].[All]" allUniqueName="[amazontable  Rating   review_id].[Product ID].[All]" dimensionUniqueName="[amazontable  Rating   review_id]" displayFolder="" count="0" memberValueDatatype="130" unbalanced="0"/>
    <cacheHierarchy uniqueName="[amazontable  Rating   review_id].[review_id]" caption="review_id" attribute="1" defaultMemberUniqueName="[amazontable  Rating   review_id].[review_id].[All]" allUniqueName="[amazontable  Rating   review_id].[review_id].[All]" dimensionUniqueName="[amazontable  Rating   review_id]" displayFolder="" count="0" memberValueDatatype="130" unbalanced="0"/>
    <cacheHierarchy uniqueName="[Measures].[__XL_Count amazontable  Rating   review_id]" caption="__XL_Count amazontable  Rating   review_id" measure="1" displayFolder="" measureGroup="amazontable  Rating   review_id" count="0" hidden="1"/>
    <cacheHierarchy uniqueName="[Measures].[__XL_Count amazontable]" caption="__XL_Count amazontable" measure="1" displayFolder="" measureGroup="amazontable" count="0" hidden="1"/>
    <cacheHierarchy uniqueName="[Measures].[__No measures defined]" caption="__No measures defined" measure="1" displayFolder="" count="0" hidden="1"/>
    <cacheHierarchy uniqueName="[Measures].[Sum of Rating Count]" caption="Sum of Rating Count" measure="1" displayFolder="" measureGroup="amazontable  Rating   review_id" count="0" hidden="1">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amazontable  Rating   review_id" count="0" hidden="1">
      <extLst>
        <ext xmlns:x15="http://schemas.microsoft.com/office/spreadsheetml/2010/11/main" uri="{B97F6D7D-B522-45F9-BDA1-12C45D357490}">
          <x15:cacheHierarchy aggregatedColumn="22"/>
        </ext>
      </extLst>
    </cacheHierarchy>
    <cacheHierarchy uniqueName="[Measures].[Sum of Actual Price]" caption="Sum of Actual Price" measure="1" displayFolder="" measureGroup="amazontabl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ed Price]" caption="Sum of Discounted Price" measure="1" displayFolder="" measureGroup="amazontable" count="0" hidden="1">
      <extLst>
        <ext xmlns:x15="http://schemas.microsoft.com/office/spreadsheetml/2010/11/main" uri="{B97F6D7D-B522-45F9-BDA1-12C45D357490}">
          <x15:cacheHierarchy aggregatedColumn="3"/>
        </ext>
      </extLst>
    </cacheHierarchy>
    <cacheHierarchy uniqueName="[Measures].[Sum of Total Potential Revenue]" caption="Sum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Total Potential Revenue]" caption="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Distinct Count of Total Potential Revenue]" caption="Distinct 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Main  Category]" caption="Count of Main  Category" measure="1" displayFolder="" measureGroup="amazontable" count="0" hidden="1">
      <extLst>
        <ext xmlns:x15="http://schemas.microsoft.com/office/spreadsheetml/2010/11/main" uri="{B97F6D7D-B522-45F9-BDA1-12C45D357490}">
          <x15:cacheHierarchy aggregatedColumn="0"/>
        </ext>
      </extLst>
    </cacheHierarchy>
    <cacheHierarchy uniqueName="[Measures].[Count of Product ID 2]" caption="Count of Product ID 2" measure="1" displayFolder="" measureGroup="amazontable" count="0" hidden="1">
      <extLst>
        <ext xmlns:x15="http://schemas.microsoft.com/office/spreadsheetml/2010/11/main" uri="{B97F6D7D-B522-45F9-BDA1-12C45D357490}">
          <x15:cacheHierarchy aggregatedColumn="13"/>
        </ext>
      </extLst>
    </cacheHierarchy>
  </cacheHierarchies>
  <kpis count="0"/>
  <dimensions count="3">
    <dimension name="amazontable" uniqueName="[amazontable]" caption="amazontable"/>
    <dimension name="amazontable  Rating   review_id" uniqueName="[amazontable  Rating   review_id]" caption="amazontable  Rating   review_id"/>
    <dimension measure="1" name="Measures" uniqueName="[Measures]" caption="Measures"/>
  </dimensions>
  <measureGroups count="2">
    <measureGroup name="amazontable" caption="amazontable"/>
    <measureGroup name="amazontable  Rating   review_id" caption="amazontable  Rating   review_id"/>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LA" refreshedDate="45836.871375694442" backgroundQuery="1" createdVersion="8" refreshedVersion="8" minRefreshableVersion="3" recordCount="0" supportSubquery="1" supportAdvancedDrill="1" xr:uid="{61C3020E-67AD-4621-9CA2-B9C125B76F34}">
  <cacheSource type="external" connectionId="1"/>
  <cacheFields count="2">
    <cacheField name="[amazontable].[Main  Category].[Main  Category]" caption="Main  Category" numFmtId="0" level="1">
      <sharedItems count="9">
        <s v="Car&amp;Motorbike"/>
        <s v="Computers&amp;Accessories"/>
        <s v="Electronics"/>
        <s v="Health&amp;PersonalCare"/>
        <s v="Home&amp;Kitchen"/>
        <s v="HomeImprovement"/>
        <s v="MusicalInstruments"/>
        <s v="OfficeProducts"/>
        <s v="Toys&amp;Games"/>
      </sharedItems>
    </cacheField>
    <cacheField name="[Measures].[Count of Product ID 2]" caption="Count of Product ID 2" numFmtId="0" hierarchy="35" level="32767"/>
  </cacheFields>
  <cacheHierarchies count="36">
    <cacheHierarchy uniqueName="[amazontable].[Main  Category]" caption="Main  Category" attribute="1" defaultMemberUniqueName="[amazontable].[Main  Category].[All]" allUniqueName="[amazontable].[Main  Category].[All]" dimensionUniqueName="[amazontable]" displayFolder="" count="2" memberValueDatatype="130" unbalanced="0">
      <fieldsUsage count="2">
        <fieldUsage x="-1"/>
        <fieldUsage x="0"/>
      </fieldsUsage>
    </cacheHierarchy>
    <cacheHierarchy uniqueName="[amazontable].[Sub Categoty 1]" caption="Sub Categoty 1" attribute="1" defaultMemberUniqueName="[amazontable].[Sub Categoty 1].[All]" allUniqueName="[amazontable].[Sub Categoty 1].[All]" dimensionUniqueName="[amazontable]" displayFolder="" count="2" memberValueDatatype="130" unbalanced="0"/>
    <cacheHierarchy uniqueName="[amazontable].[Sub Category 2]" caption="Sub Category 2" attribute="1" defaultMemberUniqueName="[amazontable].[Sub Category 2].[All]" allUniqueName="[amazontable].[Sub Category 2].[All]" dimensionUniqueName="[amazontable]" displayFolder="" count="2" memberValueDatatype="130" unbalanced="0"/>
    <cacheHierarchy uniqueName="[amazontable].[Discounted Price]" caption="Discounted Price" attribute="1" defaultMemberUniqueName="[amazontable].[Discounted Price].[All]" allUniqueName="[amazontable].[Discounted Price].[All]" dimensionUniqueName="[amazontable]" displayFolder="" count="2" memberValueDatatype="5" unbalanced="0"/>
    <cacheHierarchy uniqueName="[amazontable].[Actual Price]" caption="Actual Price" attribute="1" defaultMemberUniqueName="[amazontable].[Actual Price].[All]" allUniqueName="[amazontable].[Actual Price].[All]" dimensionUniqueName="[amazontable]" displayFolder="" count="2" memberValueDatatype="5" unbalanced="0"/>
    <cacheHierarchy uniqueName="[amazontable].[Discount Percentage]" caption="Discount Percentage" attribute="1" defaultMemberUniqueName="[amazontable].[Discount Percentage].[All]" allUniqueName="[amazontable].[Discount Percentage].[All]" dimensionUniqueName="[amazontable]" displayFolder="" count="2" memberValueDatatype="5" unbalanced="0"/>
    <cacheHierarchy uniqueName="[amazontable].[Rating]" caption="Rating" attribute="1" defaultMemberUniqueName="[amazontable].[Rating].[All]" allUniqueName="[amazontable].[Rating].[All]" dimensionUniqueName="[amazontable]" displayFolder="" count="2" memberValueDatatype="130" unbalanced="0"/>
    <cacheHierarchy uniqueName="[amazontable].[Rating Count]" caption="Rating Count" attribute="1" defaultMemberUniqueName="[amazontable].[Rating Count].[All]" allUniqueName="[amazontable].[Rating Count].[All]" dimensionUniqueName="[amazontable]" displayFolder="" count="2" memberValueDatatype="20" unbalanced="0"/>
    <cacheHierarchy uniqueName="[amazontable].[Discount Range]" caption="Discount Range" attribute="1" defaultMemberUniqueName="[amazontable].[Discount Range].[All]" allUniqueName="[amazontable].[Discount Range].[All]" dimensionUniqueName="[amazontable]" displayFolder="" count="2" memberValueDatatype="130" unbalanced="0"/>
    <cacheHierarchy uniqueName="[amazontable].[Rating Range]" caption="Rating Range" attribute="1" defaultMemberUniqueName="[amazontable].[Rating Range].[All]" allUniqueName="[amazontable].[Rating Range].[All]" dimensionUniqueName="[amazontable]" displayFolder="" count="2" memberValueDatatype="130" unbalanced="0"/>
    <cacheHierarchy uniqueName="[amazontable].[Total Potential Revenue]" caption="Total Potential Revenue" attribute="1" defaultMemberUniqueName="[amazontable].[Total Potential Revenue].[All]" allUniqueName="[amazontable].[Total Potential Revenue].[All]" dimensionUniqueName="[amazontable]" displayFolder="" count="2" memberValueDatatype="5" unbalanced="0"/>
    <cacheHierarchy uniqueName="[amazontable].[Price Range Bucket]" caption="Price Range Bucket" attribute="1" defaultMemberUniqueName="[amazontable].[Price Range Bucket].[All]" allUniqueName="[amazontable].[Price Range Bucket].[All]" dimensionUniqueName="[amazontable]" displayFolder="" count="2" memberValueDatatype="130" unbalanced="0"/>
    <cacheHierarchy uniqueName="[amazontable].[Rating Count Range]" caption="Rating Count Range" attribute="1" defaultMemberUniqueName="[amazontable].[Rating Count Range].[All]" allUniqueName="[amazontable].[Rating Count Range].[All]" dimensionUniqueName="[amazontable]" displayFolder="" count="2" memberValueDatatype="130" unbalanced="0"/>
    <cacheHierarchy uniqueName="[amazontable].[Product ID]" caption="Product ID" attribute="1" defaultMemberUniqueName="[amazontable].[Product ID].[All]" allUniqueName="[amazontable].[Product ID].[All]" dimensionUniqueName="[amazontable]" displayFolder="" count="2" memberValueDatatype="130" unbalanced="0"/>
    <cacheHierarchy uniqueName="[amazontable].[review_id]" caption="review_id" attribute="1" defaultMemberUniqueName="[amazontable].[review_id].[All]" allUniqueName="[amazontable].[review_id].[All]" dimensionUniqueName="[amazontable]" displayFolder="" count="2" memberValueDatatype="130" unbalanced="0"/>
    <cacheHierarchy uniqueName="[amazontable  Rating   review_id].[Rating]" caption="Rating" attribute="1" defaultMemberUniqueName="[amazontable  Rating   review_id].[Rating].[All]" allUniqueName="[amazontable  Rating   review_id].[Rating].[All]" dimensionUniqueName="[amazontable  Rating   review_id]" displayFolder="" count="2" memberValueDatatype="130" unbalanced="0"/>
    <cacheHierarchy uniqueName="[amazontable  Rating   review_id].[Rating Count]" caption="Rating Count" attribute="1" defaultMemberUniqueName="[amazontable  Rating   review_id].[Rating Count].[All]" allUniqueName="[amazontable  Rating   review_id].[Rating Count].[All]" dimensionUniqueName="[amazontable  Rating   review_id]" displayFolder="" count="2" memberValueDatatype="20" unbalanced="0"/>
    <cacheHierarchy uniqueName="[amazontable  Rating   review_id].[Discount Range]" caption="Discount Range" attribute="1" defaultMemberUniqueName="[amazontable  Rating   review_id].[Discount Range].[All]" allUniqueName="[amazontable  Rating   review_id].[Discount Range].[All]" dimensionUniqueName="[amazontable  Rating   review_id]" displayFolder="" count="2" memberValueDatatype="130" unbalanced="0"/>
    <cacheHierarchy uniqueName="[amazontable  Rating   review_id].[Rating Range]" caption="Rating Range" attribute="1" defaultMemberUniqueName="[amazontable  Rating   review_id].[Rating Range].[All]" allUniqueName="[amazontable  Rating   review_id].[Rating Range].[All]" dimensionUniqueName="[amazontable  Rating   review_id]" displayFolder="" count="2" memberValueDatatype="130" unbalanced="0"/>
    <cacheHierarchy uniqueName="[amazontable  Rating   review_id].[Total Potential Revenue]" caption="Total Potential Revenue" attribute="1" defaultMemberUniqueName="[amazontable  Rating   review_id].[Total Potential Revenue].[All]" allUniqueName="[amazontable  Rating   review_id].[Total Potential Revenue].[All]" dimensionUniqueName="[amazontable  Rating   review_id]" displayFolder="" count="2" memberValueDatatype="5" unbalanced="0"/>
    <cacheHierarchy uniqueName="[amazontable  Rating   review_id].[Price Range Bucket]" caption="Price Range Bucket" attribute="1" defaultMemberUniqueName="[amazontable  Rating   review_id].[Price Range Bucket].[All]" allUniqueName="[amazontable  Rating   review_id].[Price Range Bucket].[All]" dimensionUniqueName="[amazontable  Rating   review_id]" displayFolder="" count="2" memberValueDatatype="130" unbalanced="0"/>
    <cacheHierarchy uniqueName="[amazontable  Rating   review_id].[Rating Count Range]" caption="Rating Count Range" attribute="1" defaultMemberUniqueName="[amazontable  Rating   review_id].[Rating Count Range].[All]" allUniqueName="[amazontable  Rating   review_id].[Rating Count Range].[All]" dimensionUniqueName="[amazontable  Rating   review_id]" displayFolder="" count="2" memberValueDatatype="130" unbalanced="0"/>
    <cacheHierarchy uniqueName="[amazontable  Rating   review_id].[Product ID]" caption="Product ID" attribute="1" defaultMemberUniqueName="[amazontable  Rating   review_id].[Product ID].[All]" allUniqueName="[amazontable  Rating   review_id].[Product ID].[All]" dimensionUniqueName="[amazontable  Rating   review_id]" displayFolder="" count="2" memberValueDatatype="130" unbalanced="0"/>
    <cacheHierarchy uniqueName="[amazontable  Rating   review_id].[review_id]" caption="review_id" attribute="1" defaultMemberUniqueName="[amazontable  Rating   review_id].[review_id].[All]" allUniqueName="[amazontable  Rating   review_id].[review_id].[All]" dimensionUniqueName="[amazontable  Rating   review_id]" displayFolder="" count="2" memberValueDatatype="130" unbalanced="0"/>
    <cacheHierarchy uniqueName="[Measures].[__XL_Count amazontable  Rating   review_id]" caption="__XL_Count amazontable  Rating   review_id" measure="1" displayFolder="" measureGroup="amazontable  Rating   review_id" count="0" hidden="1"/>
    <cacheHierarchy uniqueName="[Measures].[__XL_Count amazontable]" caption="__XL_Count amazontable" measure="1" displayFolder="" measureGroup="amazontable" count="0" hidden="1"/>
    <cacheHierarchy uniqueName="[Measures].[__No measures defined]" caption="__No measures defined" measure="1" displayFolder="" count="0" hidden="1"/>
    <cacheHierarchy uniqueName="[Measures].[Sum of Rating Count]" caption="Sum of Rating Count" measure="1" displayFolder="" measureGroup="amazontable  Rating   review_id" count="0" hidden="1">
      <extLst>
        <ext xmlns:x15="http://schemas.microsoft.com/office/spreadsheetml/2010/11/main" uri="{B97F6D7D-B522-45F9-BDA1-12C45D357490}">
          <x15:cacheHierarchy aggregatedColumn="16"/>
        </ext>
      </extLst>
    </cacheHierarchy>
    <cacheHierarchy uniqueName="[Measures].[Count of Product ID]" caption="Count of Product ID" measure="1" displayFolder="" measureGroup="amazontable  Rating   review_id" count="0" hidden="1">
      <extLst>
        <ext xmlns:x15="http://schemas.microsoft.com/office/spreadsheetml/2010/11/main" uri="{B97F6D7D-B522-45F9-BDA1-12C45D357490}">
          <x15:cacheHierarchy aggregatedColumn="22"/>
        </ext>
      </extLst>
    </cacheHierarchy>
    <cacheHierarchy uniqueName="[Measures].[Sum of Actual Price]" caption="Sum of Actual Price" measure="1" displayFolder="" measureGroup="amazontable" count="0" hidden="1">
      <extLst>
        <ext xmlns:x15="http://schemas.microsoft.com/office/spreadsheetml/2010/11/main" uri="{B97F6D7D-B522-45F9-BDA1-12C45D357490}">
          <x15:cacheHierarchy aggregatedColumn="4"/>
        </ext>
      </extLst>
    </cacheHierarchy>
    <cacheHierarchy uniqueName="[Measures].[Sum of Discounted Price]" caption="Sum of Discounted Price" measure="1" displayFolder="" measureGroup="amazontable" count="0" hidden="1">
      <extLst>
        <ext xmlns:x15="http://schemas.microsoft.com/office/spreadsheetml/2010/11/main" uri="{B97F6D7D-B522-45F9-BDA1-12C45D357490}">
          <x15:cacheHierarchy aggregatedColumn="3"/>
        </ext>
      </extLst>
    </cacheHierarchy>
    <cacheHierarchy uniqueName="[Measures].[Sum of Total Potential Revenue]" caption="Sum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Total Potential Revenue]" caption="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Distinct Count of Total Potential Revenue]" caption="Distinct Count of Total Potential Revenue" measure="1" displayFolder="" measureGroup="amazontable  Rating   review_id" count="0" hidden="1">
      <extLst>
        <ext xmlns:x15="http://schemas.microsoft.com/office/spreadsheetml/2010/11/main" uri="{B97F6D7D-B522-45F9-BDA1-12C45D357490}">
          <x15:cacheHierarchy aggregatedColumn="19"/>
        </ext>
      </extLst>
    </cacheHierarchy>
    <cacheHierarchy uniqueName="[Measures].[Count of Main  Category]" caption="Count of Main  Category" measure="1" displayFolder="" measureGroup="amazontable" count="0" hidden="1">
      <extLst>
        <ext xmlns:x15="http://schemas.microsoft.com/office/spreadsheetml/2010/11/main" uri="{B97F6D7D-B522-45F9-BDA1-12C45D357490}">
          <x15:cacheHierarchy aggregatedColumn="0"/>
        </ext>
      </extLst>
    </cacheHierarchy>
    <cacheHierarchy uniqueName="[Measures].[Count of Product ID 2]" caption="Count of Product ID 2" measure="1" displayFolder="" measureGroup="amazontable"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3">
    <dimension name="amazontable" uniqueName="[amazontable]" caption="amazontable"/>
    <dimension name="amazontable  Rating   review_id" uniqueName="[amazontable  Rating   review_id]" caption="amazontable  Rating   review_id"/>
    <dimension measure="1" name="Measures" uniqueName="[Measures]" caption="Measures"/>
  </dimensions>
  <measureGroups count="2">
    <measureGroup name="amazontable" caption="amazontable"/>
    <measureGroup name="amazontable  Rating   review_id" caption="amazontable  Rating   review_id"/>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Accessories&amp;Peripherals"/>
    <s v="Cables&amp;Accessories"/>
    <n v="399"/>
    <n v="1099"/>
    <n v="0.64"/>
    <n v="4.2"/>
    <n v="24269"/>
    <s v="50% or more"/>
    <s v="4.1-5.0"/>
    <n v="26671631"/>
    <x v="0"/>
    <s v="10,001&amp; above"/>
  </r>
  <r>
    <x v="0"/>
    <s v="Accessories&amp;Peripherals"/>
    <s v="Cables&amp;Accessories"/>
    <n v="199"/>
    <n v="349"/>
    <n v="0.43"/>
    <n v="4"/>
    <n v="43994"/>
    <s v="&lt;50%"/>
    <s v="3.1-4.0"/>
    <n v="15353906"/>
    <x v="1"/>
    <s v="10,001&amp; above"/>
  </r>
  <r>
    <x v="0"/>
    <s v="Accessories&amp;Peripherals"/>
    <s v="Cables&amp;Accessories"/>
    <n v="199"/>
    <n v="1899"/>
    <n v="0.9"/>
    <n v="3.9"/>
    <n v="7928"/>
    <s v="50% or more"/>
    <s v="3.1-4.0"/>
    <n v="15055272"/>
    <x v="1"/>
    <s v="1,000-9,999"/>
  </r>
  <r>
    <x v="0"/>
    <s v="Accessories&amp;Peripherals"/>
    <s v="Cables&amp;Accessories"/>
    <n v="329"/>
    <n v="699"/>
    <n v="0.53"/>
    <n v="4.2"/>
    <n v="94363"/>
    <s v="50% or more"/>
    <s v="4.1-5.0"/>
    <n v="65959737"/>
    <x v="0"/>
    <s v="10,001&amp; above"/>
  </r>
  <r>
    <x v="0"/>
    <s v="Accessories&amp;Peripherals"/>
    <s v="Cables&amp;Accessories"/>
    <n v="154"/>
    <n v="399"/>
    <n v="0.61"/>
    <n v="4.2"/>
    <n v="16905"/>
    <s v="50% or more"/>
    <s v="4.1-5.0"/>
    <n v="6745095"/>
    <x v="1"/>
    <s v="10,001&amp; above"/>
  </r>
  <r>
    <x v="0"/>
    <s v="Accessories&amp;Peripherals"/>
    <s v="Cables&amp;Accessories"/>
    <n v="149"/>
    <n v="1000"/>
    <n v="0.85"/>
    <n v="3.9"/>
    <n v="24871"/>
    <s v="50% or more"/>
    <s v="3.1-4.0"/>
    <n v="24871000"/>
    <x v="1"/>
    <s v="10,001&amp; above"/>
  </r>
  <r>
    <x v="0"/>
    <s v="Accessories&amp;Peripherals"/>
    <s v="Cables&amp;Accessories"/>
    <n v="176.63"/>
    <n v="499"/>
    <n v="0.65"/>
    <n v="4.0999999999999996"/>
    <n v="15188"/>
    <s v="50% or more"/>
    <s v="4.1-5.0"/>
    <n v="7578812"/>
    <x v="1"/>
    <s v="10,001&amp; above"/>
  </r>
  <r>
    <x v="0"/>
    <s v="Accessories&amp;Peripherals"/>
    <s v="Cables&amp;Accessories"/>
    <n v="229"/>
    <n v="299"/>
    <n v="0.23"/>
    <n v="4.3"/>
    <n v="30411"/>
    <s v="&lt;50%"/>
    <s v="4.1-5.0"/>
    <n v="9092889"/>
    <x v="0"/>
    <s v="10,001&amp; above"/>
  </r>
  <r>
    <x v="0"/>
    <s v="NetworkingDevices"/>
    <s v="NetworkAdapters"/>
    <n v="499"/>
    <n v="999"/>
    <n v="0.5"/>
    <n v="4.2"/>
    <n v="179691"/>
    <s v="50% or more"/>
    <s v="4.1-5.0"/>
    <n v="179511309"/>
    <x v="0"/>
    <s v="10,001&amp; above"/>
  </r>
  <r>
    <x v="0"/>
    <s v="Accessories&amp;Peripherals"/>
    <s v="Cables&amp;Accessories"/>
    <n v="199"/>
    <n v="299"/>
    <n v="0.33"/>
    <n v="4"/>
    <n v="43994"/>
    <s v="&lt;50%"/>
    <s v="3.1-4.0"/>
    <n v="13154206"/>
    <x v="1"/>
    <s v="10,001&amp; above"/>
  </r>
  <r>
    <x v="0"/>
    <s v="Accessories&amp;Peripherals"/>
    <s v="Cables&amp;Accessories"/>
    <n v="154"/>
    <n v="339"/>
    <n v="0.55000000000000004"/>
    <n v="4.3"/>
    <n v="13391"/>
    <s v="50% or more"/>
    <s v="4.1-5.0"/>
    <n v="4539549"/>
    <x v="1"/>
    <s v="10,001&amp; above"/>
  </r>
  <r>
    <x v="0"/>
    <s v="Accessories&amp;Peripherals"/>
    <s v="Cables&amp;Accessories"/>
    <n v="299"/>
    <n v="799"/>
    <n v="0.63"/>
    <n v="4.2"/>
    <n v="94363"/>
    <s v="50% or more"/>
    <s v="4.1-5.0"/>
    <n v="75396037"/>
    <x v="0"/>
    <s v="10,001&amp; above"/>
  </r>
  <r>
    <x v="1"/>
    <s v="HomeTheater,TV&amp;Video"/>
    <s v="Accessories"/>
    <n v="219"/>
    <n v="700"/>
    <n v="0.69"/>
    <n v="4.4000000000000004"/>
    <n v="426973"/>
    <s v="50% or more"/>
    <s v="4.1-5.0"/>
    <n v="298881100"/>
    <x v="0"/>
    <s v="10,001&amp; above"/>
  </r>
  <r>
    <x v="0"/>
    <s v="Accessories&amp;Peripherals"/>
    <s v="Cables&amp;Accessories"/>
    <n v="350"/>
    <n v="899"/>
    <n v="0.61"/>
    <n v="4.2"/>
    <n v="2262"/>
    <s v="50% or more"/>
    <s v="4.1-5.0"/>
    <n v="2033538"/>
    <x v="0"/>
    <s v="1,000-9,999"/>
  </r>
  <r>
    <x v="0"/>
    <s v="Accessories&amp;Peripherals"/>
    <s v="Cables&amp;Accessories"/>
    <n v="159"/>
    <n v="399"/>
    <n v="0.6"/>
    <n v="4.0999999999999996"/>
    <n v="4768"/>
    <s v="50% or more"/>
    <s v="4.1-5.0"/>
    <n v="1902432"/>
    <x v="1"/>
    <s v="1,000-9,999"/>
  </r>
  <r>
    <x v="0"/>
    <s v="Accessories&amp;Peripherals"/>
    <s v="Cables&amp;Accessories"/>
    <n v="349"/>
    <n v="399"/>
    <n v="0.13"/>
    <n v="4.4000000000000004"/>
    <n v="18757"/>
    <s v="&lt;50%"/>
    <s v="4.1-5.0"/>
    <n v="7484043"/>
    <x v="0"/>
    <s v="10,001&amp; above"/>
  </r>
  <r>
    <x v="1"/>
    <s v="HomeTheater,TV&amp;Video"/>
    <s v="Televisions"/>
    <n v="13999"/>
    <n v="24999"/>
    <n v="0.44"/>
    <n v="4.2"/>
    <n v="32840"/>
    <s v="&lt;50%"/>
    <s v="4.1-5.0"/>
    <n v="820967160"/>
    <x v="2"/>
    <s v="10,001&amp; above"/>
  </r>
  <r>
    <x v="0"/>
    <s v="Accessories&amp;Peripherals"/>
    <s v="Cables&amp;Accessories"/>
    <n v="249"/>
    <n v="399"/>
    <n v="0.38"/>
    <n v="4"/>
    <n v="43994"/>
    <s v="&lt;50%"/>
    <s v="3.1-4.0"/>
    <n v="17553606"/>
    <x v="0"/>
    <s v="10,001&amp; above"/>
  </r>
  <r>
    <x v="0"/>
    <s v="Accessories&amp;Peripherals"/>
    <s v="Cables&amp;Accessories"/>
    <n v="199"/>
    <n v="499"/>
    <n v="0.6"/>
    <n v="4.0999999999999996"/>
    <n v="13045"/>
    <s v="50% or more"/>
    <s v="4.1-5.0"/>
    <n v="6509455"/>
    <x v="1"/>
    <s v="10,001&amp; above"/>
  </r>
  <r>
    <x v="1"/>
    <s v="HomeTheater,TV&amp;Video"/>
    <s v="Televisions"/>
    <n v="13490"/>
    <n v="21990"/>
    <n v="0.39"/>
    <n v="4.3"/>
    <n v="11976"/>
    <s v="&lt;50%"/>
    <s v="4.1-5.0"/>
    <n v="263352240"/>
    <x v="2"/>
    <s v="10,001&amp; above"/>
  </r>
  <r>
    <x v="0"/>
    <s v="Accessories&amp;Peripherals"/>
    <s v="Cables&amp;Accessories"/>
    <n v="970"/>
    <n v="1799"/>
    <n v="0.46"/>
    <n v="4.5"/>
    <n v="815"/>
    <s v="&lt;50%"/>
    <s v="4.1-5.0"/>
    <n v="1466185"/>
    <x v="2"/>
    <s v="0-999"/>
  </r>
  <r>
    <x v="1"/>
    <s v="HomeTheater,TV&amp;Video"/>
    <s v="Accessories"/>
    <n v="279"/>
    <n v="499"/>
    <n v="0.44"/>
    <n v="3.7"/>
    <n v="10962"/>
    <s v="&lt;50%"/>
    <s v="3.1-4.0"/>
    <n v="5470038"/>
    <x v="0"/>
    <s v="10,001&amp; above"/>
  </r>
  <r>
    <x v="1"/>
    <s v="HomeTheater,TV&amp;Video"/>
    <s v="Televisions"/>
    <n v="13490"/>
    <n v="22900"/>
    <n v="0.41"/>
    <n v="4.3"/>
    <n v="16299"/>
    <s v="&lt;50%"/>
    <s v="4.1-5.0"/>
    <n v="373247100"/>
    <x v="2"/>
    <s v="10,001&amp; above"/>
  </r>
  <r>
    <x v="0"/>
    <s v="Accessories&amp;Peripherals"/>
    <s v="Cables&amp;Accessories"/>
    <n v="59"/>
    <n v="199"/>
    <n v="0.7"/>
    <n v="4"/>
    <n v="9378"/>
    <s v="50% or more"/>
    <s v="3.1-4.0"/>
    <n v="1866222"/>
    <x v="1"/>
    <s v="1,000-9,999"/>
  </r>
  <r>
    <x v="1"/>
    <s v="HomeTheater,TV&amp;Video"/>
    <s v="Televisions"/>
    <n v="11499"/>
    <n v="19990"/>
    <n v="0.42"/>
    <n v="4.3"/>
    <n v="4703"/>
    <s v="&lt;50%"/>
    <s v="4.1-5.0"/>
    <n v="94012970"/>
    <x v="2"/>
    <s v="1,000-9,999"/>
  </r>
  <r>
    <x v="1"/>
    <s v="HomeTheater,TV&amp;Video"/>
    <s v="Accessories"/>
    <n v="199"/>
    <n v="699"/>
    <n v="0.72"/>
    <n v="4.2"/>
    <n v="12153"/>
    <s v="50% or more"/>
    <s v="4.1-5.0"/>
    <n v="8494947"/>
    <x v="1"/>
    <s v="10,001&amp; above"/>
  </r>
  <r>
    <x v="1"/>
    <s v="HomeTheater,TV&amp;Video"/>
    <s v="Televisions"/>
    <n v="14999"/>
    <n v="19999"/>
    <n v="0.25"/>
    <n v="4.2"/>
    <n v="34899"/>
    <s v="&lt;50%"/>
    <s v="4.1-5.0"/>
    <n v="697945101"/>
    <x v="2"/>
    <s v="10,001&amp; above"/>
  </r>
  <r>
    <x v="0"/>
    <s v="Accessories&amp;Peripherals"/>
    <s v="Cables&amp;Accessories"/>
    <n v="299"/>
    <n v="399"/>
    <n v="0.25"/>
    <n v="4"/>
    <n v="2766"/>
    <s v="&lt;50%"/>
    <s v="3.1-4.0"/>
    <n v="1103634"/>
    <x v="0"/>
    <s v="1,000-9,999"/>
  </r>
  <r>
    <x v="0"/>
    <s v="Accessories&amp;Peripherals"/>
    <s v="Cables&amp;Accessories"/>
    <n v="970"/>
    <n v="1999"/>
    <n v="0.51"/>
    <n v="4.4000000000000004"/>
    <n v="184"/>
    <s v="50% or more"/>
    <s v="4.1-5.0"/>
    <n v="367816"/>
    <x v="2"/>
    <s v="0-999"/>
  </r>
  <r>
    <x v="0"/>
    <s v="Accessories&amp;Peripherals"/>
    <s v="Cables&amp;Accessories"/>
    <n v="299"/>
    <n v="999"/>
    <n v="0.7"/>
    <n v="4.3"/>
    <n v="20850"/>
    <s v="50% or more"/>
    <s v="4.1-5.0"/>
    <n v="20829150"/>
    <x v="0"/>
    <s v="10,001&amp; above"/>
  </r>
  <r>
    <x v="0"/>
    <s v="Accessories&amp;Peripherals"/>
    <s v="Cables&amp;Accessories"/>
    <n v="199"/>
    <n v="750"/>
    <n v="0.73"/>
    <n v="4.5"/>
    <n v="74976"/>
    <s v="50% or more"/>
    <s v="4.1-5.0"/>
    <n v="56232000"/>
    <x v="1"/>
    <s v="10,001&amp; above"/>
  </r>
  <r>
    <x v="0"/>
    <s v="Accessories&amp;Peripherals"/>
    <s v="Cables&amp;Accessories"/>
    <n v="179"/>
    <n v="499"/>
    <n v="0.64"/>
    <n v="4"/>
    <n v="1934"/>
    <s v="50% or more"/>
    <s v="3.1-4.0"/>
    <n v="965066"/>
    <x v="1"/>
    <s v="1,000-9,999"/>
  </r>
  <r>
    <x v="0"/>
    <s v="Accessories&amp;Peripherals"/>
    <s v="Cables&amp;Accessories"/>
    <n v="389"/>
    <n v="1099"/>
    <n v="0.65"/>
    <n v="4.3"/>
    <n v="974"/>
    <s v="50% or more"/>
    <s v="4.1-5.0"/>
    <n v="1070426"/>
    <x v="0"/>
    <s v="0-999"/>
  </r>
  <r>
    <x v="0"/>
    <s v="Accessories&amp;Peripherals"/>
    <s v="Cables&amp;Accessories"/>
    <n v="599"/>
    <n v="599"/>
    <n v="0"/>
    <n v="4.3"/>
    <n v="355"/>
    <s v="&lt;50%"/>
    <s v="4.1-5.0"/>
    <n v="212645"/>
    <x v="2"/>
    <s v="0-999"/>
  </r>
  <r>
    <x v="0"/>
    <s v="Accessories&amp;Peripherals"/>
    <s v="Cables&amp;Accessories"/>
    <n v="199"/>
    <n v="999"/>
    <n v="0.8"/>
    <n v="3.9"/>
    <n v="1075"/>
    <s v="50% or more"/>
    <s v="3.1-4.0"/>
    <n v="1073925"/>
    <x v="1"/>
    <s v="1,000-9,999"/>
  </r>
  <r>
    <x v="0"/>
    <s v="Accessories&amp;Peripherals"/>
    <s v="Cables&amp;Accessories"/>
    <n v="99"/>
    <n v="666.66"/>
    <n v="0.85"/>
    <n v="3.9"/>
    <n v="24871"/>
    <s v="50% or more"/>
    <s v="3.1-4.0"/>
    <n v="16580500.859999999"/>
    <x v="1"/>
    <s v="10,001&amp; above"/>
  </r>
  <r>
    <x v="0"/>
    <s v="Accessories&amp;Peripherals"/>
    <s v="Cables&amp;Accessories"/>
    <n v="899"/>
    <n v="1900"/>
    <n v="0.53"/>
    <n v="4.4000000000000004"/>
    <n v="13552"/>
    <s v="50% or more"/>
    <s v="4.1-5.0"/>
    <n v="25748800"/>
    <x v="2"/>
    <s v="10,001&amp; above"/>
  </r>
  <r>
    <x v="0"/>
    <s v="Accessories&amp;Peripherals"/>
    <s v="Cables&amp;Accessories"/>
    <n v="199"/>
    <n v="999"/>
    <n v="0.8"/>
    <n v="4"/>
    <n v="576"/>
    <s v="50% or more"/>
    <s v="3.1-4.0"/>
    <n v="575424"/>
    <x v="1"/>
    <s v="0-999"/>
  </r>
  <r>
    <x v="1"/>
    <s v="HomeTheater,TV&amp;Video"/>
    <s v="Televisions"/>
    <n v="32999"/>
    <n v="45999"/>
    <n v="0.28000000000000003"/>
    <n v="4.2"/>
    <n v="7298"/>
    <s v="&lt;50%"/>
    <s v="4.1-5.0"/>
    <n v="335700702"/>
    <x v="2"/>
    <s v="1,000-9,999"/>
  </r>
  <r>
    <x v="0"/>
    <s v="Accessories&amp;Peripherals"/>
    <s v="Cables&amp;Accessories"/>
    <n v="970"/>
    <n v="1999"/>
    <n v="0.51"/>
    <n v="4.2"/>
    <n v="462"/>
    <s v="50% or more"/>
    <s v="4.1-5.0"/>
    <n v="923538"/>
    <x v="2"/>
    <s v="0-999"/>
  </r>
  <r>
    <x v="0"/>
    <s v="Accessories&amp;Peripherals"/>
    <s v="Cables&amp;Accessories"/>
    <n v="209"/>
    <n v="695"/>
    <n v="0.7"/>
    <n v="4.5"/>
    <n v="107687"/>
    <s v="50% or more"/>
    <s v="4.1-5.0"/>
    <n v="74842465"/>
    <x v="0"/>
    <s v="10,001&amp; above"/>
  </r>
  <r>
    <x v="1"/>
    <s v="HomeTheater,TV&amp;Video"/>
    <s v="Televisions"/>
    <n v="19999"/>
    <n v="34999"/>
    <n v="0.43"/>
    <n v="4.3"/>
    <n v="27151"/>
    <s v="&lt;50%"/>
    <s v="4.1-5.0"/>
    <n v="950257849"/>
    <x v="2"/>
    <s v="10,001&amp; above"/>
  </r>
  <r>
    <x v="0"/>
    <s v="Accessories&amp;Peripherals"/>
    <s v="Cables&amp;Accessories"/>
    <n v="399"/>
    <n v="1099"/>
    <n v="0.64"/>
    <n v="4.2"/>
    <n v="24269"/>
    <s v="50% or more"/>
    <s v="4.1-5.0"/>
    <n v="26671631"/>
    <x v="0"/>
    <s v="10,001&amp; above"/>
  </r>
  <r>
    <x v="0"/>
    <s v="NetworkingDevices"/>
    <s v="NetworkAdapters"/>
    <n v="999"/>
    <n v="1599"/>
    <n v="0.38"/>
    <n v="4.3"/>
    <n v="12093"/>
    <s v="&lt;50%"/>
    <s v="4.1-5.0"/>
    <n v="19336707"/>
    <x v="2"/>
    <s v="10,001&amp; above"/>
  </r>
  <r>
    <x v="0"/>
    <s v="Accessories&amp;Peripherals"/>
    <s v="Cables&amp;Accessories"/>
    <n v="59"/>
    <n v="199"/>
    <n v="0.7"/>
    <n v="4"/>
    <n v="9378"/>
    <s v="50% or more"/>
    <s v="3.1-4.0"/>
    <n v="1866222"/>
    <x v="1"/>
    <s v="1,000-9,999"/>
  </r>
  <r>
    <x v="0"/>
    <s v="Accessories&amp;Peripherals"/>
    <s v="Cables&amp;Accessories"/>
    <n v="333"/>
    <n v="999"/>
    <n v="0.67"/>
    <n v="3.3"/>
    <n v="9792"/>
    <s v="50% or more"/>
    <s v="3.1-4.0"/>
    <n v="9782208"/>
    <x v="0"/>
    <s v="1,000-9,999"/>
  </r>
  <r>
    <x v="0"/>
    <s v="NetworkingDevices"/>
    <s v="NetworkAdapters"/>
    <n v="507"/>
    <n v="1208"/>
    <n v="0.57999999999999996"/>
    <n v="4.0999999999999996"/>
    <n v="8131"/>
    <s v="50% or more"/>
    <s v="4.1-5.0"/>
    <n v="9822248"/>
    <x v="2"/>
    <s v="1,000-9,999"/>
  </r>
  <r>
    <x v="1"/>
    <s v="HomeTheater,TV&amp;Video"/>
    <s v="Accessories"/>
    <n v="309"/>
    <n v="475"/>
    <n v="0.35"/>
    <n v="4.4000000000000004"/>
    <n v="426973"/>
    <s v="&lt;50%"/>
    <s v="4.1-5.0"/>
    <n v="202812175"/>
    <x v="0"/>
    <s v="10,001&amp; above"/>
  </r>
  <r>
    <x v="1"/>
    <s v="HomeTheater,TV&amp;Video"/>
    <s v="Accessories"/>
    <n v="399"/>
    <n v="999"/>
    <n v="0.6"/>
    <n v="3.6"/>
    <n v="493"/>
    <s v="50% or more"/>
    <s v="3.1-4.0"/>
    <n v="492507"/>
    <x v="0"/>
    <s v="0-999"/>
  </r>
  <r>
    <x v="0"/>
    <s v="Accessories&amp;Peripherals"/>
    <s v="Cables&amp;Accessories"/>
    <n v="199"/>
    <n v="395"/>
    <n v="0.5"/>
    <n v="4.2"/>
    <n v="92595"/>
    <s v="50% or more"/>
    <s v="4.1-5.0"/>
    <n v="36575025"/>
    <x v="1"/>
    <s v="10,001&amp; above"/>
  </r>
  <r>
    <x v="0"/>
    <s v="NetworkingDevices"/>
    <s v="NetworkAdapters"/>
    <n v="1199"/>
    <n v="2199"/>
    <n v="0.45"/>
    <n v="4.4000000000000004"/>
    <n v="24780"/>
    <s v="&lt;50%"/>
    <s v="4.1-5.0"/>
    <n v="54491220"/>
    <x v="2"/>
    <s v="10,001&amp; above"/>
  </r>
  <r>
    <x v="0"/>
    <s v="Accessories&amp;Peripherals"/>
    <s v="Cables&amp;Accessories"/>
    <n v="179"/>
    <n v="500"/>
    <n v="0.64"/>
    <n v="4.2"/>
    <n v="92595"/>
    <s v="50% or more"/>
    <s v="4.1-5.0"/>
    <n v="46297500"/>
    <x v="1"/>
    <s v="10,001&amp; above"/>
  </r>
  <r>
    <x v="0"/>
    <s v="Accessories&amp;Peripherals"/>
    <s v="Cables&amp;Accessories"/>
    <n v="799"/>
    <n v="2100"/>
    <n v="0.62"/>
    <n v="4.3"/>
    <n v="8188"/>
    <s v="50% or more"/>
    <s v="4.1-5.0"/>
    <n v="17194800"/>
    <x v="2"/>
    <s v="1,000-9,999"/>
  </r>
  <r>
    <x v="1"/>
    <s v="HomeTheater,TV&amp;Video"/>
    <s v="Televisions"/>
    <n v="6999"/>
    <n v="12999"/>
    <n v="0.46"/>
    <n v="4.2"/>
    <n v="4003"/>
    <s v="&lt;50%"/>
    <s v="4.1-5.0"/>
    <n v="52034997"/>
    <x v="2"/>
    <s v="1,000-9,999"/>
  </r>
  <r>
    <x v="0"/>
    <s v="Accessories&amp;Peripherals"/>
    <s v="Cables&amp;Accessories"/>
    <n v="199"/>
    <n v="349"/>
    <n v="0.43"/>
    <n v="4.0999999999999996"/>
    <n v="314"/>
    <s v="&lt;50%"/>
    <s v="4.1-5.0"/>
    <n v="109586"/>
    <x v="1"/>
    <s v="0-999"/>
  </r>
  <r>
    <x v="1"/>
    <s v="HomeTheater,TV&amp;Video"/>
    <s v="Accessories"/>
    <n v="230"/>
    <n v="499"/>
    <n v="0.54"/>
    <n v="3.7"/>
    <n v="2960"/>
    <s v="50% or more"/>
    <s v="3.1-4.0"/>
    <n v="1477040"/>
    <x v="0"/>
    <s v="1,000-9,999"/>
  </r>
  <r>
    <x v="0"/>
    <s v="NetworkingDevices"/>
    <s v="NetworkAdapters"/>
    <n v="649"/>
    <n v="1399"/>
    <n v="0.54"/>
    <n v="4.2"/>
    <n v="179691"/>
    <s v="50% or more"/>
    <s v="4.1-5.0"/>
    <n v="251387709"/>
    <x v="2"/>
    <s v="10,001&amp; above"/>
  </r>
  <r>
    <x v="1"/>
    <s v="HomeTheater,TV&amp;Video"/>
    <s v="Televisions"/>
    <n v="15999"/>
    <n v="21999"/>
    <n v="0.27"/>
    <n v="4.2"/>
    <n v="34899"/>
    <s v="&lt;50%"/>
    <s v="4.1-5.0"/>
    <n v="767743101"/>
    <x v="2"/>
    <s v="10,001&amp; above"/>
  </r>
  <r>
    <x v="0"/>
    <s v="Accessories&amp;Peripherals"/>
    <s v="Cables&amp;Accessories"/>
    <n v="348"/>
    <n v="1499"/>
    <n v="0.77"/>
    <n v="4.2"/>
    <n v="656"/>
    <s v="50% or more"/>
    <s v="4.1-5.0"/>
    <n v="983344"/>
    <x v="0"/>
    <s v="0-999"/>
  </r>
  <r>
    <x v="0"/>
    <s v="Accessories&amp;Peripherals"/>
    <s v="Cables&amp;Accessories"/>
    <n v="154"/>
    <n v="349"/>
    <n v="0.56000000000000005"/>
    <n v="4.3"/>
    <n v="7064"/>
    <s v="50% or more"/>
    <s v="4.1-5.0"/>
    <n v="2465336"/>
    <x v="1"/>
    <s v="1,000-9,999"/>
  </r>
  <r>
    <x v="1"/>
    <s v="HomeTheater,TV&amp;Video"/>
    <s v="Accessories"/>
    <n v="179"/>
    <n v="799"/>
    <n v="0.78"/>
    <n v="3.7"/>
    <n v="2201"/>
    <s v="50% or more"/>
    <s v="3.1-4.0"/>
    <n v="1758599"/>
    <x v="1"/>
    <s v="1,000-9,999"/>
  </r>
  <r>
    <x v="1"/>
    <s v="HomeTheater,TV&amp;Video"/>
    <s v="Televisions"/>
    <n v="32990"/>
    <n v="47900"/>
    <n v="0.31"/>
    <n v="4.3"/>
    <n v="7109"/>
    <s v="&lt;50%"/>
    <s v="4.1-5.0"/>
    <n v="340521100"/>
    <x v="2"/>
    <s v="1,000-9,999"/>
  </r>
  <r>
    <x v="0"/>
    <s v="Accessories&amp;Peripherals"/>
    <s v="Cables&amp;Accessories"/>
    <n v="139"/>
    <n v="999"/>
    <n v="0.86"/>
    <n v="4"/>
    <n v="1313"/>
    <s v="50% or more"/>
    <s v="3.1-4.0"/>
    <n v="1311687"/>
    <x v="1"/>
    <s v="1,000-9,999"/>
  </r>
  <r>
    <x v="0"/>
    <s v="Accessories&amp;Peripherals"/>
    <s v="Cables&amp;Accessories"/>
    <n v="329"/>
    <n v="845"/>
    <n v="0.61"/>
    <n v="4.2"/>
    <n v="29746"/>
    <s v="50% or more"/>
    <s v="4.1-5.0"/>
    <n v="25135370"/>
    <x v="0"/>
    <s v="10,001&amp; above"/>
  </r>
  <r>
    <x v="1"/>
    <s v="HomeTheater,TV&amp;Video"/>
    <s v="Televisions"/>
    <n v="13999"/>
    <n v="24999"/>
    <n v="0.44"/>
    <n v="4.2"/>
    <n v="45238"/>
    <s v="&lt;50%"/>
    <s v="4.1-5.0"/>
    <n v="1130904762"/>
    <x v="2"/>
    <s v="10,001&amp; above"/>
  </r>
  <r>
    <x v="1"/>
    <s v="HomeTheater,TV&amp;Video"/>
    <s v="Accessories"/>
    <n v="309"/>
    <n v="1400"/>
    <n v="0.78"/>
    <n v="4.4000000000000004"/>
    <n v="426973"/>
    <s v="50% or more"/>
    <s v="4.1-5.0"/>
    <n v="597762200"/>
    <x v="0"/>
    <s v="10,001&amp; above"/>
  </r>
  <r>
    <x v="0"/>
    <s v="Accessories&amp;Peripherals"/>
    <s v="Cables&amp;Accessories"/>
    <n v="263"/>
    <n v="699"/>
    <n v="0.62"/>
    <n v="4.0999999999999996"/>
    <n v="450"/>
    <s v="50% or more"/>
    <s v="4.1-5.0"/>
    <n v="314550"/>
    <x v="0"/>
    <s v="0-999"/>
  </r>
  <r>
    <x v="1"/>
    <s v="HomeTheater,TV&amp;Video"/>
    <s v="Televisions"/>
    <n v="7999"/>
    <n v="14990"/>
    <n v="0.47"/>
    <n v="4.3"/>
    <n v="457"/>
    <s v="&lt;50%"/>
    <s v="4.1-5.0"/>
    <n v="6850430"/>
    <x v="2"/>
    <s v="0-999"/>
  </r>
  <r>
    <x v="1"/>
    <s v="HomeTheater,TV&amp;Video"/>
    <s v="Accessories"/>
    <n v="1599"/>
    <n v="2999"/>
    <n v="0.47"/>
    <n v="4.2"/>
    <n v="2727"/>
    <s v="&lt;50%"/>
    <s v="4.1-5.0"/>
    <n v="8178273"/>
    <x v="2"/>
    <s v="1,000-9,999"/>
  </r>
  <r>
    <x v="0"/>
    <s v="Accessories&amp;Peripherals"/>
    <s v="Cables&amp;Accessories"/>
    <n v="219"/>
    <n v="700"/>
    <n v="0.69"/>
    <n v="4.3"/>
    <n v="20053"/>
    <s v="50% or more"/>
    <s v="4.1-5.0"/>
    <n v="14037100"/>
    <x v="0"/>
    <s v="10,001&amp; above"/>
  </r>
  <r>
    <x v="0"/>
    <s v="Accessories&amp;Peripherals"/>
    <s v="Cables&amp;Accessories"/>
    <n v="349"/>
    <n v="899"/>
    <n v="0.61"/>
    <n v="4.5"/>
    <n v="149"/>
    <s v="50% or more"/>
    <s v="4.1-5.0"/>
    <n v="133951"/>
    <x v="0"/>
    <s v="0-999"/>
  </r>
  <r>
    <x v="0"/>
    <s v="Accessories&amp;Peripherals"/>
    <s v="Cables&amp;Accessories"/>
    <n v="349"/>
    <n v="599"/>
    <n v="0.42"/>
    <n v="4.0999999999999996"/>
    <n v="210"/>
    <s v="&lt;50%"/>
    <s v="4.1-5.0"/>
    <n v="125790"/>
    <x v="0"/>
    <s v="0-999"/>
  </r>
  <r>
    <x v="1"/>
    <s v="HomeTheater,TV&amp;Video"/>
    <s v="Televisions"/>
    <n v="26999"/>
    <n v="42999"/>
    <n v="0.37"/>
    <n v="4.2"/>
    <n v="45238"/>
    <s v="&lt;50%"/>
    <s v="4.1-5.0"/>
    <n v="1945188762"/>
    <x v="2"/>
    <s v="10,001&amp; above"/>
  </r>
  <r>
    <x v="0"/>
    <s v="Accessories&amp;Peripherals"/>
    <s v="Cables&amp;Accessories"/>
    <n v="115"/>
    <n v="499"/>
    <n v="0.77"/>
    <n v="4"/>
    <n v="7732"/>
    <s v="50% or more"/>
    <s v="3.1-4.0"/>
    <n v="3858268"/>
    <x v="1"/>
    <s v="1,000-9,999"/>
  </r>
  <r>
    <x v="0"/>
    <s v="Accessories&amp;Peripherals"/>
    <s v="Cables&amp;Accessories"/>
    <n v="399"/>
    <n v="999"/>
    <n v="0.6"/>
    <n v="4.0999999999999996"/>
    <n v="1780"/>
    <s v="50% or more"/>
    <s v="4.1-5.0"/>
    <n v="1778220"/>
    <x v="0"/>
    <s v="1,000-9,999"/>
  </r>
  <r>
    <x v="0"/>
    <s v="Accessories&amp;Peripherals"/>
    <s v="Cables&amp;Accessories"/>
    <n v="199"/>
    <n v="499"/>
    <n v="0.6"/>
    <n v="4.0999999999999996"/>
    <n v="602"/>
    <s v="50% or more"/>
    <s v="4.1-5.0"/>
    <n v="300398"/>
    <x v="1"/>
    <s v="0-999"/>
  </r>
  <r>
    <x v="0"/>
    <s v="Accessories&amp;Peripherals"/>
    <s v="Cables&amp;Accessories"/>
    <n v="179"/>
    <n v="399"/>
    <n v="0.55000000000000004"/>
    <n v="4"/>
    <n v="1423"/>
    <s v="50% or more"/>
    <s v="3.1-4.0"/>
    <n v="567777"/>
    <x v="1"/>
    <s v="1,000-9,999"/>
  </r>
  <r>
    <x v="1"/>
    <s v="HomeTheater,TV&amp;Video"/>
    <s v="Televisions"/>
    <n v="10901"/>
    <n v="30990"/>
    <n v="0.65"/>
    <n v="4.0999999999999996"/>
    <n v="398"/>
    <s v="50% or more"/>
    <s v="4.1-5.0"/>
    <n v="12334020"/>
    <x v="2"/>
    <s v="0-999"/>
  </r>
  <r>
    <x v="0"/>
    <s v="Accessories&amp;Peripherals"/>
    <s v="Cables&amp;Accessories"/>
    <n v="209"/>
    <n v="499"/>
    <n v="0.57999999999999996"/>
    <n v="3.9"/>
    <n v="536"/>
    <s v="50% or more"/>
    <s v="3.1-4.0"/>
    <n v="267464"/>
    <x v="0"/>
    <s v="0-999"/>
  </r>
  <r>
    <x v="1"/>
    <s v="HomeTheater,TV&amp;Video"/>
    <s v="Accessories"/>
    <n v="1434"/>
    <n v="3999"/>
    <n v="0.64"/>
    <n v="4"/>
    <n v="32"/>
    <s v="50% or more"/>
    <s v="3.1-4.0"/>
    <n v="127968"/>
    <x v="2"/>
    <s v="0-999"/>
  </r>
  <r>
    <x v="0"/>
    <s v="Accessories&amp;Peripherals"/>
    <s v="Cables&amp;Accessories"/>
    <n v="399"/>
    <n v="1099"/>
    <n v="0.64"/>
    <n v="4.2"/>
    <n v="24269"/>
    <s v="50% or more"/>
    <s v="4.1-5.0"/>
    <n v="26671631"/>
    <x v="0"/>
    <s v="10,001&amp; above"/>
  </r>
  <r>
    <x v="0"/>
    <s v="Accessories&amp;Peripherals"/>
    <s v="Cables&amp;Accessories"/>
    <n v="139"/>
    <n v="249"/>
    <n v="0.44"/>
    <n v="4"/>
    <n v="9378"/>
    <s v="&lt;50%"/>
    <s v="3.1-4.0"/>
    <n v="2335122"/>
    <x v="1"/>
    <s v="1,000-9,999"/>
  </r>
  <r>
    <x v="1"/>
    <s v="HomeTheater,TV&amp;Video"/>
    <s v="Televisions"/>
    <n v="7299"/>
    <n v="19125"/>
    <n v="0.62"/>
    <n v="3.4"/>
    <n v="902"/>
    <s v="50% or more"/>
    <s v="3.1-4.0"/>
    <n v="17250750"/>
    <x v="2"/>
    <s v="0-999"/>
  </r>
  <r>
    <x v="0"/>
    <s v="Accessories&amp;Peripherals"/>
    <s v="Cables&amp;Accessories"/>
    <n v="299"/>
    <n v="799"/>
    <n v="0.63"/>
    <n v="4.4000000000000004"/>
    <n v="28791"/>
    <s v="50% or more"/>
    <s v="4.1-5.0"/>
    <n v="23004009"/>
    <x v="0"/>
    <s v="10,001&amp; above"/>
  </r>
  <r>
    <x v="0"/>
    <s v="Accessories&amp;Peripherals"/>
    <s v="Cables&amp;Accessories"/>
    <n v="325"/>
    <n v="1299"/>
    <n v="0.75"/>
    <n v="4.2"/>
    <n v="10576"/>
    <s v="50% or more"/>
    <s v="4.1-5.0"/>
    <n v="13738224"/>
    <x v="0"/>
    <s v="10,001&amp; above"/>
  </r>
  <r>
    <x v="1"/>
    <s v="HomeTheater,TV&amp;Video"/>
    <s v="Televisions"/>
    <n v="29999"/>
    <n v="39999"/>
    <n v="0.25"/>
    <n v="4.2"/>
    <n v="7298"/>
    <s v="&lt;50%"/>
    <s v="4.1-5.0"/>
    <n v="291912702"/>
    <x v="2"/>
    <s v="1,000-9,999"/>
  </r>
  <r>
    <x v="1"/>
    <s v="HomeTheater,TV&amp;Video"/>
    <s v="Televisions"/>
    <n v="27999"/>
    <n v="40990"/>
    <n v="0.32"/>
    <n v="4.3"/>
    <n v="4703"/>
    <s v="&lt;50%"/>
    <s v="4.1-5.0"/>
    <n v="192775970"/>
    <x v="2"/>
    <s v="1,000-9,999"/>
  </r>
  <r>
    <x v="1"/>
    <s v="HomeTheater,TV&amp;Video"/>
    <s v="Televisions"/>
    <n v="30990"/>
    <n v="52900"/>
    <n v="0.41"/>
    <n v="4.3"/>
    <n v="7109"/>
    <s v="&lt;50%"/>
    <s v="4.1-5.0"/>
    <n v="376066100"/>
    <x v="2"/>
    <s v="1,000-9,999"/>
  </r>
  <r>
    <x v="0"/>
    <s v="Accessories&amp;Peripherals"/>
    <s v="Cables&amp;Accessories"/>
    <n v="199"/>
    <n v="999"/>
    <n v="0.8"/>
    <n v="4.5"/>
    <n v="127"/>
    <s v="50% or more"/>
    <s v="4.1-5.0"/>
    <n v="126873"/>
    <x v="1"/>
    <s v="0-999"/>
  </r>
  <r>
    <x v="0"/>
    <s v="Accessories&amp;Peripherals"/>
    <s v="Cables&amp;Accessories"/>
    <n v="649"/>
    <n v="1999"/>
    <n v="0.68"/>
    <n v="4.2"/>
    <n v="24269"/>
    <s v="50% or more"/>
    <s v="4.1-5.0"/>
    <n v="48513731"/>
    <x v="2"/>
    <s v="10,001&amp; above"/>
  </r>
  <r>
    <x v="0"/>
    <s v="NetworkingDevices"/>
    <s v="NetworkAdapters"/>
    <n v="269"/>
    <n v="800"/>
    <n v="0.66"/>
    <n v="3.6"/>
    <n v="10134"/>
    <s v="50% or more"/>
    <s v="3.1-4.0"/>
    <n v="8107200"/>
    <x v="0"/>
    <s v="10,001&amp; above"/>
  </r>
  <r>
    <x v="1"/>
    <s v="HomeTheater,TV&amp;Video"/>
    <s v="Televisions"/>
    <n v="24999"/>
    <n v="31999"/>
    <n v="0.22"/>
    <n v="4.2"/>
    <n v="34899"/>
    <s v="&lt;50%"/>
    <s v="4.1-5.0"/>
    <n v="1116733101"/>
    <x v="2"/>
    <s v="10,001&amp; above"/>
  </r>
  <r>
    <x v="0"/>
    <s v="Accessories&amp;Peripherals"/>
    <s v="Cables&amp;Accessories"/>
    <n v="299"/>
    <n v="699"/>
    <n v="0.56999999999999995"/>
    <n v="4.2"/>
    <n v="94363"/>
    <s v="50% or more"/>
    <s v="4.1-5.0"/>
    <n v="65959737"/>
    <x v="0"/>
    <s v="10,001&amp; above"/>
  </r>
  <r>
    <x v="0"/>
    <s v="Accessories&amp;Peripherals"/>
    <s v="Cables&amp;Accessories"/>
    <n v="199"/>
    <n v="999"/>
    <n v="0.8"/>
    <n v="4.0999999999999996"/>
    <n v="425"/>
    <s v="50% or more"/>
    <s v="4.1-5.0"/>
    <n v="424575"/>
    <x v="1"/>
    <s v="0-999"/>
  </r>
  <r>
    <x v="1"/>
    <s v="HomeTheater,TV&amp;Video"/>
    <s v="Televisions"/>
    <n v="18990"/>
    <n v="40990"/>
    <n v="0.54"/>
    <n v="4.2"/>
    <n v="6659"/>
    <s v="50% or more"/>
    <s v="4.1-5.0"/>
    <n v="272952410"/>
    <x v="2"/>
    <s v="1,000-9,999"/>
  </r>
  <r>
    <x v="0"/>
    <s v="NetworkingDevices"/>
    <s v="NetworkAdapters"/>
    <n v="290"/>
    <n v="349"/>
    <n v="0.17"/>
    <n v="3.7"/>
    <n v="1977"/>
    <s v="&lt;50%"/>
    <s v="3.1-4.0"/>
    <n v="689973"/>
    <x v="0"/>
    <s v="1,000-9,999"/>
  </r>
  <r>
    <x v="1"/>
    <s v="HomeTheater,TV&amp;Video"/>
    <s v="Accessories"/>
    <n v="249"/>
    <n v="799"/>
    <n v="0.69"/>
    <n v="3.8"/>
    <n v="1079"/>
    <s v="50% or more"/>
    <s v="3.1-4.0"/>
    <n v="862121"/>
    <x v="0"/>
    <s v="1,000-9,999"/>
  </r>
  <r>
    <x v="0"/>
    <s v="Accessories&amp;Peripherals"/>
    <s v="Cables&amp;Accessories"/>
    <n v="345"/>
    <n v="999"/>
    <n v="0.65"/>
    <n v="3.7"/>
    <n v="1097"/>
    <s v="50% or more"/>
    <s v="3.1-4.0"/>
    <n v="1095903"/>
    <x v="0"/>
    <s v="1,000-9,999"/>
  </r>
  <r>
    <x v="0"/>
    <s v="NetworkingDevices"/>
    <s v="NetworkAdapters"/>
    <n v="1099"/>
    <n v="1899"/>
    <n v="0.42"/>
    <n v="4.5"/>
    <n v="22420"/>
    <s v="&lt;50%"/>
    <s v="4.1-5.0"/>
    <n v="42575580"/>
    <x v="2"/>
    <s v="10,001&amp; above"/>
  </r>
  <r>
    <x v="0"/>
    <s v="Accessories&amp;Peripherals"/>
    <s v="Cables&amp;Accessories"/>
    <n v="719"/>
    <n v="1499"/>
    <n v="0.52"/>
    <n v="4.0999999999999996"/>
    <n v="1045"/>
    <s v="50% or more"/>
    <s v="4.1-5.0"/>
    <n v="1566455"/>
    <x v="2"/>
    <s v="1,000-9,999"/>
  </r>
  <r>
    <x v="1"/>
    <s v="HomeTheater,TV&amp;Video"/>
    <s v="Accessories"/>
    <n v="349"/>
    <n v="1499"/>
    <n v="0.77"/>
    <n v="4.3"/>
    <n v="4145"/>
    <s v="50% or more"/>
    <s v="4.1-5.0"/>
    <n v="6213355"/>
    <x v="0"/>
    <s v="1,000-9,999"/>
  </r>
  <r>
    <x v="0"/>
    <s v="Accessories&amp;Peripherals"/>
    <s v="Cables&amp;Accessories"/>
    <n v="849"/>
    <n v="1809"/>
    <n v="0.53"/>
    <n v="4.3"/>
    <n v="6547"/>
    <s v="50% or more"/>
    <s v="4.1-5.0"/>
    <n v="11843523"/>
    <x v="2"/>
    <s v="1,000-9,999"/>
  </r>
  <r>
    <x v="1"/>
    <s v="HomeTheater,TV&amp;Video"/>
    <s v="Accessories"/>
    <n v="299"/>
    <n v="899"/>
    <n v="0.67"/>
    <n v="4"/>
    <n v="1588"/>
    <s v="50% or more"/>
    <s v="3.1-4.0"/>
    <n v="1427612"/>
    <x v="0"/>
    <s v="1,000-9,999"/>
  </r>
  <r>
    <x v="1"/>
    <s v="HomeTheater,TV&amp;Video"/>
    <s v="Televisions"/>
    <n v="21999"/>
    <n v="29999"/>
    <n v="0.27"/>
    <n v="4.2"/>
    <n v="32840"/>
    <s v="&lt;50%"/>
    <s v="4.1-5.0"/>
    <n v="985167160"/>
    <x v="2"/>
    <s v="10,001&amp; above"/>
  </r>
  <r>
    <x v="0"/>
    <s v="Accessories&amp;Peripherals"/>
    <s v="Cables&amp;Accessories"/>
    <n v="349"/>
    <n v="999"/>
    <n v="0.65"/>
    <n v="4.2"/>
    <n v="13120"/>
    <s v="50% or more"/>
    <s v="4.1-5.0"/>
    <n v="13106880"/>
    <x v="0"/>
    <s v="10,001&amp; above"/>
  </r>
  <r>
    <x v="0"/>
    <s v="Accessories&amp;Peripherals"/>
    <s v="Cables&amp;Accessories"/>
    <n v="399"/>
    <n v="999"/>
    <n v="0.6"/>
    <n v="4.3"/>
    <n v="2806"/>
    <s v="50% or more"/>
    <s v="4.1-5.0"/>
    <n v="2803194"/>
    <x v="0"/>
    <s v="1,000-9,999"/>
  </r>
  <r>
    <x v="0"/>
    <s v="Accessories&amp;Peripherals"/>
    <s v="Cables&amp;Accessories"/>
    <n v="449"/>
    <n v="1299"/>
    <n v="0.65"/>
    <n v="4.2"/>
    <n v="24269"/>
    <s v="50% or more"/>
    <s v="4.1-5.0"/>
    <n v="31525431"/>
    <x v="0"/>
    <s v="10,001&amp; above"/>
  </r>
  <r>
    <x v="0"/>
    <s v="Accessories&amp;Peripherals"/>
    <s v="Cables&amp;Accessories"/>
    <n v="299"/>
    <n v="999"/>
    <n v="0.7"/>
    <n v="4.3"/>
    <n v="766"/>
    <s v="50% or more"/>
    <s v="4.1-5.0"/>
    <n v="765234"/>
    <x v="0"/>
    <s v="0-999"/>
  </r>
  <r>
    <x v="1"/>
    <s v="HomeTheater,TV&amp;Video"/>
    <s v="Televisions"/>
    <n v="37999"/>
    <n v="65000"/>
    <n v="0.42"/>
    <n v="4.3"/>
    <n v="3587"/>
    <s v="&lt;50%"/>
    <s v="4.1-5.0"/>
    <n v="233155000"/>
    <x v="2"/>
    <s v="1,000-9,999"/>
  </r>
  <r>
    <x v="0"/>
    <s v="Accessories&amp;Peripherals"/>
    <s v="Cables&amp;Accessories"/>
    <n v="99"/>
    <n v="800"/>
    <n v="0.88"/>
    <n v="3.9"/>
    <n v="24871"/>
    <s v="50% or more"/>
    <s v="3.1-4.0"/>
    <n v="19896800"/>
    <x v="1"/>
    <s v="10,001&amp; above"/>
  </r>
  <r>
    <x v="1"/>
    <s v="HomeTheater,TV&amp;Video"/>
    <s v="Televisions"/>
    <n v="7390"/>
    <n v="20000"/>
    <n v="0.63"/>
    <n v="4.0999999999999996"/>
    <n v="2581"/>
    <s v="50% or more"/>
    <s v="4.1-5.0"/>
    <n v="51620000"/>
    <x v="2"/>
    <s v="1,000-9,999"/>
  </r>
  <r>
    <x v="0"/>
    <s v="Accessories&amp;Peripherals"/>
    <s v="Cables&amp;Accessories"/>
    <n v="273.10000000000002"/>
    <n v="999"/>
    <n v="0.73"/>
    <n v="4.3"/>
    <n v="20850"/>
    <s v="50% or more"/>
    <s v="4.1-5.0"/>
    <n v="20829150"/>
    <x v="0"/>
    <s v="10,001&amp; above"/>
  </r>
  <r>
    <x v="1"/>
    <s v="HomeTheater,TV&amp;Video"/>
    <s v="Televisions"/>
    <n v="15990"/>
    <n v="23990"/>
    <n v="0.33"/>
    <n v="4.3"/>
    <n v="1035"/>
    <s v="&lt;50%"/>
    <s v="4.1-5.0"/>
    <n v="24829650"/>
    <x v="2"/>
    <s v="1,000-9,999"/>
  </r>
  <r>
    <x v="0"/>
    <s v="Accessories&amp;Peripherals"/>
    <s v="Cables&amp;Accessories"/>
    <n v="399"/>
    <n v="999"/>
    <n v="0.6"/>
    <n v="4.0999999999999996"/>
    <n v="1780"/>
    <s v="50% or more"/>
    <s v="4.1-5.0"/>
    <n v="1778220"/>
    <x v="0"/>
    <s v="1,000-9,999"/>
  </r>
  <r>
    <x v="1"/>
    <s v="HomeTheater,TV&amp;Video"/>
    <s v="Accessories"/>
    <n v="399"/>
    <n v="1999"/>
    <n v="0.8"/>
    <n v="4.5"/>
    <n v="505"/>
    <s v="50% or more"/>
    <s v="4.1-5.0"/>
    <n v="1009495"/>
    <x v="0"/>
    <s v="0-999"/>
  </r>
  <r>
    <x v="0"/>
    <s v="Accessories&amp;Peripherals"/>
    <s v="Cables&amp;Accessories"/>
    <n v="210"/>
    <n v="399"/>
    <n v="0.47"/>
    <n v="4.0999999999999996"/>
    <n v="1717"/>
    <s v="&lt;50%"/>
    <s v="4.1-5.0"/>
    <n v="685083"/>
    <x v="0"/>
    <s v="1,000-9,999"/>
  </r>
  <r>
    <x v="1"/>
    <s v="HomeTheater,TV&amp;Video"/>
    <s v="Accessories"/>
    <n v="1299"/>
    <n v="1999"/>
    <n v="0.35"/>
    <n v="3.6"/>
    <n v="590"/>
    <s v="&lt;50%"/>
    <s v="3.1-4.0"/>
    <n v="1179410"/>
    <x v="2"/>
    <s v="0-999"/>
  </r>
  <r>
    <x v="0"/>
    <s v="Accessories&amp;Peripherals"/>
    <s v="Cables&amp;Accessories"/>
    <n v="347"/>
    <n v="999"/>
    <n v="0.65"/>
    <n v="3.5"/>
    <n v="1121"/>
    <s v="50% or more"/>
    <s v="3.1-4.0"/>
    <n v="1119879"/>
    <x v="0"/>
    <s v="1,000-9,999"/>
  </r>
  <r>
    <x v="0"/>
    <s v="Accessories&amp;Peripherals"/>
    <s v="Cables&amp;Accessories"/>
    <n v="149"/>
    <n v="999"/>
    <n v="0.85"/>
    <n v="4"/>
    <n v="1313"/>
    <s v="50% or more"/>
    <s v="3.1-4.0"/>
    <n v="1311687"/>
    <x v="1"/>
    <s v="1,000-9,999"/>
  </r>
  <r>
    <x v="0"/>
    <s v="Accessories&amp;Peripherals"/>
    <s v="Cables&amp;Accessories"/>
    <n v="228"/>
    <n v="899"/>
    <n v="0.75"/>
    <n v="3.8"/>
    <n v="132"/>
    <s v="50% or more"/>
    <s v="3.1-4.0"/>
    <n v="118668"/>
    <x v="0"/>
    <s v="0-999"/>
  </r>
  <r>
    <x v="0"/>
    <s v="Accessories&amp;Peripherals"/>
    <s v="Cables&amp;Accessories"/>
    <n v="1599"/>
    <n v="1999"/>
    <n v="0.2"/>
    <n v="4.4000000000000004"/>
    <n v="1951"/>
    <s v="&lt;50%"/>
    <s v="4.1-5.0"/>
    <n v="3900049"/>
    <x v="2"/>
    <s v="1,000-9,999"/>
  </r>
  <r>
    <x v="1"/>
    <s v="HomeTheater,TV&amp;Video"/>
    <s v="Accessories"/>
    <n v="1499"/>
    <n v="3999"/>
    <n v="0.63"/>
    <n v="3.7"/>
    <n v="37"/>
    <s v="50% or more"/>
    <s v="3.1-4.0"/>
    <n v="147963"/>
    <x v="2"/>
    <s v="0-999"/>
  </r>
  <r>
    <x v="1"/>
    <s v="HomeTheater,TV&amp;Video"/>
    <s v="Televisions"/>
    <n v="8499"/>
    <n v="15999"/>
    <n v="0.47"/>
    <n v="4.3"/>
    <n v="592"/>
    <s v="&lt;50%"/>
    <s v="4.1-5.0"/>
    <n v="9471408"/>
    <x v="2"/>
    <s v="0-999"/>
  </r>
  <r>
    <x v="1"/>
    <s v="HomeTheater,TV&amp;Video"/>
    <s v="Televisions"/>
    <n v="20990"/>
    <n v="44990"/>
    <n v="0.53"/>
    <n v="4.0999999999999996"/>
    <n v="1259"/>
    <s v="50% or more"/>
    <s v="4.1-5.0"/>
    <n v="56642410"/>
    <x v="2"/>
    <s v="1,000-9,999"/>
  </r>
  <r>
    <x v="1"/>
    <s v="HomeTheater,TV&amp;Video"/>
    <s v="Televisions"/>
    <n v="32999"/>
    <n v="44999"/>
    <n v="0.27"/>
    <n v="4.2"/>
    <n v="45238"/>
    <s v="&lt;50%"/>
    <s v="4.1-5.0"/>
    <n v="2035664762"/>
    <x v="2"/>
    <s v="10,001&amp; above"/>
  </r>
  <r>
    <x v="1"/>
    <s v="HomeTheater,TV&amp;Video"/>
    <s v="Accessories"/>
    <n v="799"/>
    <n v="1700"/>
    <n v="0.53"/>
    <n v="4.0999999999999996"/>
    <n v="28638"/>
    <s v="50% or more"/>
    <s v="4.1-5.0"/>
    <n v="48684600"/>
    <x v="2"/>
    <s v="10,001&amp; above"/>
  </r>
  <r>
    <x v="1"/>
    <s v="HomeTheater,TV&amp;Video"/>
    <s v="Accessories"/>
    <n v="229"/>
    <n v="595"/>
    <n v="0.62"/>
    <n v="4.3"/>
    <n v="12835"/>
    <s v="50% or more"/>
    <s v="4.1-5.0"/>
    <n v="7636825"/>
    <x v="0"/>
    <s v="10,001&amp; above"/>
  </r>
  <r>
    <x v="1"/>
    <s v="HomeTheater,TV&amp;Video"/>
    <s v="Televisions"/>
    <n v="9999"/>
    <n v="27990"/>
    <n v="0.64"/>
    <n v="4.2"/>
    <n v="1269"/>
    <s v="50% or more"/>
    <s v="4.1-5.0"/>
    <n v="35519310"/>
    <x v="2"/>
    <s v="1,000-9,999"/>
  </r>
  <r>
    <x v="1"/>
    <s v="HomeTheater,TV&amp;Video"/>
    <s v="Accessories"/>
    <n v="349"/>
    <n v="599"/>
    <n v="0.42"/>
    <n v="4.2"/>
    <n v="284"/>
    <s v="&lt;50%"/>
    <s v="4.1-5.0"/>
    <n v="170116"/>
    <x v="0"/>
    <s v="0-999"/>
  </r>
  <r>
    <x v="1"/>
    <s v="HomeTheater,TV&amp;Video"/>
    <s v="Accessories"/>
    <n v="489"/>
    <n v="1200"/>
    <n v="0.59"/>
    <n v="4.4000000000000004"/>
    <n v="69538"/>
    <s v="50% or more"/>
    <s v="4.1-5.0"/>
    <n v="83445600"/>
    <x v="0"/>
    <s v="10,001&amp; above"/>
  </r>
  <r>
    <x v="1"/>
    <s v="HomeTheater,TV&amp;Video"/>
    <s v="Televisions"/>
    <n v="23999"/>
    <n v="34990"/>
    <n v="0.31"/>
    <n v="4.3"/>
    <n v="4703"/>
    <s v="&lt;50%"/>
    <s v="4.1-5.0"/>
    <n v="164557970"/>
    <x v="2"/>
    <s v="1,000-9,999"/>
  </r>
  <r>
    <x v="0"/>
    <s v="Accessories&amp;Peripherals"/>
    <s v="Cables&amp;Accessories"/>
    <n v="399"/>
    <n v="999"/>
    <n v="0.6"/>
    <n v="4.3"/>
    <n v="2806"/>
    <s v="50% or more"/>
    <s v="4.1-5.0"/>
    <n v="2803194"/>
    <x v="0"/>
    <s v="1,000-9,999"/>
  </r>
  <r>
    <x v="1"/>
    <s v="HomeAudio"/>
    <s v="Accessories"/>
    <n v="349"/>
    <n v="1299"/>
    <n v="0.73"/>
    <n v="4"/>
    <n v="3295"/>
    <s v="50% or more"/>
    <s v="3.1-4.0"/>
    <n v="4280205"/>
    <x v="0"/>
    <s v="1,000-9,999"/>
  </r>
  <r>
    <x v="0"/>
    <s v="Accessories&amp;Peripherals"/>
    <s v="Cables&amp;Accessories"/>
    <n v="179"/>
    <n v="299"/>
    <n v="0.4"/>
    <n v="3.9"/>
    <n v="81"/>
    <s v="&lt;50%"/>
    <s v="3.1-4.0"/>
    <n v="24219"/>
    <x v="1"/>
    <s v="0-999"/>
  </r>
  <r>
    <x v="0"/>
    <s v="Accessories&amp;Peripherals"/>
    <s v="Cables&amp;Accessories"/>
    <n v="689"/>
    <n v="1500"/>
    <n v="0.54"/>
    <n v="4.2"/>
    <n v="42301"/>
    <s v="50% or more"/>
    <s v="4.1-5.0"/>
    <n v="63451500"/>
    <x v="2"/>
    <s v="10,001&amp; above"/>
  </r>
  <r>
    <x v="1"/>
    <s v="HomeTheater,TV&amp;Video"/>
    <s v="Televisions"/>
    <n v="30990"/>
    <n v="49990"/>
    <n v="0.38"/>
    <n v="4.3"/>
    <n v="1376"/>
    <s v="&lt;50%"/>
    <s v="4.1-5.0"/>
    <n v="68786240"/>
    <x v="2"/>
    <s v="1,000-9,999"/>
  </r>
  <r>
    <x v="0"/>
    <s v="Accessories&amp;Peripherals"/>
    <s v="Cables&amp;Accessories"/>
    <n v="249"/>
    <n v="931"/>
    <n v="0.73"/>
    <n v="3.9"/>
    <n v="1075"/>
    <s v="50% or more"/>
    <s v="3.1-4.0"/>
    <n v="1000825"/>
    <x v="0"/>
    <s v="1,000-9,999"/>
  </r>
  <r>
    <x v="1"/>
    <s v="HomeTheater,TV&amp;Video"/>
    <s v="Accessories"/>
    <n v="999"/>
    <n v="2399"/>
    <n v="0.57999999999999996"/>
    <n v="4.5999999999999996"/>
    <n v="3664"/>
    <s v="50% or more"/>
    <s v="4.1-5.0"/>
    <n v="8789936"/>
    <x v="2"/>
    <s v="1,000-9,999"/>
  </r>
  <r>
    <x v="1"/>
    <s v="HomeTheater,TV&amp;Video"/>
    <s v="Accessories"/>
    <n v="399"/>
    <n v="399"/>
    <n v="0"/>
    <n v="3.9"/>
    <n v="1951"/>
    <s v="&lt;50%"/>
    <s v="3.1-4.0"/>
    <n v="778449"/>
    <x v="0"/>
    <s v="1,000-9,999"/>
  </r>
  <r>
    <x v="0"/>
    <s v="Accessories&amp;Peripherals"/>
    <s v="Cables&amp;Accessories"/>
    <n v="349"/>
    <n v="699"/>
    <n v="0.5"/>
    <n v="4.3"/>
    <n v="20850"/>
    <s v="50% or more"/>
    <s v="4.1-5.0"/>
    <n v="14574150"/>
    <x v="0"/>
    <s v="10,001&amp; above"/>
  </r>
  <r>
    <x v="0"/>
    <s v="Accessories&amp;Peripherals"/>
    <s v="Cables&amp;Accessories"/>
    <n v="399"/>
    <n v="1099"/>
    <n v="0.64"/>
    <n v="4.0999999999999996"/>
    <n v="2685"/>
    <s v="50% or more"/>
    <s v="4.1-5.0"/>
    <n v="2950815"/>
    <x v="0"/>
    <s v="1,000-9,999"/>
  </r>
  <r>
    <x v="0"/>
    <s v="NetworkingDevices"/>
    <s v="NetworkAdapters"/>
    <n v="1699"/>
    <n v="2999"/>
    <n v="0.43"/>
    <n v="4.4000000000000004"/>
    <n v="24780"/>
    <s v="&lt;50%"/>
    <s v="4.1-5.0"/>
    <n v="74315220"/>
    <x v="2"/>
    <s v="10,001&amp; above"/>
  </r>
  <r>
    <x v="1"/>
    <s v="HomeTheater,TV&amp;Video"/>
    <s v="Accessories"/>
    <n v="655"/>
    <n v="1099"/>
    <n v="0.4"/>
    <n v="3.2"/>
    <n v="285"/>
    <s v="&lt;50%"/>
    <s v="3.1-4.0"/>
    <n v="313215"/>
    <x v="2"/>
    <s v="0-999"/>
  </r>
  <r>
    <x v="0"/>
    <s v="NetworkingDevices"/>
    <s v="NetworkAdapters"/>
    <n v="749"/>
    <n v="1339"/>
    <n v="0.44"/>
    <n v="4.2"/>
    <n v="179692"/>
    <s v="&lt;50%"/>
    <s v="4.1-5.0"/>
    <n v="240607588"/>
    <x v="2"/>
    <s v="10,001&amp; above"/>
  </r>
  <r>
    <x v="1"/>
    <s v="HomeTheater,TV&amp;Video"/>
    <s v="Televisions"/>
    <n v="9999"/>
    <n v="12999"/>
    <n v="0.23"/>
    <n v="4.2"/>
    <n v="6088"/>
    <s v="&lt;50%"/>
    <s v="4.1-5.0"/>
    <n v="79137912"/>
    <x v="2"/>
    <s v="1,000-9,999"/>
  </r>
  <r>
    <x v="1"/>
    <s v="HomeTheater,TV&amp;Video"/>
    <s v="Accessories"/>
    <n v="195"/>
    <n v="499"/>
    <n v="0.61"/>
    <n v="3.7"/>
    <n v="1383"/>
    <s v="50% or more"/>
    <s v="3.1-4.0"/>
    <n v="690117"/>
    <x v="1"/>
    <s v="1,000-9,999"/>
  </r>
  <r>
    <x v="0"/>
    <s v="Accessories&amp;Peripherals"/>
    <s v="Cables&amp;Accessories"/>
    <n v="999"/>
    <n v="2100"/>
    <n v="0.52"/>
    <n v="4.5"/>
    <n v="5492"/>
    <s v="50% or more"/>
    <s v="4.1-5.0"/>
    <n v="11533200"/>
    <x v="2"/>
    <s v="1,000-9,999"/>
  </r>
  <r>
    <x v="0"/>
    <s v="Accessories&amp;Peripherals"/>
    <s v="Cables&amp;Accessories"/>
    <n v="499"/>
    <n v="899"/>
    <n v="0.44"/>
    <n v="4.2"/>
    <n v="919"/>
    <s v="&lt;50%"/>
    <s v="4.1-5.0"/>
    <n v="826181"/>
    <x v="0"/>
    <s v="0-999"/>
  </r>
  <r>
    <x v="1"/>
    <s v="HomeTheater,TV&amp;Video"/>
    <s v="Accessories"/>
    <n v="416"/>
    <n v="599"/>
    <n v="0.31"/>
    <n v="4.2"/>
    <n v="30023"/>
    <s v="&lt;50%"/>
    <s v="4.1-5.0"/>
    <n v="17983777"/>
    <x v="0"/>
    <s v="10,001&amp; above"/>
  </r>
  <r>
    <x v="0"/>
    <s v="Accessories&amp;Peripherals"/>
    <s v="Cables&amp;Accessories"/>
    <n v="368"/>
    <n v="699"/>
    <n v="0.47"/>
    <n v="4.2"/>
    <n v="387"/>
    <s v="&lt;50%"/>
    <s v="4.1-5.0"/>
    <n v="270513"/>
    <x v="0"/>
    <s v="0-999"/>
  </r>
  <r>
    <x v="1"/>
    <s v="HomeTheater,TV&amp;Video"/>
    <s v="Televisions"/>
    <n v="29990"/>
    <n v="65000"/>
    <n v="0.54"/>
    <n v="4.0999999999999996"/>
    <n v="211"/>
    <s v="50% or more"/>
    <s v="4.1-5.0"/>
    <n v="13715000"/>
    <x v="2"/>
    <s v="0-999"/>
  </r>
  <r>
    <x v="0"/>
    <s v="Accessories&amp;Peripherals"/>
    <s v="Cables&amp;Accessories"/>
    <n v="339"/>
    <n v="1099"/>
    <n v="0.69"/>
    <n v="4.3"/>
    <n v="974"/>
    <s v="50% or more"/>
    <s v="4.1-5.0"/>
    <n v="1070426"/>
    <x v="0"/>
    <s v="0-999"/>
  </r>
  <r>
    <x v="1"/>
    <s v="HomeTheater,TV&amp;Video"/>
    <s v="Televisions"/>
    <n v="15490"/>
    <n v="20900"/>
    <n v="0.26"/>
    <n v="4.3"/>
    <n v="16299"/>
    <s v="&lt;50%"/>
    <s v="4.1-5.0"/>
    <n v="340649100"/>
    <x v="2"/>
    <s v="10,001&amp; above"/>
  </r>
  <r>
    <x v="0"/>
    <s v="Accessories&amp;Peripherals"/>
    <s v="Cables&amp;Accessories"/>
    <n v="499"/>
    <n v="1299"/>
    <n v="0.62"/>
    <n v="4.3"/>
    <n v="30411"/>
    <s v="50% or more"/>
    <s v="4.1-5.0"/>
    <n v="39503889"/>
    <x v="0"/>
    <s v="10,001&amp; above"/>
  </r>
  <r>
    <x v="0"/>
    <s v="NetworkingDevices"/>
    <s v="NetworkAdapters"/>
    <n v="249"/>
    <n v="399"/>
    <n v="0.38"/>
    <n v="3.4"/>
    <n v="4642"/>
    <s v="&lt;50%"/>
    <s v="3.1-4.0"/>
    <n v="1852158"/>
    <x v="0"/>
    <s v="1,000-9,999"/>
  </r>
  <r>
    <x v="1"/>
    <s v="HomeTheater,TV&amp;Video"/>
    <s v="Accessories"/>
    <n v="399"/>
    <n v="799"/>
    <n v="0.5"/>
    <n v="4.3"/>
    <n v="12"/>
    <s v="50% or more"/>
    <s v="4.1-5.0"/>
    <n v="9588"/>
    <x v="0"/>
    <s v="0-999"/>
  </r>
  <r>
    <x v="0"/>
    <s v="Accessories&amp;Peripherals"/>
    <s v="Cables&amp;Accessories"/>
    <n v="1499"/>
    <n v="1999"/>
    <n v="0.25"/>
    <n v="4.4000000000000004"/>
    <n v="1951"/>
    <s v="&lt;50%"/>
    <s v="4.1-5.0"/>
    <n v="3900049"/>
    <x v="2"/>
    <s v="1,000-9,999"/>
  </r>
  <r>
    <x v="1"/>
    <s v="HomeTheater,TV&amp;Video"/>
    <s v="Projectors"/>
    <n v="9490"/>
    <n v="15990"/>
    <n v="0.41"/>
    <n v="3.9"/>
    <n v="10480"/>
    <s v="&lt;50%"/>
    <s v="3.1-4.0"/>
    <n v="167575200"/>
    <x v="2"/>
    <s v="10,001&amp; above"/>
  </r>
  <r>
    <x v="1"/>
    <s v="HomeTheater,TV&amp;Video"/>
    <s v="Accessories"/>
    <n v="637"/>
    <n v="1499"/>
    <n v="0.57999999999999996"/>
    <n v="4.0999999999999996"/>
    <n v="24"/>
    <s v="50% or more"/>
    <s v="4.1-5.0"/>
    <n v="35976"/>
    <x v="2"/>
    <s v="0-999"/>
  </r>
  <r>
    <x v="1"/>
    <s v="HomeTheater,TV&amp;Video"/>
    <s v="Accessories"/>
    <n v="399"/>
    <n v="899"/>
    <n v="0.56000000000000005"/>
    <n v="3.9"/>
    <n v="254"/>
    <s v="50% or more"/>
    <s v="3.1-4.0"/>
    <n v="228346"/>
    <x v="0"/>
    <s v="0-999"/>
  </r>
  <r>
    <x v="1"/>
    <s v="HomeTheater,TV&amp;Video"/>
    <s v="Accessories"/>
    <n v="1089"/>
    <n v="1600"/>
    <n v="0.32"/>
    <n v="4"/>
    <n v="3565"/>
    <s v="&lt;50%"/>
    <s v="3.1-4.0"/>
    <n v="5704000"/>
    <x v="2"/>
    <s v="1,000-9,999"/>
  </r>
  <r>
    <x v="0"/>
    <s v="Accessories&amp;Peripherals"/>
    <s v="Cables&amp;Accessories"/>
    <n v="339"/>
    <n v="999"/>
    <n v="0.66"/>
    <n v="4.3"/>
    <n v="6255"/>
    <s v="50% or more"/>
    <s v="4.1-5.0"/>
    <n v="6248745"/>
    <x v="0"/>
    <s v="1,000-9,999"/>
  </r>
  <r>
    <x v="0"/>
    <s v="Accessories&amp;Peripherals"/>
    <s v="Cables&amp;Accessories"/>
    <n v="149"/>
    <n v="499"/>
    <n v="0.7"/>
    <n v="4"/>
    <n v="7732"/>
    <s v="50% or more"/>
    <s v="3.1-4.0"/>
    <n v="3858268"/>
    <x v="1"/>
    <s v="1,000-9,999"/>
  </r>
  <r>
    <x v="0"/>
    <s v="Accessories&amp;Peripherals"/>
    <s v="Cables&amp;Accessories"/>
    <n v="149"/>
    <n v="399"/>
    <n v="0.63"/>
    <n v="3.9"/>
    <n v="57"/>
    <s v="50% or more"/>
    <s v="3.1-4.0"/>
    <n v="22743"/>
    <x v="1"/>
    <s v="0-999"/>
  </r>
  <r>
    <x v="0"/>
    <s v="Accessories&amp;Peripherals"/>
    <s v="Cables&amp;Accessories"/>
    <n v="599"/>
    <n v="849"/>
    <n v="0.28999999999999998"/>
    <n v="4.5"/>
    <n v="577"/>
    <s v="&lt;50%"/>
    <s v="4.1-5.0"/>
    <n v="489873"/>
    <x v="2"/>
    <s v="0-999"/>
  </r>
  <r>
    <x v="1"/>
    <s v="HomeTheater,TV&amp;Video"/>
    <s v="Accessories"/>
    <n v="299"/>
    <n v="1199"/>
    <n v="0.75"/>
    <n v="3.9"/>
    <n v="1193"/>
    <s v="50% or more"/>
    <s v="3.1-4.0"/>
    <n v="1430407"/>
    <x v="0"/>
    <s v="1,000-9,999"/>
  </r>
  <r>
    <x v="0"/>
    <s v="Accessories&amp;Peripherals"/>
    <s v="Cables&amp;Accessories"/>
    <n v="399"/>
    <n v="1299"/>
    <n v="0.69"/>
    <n v="4.2"/>
    <n v="13120"/>
    <s v="50% or more"/>
    <s v="4.1-5.0"/>
    <n v="17042880"/>
    <x v="0"/>
    <s v="10,001&amp; above"/>
  </r>
  <r>
    <x v="1"/>
    <s v="HomeTheater,TV&amp;Video"/>
    <s v="Accessories"/>
    <n v="339"/>
    <n v="1999"/>
    <n v="0.83"/>
    <n v="4"/>
    <n v="343"/>
    <s v="50% or more"/>
    <s v="3.1-4.0"/>
    <n v="685657"/>
    <x v="0"/>
    <s v="0-999"/>
  </r>
  <r>
    <x v="1"/>
    <s v="HomeTheater,TV&amp;Video"/>
    <s v="Televisions"/>
    <n v="12499"/>
    <n v="22990"/>
    <n v="0.46"/>
    <n v="4.3"/>
    <n v="1611"/>
    <s v="&lt;50%"/>
    <s v="4.1-5.0"/>
    <n v="37036890"/>
    <x v="2"/>
    <s v="1,000-9,999"/>
  </r>
  <r>
    <x v="0"/>
    <s v="Accessories&amp;Peripherals"/>
    <s v="Cables&amp;Accessories"/>
    <n v="249"/>
    <n v="399"/>
    <n v="0.38"/>
    <n v="4"/>
    <n v="6558"/>
    <s v="&lt;50%"/>
    <s v="3.1-4.0"/>
    <n v="2616642"/>
    <x v="0"/>
    <s v="1,000-9,999"/>
  </r>
  <r>
    <x v="0"/>
    <s v="NetworkingDevices"/>
    <s v="NetworkAdapters"/>
    <n v="1399"/>
    <n v="2499"/>
    <n v="0.44"/>
    <n v="4.4000000000000004"/>
    <n v="23169"/>
    <s v="&lt;50%"/>
    <s v="4.1-5.0"/>
    <n v="57899331"/>
    <x v="2"/>
    <s v="10,001&amp; above"/>
  </r>
  <r>
    <x v="1"/>
    <s v="HomeTheater,TV&amp;Video"/>
    <s v="Televisions"/>
    <n v="32999"/>
    <n v="47990"/>
    <n v="0.31"/>
    <n v="4.3"/>
    <n v="4703"/>
    <s v="&lt;50%"/>
    <s v="4.1-5.0"/>
    <n v="225696970"/>
    <x v="2"/>
    <s v="1,000-9,999"/>
  </r>
  <r>
    <x v="0"/>
    <s v="Accessories&amp;Peripherals"/>
    <s v="Cables&amp;Accessories"/>
    <n v="149"/>
    <n v="399"/>
    <n v="0.63"/>
    <n v="4"/>
    <n v="1423"/>
    <s v="50% or more"/>
    <s v="3.1-4.0"/>
    <n v="567777"/>
    <x v="1"/>
    <s v="1,000-9,999"/>
  </r>
  <r>
    <x v="0"/>
    <s v="Accessories&amp;Peripherals"/>
    <s v="Cables&amp;Accessories"/>
    <n v="325"/>
    <n v="999"/>
    <n v="0.67"/>
    <n v="4.3"/>
    <n v="2651"/>
    <s v="50% or more"/>
    <s v="4.1-5.0"/>
    <n v="2648349"/>
    <x v="0"/>
    <s v="1,000-9,999"/>
  </r>
  <r>
    <x v="0"/>
    <s v="Accessories&amp;Peripherals"/>
    <s v="Cables&amp;Accessories"/>
    <n v="399"/>
    <n v="1999"/>
    <n v="0.8"/>
    <n v="5"/>
    <n v="5"/>
    <s v="50% or more"/>
    <s v="4.1-5.0"/>
    <n v="9995"/>
    <x v="0"/>
    <s v="0-999"/>
  </r>
  <r>
    <x v="0"/>
    <s v="NetworkingDevices"/>
    <s v="NetworkAdapters"/>
    <n v="199"/>
    <n v="499"/>
    <n v="0.6"/>
    <n v="3.7"/>
    <n v="612"/>
    <s v="50% or more"/>
    <s v="3.1-4.0"/>
    <n v="305388"/>
    <x v="1"/>
    <s v="0-999"/>
  </r>
  <r>
    <x v="0"/>
    <s v="Accessories&amp;Peripherals"/>
    <s v="Cables&amp;Accessories"/>
    <n v="88"/>
    <n v="299"/>
    <n v="0.71"/>
    <n v="4"/>
    <n v="9378"/>
    <s v="50% or more"/>
    <s v="3.1-4.0"/>
    <n v="2804022"/>
    <x v="1"/>
    <s v="1,000-9,999"/>
  </r>
  <r>
    <x v="0"/>
    <s v="Accessories&amp;Peripherals"/>
    <s v="Cables&amp;Accessories"/>
    <n v="399"/>
    <n v="1099"/>
    <n v="0.64"/>
    <n v="4.0999999999999996"/>
    <n v="2685"/>
    <s v="50% or more"/>
    <s v="4.1-5.0"/>
    <n v="2950815"/>
    <x v="0"/>
    <s v="1,000-9,999"/>
  </r>
  <r>
    <x v="0"/>
    <s v="Accessories&amp;Peripherals"/>
    <s v="Cables&amp;Accessories"/>
    <n v="57.89"/>
    <n v="199"/>
    <n v="0.71"/>
    <n v="4"/>
    <n v="9378"/>
    <s v="50% or more"/>
    <s v="3.1-4.0"/>
    <n v="1866222"/>
    <x v="1"/>
    <s v="1,000-9,999"/>
  </r>
  <r>
    <x v="1"/>
    <s v="HomeTheater,TV&amp;Video"/>
    <s v="Accessories"/>
    <n v="799"/>
    <n v="1999"/>
    <n v="0.6"/>
    <n v="3.3"/>
    <n v="576"/>
    <s v="50% or more"/>
    <s v="3.1-4.0"/>
    <n v="1151424"/>
    <x v="2"/>
    <s v="0-999"/>
  </r>
  <r>
    <x v="1"/>
    <s v="HomeTheater,TV&amp;Video"/>
    <s v="Accessories"/>
    <n v="205"/>
    <n v="499"/>
    <n v="0.59"/>
    <n v="3.8"/>
    <n v="313"/>
    <s v="50% or more"/>
    <s v="3.1-4.0"/>
    <n v="156187"/>
    <x v="0"/>
    <s v="0-999"/>
  </r>
  <r>
    <x v="0"/>
    <s v="Accessories&amp;Peripherals"/>
    <s v="Cables&amp;Accessories"/>
    <n v="299"/>
    <n v="699"/>
    <n v="0.56999999999999995"/>
    <n v="4.0999999999999996"/>
    <n v="2957"/>
    <s v="50% or more"/>
    <s v="4.1-5.0"/>
    <n v="2066943"/>
    <x v="0"/>
    <s v="1,000-9,999"/>
  </r>
  <r>
    <x v="0"/>
    <s v="Accessories&amp;Peripherals"/>
    <s v="Cables&amp;Accessories"/>
    <n v="849"/>
    <n v="999"/>
    <n v="0.15"/>
    <n v="4.0999999999999996"/>
    <n v="6736"/>
    <s v="&lt;50%"/>
    <s v="4.1-5.0"/>
    <n v="6729264"/>
    <x v="2"/>
    <s v="1,000-9,999"/>
  </r>
  <r>
    <x v="0"/>
    <s v="Accessories&amp;Peripherals"/>
    <s v="Cables&amp;Accessories"/>
    <n v="949"/>
    <n v="1999"/>
    <n v="0.53"/>
    <n v="4.4000000000000004"/>
    <n v="13552"/>
    <s v="50% or more"/>
    <s v="4.1-5.0"/>
    <n v="27090448"/>
    <x v="2"/>
    <s v="10,001&amp; above"/>
  </r>
  <r>
    <x v="0"/>
    <s v="Accessories&amp;Peripherals"/>
    <s v="Cables&amp;Accessories"/>
    <n v="499"/>
    <n v="1200"/>
    <n v="0.57999999999999996"/>
    <n v="4.3"/>
    <n v="5451"/>
    <s v="50% or more"/>
    <s v="4.1-5.0"/>
    <n v="6541200"/>
    <x v="0"/>
    <s v="1,000-9,999"/>
  </r>
  <r>
    <x v="0"/>
    <s v="Accessories&amp;Peripherals"/>
    <s v="Cables&amp;Accessories"/>
    <n v="299"/>
    <n v="485"/>
    <n v="0.38"/>
    <n v="4.3"/>
    <n v="10911"/>
    <s v="&lt;50%"/>
    <s v="4.1-5.0"/>
    <n v="5291835"/>
    <x v="0"/>
    <s v="10,001&amp; above"/>
  </r>
  <r>
    <x v="0"/>
    <s v="Accessories&amp;Peripherals"/>
    <s v="Cables&amp;Accessories"/>
    <n v="949"/>
    <n v="1999"/>
    <n v="0.53"/>
    <n v="4.4000000000000004"/>
    <n v="13552"/>
    <s v="50% or more"/>
    <s v="4.1-5.0"/>
    <n v="27090448"/>
    <x v="2"/>
    <s v="10,001&amp; above"/>
  </r>
  <r>
    <x v="0"/>
    <s v="Accessories&amp;Peripherals"/>
    <s v="Cables&amp;Accessories"/>
    <n v="379"/>
    <n v="1099"/>
    <n v="0.66"/>
    <n v="4.3"/>
    <n v="2806"/>
    <s v="50% or more"/>
    <s v="4.1-5.0"/>
    <n v="3083794"/>
    <x v="0"/>
    <s v="1,000-9,999"/>
  </r>
  <r>
    <x v="1"/>
    <s v="HomeTheater,TV&amp;Video"/>
    <s v="Televisions"/>
    <n v="8990"/>
    <n v="18990"/>
    <n v="0.53"/>
    <n v="3.9"/>
    <n v="350"/>
    <s v="50% or more"/>
    <s v="3.1-4.0"/>
    <n v="6646500"/>
    <x v="2"/>
    <s v="0-999"/>
  </r>
  <r>
    <x v="1"/>
    <s v="HomeTheater,TV&amp;Video"/>
    <s v="Accessories"/>
    <n v="486"/>
    <n v="1999"/>
    <n v="0.76"/>
    <n v="4.2"/>
    <n v="30023"/>
    <s v="50% or more"/>
    <s v="4.1-5.0"/>
    <n v="60015977"/>
    <x v="0"/>
    <s v="10,001&amp; above"/>
  </r>
  <r>
    <x v="1"/>
    <s v="HomeTheater,TV&amp;Video"/>
    <s v="Televisions"/>
    <n v="5699"/>
    <n v="11000"/>
    <n v="0.48"/>
    <n v="4.2"/>
    <n v="4003"/>
    <s v="&lt;50%"/>
    <s v="4.1-5.0"/>
    <n v="44033000"/>
    <x v="2"/>
    <s v="1,000-9,999"/>
  </r>
  <r>
    <x v="0"/>
    <s v="Accessories&amp;Peripherals"/>
    <s v="Cables&amp;Accessories"/>
    <n v="709"/>
    <n v="1999"/>
    <n v="0.65"/>
    <n v="4.0999999999999996"/>
    <n v="178817"/>
    <s v="50% or more"/>
    <s v="4.1-5.0"/>
    <n v="357455183"/>
    <x v="2"/>
    <s v="10,001&amp; above"/>
  </r>
  <r>
    <x v="1"/>
    <s v="HomeTheater,TV&amp;Video"/>
    <s v="Televisions"/>
    <n v="47990"/>
    <n v="70900"/>
    <n v="0.32"/>
    <n v="4.3"/>
    <n v="7109"/>
    <s v="&lt;50%"/>
    <s v="4.1-5.0"/>
    <n v="504028100"/>
    <x v="2"/>
    <s v="1,000-9,999"/>
  </r>
  <r>
    <x v="1"/>
    <s v="HomeTheater,TV&amp;Video"/>
    <s v="Accessories"/>
    <n v="299"/>
    <n v="1199"/>
    <n v="0.75"/>
    <n v="3.7"/>
    <n v="490"/>
    <s v="50% or more"/>
    <s v="3.1-4.0"/>
    <n v="587510"/>
    <x v="0"/>
    <s v="0-999"/>
  </r>
  <r>
    <x v="0"/>
    <s v="Accessories&amp;Peripherals"/>
    <s v="Cables&amp;Accessories"/>
    <n v="320"/>
    <n v="599"/>
    <n v="0.47"/>
    <n v="4.0999999999999996"/>
    <n v="491"/>
    <s v="&lt;50%"/>
    <s v="4.1-5.0"/>
    <n v="294109"/>
    <x v="0"/>
    <s v="0-999"/>
  </r>
  <r>
    <x v="0"/>
    <s v="Accessories&amp;Peripherals"/>
    <s v="Cables&amp;Accessories"/>
    <n v="139"/>
    <n v="549"/>
    <n v="0.75"/>
    <n v="3.9"/>
    <n v="61"/>
    <s v="50% or more"/>
    <s v="3.1-4.0"/>
    <n v="33489"/>
    <x v="1"/>
    <s v="0-999"/>
  </r>
  <r>
    <x v="0"/>
    <s v="Accessories&amp;Peripherals"/>
    <s v="Cables&amp;Accessories"/>
    <n v="129"/>
    <n v="249"/>
    <n v="0.48"/>
    <n v="4"/>
    <n v="9378"/>
    <s v="&lt;50%"/>
    <s v="3.1-4.0"/>
    <n v="2335122"/>
    <x v="1"/>
    <s v="1,000-9,999"/>
  </r>
  <r>
    <x v="1"/>
    <s v="HomeTheater,TV&amp;Video"/>
    <s v="Televisions"/>
    <n v="24999"/>
    <n v="35999"/>
    <n v="0.31"/>
    <n v="4.2"/>
    <n v="32840"/>
    <s v="&lt;50%"/>
    <s v="4.1-5.0"/>
    <n v="1182207160"/>
    <x v="2"/>
    <s v="10,001&amp; above"/>
  </r>
  <r>
    <x v="0"/>
    <s v="Accessories&amp;Peripherals"/>
    <s v="Cables&amp;Accessories"/>
    <n v="999"/>
    <n v="1699"/>
    <n v="0.41"/>
    <n v="4.4000000000000004"/>
    <n v="7318"/>
    <s v="&lt;50%"/>
    <s v="4.1-5.0"/>
    <n v="12433282"/>
    <x v="2"/>
    <s v="1,000-9,999"/>
  </r>
  <r>
    <x v="0"/>
    <s v="Accessories&amp;Peripherals"/>
    <s v="Cables&amp;Accessories"/>
    <n v="225"/>
    <n v="499"/>
    <n v="0.55000000000000004"/>
    <n v="4.0999999999999996"/>
    <n v="789"/>
    <s v="50% or more"/>
    <s v="4.1-5.0"/>
    <n v="393711"/>
    <x v="0"/>
    <s v="0-999"/>
  </r>
  <r>
    <x v="1"/>
    <s v="HomeTheater,TV&amp;Video"/>
    <s v="Accessories"/>
    <n v="547"/>
    <n v="2999"/>
    <n v="0.82"/>
    <n v="4.3"/>
    <n v="407"/>
    <s v="50% or more"/>
    <s v="4.1-5.0"/>
    <n v="1220593"/>
    <x v="2"/>
    <s v="0-999"/>
  </r>
  <r>
    <x v="0"/>
    <s v="Accessories&amp;Peripherals"/>
    <s v="Cables&amp;Accessories"/>
    <n v="259"/>
    <n v="699"/>
    <n v="0.63"/>
    <n v="3.8"/>
    <n v="2399"/>
    <s v="50% or more"/>
    <s v="3.1-4.0"/>
    <n v="1676901"/>
    <x v="0"/>
    <s v="1,000-9,999"/>
  </r>
  <r>
    <x v="1"/>
    <s v="HomeTheater,TV&amp;Video"/>
    <s v="Accessories"/>
    <n v="239"/>
    <n v="699"/>
    <n v="0.66"/>
    <n v="4.4000000000000004"/>
    <n v="2640"/>
    <s v="50% or more"/>
    <s v="4.1-5.0"/>
    <n v="1845360"/>
    <x v="0"/>
    <s v="1,000-9,999"/>
  </r>
  <r>
    <x v="1"/>
    <s v="HomeTheater,TV&amp;Video"/>
    <s v="Accessories"/>
    <n v="349"/>
    <n v="999"/>
    <n v="0.65"/>
    <n v="4"/>
    <n v="839"/>
    <s v="50% or more"/>
    <s v="3.1-4.0"/>
    <n v="838161"/>
    <x v="0"/>
    <s v="0-999"/>
  </r>
  <r>
    <x v="1"/>
    <s v="HomeTheater,TV&amp;Video"/>
    <s v="Accessories"/>
    <n v="467"/>
    <n v="599"/>
    <n v="0.22"/>
    <n v="4.4000000000000004"/>
    <n v="44054"/>
    <s v="&lt;50%"/>
    <s v="4.1-5.0"/>
    <n v="26388346"/>
    <x v="0"/>
    <s v="10,001&amp; above"/>
  </r>
  <r>
    <x v="0"/>
    <s v="Accessories&amp;Peripherals"/>
    <s v="Cables&amp;Accessories"/>
    <n v="449"/>
    <n v="599"/>
    <n v="0.25"/>
    <n v="4"/>
    <n v="3231"/>
    <s v="&lt;50%"/>
    <s v="3.1-4.0"/>
    <n v="1935369"/>
    <x v="0"/>
    <s v="1,000-9,999"/>
  </r>
  <r>
    <x v="1"/>
    <s v="HomeTheater,TV&amp;Video"/>
    <s v="Televisions"/>
    <n v="11990"/>
    <n v="31990"/>
    <n v="0.63"/>
    <n v="4.2"/>
    <n v="64"/>
    <s v="50% or more"/>
    <s v="4.1-5.0"/>
    <n v="2047360"/>
    <x v="2"/>
    <s v="0-999"/>
  </r>
  <r>
    <x v="0"/>
    <s v="Accessories&amp;Peripherals"/>
    <s v="Cables&amp;Accessories"/>
    <n v="350"/>
    <n v="599"/>
    <n v="0.42"/>
    <n v="3.9"/>
    <n v="8314"/>
    <s v="&lt;50%"/>
    <s v="3.1-4.0"/>
    <n v="4980086"/>
    <x v="0"/>
    <s v="1,000-9,999"/>
  </r>
  <r>
    <x v="0"/>
    <s v="Accessories&amp;Peripherals"/>
    <s v="Cables&amp;Accessories"/>
    <n v="252"/>
    <n v="999"/>
    <n v="0.75"/>
    <n v="3.7"/>
    <n v="2249"/>
    <s v="50% or more"/>
    <s v="3.1-4.0"/>
    <n v="2246751"/>
    <x v="0"/>
    <s v="1,000-9,999"/>
  </r>
  <r>
    <x v="1"/>
    <s v="HomeTheater,TV&amp;Video"/>
    <s v="Accessories"/>
    <n v="204"/>
    <n v="599"/>
    <n v="0.66"/>
    <n v="3.6"/>
    <n v="339"/>
    <s v="50% or more"/>
    <s v="3.1-4.0"/>
    <n v="203061"/>
    <x v="0"/>
    <s v="0-999"/>
  </r>
  <r>
    <x v="1"/>
    <s v="HomeTheater,TV&amp;Video"/>
    <s v="Projectors"/>
    <n v="6490"/>
    <n v="9990"/>
    <n v="0.35"/>
    <n v="4"/>
    <n v="27"/>
    <s v="&lt;50%"/>
    <s v="3.1-4.0"/>
    <n v="269730"/>
    <x v="2"/>
    <s v="0-999"/>
  </r>
  <r>
    <x v="1"/>
    <s v="HomeTheater,TV&amp;Video"/>
    <s v="Accessories"/>
    <n v="235"/>
    <n v="599"/>
    <n v="0.61"/>
    <n v="3.5"/>
    <n v="197"/>
    <s v="50% or more"/>
    <s v="3.1-4.0"/>
    <n v="118003"/>
    <x v="0"/>
    <s v="0-999"/>
  </r>
  <r>
    <x v="0"/>
    <s v="Accessories&amp;Peripherals"/>
    <s v="Cables&amp;Accessories"/>
    <n v="299"/>
    <n v="800"/>
    <n v="0.63"/>
    <n v="4.5"/>
    <n v="74977"/>
    <s v="50% or more"/>
    <s v="4.1-5.0"/>
    <n v="59981600"/>
    <x v="0"/>
    <s v="10,001&amp; above"/>
  </r>
  <r>
    <x v="0"/>
    <s v="Accessories&amp;Peripherals"/>
    <s v="Cables&amp;Accessories"/>
    <n v="799"/>
    <n v="1999"/>
    <n v="0.6"/>
    <n v="4.2"/>
    <n v="8583"/>
    <s v="50% or more"/>
    <s v="4.1-5.0"/>
    <n v="17157417"/>
    <x v="2"/>
    <s v="1,000-9,999"/>
  </r>
  <r>
    <x v="1"/>
    <s v="HomeTheater,TV&amp;Video"/>
    <s v="Accessories"/>
    <n v="299"/>
    <n v="999"/>
    <n v="0.7"/>
    <n v="3.8"/>
    <n v="928"/>
    <s v="50% or more"/>
    <s v="3.1-4.0"/>
    <n v="927072"/>
    <x v="0"/>
    <s v="0-999"/>
  </r>
  <r>
    <x v="1"/>
    <s v="HomeTheater,TV&amp;Video"/>
    <s v="Televisions"/>
    <n v="6999"/>
    <n v="16990"/>
    <n v="0.59"/>
    <n v="3.8"/>
    <n v="110"/>
    <s v="50% or more"/>
    <s v="3.1-4.0"/>
    <n v="1868900"/>
    <x v="2"/>
    <s v="0-999"/>
  </r>
  <r>
    <x v="1"/>
    <s v="HomeTheater,TV&amp;Video"/>
    <s v="Televisions"/>
    <n v="42999"/>
    <n v="59999"/>
    <n v="0.28000000000000003"/>
    <n v="4.0999999999999996"/>
    <n v="6753"/>
    <s v="&lt;50%"/>
    <s v="4.1-5.0"/>
    <n v="405173247"/>
    <x v="2"/>
    <s v="1,000-9,999"/>
  </r>
  <r>
    <x v="1"/>
    <s v="HomeTheater,TV&amp;Video"/>
    <s v="Accessories"/>
    <n v="173"/>
    <n v="999"/>
    <n v="0.83"/>
    <n v="4.3"/>
    <n v="1237"/>
    <s v="50% or more"/>
    <s v="4.1-5.0"/>
    <n v="1235763"/>
    <x v="1"/>
    <s v="1,000-9,999"/>
  </r>
  <r>
    <x v="1"/>
    <s v="HomeAudio"/>
    <s v="Accessories"/>
    <n v="209"/>
    <n v="600"/>
    <n v="0.65"/>
    <n v="4.4000000000000004"/>
    <n v="18872"/>
    <s v="50% or more"/>
    <s v="4.1-5.0"/>
    <n v="11323200"/>
    <x v="0"/>
    <s v="10,001&amp; above"/>
  </r>
  <r>
    <x v="0"/>
    <s v="Accessories&amp;Peripherals"/>
    <s v="Cables&amp;Accessories"/>
    <n v="848.99"/>
    <n v="1490"/>
    <n v="0.43"/>
    <n v="3.9"/>
    <n v="356"/>
    <s v="&lt;50%"/>
    <s v="3.1-4.0"/>
    <n v="530440"/>
    <x v="2"/>
    <s v="0-999"/>
  </r>
  <r>
    <x v="0"/>
    <s v="Accessories&amp;Peripherals"/>
    <s v="Cables&amp;Accessories"/>
    <n v="649"/>
    <n v="1999"/>
    <n v="0.68"/>
    <n v="4.2"/>
    <n v="24269"/>
    <s v="50% or more"/>
    <s v="4.1-5.0"/>
    <n v="48513731"/>
    <x v="2"/>
    <s v="10,001&amp; above"/>
  </r>
  <r>
    <x v="1"/>
    <s v="HomeTheater,TV&amp;Video"/>
    <s v="Accessories"/>
    <n v="299"/>
    <n v="899"/>
    <n v="0.67"/>
    <n v="3.8"/>
    <n v="425"/>
    <s v="50% or more"/>
    <s v="3.1-4.0"/>
    <n v="382075"/>
    <x v="0"/>
    <s v="0-999"/>
  </r>
  <r>
    <x v="1"/>
    <s v="HomeTheater,TV&amp;Video"/>
    <s v="Accessories"/>
    <n v="399"/>
    <n v="799"/>
    <n v="0.5"/>
    <n v="4.0999999999999996"/>
    <n v="1161"/>
    <s v="50% or more"/>
    <s v="4.1-5.0"/>
    <n v="927639"/>
    <x v="0"/>
    <s v="1,000-9,999"/>
  </r>
  <r>
    <x v="0"/>
    <s v="Accessories&amp;Peripherals"/>
    <s v="Cables&amp;Accessories"/>
    <n v="249"/>
    <n v="499"/>
    <n v="0.5"/>
    <n v="4.0999999999999996"/>
    <n v="1508"/>
    <s v="50% or more"/>
    <s v="4.1-5.0"/>
    <n v="752492"/>
    <x v="0"/>
    <s v="1,000-9,999"/>
  </r>
  <r>
    <x v="1"/>
    <s v="HomeTheater,TV&amp;Video"/>
    <s v="SatelliteEquipment"/>
    <n v="1249"/>
    <n v="2299"/>
    <n v="0.46"/>
    <n v="4.3"/>
    <n v="7636"/>
    <s v="&lt;50%"/>
    <s v="4.1-5.0"/>
    <n v="17555164"/>
    <x v="2"/>
    <s v="1,000-9,999"/>
  </r>
  <r>
    <x v="1"/>
    <s v="HomeTheater,TV&amp;Video"/>
    <s v="Accessories"/>
    <n v="213"/>
    <n v="499"/>
    <n v="0.56999999999999995"/>
    <n v="3.7"/>
    <n v="246"/>
    <s v="50% or more"/>
    <s v="3.1-4.0"/>
    <n v="122754"/>
    <x v="0"/>
    <s v="0-999"/>
  </r>
  <r>
    <x v="1"/>
    <s v="HomeTheater,TV&amp;Video"/>
    <s v="Accessories"/>
    <n v="209"/>
    <n v="499"/>
    <n v="0.57999999999999996"/>
    <n v="4"/>
    <n v="479"/>
    <s v="50% or more"/>
    <s v="3.1-4.0"/>
    <n v="239021"/>
    <x v="0"/>
    <s v="0-999"/>
  </r>
  <r>
    <x v="1"/>
    <s v="HomeTheater,TV&amp;Video"/>
    <s v="Accessories"/>
    <n v="598"/>
    <n v="4999"/>
    <n v="0.88"/>
    <n v="4.2"/>
    <n v="910"/>
    <s v="50% or more"/>
    <s v="4.1-5.0"/>
    <n v="4549090"/>
    <x v="2"/>
    <s v="0-999"/>
  </r>
  <r>
    <x v="0"/>
    <s v="Accessories&amp;Peripherals"/>
    <s v="Cables&amp;Accessories"/>
    <n v="799"/>
    <n v="1749"/>
    <n v="0.54"/>
    <n v="4.0999999999999996"/>
    <n v="5626"/>
    <s v="50% or more"/>
    <s v="4.1-5.0"/>
    <n v="9839874"/>
    <x v="2"/>
    <s v="1,000-9,999"/>
  </r>
  <r>
    <x v="0"/>
    <s v="Accessories&amp;Peripherals"/>
    <s v="Cables&amp;Accessories"/>
    <n v="159"/>
    <n v="595"/>
    <n v="0.73"/>
    <n v="4.3"/>
    <n v="14184"/>
    <s v="50% or more"/>
    <s v="4.1-5.0"/>
    <n v="8439480"/>
    <x v="1"/>
    <s v="10,001&amp; above"/>
  </r>
  <r>
    <x v="0"/>
    <s v="Accessories&amp;Peripherals"/>
    <s v="Cables&amp;Accessories"/>
    <n v="499"/>
    <n v="1100"/>
    <n v="0.55000000000000004"/>
    <n v="4.4000000000000004"/>
    <n v="25177"/>
    <s v="50% or more"/>
    <s v="4.1-5.0"/>
    <n v="27694700"/>
    <x v="0"/>
    <s v="10,001&amp; above"/>
  </r>
  <r>
    <x v="1"/>
    <s v="HomeTheater,TV&amp;Video"/>
    <s v="Televisions"/>
    <n v="31999"/>
    <n v="49999"/>
    <n v="0.36"/>
    <n v="4.3"/>
    <n v="21252"/>
    <s v="&lt;50%"/>
    <s v="4.1-5.0"/>
    <n v="1062578748"/>
    <x v="2"/>
    <s v="10,001&amp; above"/>
  </r>
  <r>
    <x v="1"/>
    <s v="HomeTheater,TV&amp;Video"/>
    <s v="Televisions"/>
    <n v="32990"/>
    <n v="56790"/>
    <n v="0.42"/>
    <n v="4.3"/>
    <n v="567"/>
    <s v="&lt;50%"/>
    <s v="4.1-5.0"/>
    <n v="32199930"/>
    <x v="2"/>
    <s v="0-999"/>
  </r>
  <r>
    <x v="1"/>
    <s v="HomeTheater,TV&amp;Video"/>
    <s v="Accessories"/>
    <n v="299"/>
    <n v="1199"/>
    <n v="0.75"/>
    <n v="3.5"/>
    <n v="466"/>
    <s v="50% or more"/>
    <s v="3.1-4.0"/>
    <n v="558734"/>
    <x v="0"/>
    <s v="0-999"/>
  </r>
  <r>
    <x v="0"/>
    <s v="Accessories&amp;Peripherals"/>
    <s v="Cables&amp;Accessories"/>
    <n v="128.31"/>
    <n v="549"/>
    <n v="0.77"/>
    <n v="3.9"/>
    <n v="61"/>
    <s v="50% or more"/>
    <s v="3.1-4.0"/>
    <n v="33489"/>
    <x v="1"/>
    <s v="0-999"/>
  </r>
  <r>
    <x v="0"/>
    <s v="Accessories&amp;Peripherals"/>
    <s v="Cables&amp;Accessories"/>
    <n v="599"/>
    <n v="849"/>
    <n v="0.28999999999999998"/>
    <n v="4.5"/>
    <n v="474"/>
    <s v="&lt;50%"/>
    <s v="4.1-5.0"/>
    <n v="402426"/>
    <x v="2"/>
    <s v="0-999"/>
  </r>
  <r>
    <x v="1"/>
    <s v="HomeTheater,TV&amp;Video"/>
    <s v="Accessories"/>
    <n v="399"/>
    <n v="899"/>
    <n v="0.56000000000000005"/>
    <n v="3.4"/>
    <n v="431"/>
    <s v="50% or more"/>
    <s v="3.1-4.0"/>
    <n v="387469"/>
    <x v="0"/>
    <s v="0-999"/>
  </r>
  <r>
    <x v="0"/>
    <s v="Accessories&amp;Peripherals"/>
    <s v="Cables&amp;Accessories"/>
    <n v="449"/>
    <n v="1099"/>
    <n v="0.59"/>
    <n v="4"/>
    <n v="242"/>
    <s v="50% or more"/>
    <s v="3.1-4.0"/>
    <n v="265958"/>
    <x v="0"/>
    <s v="0-999"/>
  </r>
  <r>
    <x v="0"/>
    <s v="Accessories&amp;Peripherals"/>
    <s v="Cables&amp;Accessories"/>
    <n v="254"/>
    <n v="799"/>
    <n v="0.68"/>
    <n v="4"/>
    <n v="2905"/>
    <s v="50% or more"/>
    <s v="3.1-4.0"/>
    <n v="2321095"/>
    <x v="0"/>
    <s v="1,000-9,999"/>
  </r>
  <r>
    <x v="1"/>
    <s v="HomeTheater,TV&amp;Video"/>
    <s v="Accessories"/>
    <n v="399"/>
    <n v="795"/>
    <n v="0.5"/>
    <n v="4.4000000000000004"/>
    <n v="12091"/>
    <s v="50% or more"/>
    <s v="4.1-5.0"/>
    <n v="9612345"/>
    <x v="0"/>
    <s v="10,001&amp; above"/>
  </r>
  <r>
    <x v="0"/>
    <s v="Accessories&amp;Peripherals"/>
    <s v="Cables&amp;Accessories"/>
    <n v="179"/>
    <n v="399"/>
    <n v="0.55000000000000004"/>
    <n v="4"/>
    <n v="1423"/>
    <s v="50% or more"/>
    <s v="3.1-4.0"/>
    <n v="567777"/>
    <x v="1"/>
    <s v="1,000-9,999"/>
  </r>
  <r>
    <x v="0"/>
    <s v="Accessories&amp;Peripherals"/>
    <s v="Cables&amp;Accessories"/>
    <n v="339"/>
    <n v="999"/>
    <n v="0.66"/>
    <n v="4.3"/>
    <n v="6255"/>
    <s v="50% or more"/>
    <s v="4.1-5.0"/>
    <n v="6248745"/>
    <x v="0"/>
    <s v="1,000-9,999"/>
  </r>
  <r>
    <x v="1"/>
    <s v="HomeTheater,TV&amp;Video"/>
    <s v="Accessories"/>
    <n v="399"/>
    <n v="999"/>
    <n v="0.6"/>
    <n v="4"/>
    <n v="1236"/>
    <s v="50% or more"/>
    <s v="3.1-4.0"/>
    <n v="1234764"/>
    <x v="0"/>
    <s v="1,000-9,999"/>
  </r>
  <r>
    <x v="1"/>
    <s v="HomeTheater,TV&amp;Video"/>
    <s v="Accessories"/>
    <n v="199"/>
    <n v="399"/>
    <n v="0.5"/>
    <n v="4.2"/>
    <n v="1335"/>
    <s v="50% or more"/>
    <s v="4.1-5.0"/>
    <n v="532665"/>
    <x v="1"/>
    <s v="1,000-9,999"/>
  </r>
  <r>
    <x v="1"/>
    <s v="HomeTheater,TV&amp;Video"/>
    <s v="Accessories"/>
    <n v="349"/>
    <n v="1999"/>
    <n v="0.83"/>
    <n v="3.8"/>
    <n v="197"/>
    <s v="50% or more"/>
    <s v="3.1-4.0"/>
    <n v="393803"/>
    <x v="0"/>
    <s v="0-999"/>
  </r>
  <r>
    <x v="0"/>
    <s v="Accessories&amp;Peripherals"/>
    <s v="Cables&amp;Accessories"/>
    <n v="299"/>
    <n v="798"/>
    <n v="0.63"/>
    <n v="4.4000000000000004"/>
    <n v="28791"/>
    <s v="50% or more"/>
    <s v="4.1-5.0"/>
    <n v="22975218"/>
    <x v="0"/>
    <s v="10,001&amp; above"/>
  </r>
  <r>
    <x v="0"/>
    <s v="Accessories&amp;Peripherals"/>
    <s v="Cables&amp;Accessories"/>
    <n v="89"/>
    <n v="800"/>
    <n v="0.89"/>
    <n v="3.9"/>
    <n v="1075"/>
    <s v="50% or more"/>
    <s v="3.1-4.0"/>
    <n v="860000"/>
    <x v="1"/>
    <s v="1,000-9,999"/>
  </r>
  <r>
    <x v="0"/>
    <s v="Accessories&amp;Peripherals"/>
    <s v="Cables&amp;Accessories"/>
    <n v="549"/>
    <n v="995"/>
    <n v="0.45"/>
    <n v="4.2"/>
    <n v="29746"/>
    <s v="&lt;50%"/>
    <s v="4.1-5.0"/>
    <n v="29597270"/>
    <x v="2"/>
    <s v="10,001&amp; above"/>
  </r>
  <r>
    <x v="0"/>
    <s v="Accessories&amp;Peripherals"/>
    <s v="Cables&amp;Accessories"/>
    <n v="129"/>
    <n v="1000"/>
    <n v="0.87"/>
    <n v="3.9"/>
    <n v="295"/>
    <s v="50% or more"/>
    <s v="3.1-4.0"/>
    <n v="295000"/>
    <x v="1"/>
    <s v="0-999"/>
  </r>
  <r>
    <x v="1"/>
    <s v="HomeTheater,TV&amp;Video"/>
    <s v="Televisions"/>
    <n v="77990"/>
    <n v="139900"/>
    <n v="0.44"/>
    <n v="4.7"/>
    <n v="5935"/>
    <s v="&lt;50%"/>
    <s v="4.1-5.0"/>
    <n v="830306500"/>
    <x v="2"/>
    <s v="1,000-9,999"/>
  </r>
  <r>
    <x v="1"/>
    <s v="HomeTheater,TV&amp;Video"/>
    <s v="Accessories"/>
    <n v="349"/>
    <n v="799"/>
    <n v="0.56000000000000005"/>
    <n v="3.6"/>
    <n v="323"/>
    <s v="50% or more"/>
    <s v="3.1-4.0"/>
    <n v="258077"/>
    <x v="0"/>
    <s v="0-999"/>
  </r>
  <r>
    <x v="1"/>
    <s v="HomeTheater,TV&amp;Video"/>
    <s v="Accessories"/>
    <n v="499"/>
    <n v="899"/>
    <n v="0.44"/>
    <n v="3.7"/>
    <n v="185"/>
    <s v="&lt;50%"/>
    <s v="3.1-4.0"/>
    <n v="166315"/>
    <x v="0"/>
    <s v="0-999"/>
  </r>
  <r>
    <x v="0"/>
    <s v="Accessories&amp;Peripherals"/>
    <s v="Cables&amp;Accessories"/>
    <n v="299"/>
    <n v="799"/>
    <n v="0.63"/>
    <n v="4.2"/>
    <n v="2117"/>
    <s v="50% or more"/>
    <s v="4.1-5.0"/>
    <n v="1691483"/>
    <x v="0"/>
    <s v="1,000-9,999"/>
  </r>
  <r>
    <x v="0"/>
    <s v="Accessories&amp;Peripherals"/>
    <s v="Cables&amp;Accessories"/>
    <n v="182"/>
    <n v="599"/>
    <n v="0.7"/>
    <n v="4"/>
    <n v="9378"/>
    <s v="50% or more"/>
    <s v="3.1-4.0"/>
    <n v="5617422"/>
    <x v="1"/>
    <s v="1,000-9,999"/>
  </r>
  <r>
    <x v="1"/>
    <s v="HomeTheater,TV&amp;Video"/>
    <s v="Accessories"/>
    <n v="96"/>
    <n v="399"/>
    <n v="0.76"/>
    <n v="3.6"/>
    <n v="1796"/>
    <s v="50% or more"/>
    <s v="3.1-4.0"/>
    <n v="716604"/>
    <x v="1"/>
    <s v="1,000-9,999"/>
  </r>
  <r>
    <x v="1"/>
    <s v="HomeTheater,TV&amp;Video"/>
    <s v="Televisions"/>
    <n v="54990"/>
    <n v="85000"/>
    <n v="0.35"/>
    <n v="4.3"/>
    <n v="3587"/>
    <s v="&lt;50%"/>
    <s v="4.1-5.0"/>
    <n v="304895000"/>
    <x v="2"/>
    <s v="1,000-9,999"/>
  </r>
  <r>
    <x v="1"/>
    <s v="HomeTheater,TV&amp;Video"/>
    <s v="Accessories"/>
    <n v="439"/>
    <n v="758"/>
    <n v="0.42"/>
    <n v="4.2"/>
    <n v="4296"/>
    <s v="&lt;50%"/>
    <s v="4.1-5.0"/>
    <n v="3256368"/>
    <x v="0"/>
    <s v="1,000-9,999"/>
  </r>
  <r>
    <x v="0"/>
    <s v="Accessories&amp;Peripherals"/>
    <s v="Cables&amp;Accessories"/>
    <n v="299"/>
    <n v="999"/>
    <n v="0.7"/>
    <n v="4.3"/>
    <n v="2651"/>
    <s v="50% or more"/>
    <s v="4.1-5.0"/>
    <n v="2648349"/>
    <x v="0"/>
    <s v="1,000-9,999"/>
  </r>
  <r>
    <x v="0"/>
    <s v="Accessories&amp;Peripherals"/>
    <s v="Cables&amp;Accessories"/>
    <n v="299"/>
    <n v="799"/>
    <n v="0.63"/>
    <n v="4.2"/>
    <n v="94363"/>
    <s v="50% or more"/>
    <s v="4.1-5.0"/>
    <n v="75396037"/>
    <x v="0"/>
    <s v="10,001&amp; above"/>
  </r>
  <r>
    <x v="0"/>
    <s v="Accessories&amp;Peripherals"/>
    <s v="Cables&amp;Accessories"/>
    <n v="789"/>
    <n v="1999"/>
    <n v="0.61"/>
    <n v="4.2"/>
    <n v="34540"/>
    <s v="50% or more"/>
    <s v="4.1-5.0"/>
    <n v="69045460"/>
    <x v="2"/>
    <s v="10,001&amp; above"/>
  </r>
  <r>
    <x v="1"/>
    <s v="HomeTheater,TV&amp;Video"/>
    <s v="Accessories"/>
    <n v="299"/>
    <n v="700"/>
    <n v="0.56999999999999995"/>
    <n v="4.4000000000000004"/>
    <n v="8714"/>
    <s v="50% or more"/>
    <s v="4.1-5.0"/>
    <n v="6099800"/>
    <x v="0"/>
    <s v="1,000-9,999"/>
  </r>
  <r>
    <x v="0"/>
    <s v="Accessories&amp;Peripherals"/>
    <s v="Cables&amp;Accessories"/>
    <n v="325"/>
    <n v="1099"/>
    <n v="0.7"/>
    <n v="4.2"/>
    <n v="10576"/>
    <s v="50% or more"/>
    <s v="4.1-5.0"/>
    <n v="11623024"/>
    <x v="0"/>
    <s v="10,001&amp; above"/>
  </r>
  <r>
    <x v="0"/>
    <s v="Accessories&amp;Peripherals"/>
    <s v="Cables&amp;Accessories"/>
    <n v="1299"/>
    <n v="1999"/>
    <n v="0.35"/>
    <n v="4.4000000000000004"/>
    <n v="7318"/>
    <s v="&lt;50%"/>
    <s v="4.1-5.0"/>
    <n v="14628682"/>
    <x v="2"/>
    <s v="1,000-9,999"/>
  </r>
  <r>
    <x v="1"/>
    <s v="HomeTheater,TV&amp;Video"/>
    <s v="Accessories"/>
    <n v="790"/>
    <n v="1999"/>
    <n v="0.6"/>
    <n v="3"/>
    <n v="103"/>
    <s v="50% or more"/>
    <s v="2.1-3.0"/>
    <n v="205897"/>
    <x v="2"/>
    <s v="0-999"/>
  </r>
  <r>
    <x v="1"/>
    <s v="HomeAudio"/>
    <s v="MediaStreamingDevices"/>
    <n v="4699"/>
    <n v="4699"/>
    <n v="0"/>
    <n v="4.5"/>
    <n v="224"/>
    <s v="&lt;50%"/>
    <s v="4.1-5.0"/>
    <n v="1052576"/>
    <x v="2"/>
    <s v="0-999"/>
  </r>
  <r>
    <x v="1"/>
    <s v="HomeTheater,TV&amp;Video"/>
    <s v="Televisions"/>
    <n v="18999"/>
    <n v="24990"/>
    <n v="0.24"/>
    <n v="4.3"/>
    <n v="4702"/>
    <s v="&lt;50%"/>
    <s v="4.1-5.0"/>
    <n v="117502980"/>
    <x v="2"/>
    <s v="1,000-9,999"/>
  </r>
  <r>
    <x v="0"/>
    <s v="Accessories&amp;Peripherals"/>
    <s v="Cables&amp;Accessories"/>
    <n v="199"/>
    <n v="999"/>
    <n v="0.8"/>
    <n v="4.2"/>
    <n v="85"/>
    <s v="50% or more"/>
    <s v="4.1-5.0"/>
    <n v="84915"/>
    <x v="1"/>
    <s v="0-999"/>
  </r>
  <r>
    <x v="1"/>
    <s v="HomeTheater,TV&amp;Video"/>
    <s v="Accessories"/>
    <n v="269"/>
    <n v="650"/>
    <n v="0.59"/>
    <n v="4.4000000000000004"/>
    <n v="35877"/>
    <s v="50% or more"/>
    <s v="4.1-5.0"/>
    <n v="23320050"/>
    <x v="0"/>
    <s v="10,001&amp; above"/>
  </r>
  <r>
    <x v="1"/>
    <s v="HomeTheater,TV&amp;Video"/>
    <s v="AVReceivers&amp;Amplifiers"/>
    <n v="1990"/>
    <n v="3100"/>
    <n v="0.36"/>
    <n v="4"/>
    <n v="897"/>
    <s v="&lt;50%"/>
    <s v="3.1-4.0"/>
    <n v="2780700"/>
    <x v="2"/>
    <s v="0-999"/>
  </r>
  <r>
    <x v="1"/>
    <s v="HomeAudio"/>
    <s v="Speakers"/>
    <n v="2299"/>
    <n v="3999"/>
    <n v="0.43"/>
    <n v="3.8"/>
    <n v="282"/>
    <s v="&lt;50%"/>
    <s v="3.1-4.0"/>
    <n v="1127718"/>
    <x v="2"/>
    <s v="0-999"/>
  </r>
  <r>
    <x v="1"/>
    <s v="HomeTheater,TV&amp;Video"/>
    <s v="Televisions"/>
    <n v="35999"/>
    <n v="49990"/>
    <n v="0.28000000000000003"/>
    <n v="4.3"/>
    <n v="1611"/>
    <s v="&lt;50%"/>
    <s v="4.1-5.0"/>
    <n v="80533890"/>
    <x v="2"/>
    <s v="1,000-9,999"/>
  </r>
  <r>
    <x v="1"/>
    <s v="HomeTheater,TV&amp;Video"/>
    <s v="Accessories"/>
    <n v="349"/>
    <n v="999"/>
    <n v="0.65"/>
    <n v="4.2"/>
    <n v="513"/>
    <s v="50% or more"/>
    <s v="4.1-5.0"/>
    <n v="512487"/>
    <x v="0"/>
    <s v="0-999"/>
  </r>
  <r>
    <x v="0"/>
    <s v="Accessories&amp;Peripherals"/>
    <s v="Cables&amp;Accessories"/>
    <n v="719"/>
    <n v="1499"/>
    <n v="0.52"/>
    <n v="4.0999999999999996"/>
    <n v="1045"/>
    <s v="50% or more"/>
    <s v="4.1-5.0"/>
    <n v="1566455"/>
    <x v="2"/>
    <s v="1,000-9,999"/>
  </r>
  <r>
    <x v="1"/>
    <s v="HomeTheater,TV&amp;Video"/>
    <s v="Televisions"/>
    <n v="8999"/>
    <n v="18999"/>
    <n v="0.53"/>
    <n v="4"/>
    <n v="6347"/>
    <s v="50% or more"/>
    <s v="3.1-4.0"/>
    <n v="120586653"/>
    <x v="2"/>
    <s v="1,000-9,999"/>
  </r>
  <r>
    <x v="1"/>
    <s v="HomeTheater,TV&amp;Video"/>
    <s v="SatelliteEquipment"/>
    <n v="917"/>
    <n v="2299"/>
    <n v="0.6"/>
    <n v="4.2"/>
    <n v="3300"/>
    <s v="50% or more"/>
    <s v="4.1-5.0"/>
    <n v="7586700"/>
    <x v="2"/>
    <s v="1,000-9,999"/>
  </r>
  <r>
    <x v="1"/>
    <s v="HomeTheater,TV&amp;Video"/>
    <s v="Accessories"/>
    <n v="399"/>
    <n v="999"/>
    <n v="0.6"/>
    <n v="3.3"/>
    <n v="23"/>
    <s v="50% or more"/>
    <s v="3.1-4.0"/>
    <n v="22977"/>
    <x v="0"/>
    <s v="0-999"/>
  </r>
  <r>
    <x v="1"/>
    <s v="HomeTheater,TV&amp;Video"/>
    <s v="Televisions"/>
    <n v="45999"/>
    <n v="69900"/>
    <n v="0.34"/>
    <n v="4.3"/>
    <n v="7109"/>
    <s v="&lt;50%"/>
    <s v="4.1-5.0"/>
    <n v="496919100"/>
    <x v="2"/>
    <s v="1,000-9,999"/>
  </r>
  <r>
    <x v="0"/>
    <s v="Accessories&amp;Peripherals"/>
    <s v="Cables&amp;Accessories"/>
    <n v="119"/>
    <n v="299"/>
    <n v="0.6"/>
    <n v="3.8"/>
    <n v="51"/>
    <s v="50% or more"/>
    <s v="3.1-4.0"/>
    <n v="15249"/>
    <x v="1"/>
    <s v="0-999"/>
  </r>
  <r>
    <x v="1"/>
    <s v="HomeTheater,TV&amp;Video"/>
    <s v="Televisions"/>
    <n v="21999"/>
    <n v="29999"/>
    <n v="0.27"/>
    <n v="4.2"/>
    <n v="32840"/>
    <s v="&lt;50%"/>
    <s v="4.1-5.0"/>
    <n v="985167160"/>
    <x v="2"/>
    <s v="10,001&amp; above"/>
  </r>
  <r>
    <x v="1"/>
    <s v="HomeTheater,TV&amp;Video"/>
    <s v="Accessories"/>
    <n v="299"/>
    <n v="599"/>
    <n v="0.5"/>
    <n v="3.7"/>
    <n v="708"/>
    <s v="50% or more"/>
    <s v="3.1-4.0"/>
    <n v="424092"/>
    <x v="0"/>
    <s v="0-999"/>
  </r>
  <r>
    <x v="1"/>
    <s v="HomeTheater,TV&amp;Video"/>
    <s v="Televisions"/>
    <n v="21990"/>
    <n v="34990"/>
    <n v="0.37"/>
    <n v="4.3"/>
    <n v="1657"/>
    <s v="&lt;50%"/>
    <s v="4.1-5.0"/>
    <n v="57978430"/>
    <x v="2"/>
    <s v="1,000-9,999"/>
  </r>
  <r>
    <x v="0"/>
    <s v="Accessories&amp;Peripherals"/>
    <s v="Cables&amp;Accessories"/>
    <n v="417.44"/>
    <n v="670"/>
    <n v="0.38"/>
    <n v="3.9"/>
    <n v="523"/>
    <s v="&lt;50%"/>
    <s v="3.1-4.0"/>
    <n v="350410"/>
    <x v="0"/>
    <s v="0-999"/>
  </r>
  <r>
    <x v="0"/>
    <s v="Accessories&amp;Peripherals"/>
    <s v="Cables&amp;Accessories"/>
    <n v="199"/>
    <n v="999"/>
    <n v="0.8"/>
    <n v="3"/>
    <n v="1"/>
    <s v="50% or more"/>
    <s v="2.1-3.0"/>
    <n v="999"/>
    <x v="1"/>
    <s v="0-999"/>
  </r>
  <r>
    <x v="1"/>
    <s v="HomeTheater,TV&amp;Video"/>
    <s v="Televisions"/>
    <n v="47990"/>
    <n v="79990"/>
    <n v="0.4"/>
    <n v="4.3"/>
    <n v="1376"/>
    <s v="&lt;50%"/>
    <s v="4.1-5.0"/>
    <n v="110066240"/>
    <x v="2"/>
    <s v="1,000-9,999"/>
  </r>
  <r>
    <x v="1"/>
    <s v="HomeTheater,TV&amp;Video"/>
    <s v="Accessories"/>
    <n v="215"/>
    <n v="499"/>
    <n v="0.56999999999999995"/>
    <n v="3.5"/>
    <n v="121"/>
    <s v="50% or more"/>
    <s v="3.1-4.0"/>
    <n v="60379"/>
    <x v="0"/>
    <s v="0-999"/>
  </r>
  <r>
    <x v="0"/>
    <s v="Accessories&amp;Peripherals"/>
    <s v="Cables&amp;Accessories"/>
    <n v="99"/>
    <n v="800"/>
    <n v="0.88"/>
    <n v="3.9"/>
    <n v="1075"/>
    <s v="50% or more"/>
    <s v="3.1-4.0"/>
    <n v="860000"/>
    <x v="1"/>
    <s v="1,000-9,999"/>
  </r>
  <r>
    <x v="1"/>
    <s v="HomeTheater,TV&amp;Video"/>
    <s v="Televisions"/>
    <n v="18999"/>
    <n v="35000"/>
    <n v="0.46"/>
    <n v="4"/>
    <n v="1001"/>
    <s v="&lt;50%"/>
    <s v="3.1-4.0"/>
    <n v="35035000"/>
    <x v="2"/>
    <s v="1,000-9,999"/>
  </r>
  <r>
    <x v="0"/>
    <s v="Accessories&amp;Peripherals"/>
    <s v="Cables&amp;Accessories"/>
    <n v="249"/>
    <n v="999"/>
    <n v="0.75"/>
    <n v="4.3"/>
    <n v="112"/>
    <s v="50% or more"/>
    <s v="4.1-5.0"/>
    <n v="111888"/>
    <x v="0"/>
    <s v="0-999"/>
  </r>
  <r>
    <x v="1"/>
    <s v="HomeTheater,TV&amp;Video"/>
    <s v="Televisions"/>
    <n v="7999"/>
    <n v="15999"/>
    <n v="0.5"/>
    <n v="3.8"/>
    <n v="3022"/>
    <s v="50% or more"/>
    <s v="3.1-4.0"/>
    <n v="48348978"/>
    <x v="2"/>
    <s v="1,000-9,999"/>
  </r>
  <r>
    <x v="0"/>
    <s v="Accessories&amp;Peripherals"/>
    <s v="Cables&amp;Accessories"/>
    <n v="649"/>
    <n v="1600"/>
    <n v="0.59"/>
    <n v="4.3"/>
    <n v="5451"/>
    <s v="50% or more"/>
    <s v="4.1-5.0"/>
    <n v="8721600"/>
    <x v="2"/>
    <s v="1,000-9,999"/>
  </r>
  <r>
    <x v="1"/>
    <s v="HomeTheater,TV&amp;Video"/>
    <s v="Accessories"/>
    <n v="1289"/>
    <n v="2499"/>
    <n v="0.48"/>
    <n v="3.3"/>
    <n v="73"/>
    <s v="&lt;50%"/>
    <s v="3.1-4.0"/>
    <n v="182427"/>
    <x v="2"/>
    <s v="0-999"/>
  </r>
  <r>
    <x v="1"/>
    <s v="HomeTheater,TV&amp;Video"/>
    <s v="Accessories"/>
    <n v="609"/>
    <n v="1500"/>
    <n v="0.59"/>
    <n v="4.5"/>
    <n v="1029"/>
    <s v="50% or more"/>
    <s v="4.1-5.0"/>
    <n v="1543500"/>
    <x v="2"/>
    <s v="1,000-9,999"/>
  </r>
  <r>
    <x v="1"/>
    <s v="HomeTheater,TV&amp;Video"/>
    <s v="Televisions"/>
    <n v="32990"/>
    <n v="54990"/>
    <n v="0.4"/>
    <n v="4.0999999999999996"/>
    <n v="1555"/>
    <s v="&lt;50%"/>
    <s v="4.1-5.0"/>
    <n v="85509450"/>
    <x v="2"/>
    <s v="1,000-9,999"/>
  </r>
  <r>
    <x v="1"/>
    <s v="HomeTheater,TV&amp;Video"/>
    <s v="Accessories"/>
    <n v="599"/>
    <n v="1999"/>
    <n v="0.7"/>
    <n v="4.2"/>
    <n v="47"/>
    <s v="50% or more"/>
    <s v="4.1-5.0"/>
    <n v="93953"/>
    <x v="2"/>
    <s v="0-999"/>
  </r>
  <r>
    <x v="0"/>
    <s v="Accessories&amp;Peripherals"/>
    <s v="Cables&amp;Accessories"/>
    <n v="349"/>
    <n v="899"/>
    <n v="0.61"/>
    <n v="4.0999999999999996"/>
    <n v="14896"/>
    <s v="50% or more"/>
    <s v="4.1-5.0"/>
    <n v="13391504"/>
    <x v="0"/>
    <s v="10,001&amp; above"/>
  </r>
  <r>
    <x v="1"/>
    <s v="HomeTheater,TV&amp;Video"/>
    <s v="Televisions"/>
    <n v="29999"/>
    <n v="50999"/>
    <n v="0.41"/>
    <n v="4.4000000000000004"/>
    <n v="1712"/>
    <s v="&lt;50%"/>
    <s v="4.1-5.0"/>
    <n v="87310288"/>
    <x v="2"/>
    <s v="1,000-9,999"/>
  </r>
  <r>
    <x v="1"/>
    <s v="HomeTheater,TV&amp;Video"/>
    <s v="Accessories"/>
    <n v="199"/>
    <n v="399"/>
    <n v="0.5"/>
    <n v="4.2"/>
    <n v="1335"/>
    <s v="50% or more"/>
    <s v="4.1-5.0"/>
    <n v="532665"/>
    <x v="1"/>
    <s v="1,000-9,999"/>
  </r>
  <r>
    <x v="1"/>
    <s v="HomeTheater,TV&amp;Video"/>
    <s v="Accessories"/>
    <n v="349"/>
    <n v="699"/>
    <n v="0.5"/>
    <n v="3.9"/>
    <n v="214"/>
    <s v="50% or more"/>
    <s v="3.1-4.0"/>
    <n v="149586"/>
    <x v="0"/>
    <s v="0-999"/>
  </r>
  <r>
    <x v="1"/>
    <s v="HomeTheater,TV&amp;Video"/>
    <s v="Accessories"/>
    <n v="1850"/>
    <n v="4500"/>
    <n v="0.59"/>
    <n v="4"/>
    <n v="184"/>
    <s v="50% or more"/>
    <s v="3.1-4.0"/>
    <n v="828000"/>
    <x v="2"/>
    <s v="0-999"/>
  </r>
  <r>
    <x v="1"/>
    <s v="HomeTheater,TV&amp;Video"/>
    <s v="Projectors"/>
    <n v="13990"/>
    <n v="28900"/>
    <n v="0.52"/>
    <n v="4.5"/>
    <n v="7"/>
    <s v="50% or more"/>
    <s v="4.1-5.0"/>
    <n v="202300"/>
    <x v="2"/>
    <s v="0-999"/>
  </r>
  <r>
    <x v="0"/>
    <s v="Accessories&amp;Peripherals"/>
    <s v="Cables&amp;Accessories"/>
    <n v="129"/>
    <n v="449"/>
    <n v="0.71"/>
    <n v="3.7"/>
    <n v="41"/>
    <s v="50% or more"/>
    <s v="3.1-4.0"/>
    <n v="18409"/>
    <x v="1"/>
    <s v="0-999"/>
  </r>
  <r>
    <x v="1"/>
    <s v="HomeTheater,TV&amp;Video"/>
    <s v="Accessories"/>
    <n v="379"/>
    <n v="999"/>
    <n v="0.62"/>
    <n v="4.2"/>
    <n v="12153"/>
    <s v="50% or more"/>
    <s v="4.1-5.0"/>
    <n v="12140847"/>
    <x v="0"/>
    <s v="10,001&amp; above"/>
  </r>
  <r>
    <x v="1"/>
    <s v="HomeTheater,TV&amp;Video"/>
    <s v="Accessories"/>
    <n v="185"/>
    <n v="499"/>
    <n v="0.63"/>
    <n v="4.2"/>
    <n v="25"/>
    <s v="50% or more"/>
    <s v="4.1-5.0"/>
    <n v="12475"/>
    <x v="1"/>
    <s v="0-999"/>
  </r>
  <r>
    <x v="0"/>
    <s v="NetworkingDevices"/>
    <s v="NetworkAdapters"/>
    <n v="218"/>
    <n v="999"/>
    <n v="0.78"/>
    <n v="4.2"/>
    <n v="163"/>
    <s v="50% or more"/>
    <s v="4.1-5.0"/>
    <n v="162837"/>
    <x v="0"/>
    <s v="0-999"/>
  </r>
  <r>
    <x v="0"/>
    <s v="Accessories&amp;Peripherals"/>
    <s v="Cables&amp;Accessories"/>
    <n v="199"/>
    <n v="999"/>
    <n v="0.8"/>
    <n v="4.3"/>
    <n v="87"/>
    <s v="50% or more"/>
    <s v="4.1-5.0"/>
    <n v="86913"/>
    <x v="1"/>
    <s v="0-999"/>
  </r>
  <r>
    <x v="1"/>
    <s v="HomeTheater,TV&amp;Video"/>
    <s v="Accessories"/>
    <n v="499"/>
    <n v="900"/>
    <n v="0.45"/>
    <n v="4.4000000000000004"/>
    <n v="2165"/>
    <s v="&lt;50%"/>
    <s v="4.1-5.0"/>
    <n v="1948500"/>
    <x v="0"/>
    <s v="1,000-9,999"/>
  </r>
  <r>
    <x v="1"/>
    <s v="HomeTheater,TV&amp;Video"/>
    <s v="Televisions"/>
    <n v="26999"/>
    <n v="42999"/>
    <n v="0.37"/>
    <n v="4.2"/>
    <n v="1510"/>
    <s v="&lt;50%"/>
    <s v="4.1-5.0"/>
    <n v="64928490"/>
    <x v="2"/>
    <s v="1,000-9,999"/>
  </r>
  <r>
    <x v="1"/>
    <s v="HomeTheater,TV&amp;Video"/>
    <s v="Accessories"/>
    <n v="893"/>
    <n v="1052"/>
    <n v="0.15"/>
    <n v="4.3"/>
    <n v="106"/>
    <s v="&lt;50%"/>
    <s v="4.1-5.0"/>
    <n v="111512"/>
    <x v="2"/>
    <s v="0-999"/>
  </r>
  <r>
    <x v="1"/>
    <s v="HomeTheater,TV&amp;Video"/>
    <s v="Televisions"/>
    <n v="10990"/>
    <n v="19990"/>
    <n v="0.45"/>
    <n v="3.7"/>
    <n v="129"/>
    <s v="&lt;50%"/>
    <s v="3.1-4.0"/>
    <n v="2578710"/>
    <x v="2"/>
    <s v="0-999"/>
  </r>
  <r>
    <x v="0"/>
    <s v="Accessories&amp;Peripherals"/>
    <s v="Cables&amp;Accessories"/>
    <n v="379"/>
    <n v="1099"/>
    <n v="0.66"/>
    <n v="4.3"/>
    <n v="3049"/>
    <s v="50% or more"/>
    <s v="4.1-5.0"/>
    <n v="3350851"/>
    <x v="0"/>
    <s v="1,000-9,999"/>
  </r>
  <r>
    <x v="1"/>
    <s v="HomeTheater,TV&amp;Video"/>
    <s v="Televisions"/>
    <n v="16999"/>
    <n v="25999"/>
    <n v="0.35"/>
    <n v="4.2"/>
    <n v="32840"/>
    <s v="&lt;50%"/>
    <s v="4.1-5.0"/>
    <n v="853807160"/>
    <x v="2"/>
    <s v="10,001&amp; above"/>
  </r>
  <r>
    <x v="1"/>
    <s v="HomeTheater,TV&amp;Video"/>
    <s v="Accessories"/>
    <n v="699"/>
    <n v="1899"/>
    <n v="0.63"/>
    <n v="4.4000000000000004"/>
    <n v="390"/>
    <s v="50% or more"/>
    <s v="4.1-5.0"/>
    <n v="740610"/>
    <x v="2"/>
    <s v="0-999"/>
  </r>
  <r>
    <x v="1"/>
    <s v="HomeTheater,TV&amp;Video"/>
    <s v="Accessories"/>
    <n v="2699"/>
    <n v="3500"/>
    <n v="0.23"/>
    <n v="3.5"/>
    <n v="621"/>
    <s v="&lt;50%"/>
    <s v="3.1-4.0"/>
    <n v="2173500"/>
    <x v="2"/>
    <s v="0-999"/>
  </r>
  <r>
    <x v="0"/>
    <s v="Accessories&amp;Peripherals"/>
    <s v="Cables&amp;Accessories"/>
    <n v="129"/>
    <n v="599"/>
    <n v="0.78"/>
    <n v="4.0999999999999996"/>
    <n v="265"/>
    <s v="50% or more"/>
    <s v="4.1-5.0"/>
    <n v="158735"/>
    <x v="1"/>
    <s v="0-999"/>
  </r>
  <r>
    <x v="0"/>
    <s v="Accessories&amp;Peripherals"/>
    <s v="Cables&amp;Accessories"/>
    <n v="389"/>
    <n v="999"/>
    <n v="0.61"/>
    <n v="4.3"/>
    <n v="838"/>
    <s v="50% or more"/>
    <s v="4.1-5.0"/>
    <n v="837162"/>
    <x v="0"/>
    <s v="0-999"/>
  </r>
  <r>
    <x v="1"/>
    <s v="HomeTheater,TV&amp;Video"/>
    <s v="Accessories"/>
    <n v="246"/>
    <n v="600"/>
    <n v="0.59"/>
    <n v="4.2"/>
    <n v="143"/>
    <s v="50% or more"/>
    <s v="4.1-5.0"/>
    <n v="85800"/>
    <x v="0"/>
    <s v="0-999"/>
  </r>
  <r>
    <x v="0"/>
    <s v="Accessories&amp;Peripherals"/>
    <s v="Cables&amp;Accessories"/>
    <n v="299"/>
    <n v="799"/>
    <n v="0.63"/>
    <n v="4"/>
    <n v="151"/>
    <s v="50% or more"/>
    <s v="3.1-4.0"/>
    <n v="120649"/>
    <x v="0"/>
    <s v="0-999"/>
  </r>
  <r>
    <x v="1"/>
    <s v="HomeTheater,TV&amp;Video"/>
    <s v="Accessories"/>
    <n v="247"/>
    <n v="399"/>
    <n v="0.38"/>
    <n v="3.9"/>
    <n v="200"/>
    <s v="&lt;50%"/>
    <s v="3.1-4.0"/>
    <n v="79800"/>
    <x v="0"/>
    <s v="0-999"/>
  </r>
  <r>
    <x v="1"/>
    <s v="HomeTheater,TV&amp;Video"/>
    <s v="Accessories"/>
    <n v="1369"/>
    <n v="2999"/>
    <n v="0.54"/>
    <n v="3.3"/>
    <n v="227"/>
    <s v="50% or more"/>
    <s v="3.1-4.0"/>
    <n v="680773"/>
    <x v="2"/>
    <s v="0-999"/>
  </r>
  <r>
    <x v="1"/>
    <s v="HomeTheater,TV&amp;Video"/>
    <s v="Accessories"/>
    <n v="199"/>
    <n v="499"/>
    <n v="0.6"/>
    <n v="3.8"/>
    <n v="538"/>
    <s v="50% or more"/>
    <s v="3.1-4.0"/>
    <n v="268462"/>
    <x v="1"/>
    <s v="0-999"/>
  </r>
  <r>
    <x v="1"/>
    <s v="HomeTheater,TV&amp;Video"/>
    <s v="Accessories"/>
    <n v="299"/>
    <n v="599"/>
    <n v="0.5"/>
    <n v="4"/>
    <n v="171"/>
    <s v="50% or more"/>
    <s v="3.1-4.0"/>
    <n v="102429"/>
    <x v="0"/>
    <s v="0-999"/>
  </r>
  <r>
    <x v="1"/>
    <s v="HomeTheater,TV&amp;Video"/>
    <s v="Televisions"/>
    <n v="14999"/>
    <n v="14999"/>
    <n v="0"/>
    <n v="4.3"/>
    <n v="27508"/>
    <s v="&lt;50%"/>
    <s v="4.1-5.0"/>
    <n v="412592492"/>
    <x v="2"/>
    <s v="10,001&amp; above"/>
  </r>
  <r>
    <x v="0"/>
    <s v="Accessories&amp;Peripherals"/>
    <s v="Cables&amp;Accessories"/>
    <n v="299"/>
    <n v="699"/>
    <n v="0.56999999999999995"/>
    <n v="3.9"/>
    <n v="1454"/>
    <s v="50% or more"/>
    <s v="3.1-4.0"/>
    <n v="1016346"/>
    <x v="0"/>
    <s v="1,000-9,999"/>
  </r>
  <r>
    <x v="1"/>
    <s v="HomeTheater,TV&amp;Video"/>
    <s v="Televisions"/>
    <n v="24990"/>
    <n v="51990"/>
    <n v="0.52"/>
    <n v="4.2"/>
    <n v="2951"/>
    <s v="50% or more"/>
    <s v="4.1-5.0"/>
    <n v="153422490"/>
    <x v="2"/>
    <s v="1,000-9,999"/>
  </r>
  <r>
    <x v="0"/>
    <s v="Accessories&amp;Peripherals"/>
    <s v="Cables&amp;Accessories"/>
    <n v="249"/>
    <n v="999"/>
    <n v="0.75"/>
    <n v="5"/>
    <n v="1"/>
    <s v="50% or more"/>
    <s v="4.1-5.0"/>
    <n v="999"/>
    <x v="0"/>
    <s v="0-999"/>
  </r>
  <r>
    <x v="1"/>
    <s v="HomeTheater,TV&amp;Video"/>
    <s v="Televisions"/>
    <n v="61999"/>
    <n v="69999"/>
    <n v="0.11"/>
    <n v="4.0999999999999996"/>
    <n v="6753"/>
    <s v="&lt;50%"/>
    <s v="4.1-5.0"/>
    <n v="472703247"/>
    <x v="2"/>
    <s v="1,000-9,999"/>
  </r>
  <r>
    <x v="1"/>
    <s v="HomeTheater,TV&amp;Video"/>
    <s v="Televisions"/>
    <n v="24499"/>
    <n v="50000"/>
    <n v="0.51"/>
    <n v="3.9"/>
    <n v="3518"/>
    <s v="50% or more"/>
    <s v="3.1-4.0"/>
    <n v="175900000"/>
    <x v="2"/>
    <s v="1,000-9,999"/>
  </r>
  <r>
    <x v="1"/>
    <s v="HomeTheater,TV&amp;Video"/>
    <s v="Televisions"/>
    <n v="10499"/>
    <n v="19499"/>
    <n v="0.46"/>
    <n v="4.2"/>
    <n v="1510"/>
    <s v="&lt;50%"/>
    <s v="4.1-5.0"/>
    <n v="29443490"/>
    <x v="2"/>
    <s v="1,000-9,999"/>
  </r>
  <r>
    <x v="0"/>
    <s v="Accessories&amp;Peripherals"/>
    <s v="Cables&amp;Accessories"/>
    <n v="349"/>
    <n v="999"/>
    <n v="0.65"/>
    <n v="4.3"/>
    <n v="838"/>
    <s v="50% or more"/>
    <s v="4.1-5.0"/>
    <n v="837162"/>
    <x v="0"/>
    <s v="0-999"/>
  </r>
  <r>
    <x v="1"/>
    <s v="HomeTheater,TV&amp;Video"/>
    <s v="Accessories"/>
    <n v="197"/>
    <n v="499"/>
    <n v="0.61"/>
    <n v="3.8"/>
    <n v="136"/>
    <s v="50% or more"/>
    <s v="3.1-4.0"/>
    <n v="67864"/>
    <x v="1"/>
    <s v="0-999"/>
  </r>
  <r>
    <x v="1"/>
    <s v="HomeTheater,TV&amp;Video"/>
    <s v="SatelliteEquipment"/>
    <n v="1299"/>
    <n v="2499"/>
    <n v="0.48"/>
    <n v="4.3"/>
    <n v="301"/>
    <s v="&lt;50%"/>
    <s v="4.1-5.0"/>
    <n v="752199"/>
    <x v="2"/>
    <s v="0-999"/>
  </r>
  <r>
    <x v="0"/>
    <s v="Accessories&amp;Peripherals"/>
    <s v="Cables&amp;Accessories"/>
    <n v="1519"/>
    <n v="1899"/>
    <n v="0.2"/>
    <n v="4.4000000000000004"/>
    <n v="19763"/>
    <s v="&lt;50%"/>
    <s v="4.1-5.0"/>
    <n v="37529937"/>
    <x v="2"/>
    <s v="10,001&amp; above"/>
  </r>
  <r>
    <x v="1"/>
    <s v="HomeTheater,TV&amp;Video"/>
    <s v="Televisions"/>
    <n v="46999"/>
    <n v="69999"/>
    <n v="0.33"/>
    <n v="4.3"/>
    <n v="21252"/>
    <s v="&lt;50%"/>
    <s v="4.1-5.0"/>
    <n v="1487618748"/>
    <x v="2"/>
    <s v="10,001&amp; above"/>
  </r>
  <r>
    <x v="0"/>
    <s v="Accessories&amp;Peripherals"/>
    <s v="Cables&amp;Accessories"/>
    <n v="299"/>
    <n v="799"/>
    <n v="0.63"/>
    <n v="4.3"/>
    <n v="1902"/>
    <s v="50% or more"/>
    <s v="4.1-5.0"/>
    <n v="1519698"/>
    <x v="0"/>
    <s v="1,000-9,999"/>
  </r>
  <r>
    <x v="1"/>
    <s v="WearableTechnology"/>
    <s v="SmartWatches"/>
    <n v="1799"/>
    <n v="19999"/>
    <n v="0.91"/>
    <n v="4.2"/>
    <n v="13937"/>
    <s v="50% or more"/>
    <s v="4.1-5.0"/>
    <n v="278726063"/>
    <x v="2"/>
    <s v="10,001&amp; above"/>
  </r>
  <r>
    <x v="1"/>
    <s v="WearableTechnology"/>
    <s v="SmartWatches"/>
    <n v="1998"/>
    <n v="9999"/>
    <n v="0.8"/>
    <n v="4.3"/>
    <n v="27696"/>
    <s v="50% or more"/>
    <s v="4.1-5.0"/>
    <n v="276932304"/>
    <x v="2"/>
    <s v="10,001&amp; above"/>
  </r>
  <r>
    <x v="1"/>
    <s v="WearableTechnology"/>
    <s v="SmartWatches"/>
    <n v="1999"/>
    <n v="7990"/>
    <n v="0.75"/>
    <n v="3.8"/>
    <n v="17831"/>
    <s v="50% or more"/>
    <s v="3.1-4.0"/>
    <n v="142469690"/>
    <x v="2"/>
    <s v="10,001&amp; above"/>
  </r>
  <r>
    <x v="1"/>
    <s v="Mobiles&amp;Accessories"/>
    <s v="MobileAccessories"/>
    <n v="2049"/>
    <n v="2199"/>
    <n v="7.0000000000000007E-2"/>
    <n v="4.3"/>
    <n v="178912"/>
    <s v="&lt;50%"/>
    <s v="4.1-5.0"/>
    <n v="393427488"/>
    <x v="2"/>
    <s v="10,001&amp; above"/>
  </r>
  <r>
    <x v="1"/>
    <s v="Mobiles&amp;Accessories"/>
    <s v="Smartphones&amp;BasicMobiles"/>
    <n v="6499"/>
    <n v="8999"/>
    <n v="0.28000000000000003"/>
    <n v="4"/>
    <n v="7807"/>
    <s v="&lt;50%"/>
    <s v="3.1-4.0"/>
    <n v="70255193"/>
    <x v="2"/>
    <s v="1,000-9,999"/>
  </r>
  <r>
    <x v="1"/>
    <s v="Mobiles&amp;Accessories"/>
    <s v="Smartphones&amp;BasicMobiles"/>
    <n v="28999"/>
    <n v="28999"/>
    <n v="0"/>
    <n v="4.3"/>
    <n v="17415"/>
    <s v="&lt;50%"/>
    <s v="4.1-5.0"/>
    <n v="505017585"/>
    <x v="2"/>
    <s v="10,001&amp; above"/>
  </r>
  <r>
    <x v="1"/>
    <s v="Mobiles&amp;Accessories"/>
    <s v="Smartphones&amp;BasicMobiles"/>
    <n v="28999"/>
    <n v="28999"/>
    <n v="0"/>
    <n v="4.3"/>
    <n v="17415"/>
    <s v="&lt;50%"/>
    <s v="4.1-5.0"/>
    <n v="505017585"/>
    <x v="2"/>
    <s v="10,001&amp; above"/>
  </r>
  <r>
    <x v="1"/>
    <s v="Mobiles&amp;Accessories"/>
    <s v="Smartphones&amp;BasicMobiles"/>
    <n v="6499"/>
    <n v="8999"/>
    <n v="0.28000000000000003"/>
    <n v="4"/>
    <n v="7807"/>
    <s v="&lt;50%"/>
    <s v="3.1-4.0"/>
    <n v="70255193"/>
    <x v="2"/>
    <s v="1,000-9,999"/>
  </r>
  <r>
    <x v="1"/>
    <s v="Mobiles&amp;Accessories"/>
    <s v="Smartphones&amp;BasicMobiles"/>
    <n v="6499"/>
    <n v="8999"/>
    <n v="0.28000000000000003"/>
    <n v="4"/>
    <n v="7807"/>
    <s v="&lt;50%"/>
    <s v="3.1-4.0"/>
    <n v="70255193"/>
    <x v="2"/>
    <s v="1,000-9,999"/>
  </r>
  <r>
    <x v="1"/>
    <s v="Accessories"/>
    <s v="MemoryCards"/>
    <n v="569"/>
    <n v="1000"/>
    <n v="0.43"/>
    <n v="4.4000000000000004"/>
    <n v="67259"/>
    <s v="&lt;50%"/>
    <s v="4.1-5.0"/>
    <n v="67259000"/>
    <x v="2"/>
    <s v="10,001&amp; above"/>
  </r>
  <r>
    <x v="1"/>
    <s v="WearableTechnology"/>
    <s v="SmartWatches"/>
    <n v="1898"/>
    <n v="4999"/>
    <n v="0.62"/>
    <n v="4.0999999999999996"/>
    <n v="10689"/>
    <s v="50% or more"/>
    <s v="4.1-5.0"/>
    <n v="53434311"/>
    <x v="2"/>
    <s v="10,001&amp; above"/>
  </r>
  <r>
    <x v="1"/>
    <s v="Mobiles&amp;Accessories"/>
    <s v="Smartphones&amp;BasicMobiles"/>
    <n v="1299"/>
    <n v="1599"/>
    <n v="0.19"/>
    <n v="4"/>
    <n v="128311"/>
    <s v="&lt;50%"/>
    <s v="3.1-4.0"/>
    <n v="205169289"/>
    <x v="2"/>
    <s v="10,001&amp; above"/>
  </r>
  <r>
    <x v="1"/>
    <s v="WearableTechnology"/>
    <s v="SmartWatches"/>
    <n v="1499"/>
    <n v="6990"/>
    <n v="0.79"/>
    <n v="3.9"/>
    <n v="21796"/>
    <s v="50% or more"/>
    <s v="3.1-4.0"/>
    <n v="152354040"/>
    <x v="2"/>
    <s v="10,001&amp; above"/>
  </r>
  <r>
    <x v="1"/>
    <s v="Headphones,Earbuds&amp;Accessories"/>
    <s v="Headphones"/>
    <n v="599"/>
    <n v="999"/>
    <n v="0.4"/>
    <n v="4.0999999999999996"/>
    <n v="192590"/>
    <s v="&lt;50%"/>
    <s v="4.1-5.0"/>
    <n v="192397410"/>
    <x v="2"/>
    <s v="10,001&amp; above"/>
  </r>
  <r>
    <x v="1"/>
    <s v="Mobiles&amp;Accessories"/>
    <s v="Smartphones&amp;BasicMobiles"/>
    <n v="9499"/>
    <n v="11999"/>
    <n v="0.21"/>
    <n v="4.2"/>
    <n v="284"/>
    <s v="&lt;50%"/>
    <s v="4.1-5.0"/>
    <n v="3407716"/>
    <x v="2"/>
    <s v="0-999"/>
  </r>
  <r>
    <x v="1"/>
    <s v="Headphones,Earbuds&amp;Accessories"/>
    <s v="Headphones"/>
    <n v="599"/>
    <n v="2499"/>
    <n v="0.76"/>
    <n v="3.9"/>
    <n v="58162"/>
    <s v="50% or more"/>
    <s v="3.1-4.0"/>
    <n v="145346838"/>
    <x v="2"/>
    <s v="10,001&amp; above"/>
  </r>
  <r>
    <x v="1"/>
    <s v="Mobiles&amp;Accessories"/>
    <s v="Smartphones&amp;BasicMobiles"/>
    <n v="8999"/>
    <n v="11999"/>
    <n v="0.25"/>
    <n v="4"/>
    <n v="12796"/>
    <s v="&lt;50%"/>
    <s v="3.1-4.0"/>
    <n v="153539204"/>
    <x v="2"/>
    <s v="10,001&amp; above"/>
  </r>
  <r>
    <x v="1"/>
    <s v="Mobiles&amp;Accessories"/>
    <s v="MobileAccessories"/>
    <n v="349"/>
    <n v="1299"/>
    <n v="0.73"/>
    <n v="4"/>
    <n v="14282"/>
    <s v="50% or more"/>
    <s v="3.1-4.0"/>
    <n v="18552318"/>
    <x v="0"/>
    <s v="10,001&amp; above"/>
  </r>
  <r>
    <x v="1"/>
    <s v="Headphones,Earbuds&amp;Accessories"/>
    <s v="Headphones"/>
    <n v="349"/>
    <n v="999"/>
    <n v="0.65"/>
    <n v="4.0999999999999996"/>
    <n v="363713"/>
    <s v="50% or more"/>
    <s v="4.1-5.0"/>
    <n v="363349287"/>
    <x v="0"/>
    <s v="10,001&amp; above"/>
  </r>
  <r>
    <x v="1"/>
    <s v="Accessories"/>
    <s v="MemoryCards"/>
    <n v="959"/>
    <n v="1800"/>
    <n v="0.47"/>
    <n v="4.4000000000000004"/>
    <n v="67259"/>
    <s v="&lt;50%"/>
    <s v="4.1-5.0"/>
    <n v="121066200"/>
    <x v="2"/>
    <s v="10,001&amp; above"/>
  </r>
  <r>
    <x v="1"/>
    <s v="Mobiles&amp;Accessories"/>
    <s v="Smartphones&amp;BasicMobiles"/>
    <n v="9499"/>
    <n v="11999"/>
    <n v="0.21"/>
    <n v="4.2"/>
    <n v="284"/>
    <s v="&lt;50%"/>
    <s v="4.1-5.0"/>
    <n v="3407716"/>
    <x v="2"/>
    <s v="0-999"/>
  </r>
  <r>
    <x v="1"/>
    <s v="Mobiles&amp;Accessories"/>
    <s v="MobileAccessories"/>
    <n v="1499"/>
    <n v="2499"/>
    <n v="0.4"/>
    <n v="4.3"/>
    <n v="15970"/>
    <s v="&lt;50%"/>
    <s v="4.1-5.0"/>
    <n v="39909030"/>
    <x v="2"/>
    <s v="10,001&amp; above"/>
  </r>
  <r>
    <x v="1"/>
    <s v="Mobiles&amp;Accessories"/>
    <s v="MobileAccessories"/>
    <n v="1149"/>
    <n v="2199"/>
    <n v="0.48"/>
    <n v="4.3"/>
    <n v="178912"/>
    <s v="&lt;50%"/>
    <s v="4.1-5.0"/>
    <n v="393427488"/>
    <x v="2"/>
    <s v="10,001&amp; above"/>
  </r>
  <r>
    <x v="1"/>
    <s v="Mobiles&amp;Accessories"/>
    <s v="MobileAccessories"/>
    <n v="349"/>
    <n v="999"/>
    <n v="0.65"/>
    <n v="3.9"/>
    <n v="46399"/>
    <s v="50% or more"/>
    <s v="3.1-4.0"/>
    <n v="46352601"/>
    <x v="0"/>
    <s v="10,001&amp; above"/>
  </r>
  <r>
    <x v="1"/>
    <s v="Mobiles&amp;Accessories"/>
    <s v="MobileAccessories"/>
    <n v="1219"/>
    <n v="1699"/>
    <n v="0.28000000000000003"/>
    <n v="4.4000000000000004"/>
    <n v="8891"/>
    <s v="&lt;50%"/>
    <s v="4.1-5.0"/>
    <n v="15105809"/>
    <x v="2"/>
    <s v="1,000-9,999"/>
  </r>
  <r>
    <x v="1"/>
    <s v="WearableTechnology"/>
    <s v="SmartWatches"/>
    <n v="1599"/>
    <n v="3999"/>
    <n v="0.6"/>
    <n v="4"/>
    <n v="30254"/>
    <s v="50% or more"/>
    <s v="3.1-4.0"/>
    <n v="120985746"/>
    <x v="2"/>
    <s v="10,001&amp; above"/>
  </r>
  <r>
    <x v="1"/>
    <s v="WearableTechnology"/>
    <s v="SmartWatches"/>
    <n v="1499"/>
    <n v="7999"/>
    <n v="0.81"/>
    <n v="4.2"/>
    <n v="22636"/>
    <s v="50% or more"/>
    <s v="4.1-5.0"/>
    <n v="181065364"/>
    <x v="2"/>
    <s v="10,001&amp; above"/>
  </r>
  <r>
    <x v="1"/>
    <s v="Mobiles&amp;Accessories"/>
    <s v="Smartphones&amp;BasicMobiles"/>
    <n v="18499"/>
    <n v="25999"/>
    <n v="0.28999999999999998"/>
    <n v="4.0999999999999996"/>
    <n v="22318"/>
    <s v="&lt;50%"/>
    <s v="4.1-5.0"/>
    <n v="580245682"/>
    <x v="2"/>
    <s v="10,001&amp; above"/>
  </r>
  <r>
    <x v="1"/>
    <s v="Accessories"/>
    <s v="MemoryCards"/>
    <n v="369"/>
    <n v="700"/>
    <n v="0.47"/>
    <n v="4.4000000000000004"/>
    <n v="67259"/>
    <s v="&lt;50%"/>
    <s v="4.1-5.0"/>
    <n v="47081300"/>
    <x v="0"/>
    <s v="10,001&amp; above"/>
  </r>
  <r>
    <x v="1"/>
    <s v="Mobiles&amp;Accessories"/>
    <s v="Smartphones&amp;BasicMobiles"/>
    <n v="12999"/>
    <n v="17999"/>
    <n v="0.28000000000000003"/>
    <n v="4.0999999999999996"/>
    <n v="18998"/>
    <s v="&lt;50%"/>
    <s v="4.1-5.0"/>
    <n v="341945002"/>
    <x v="2"/>
    <s v="10,001&amp; above"/>
  </r>
  <r>
    <x v="1"/>
    <s v="WearableTechnology"/>
    <s v="SmartWatches"/>
    <n v="1799"/>
    <n v="19999"/>
    <n v="0.91"/>
    <n v="4.2"/>
    <n v="13937"/>
    <s v="50% or more"/>
    <s v="4.1-5.0"/>
    <n v="278726063"/>
    <x v="2"/>
    <s v="10,001&amp; above"/>
  </r>
  <r>
    <x v="1"/>
    <s v="WearableTechnology"/>
    <s v="SmartWatches"/>
    <n v="2199"/>
    <n v="9999"/>
    <n v="0.78"/>
    <n v="4.2"/>
    <n v="29471"/>
    <s v="50% or more"/>
    <s v="4.1-5.0"/>
    <n v="294680529"/>
    <x v="2"/>
    <s v="10,001&amp; above"/>
  </r>
  <r>
    <x v="1"/>
    <s v="Mobiles&amp;Accessories"/>
    <s v="Smartphones&amp;BasicMobiles"/>
    <n v="16999"/>
    <n v="24999"/>
    <n v="0.32"/>
    <n v="4.0999999999999996"/>
    <n v="22318"/>
    <s v="&lt;50%"/>
    <s v="4.1-5.0"/>
    <n v="557927682"/>
    <x v="2"/>
    <s v="10,001&amp; above"/>
  </r>
  <r>
    <x v="1"/>
    <s v="Mobiles&amp;Accessories"/>
    <s v="Smartphones&amp;BasicMobiles"/>
    <n v="16499"/>
    <n v="20999"/>
    <n v="0.21"/>
    <n v="4"/>
    <n v="21350"/>
    <s v="&lt;50%"/>
    <s v="3.1-4.0"/>
    <n v="448328650"/>
    <x v="2"/>
    <s v="10,001&amp; above"/>
  </r>
  <r>
    <x v="1"/>
    <s v="WearableTechnology"/>
    <s v="SmartWatches"/>
    <n v="1799"/>
    <n v="19999"/>
    <n v="0.91"/>
    <n v="4.2"/>
    <n v="13937"/>
    <s v="50% or more"/>
    <s v="4.1-5.0"/>
    <n v="278726063"/>
    <x v="2"/>
    <s v="10,001&amp; above"/>
  </r>
  <r>
    <x v="0"/>
    <s v="Accessories&amp;Peripherals"/>
    <s v="Cables&amp;Accessories"/>
    <n v="399"/>
    <n v="1099"/>
    <n v="0.64"/>
    <n v="4.2"/>
    <n v="24270"/>
    <s v="50% or more"/>
    <s v="4.1-5.0"/>
    <n v="26672730"/>
    <x v="0"/>
    <s v="10,001&amp; above"/>
  </r>
  <r>
    <x v="1"/>
    <s v="Mobiles&amp;Accessories"/>
    <s v="Smartphones&amp;BasicMobiles"/>
    <n v="8499"/>
    <n v="10999"/>
    <n v="0.23"/>
    <n v="4.0999999999999996"/>
    <n v="313836"/>
    <s v="&lt;50%"/>
    <s v="4.1-5.0"/>
    <n v="3451882164"/>
    <x v="2"/>
    <s v="10,001&amp; above"/>
  </r>
  <r>
    <x v="1"/>
    <s v="Mobiles&amp;Accessories"/>
    <s v="Smartphones&amp;BasicMobiles"/>
    <n v="6499"/>
    <n v="8499"/>
    <n v="0.24"/>
    <n v="4.0999999999999996"/>
    <n v="313836"/>
    <s v="&lt;50%"/>
    <s v="4.1-5.0"/>
    <n v="2667292164"/>
    <x v="2"/>
    <s v="10,001&amp; above"/>
  </r>
  <r>
    <x v="1"/>
    <s v="WearableTechnology"/>
    <s v="SmartWatches"/>
    <n v="1799"/>
    <n v="19999"/>
    <n v="0.91"/>
    <n v="4.2"/>
    <n v="13937"/>
    <s v="50% or more"/>
    <s v="4.1-5.0"/>
    <n v="278726063"/>
    <x v="2"/>
    <s v="10,001&amp; above"/>
  </r>
  <r>
    <x v="1"/>
    <s v="Mobiles&amp;Accessories"/>
    <s v="Smartphones&amp;BasicMobiles"/>
    <n v="8999"/>
    <n v="11999"/>
    <n v="0.25"/>
    <n v="4"/>
    <n v="12796"/>
    <s v="&lt;50%"/>
    <s v="3.1-4.0"/>
    <n v="153539204"/>
    <x v="2"/>
    <s v="10,001&amp; above"/>
  </r>
  <r>
    <x v="1"/>
    <s v="Mobiles&amp;Accessories"/>
    <s v="MobileAccessories"/>
    <n v="139"/>
    <n v="495"/>
    <n v="0.72"/>
    <n v="4.3"/>
    <n v="14185"/>
    <s v="50% or more"/>
    <s v="4.1-5.0"/>
    <n v="7021575"/>
    <x v="1"/>
    <s v="10,001&amp; above"/>
  </r>
  <r>
    <x v="1"/>
    <s v="WearableTechnology"/>
    <s v="SmartWatches"/>
    <n v="3999"/>
    <n v="16999"/>
    <n v="0.76"/>
    <n v="4.3"/>
    <n v="17159"/>
    <s v="50% or more"/>
    <s v="4.1-5.0"/>
    <n v="291685841"/>
    <x v="2"/>
    <s v="10,001&amp; above"/>
  </r>
  <r>
    <x v="1"/>
    <s v="WearableTechnology"/>
    <s v="SmartWatches"/>
    <n v="2998"/>
    <n v="5999"/>
    <n v="0.5"/>
    <n v="4.0999999999999996"/>
    <n v="5179"/>
    <s v="50% or more"/>
    <s v="4.1-5.0"/>
    <n v="31068821"/>
    <x v="2"/>
    <s v="1,000-9,999"/>
  </r>
  <r>
    <x v="0"/>
    <s v="Accessories&amp;Peripherals"/>
    <s v="Cables&amp;Accessories"/>
    <n v="199"/>
    <n v="349"/>
    <n v="0.43"/>
    <n v="4"/>
    <n v="43993"/>
    <s v="&lt;50%"/>
    <s v="3.1-4.0"/>
    <n v="15353557"/>
    <x v="1"/>
    <s v="10,001&amp; above"/>
  </r>
  <r>
    <x v="1"/>
    <s v="Mobiles&amp;Accessories"/>
    <s v="Smartphones&amp;BasicMobiles"/>
    <n v="15499"/>
    <n v="18999"/>
    <n v="0.18"/>
    <n v="4.0999999999999996"/>
    <n v="19252"/>
    <s v="&lt;50%"/>
    <s v="4.1-5.0"/>
    <n v="365768748"/>
    <x v="2"/>
    <s v="10,001&amp; above"/>
  </r>
  <r>
    <x v="0"/>
    <s v="Accessories&amp;Peripherals"/>
    <s v="Cables&amp;Accessories"/>
    <n v="199"/>
    <n v="999"/>
    <n v="0.8"/>
    <n v="3.9"/>
    <n v="7928"/>
    <s v="50% or more"/>
    <s v="3.1-4.0"/>
    <n v="7920072"/>
    <x v="1"/>
    <s v="1,000-9,999"/>
  </r>
  <r>
    <x v="1"/>
    <s v="WearableTechnology"/>
    <s v="SmartWatches"/>
    <n v="1799"/>
    <n v="19999"/>
    <n v="0.91"/>
    <n v="4.2"/>
    <n v="13937"/>
    <s v="50% or more"/>
    <s v="4.1-5.0"/>
    <n v="278726063"/>
    <x v="2"/>
    <s v="10,001&amp; above"/>
  </r>
  <r>
    <x v="1"/>
    <s v="Mobiles&amp;Accessories"/>
    <s v="Smartphones&amp;BasicMobiles"/>
    <n v="8999"/>
    <n v="11999"/>
    <n v="0.25"/>
    <n v="4"/>
    <n v="12796"/>
    <s v="&lt;50%"/>
    <s v="3.1-4.0"/>
    <n v="153539204"/>
    <x v="2"/>
    <s v="10,001&amp; above"/>
  </r>
  <r>
    <x v="1"/>
    <s v="Mobiles&amp;Accessories"/>
    <s v="MobileAccessories"/>
    <n v="873"/>
    <n v="1699"/>
    <n v="0.49"/>
    <n v="4.4000000000000004"/>
    <n v="1680"/>
    <s v="&lt;50%"/>
    <s v="4.1-5.0"/>
    <n v="2854320"/>
    <x v="2"/>
    <s v="1,000-9,999"/>
  </r>
  <r>
    <x v="1"/>
    <s v="Mobiles&amp;Accessories"/>
    <s v="Smartphones&amp;BasicMobiles"/>
    <n v="12999"/>
    <n v="15999"/>
    <n v="0.19"/>
    <n v="4.2"/>
    <n v="13246"/>
    <s v="&lt;50%"/>
    <s v="4.1-5.0"/>
    <n v="211922754"/>
    <x v="2"/>
    <s v="10,001&amp; above"/>
  </r>
  <r>
    <x v="1"/>
    <s v="Mobiles&amp;Accessories"/>
    <s v="MobileAccessories"/>
    <n v="539"/>
    <n v="1599"/>
    <n v="0.66"/>
    <n v="3.8"/>
    <n v="14648"/>
    <s v="50% or more"/>
    <s v="3.1-4.0"/>
    <n v="23422152"/>
    <x v="2"/>
    <s v="10,001&amp; above"/>
  </r>
  <r>
    <x v="1"/>
    <s v="WearableTechnology"/>
    <s v="SmartWatches"/>
    <n v="1999"/>
    <n v="9999"/>
    <n v="0.8"/>
    <n v="4.3"/>
    <n v="27696"/>
    <s v="50% or more"/>
    <s v="4.1-5.0"/>
    <n v="276932304"/>
    <x v="2"/>
    <s v="10,001&amp; above"/>
  </r>
  <r>
    <x v="1"/>
    <s v="Mobiles&amp;Accessories"/>
    <s v="Smartphones&amp;BasicMobiles"/>
    <n v="15490"/>
    <n v="20990"/>
    <n v="0.26"/>
    <n v="4.2"/>
    <n v="32916"/>
    <s v="&lt;50%"/>
    <s v="4.1-5.0"/>
    <n v="690906840"/>
    <x v="2"/>
    <s v="10,001&amp; above"/>
  </r>
  <r>
    <x v="1"/>
    <s v="Mobiles&amp;Accessories"/>
    <s v="Smartphones&amp;BasicMobiles"/>
    <n v="19999"/>
    <n v="24999"/>
    <n v="0.2"/>
    <n v="3.9"/>
    <n v="25824"/>
    <s v="&lt;50%"/>
    <s v="3.1-4.0"/>
    <n v="645574176"/>
    <x v="2"/>
    <s v="10,001&amp; above"/>
  </r>
  <r>
    <x v="1"/>
    <s v="Mobiles&amp;Accessories"/>
    <s v="MobileAccessories"/>
    <n v="1075"/>
    <n v="1699"/>
    <n v="0.37"/>
    <n v="4.4000000000000004"/>
    <n v="7462"/>
    <s v="&lt;50%"/>
    <s v="4.1-5.0"/>
    <n v="12677938"/>
    <x v="2"/>
    <s v="1,000-9,999"/>
  </r>
  <r>
    <x v="1"/>
    <s v="Headphones,Earbuds&amp;Accessories"/>
    <s v="Headphones"/>
    <n v="399"/>
    <n v="699"/>
    <n v="0.43"/>
    <n v="4"/>
    <n v="37817"/>
    <s v="&lt;50%"/>
    <s v="3.1-4.0"/>
    <n v="26434083"/>
    <x v="0"/>
    <s v="10,001&amp; above"/>
  </r>
  <r>
    <x v="1"/>
    <s v="WearableTechnology"/>
    <s v="SmartWatches"/>
    <n v="1999"/>
    <n v="3990"/>
    <n v="0.5"/>
    <n v="4"/>
    <n v="30254"/>
    <s v="50% or more"/>
    <s v="3.1-4.0"/>
    <n v="120713460"/>
    <x v="2"/>
    <s v="10,001&amp; above"/>
  </r>
  <r>
    <x v="1"/>
    <s v="WearableTechnology"/>
    <s v="SmartWatches"/>
    <n v="1999"/>
    <n v="7990"/>
    <n v="0.75"/>
    <n v="3.8"/>
    <n v="17831"/>
    <s v="50% or more"/>
    <s v="3.1-4.0"/>
    <n v="142469690"/>
    <x v="2"/>
    <s v="10,001&amp; above"/>
  </r>
  <r>
    <x v="0"/>
    <s v="Accessories&amp;Peripherals"/>
    <s v="Cables&amp;Accessories"/>
    <n v="329"/>
    <n v="699"/>
    <n v="0.53"/>
    <n v="4.2"/>
    <n v="94364"/>
    <s v="50% or more"/>
    <s v="4.1-5.0"/>
    <n v="65960436"/>
    <x v="0"/>
    <s v="10,001&amp; above"/>
  </r>
  <r>
    <x v="0"/>
    <s v="Accessories&amp;Peripherals"/>
    <s v="Cables&amp;Accessories"/>
    <n v="154"/>
    <n v="399"/>
    <n v="0.61"/>
    <n v="4.2"/>
    <n v="16905"/>
    <s v="50% or more"/>
    <s v="4.1-5.0"/>
    <n v="6745095"/>
    <x v="1"/>
    <s v="10,001&amp; above"/>
  </r>
  <r>
    <x v="1"/>
    <s v="Mobiles&amp;Accessories"/>
    <s v="Smartphones&amp;BasicMobiles"/>
    <n v="28999"/>
    <n v="34999"/>
    <n v="0.17"/>
    <n v="4.4000000000000004"/>
    <n v="20311"/>
    <s v="&lt;50%"/>
    <s v="4.1-5.0"/>
    <n v="710864689"/>
    <x v="2"/>
    <s v="10,001&amp; above"/>
  </r>
  <r>
    <x v="1"/>
    <s v="WearableTechnology"/>
    <s v="SmartWatches"/>
    <n v="2299"/>
    <n v="7990"/>
    <n v="0.71"/>
    <n v="4.2"/>
    <n v="69622"/>
    <s v="50% or more"/>
    <s v="4.1-5.0"/>
    <n v="556279780"/>
    <x v="2"/>
    <s v="10,001&amp; above"/>
  </r>
  <r>
    <x v="1"/>
    <s v="Mobiles&amp;Accessories"/>
    <s v="MobileAccessories"/>
    <n v="399"/>
    <n v="1999"/>
    <n v="0.8"/>
    <n v="4"/>
    <n v="3382"/>
    <s v="50% or more"/>
    <s v="3.1-4.0"/>
    <n v="6760618"/>
    <x v="0"/>
    <s v="1,000-9,999"/>
  </r>
  <r>
    <x v="1"/>
    <s v="Accessories"/>
    <s v="MemoryCards"/>
    <n v="1149"/>
    <n v="3999"/>
    <n v="0.71"/>
    <n v="4.3"/>
    <n v="140036"/>
    <s v="50% or more"/>
    <s v="4.1-5.0"/>
    <n v="560003964"/>
    <x v="2"/>
    <s v="10,001&amp; above"/>
  </r>
  <r>
    <x v="1"/>
    <s v="Mobiles&amp;Accessories"/>
    <s v="MobileAccessories"/>
    <n v="529"/>
    <n v="1499"/>
    <n v="0.65"/>
    <n v="4.0999999999999996"/>
    <n v="8599"/>
    <s v="50% or more"/>
    <s v="4.1-5.0"/>
    <n v="12889901"/>
    <x v="2"/>
    <s v="1,000-9,999"/>
  </r>
  <r>
    <x v="1"/>
    <s v="Mobiles&amp;Accessories"/>
    <s v="Smartphones&amp;BasicMobiles"/>
    <n v="13999"/>
    <n v="19499"/>
    <n v="0.28000000000000003"/>
    <n v="4.0999999999999996"/>
    <n v="18998"/>
    <s v="&lt;50%"/>
    <s v="4.1-5.0"/>
    <n v="370442002"/>
    <x v="2"/>
    <s v="10,001&amp; above"/>
  </r>
  <r>
    <x v="1"/>
    <s v="Headphones,Earbuds&amp;Accessories"/>
    <s v="Headphones"/>
    <n v="379"/>
    <n v="999"/>
    <n v="0.62"/>
    <n v="4.0999999999999996"/>
    <n v="363713"/>
    <s v="50% or more"/>
    <s v="4.1-5.0"/>
    <n v="363349287"/>
    <x v="0"/>
    <s v="10,001&amp; above"/>
  </r>
  <r>
    <x v="1"/>
    <s v="Mobiles&amp;Accessories"/>
    <s v="Smartphones&amp;BasicMobiles"/>
    <n v="13999"/>
    <n v="19999"/>
    <n v="0.3"/>
    <n v="4.0999999999999996"/>
    <n v="19252"/>
    <s v="&lt;50%"/>
    <s v="4.1-5.0"/>
    <n v="385020748"/>
    <x v="2"/>
    <s v="10,001&amp; above"/>
  </r>
  <r>
    <x v="1"/>
    <s v="WearableTechnology"/>
    <s v="SmartWatches"/>
    <n v="3999"/>
    <n v="9999"/>
    <n v="0.6"/>
    <n v="4.4000000000000004"/>
    <n v="73"/>
    <s v="50% or more"/>
    <s v="4.1-5.0"/>
    <n v="729927"/>
    <x v="2"/>
    <s v="0-999"/>
  </r>
  <r>
    <x v="0"/>
    <s v="Accessories&amp;Peripherals"/>
    <s v="Cables&amp;Accessories"/>
    <n v="149"/>
    <n v="1000"/>
    <n v="0.85"/>
    <n v="3.9"/>
    <n v="24870"/>
    <s v="50% or more"/>
    <s v="3.1-4.0"/>
    <n v="24870000"/>
    <x v="1"/>
    <s v="10,001&amp; above"/>
  </r>
  <r>
    <x v="1"/>
    <s v="Mobiles&amp;Accessories"/>
    <s v="MobileAccessories"/>
    <n v="99"/>
    <n v="499"/>
    <n v="0.8"/>
    <n v="4.3"/>
    <n v="42641"/>
    <s v="50% or more"/>
    <s v="4.1-5.0"/>
    <n v="21277859"/>
    <x v="1"/>
    <s v="10,001&amp; above"/>
  </r>
  <r>
    <x v="1"/>
    <s v="Headphones,Earbuds&amp;Accessories"/>
    <s v="Headphones"/>
    <n v="4790"/>
    <n v="15990"/>
    <n v="0.7"/>
    <n v="4"/>
    <n v="4390"/>
    <s v="50% or more"/>
    <s v="3.1-4.0"/>
    <n v="70196100"/>
    <x v="2"/>
    <s v="1,000-9,999"/>
  </r>
  <r>
    <x v="1"/>
    <s v="Mobiles&amp;Accessories"/>
    <s v="Smartphones&amp;BasicMobiles"/>
    <n v="33999"/>
    <n v="33999"/>
    <n v="0"/>
    <n v="4.3"/>
    <n v="17415"/>
    <s v="&lt;50%"/>
    <s v="4.1-5.0"/>
    <n v="592092585"/>
    <x v="2"/>
    <s v="10,001&amp; above"/>
  </r>
  <r>
    <x v="0"/>
    <s v="Accessories&amp;Peripherals"/>
    <s v="Cables&amp;Accessories"/>
    <n v="99"/>
    <n v="999"/>
    <n v="0.9"/>
    <n v="4"/>
    <n v="1396"/>
    <s v="50% or more"/>
    <s v="3.1-4.0"/>
    <n v="1394604"/>
    <x v="1"/>
    <s v="1,000-9,999"/>
  </r>
  <r>
    <x v="1"/>
    <s v="Headphones,Earbuds&amp;Accessories"/>
    <s v="Headphones"/>
    <n v="299"/>
    <n v="1900"/>
    <n v="0.84"/>
    <n v="3.6"/>
    <n v="18202"/>
    <s v="50% or more"/>
    <s v="3.1-4.0"/>
    <n v="34583800"/>
    <x v="0"/>
    <s v="10,001&amp; above"/>
  </r>
  <r>
    <x v="1"/>
    <s v="Mobiles&amp;Accessories"/>
    <s v="Smartphones&amp;BasicMobiles"/>
    <n v="10999"/>
    <n v="14999"/>
    <n v="0.27"/>
    <n v="4.0999999999999996"/>
    <n v="18998"/>
    <s v="&lt;50%"/>
    <s v="4.1-5.0"/>
    <n v="284951002"/>
    <x v="2"/>
    <s v="10,001&amp; above"/>
  </r>
  <r>
    <x v="1"/>
    <s v="Mobiles&amp;Accessories"/>
    <s v="Smartphones&amp;BasicMobiles"/>
    <n v="34999"/>
    <n v="38999"/>
    <n v="0.1"/>
    <n v="4.2"/>
    <n v="11029"/>
    <s v="&lt;50%"/>
    <s v="4.1-5.0"/>
    <n v="430119971"/>
    <x v="2"/>
    <s v="10,001&amp; above"/>
  </r>
  <r>
    <x v="1"/>
    <s v="Mobiles&amp;Accessories"/>
    <s v="Smartphones&amp;BasicMobiles"/>
    <n v="16999"/>
    <n v="24999"/>
    <n v="0.32"/>
    <n v="4.0999999999999996"/>
    <n v="22318"/>
    <s v="&lt;50%"/>
    <s v="4.1-5.0"/>
    <n v="557927682"/>
    <x v="2"/>
    <s v="10,001&amp; above"/>
  </r>
  <r>
    <x v="1"/>
    <s v="Mobiles&amp;Accessories"/>
    <s v="MobileAccessories"/>
    <n v="199"/>
    <n v="499"/>
    <n v="0.6"/>
    <n v="4.0999999999999996"/>
    <n v="1786"/>
    <s v="50% or more"/>
    <s v="4.1-5.0"/>
    <n v="891214"/>
    <x v="1"/>
    <s v="1,000-9,999"/>
  </r>
  <r>
    <x v="1"/>
    <s v="Mobiles&amp;Accessories"/>
    <s v="MobileAccessories"/>
    <n v="999"/>
    <n v="1599"/>
    <n v="0.38"/>
    <n v="4"/>
    <n v="7222"/>
    <s v="&lt;50%"/>
    <s v="3.1-4.0"/>
    <n v="11547978"/>
    <x v="2"/>
    <s v="1,000-9,999"/>
  </r>
  <r>
    <x v="1"/>
    <s v="Mobiles&amp;Accessories"/>
    <s v="Smartphones&amp;BasicMobiles"/>
    <n v="1299"/>
    <n v="1599"/>
    <n v="0.19"/>
    <n v="4"/>
    <n v="128311"/>
    <s v="&lt;50%"/>
    <s v="3.1-4.0"/>
    <n v="205169289"/>
    <x v="2"/>
    <s v="10,001&amp; above"/>
  </r>
  <r>
    <x v="1"/>
    <s v="Headphones,Earbuds&amp;Accessories"/>
    <s v="Headphones"/>
    <n v="599"/>
    <n v="1800"/>
    <n v="0.67"/>
    <n v="3.5"/>
    <n v="83996"/>
    <s v="50% or more"/>
    <s v="3.1-4.0"/>
    <n v="151192800"/>
    <x v="2"/>
    <s v="10,001&amp; above"/>
  </r>
  <r>
    <x v="1"/>
    <s v="Accessories"/>
    <s v="MemoryCards"/>
    <n v="599"/>
    <n v="1899"/>
    <n v="0.68"/>
    <n v="4.3"/>
    <n v="140036"/>
    <s v="50% or more"/>
    <s v="4.1-5.0"/>
    <n v="265928364"/>
    <x v="2"/>
    <s v="10,001&amp; above"/>
  </r>
  <r>
    <x v="1"/>
    <s v="Mobiles&amp;Accessories"/>
    <s v="MobileAccessories"/>
    <n v="1799"/>
    <n v="2499"/>
    <n v="0.28000000000000003"/>
    <n v="4.0999999999999996"/>
    <n v="18678"/>
    <s v="&lt;50%"/>
    <s v="4.1-5.0"/>
    <n v="46676322"/>
    <x v="2"/>
    <s v="10,001&amp; above"/>
  </r>
  <r>
    <x v="0"/>
    <s v="Accessories&amp;Peripherals"/>
    <s v="Cables&amp;Accessories"/>
    <n v="176.63"/>
    <n v="499"/>
    <n v="0.65"/>
    <n v="4.0999999999999996"/>
    <n v="15189"/>
    <s v="50% or more"/>
    <s v="4.1-5.0"/>
    <n v="7579311"/>
    <x v="1"/>
    <s v="10,001&amp; above"/>
  </r>
  <r>
    <x v="1"/>
    <s v="Mobiles&amp;Accessories"/>
    <s v="Smartphones&amp;BasicMobiles"/>
    <n v="10999"/>
    <n v="14999"/>
    <n v="0.27"/>
    <n v="4.0999999999999996"/>
    <n v="18998"/>
    <s v="&lt;50%"/>
    <s v="4.1-5.0"/>
    <n v="284951002"/>
    <x v="2"/>
    <s v="10,001&amp; above"/>
  </r>
  <r>
    <x v="1"/>
    <s v="WearableTechnology"/>
    <s v="SmartWatches"/>
    <n v="2999"/>
    <n v="7990"/>
    <n v="0.62"/>
    <n v="4.0999999999999996"/>
    <n v="48449"/>
    <s v="50% or more"/>
    <s v="4.1-5.0"/>
    <n v="387107510"/>
    <x v="2"/>
    <s v="10,001&amp; above"/>
  </r>
  <r>
    <x v="1"/>
    <s v="WearableTechnology"/>
    <s v="SmartWatches"/>
    <n v="1999"/>
    <n v="7990"/>
    <n v="0.75"/>
    <n v="3.8"/>
    <n v="17831"/>
    <s v="50% or more"/>
    <s v="3.1-4.0"/>
    <n v="142469690"/>
    <x v="2"/>
    <s v="10,001&amp; above"/>
  </r>
  <r>
    <x v="0"/>
    <s v="Accessories&amp;Peripherals"/>
    <s v="Cables&amp;Accessories"/>
    <n v="229"/>
    <n v="299"/>
    <n v="0.23"/>
    <n v="4.3"/>
    <n v="30411"/>
    <s v="&lt;50%"/>
    <s v="4.1-5.0"/>
    <n v="9092889"/>
    <x v="0"/>
    <s v="10,001&amp; above"/>
  </r>
  <r>
    <x v="0"/>
    <s v="Accessories&amp;Peripherals"/>
    <s v="Cables&amp;Accessories"/>
    <n v="199"/>
    <n v="299"/>
    <n v="0.33"/>
    <n v="4"/>
    <n v="43994"/>
    <s v="&lt;50%"/>
    <s v="3.1-4.0"/>
    <n v="13154206"/>
    <x v="1"/>
    <s v="10,001&amp; above"/>
  </r>
  <r>
    <x v="1"/>
    <s v="Mobiles&amp;Accessories"/>
    <s v="MobileAccessories"/>
    <n v="649"/>
    <n v="999"/>
    <n v="0.35"/>
    <n v="4.2"/>
    <n v="1315"/>
    <s v="&lt;50%"/>
    <s v="4.1-5.0"/>
    <n v="1313685"/>
    <x v="2"/>
    <s v="1,000-9,999"/>
  </r>
  <r>
    <x v="1"/>
    <s v="Mobiles&amp;Accessories"/>
    <s v="Smartphones&amp;BasicMobiles"/>
    <n v="13999"/>
    <n v="19499"/>
    <n v="0.28000000000000003"/>
    <n v="4.0999999999999996"/>
    <n v="18998"/>
    <s v="&lt;50%"/>
    <s v="4.1-5.0"/>
    <n v="370442002"/>
    <x v="2"/>
    <s v="10,001&amp; above"/>
  </r>
  <r>
    <x v="1"/>
    <s v="Mobiles&amp;Accessories"/>
    <s v="MobileAccessories"/>
    <n v="119"/>
    <n v="299"/>
    <n v="0.6"/>
    <n v="4.0999999999999996"/>
    <n v="5999"/>
    <s v="50% or more"/>
    <s v="4.1-5.0"/>
    <n v="1793701"/>
    <x v="1"/>
    <s v="1,000-9,999"/>
  </r>
  <r>
    <x v="1"/>
    <s v="Mobiles&amp;Accessories"/>
    <s v="Smartphones&amp;BasicMobiles"/>
    <n v="12999"/>
    <n v="17999"/>
    <n v="0.28000000000000003"/>
    <n v="4.0999999999999996"/>
    <n v="50772"/>
    <s v="&lt;50%"/>
    <s v="4.1-5.0"/>
    <n v="913845228"/>
    <x v="2"/>
    <s v="10,001&amp; above"/>
  </r>
  <r>
    <x v="0"/>
    <s v="Accessories&amp;Peripherals"/>
    <s v="Cables&amp;Accessories"/>
    <n v="154"/>
    <n v="339"/>
    <n v="0.55000000000000004"/>
    <n v="4.3"/>
    <n v="13391"/>
    <s v="50% or more"/>
    <s v="4.1-5.0"/>
    <n v="4539549"/>
    <x v="1"/>
    <s v="10,001&amp; above"/>
  </r>
  <r>
    <x v="1"/>
    <s v="Mobiles&amp;Accessories"/>
    <s v="Smartphones&amp;BasicMobiles"/>
    <n v="20999"/>
    <n v="26999"/>
    <n v="0.22"/>
    <n v="3.9"/>
    <n v="25824"/>
    <s v="&lt;50%"/>
    <s v="3.1-4.0"/>
    <n v="697222176"/>
    <x v="2"/>
    <s v="10,001&amp; above"/>
  </r>
  <r>
    <x v="1"/>
    <s v="Mobiles&amp;Accessories"/>
    <s v="MobileAccessories"/>
    <n v="249"/>
    <n v="649"/>
    <n v="0.62"/>
    <n v="4"/>
    <n v="14404"/>
    <s v="50% or more"/>
    <s v="3.1-4.0"/>
    <n v="9348196"/>
    <x v="0"/>
    <s v="10,001&amp; above"/>
  </r>
  <r>
    <x v="1"/>
    <s v="Mobiles&amp;Accessories"/>
    <s v="MobileAccessories"/>
    <n v="99"/>
    <n v="171"/>
    <n v="0.42"/>
    <n v="4.5"/>
    <n v="11339"/>
    <s v="&lt;50%"/>
    <s v="4.1-5.0"/>
    <n v="1938969"/>
    <x v="1"/>
    <s v="10,001&amp; above"/>
  </r>
  <r>
    <x v="1"/>
    <s v="Mobiles&amp;Accessories"/>
    <s v="MobileAccessories"/>
    <n v="489"/>
    <n v="1999"/>
    <n v="0.76"/>
    <n v="4"/>
    <n v="3626"/>
    <s v="50% or more"/>
    <s v="3.1-4.0"/>
    <n v="7248374"/>
    <x v="0"/>
    <s v="1,000-9,999"/>
  </r>
  <r>
    <x v="1"/>
    <s v="Accessories"/>
    <s v="MemoryCards"/>
    <n v="369"/>
    <n v="1600"/>
    <n v="0.77"/>
    <n v="4"/>
    <n v="32625"/>
    <s v="50% or more"/>
    <s v="3.1-4.0"/>
    <n v="52200000"/>
    <x v="0"/>
    <s v="10,001&amp; above"/>
  </r>
  <r>
    <x v="1"/>
    <s v="Mobiles&amp;Accessories"/>
    <s v="Smartphones&amp;BasicMobiles"/>
    <n v="15499"/>
    <n v="20999"/>
    <n v="0.26"/>
    <n v="4.0999999999999996"/>
    <n v="19252"/>
    <s v="&lt;50%"/>
    <s v="4.1-5.0"/>
    <n v="404272748"/>
    <x v="2"/>
    <s v="10,001&amp; above"/>
  </r>
  <r>
    <x v="1"/>
    <s v="Mobiles&amp;Accessories"/>
    <s v="Smartphones&amp;BasicMobiles"/>
    <n v="15499"/>
    <n v="18999"/>
    <n v="0.18"/>
    <n v="4.0999999999999996"/>
    <n v="19252"/>
    <s v="&lt;50%"/>
    <s v="4.1-5.0"/>
    <n v="365768748"/>
    <x v="2"/>
    <s v="10,001&amp; above"/>
  </r>
  <r>
    <x v="1"/>
    <s v="Mobiles&amp;Accessories"/>
    <s v="Smartphones&amp;BasicMobiles"/>
    <n v="22999"/>
    <n v="28999"/>
    <n v="0.21"/>
    <n v="3.9"/>
    <n v="25824"/>
    <s v="&lt;50%"/>
    <s v="3.1-4.0"/>
    <n v="748870176"/>
    <x v="2"/>
    <s v="10,001&amp; above"/>
  </r>
  <r>
    <x v="1"/>
    <s v="Headphones,Earbuds&amp;Accessories"/>
    <s v="Headphones"/>
    <n v="599"/>
    <n v="1490"/>
    <n v="0.6"/>
    <n v="4.0999999999999996"/>
    <n v="161679"/>
    <s v="50% or more"/>
    <s v="4.1-5.0"/>
    <n v="240901710"/>
    <x v="2"/>
    <s v="10,001&amp; above"/>
  </r>
  <r>
    <x v="1"/>
    <s v="Mobiles&amp;Accessories"/>
    <s v="MobileAccessories"/>
    <n v="134"/>
    <n v="699"/>
    <n v="0.81"/>
    <n v="4.0999999999999996"/>
    <n v="16685"/>
    <s v="50% or more"/>
    <s v="4.1-5.0"/>
    <n v="11662815"/>
    <x v="1"/>
    <s v="10,001&amp; above"/>
  </r>
  <r>
    <x v="1"/>
    <s v="Mobiles&amp;Accessories"/>
    <s v="Smartphones&amp;BasicMobiles"/>
    <n v="7499"/>
    <n v="7999"/>
    <n v="0.06"/>
    <n v="4"/>
    <n v="30907"/>
    <s v="&lt;50%"/>
    <s v="3.1-4.0"/>
    <n v="247225093"/>
    <x v="2"/>
    <s v="10,001&amp; above"/>
  </r>
  <r>
    <x v="1"/>
    <s v="Mobiles&amp;Accessories"/>
    <s v="MobileAccessories"/>
    <n v="1149"/>
    <n v="2199"/>
    <n v="0.48"/>
    <n v="4.3"/>
    <n v="178912"/>
    <s v="&lt;50%"/>
    <s v="4.1-5.0"/>
    <n v="393427488"/>
    <x v="2"/>
    <s v="10,001&amp; above"/>
  </r>
  <r>
    <x v="1"/>
    <s v="Mobiles&amp;Accessories"/>
    <s v="Smartphones&amp;BasicMobiles"/>
    <n v="1324"/>
    <n v="1699"/>
    <n v="0.22"/>
    <n v="4"/>
    <n v="128311"/>
    <s v="&lt;50%"/>
    <s v="3.1-4.0"/>
    <n v="218000389"/>
    <x v="2"/>
    <s v="10,001&amp; above"/>
  </r>
  <r>
    <x v="1"/>
    <s v="Mobiles&amp;Accessories"/>
    <s v="Smartphones&amp;BasicMobiles"/>
    <n v="13999"/>
    <n v="19999"/>
    <n v="0.3"/>
    <n v="4.0999999999999996"/>
    <n v="19252"/>
    <s v="&lt;50%"/>
    <s v="4.1-5.0"/>
    <n v="385020748"/>
    <x v="2"/>
    <s v="10,001&amp; above"/>
  </r>
  <r>
    <x v="0"/>
    <s v="Accessories&amp;Peripherals"/>
    <s v="Cables&amp;Accessories"/>
    <n v="299"/>
    <n v="799"/>
    <n v="0.63"/>
    <n v="4.2"/>
    <n v="94364"/>
    <s v="50% or more"/>
    <s v="4.1-5.0"/>
    <n v="75396836"/>
    <x v="0"/>
    <s v="10,001&amp; above"/>
  </r>
  <r>
    <x v="1"/>
    <s v="Mobiles&amp;Accessories"/>
    <s v="MobileAccessories"/>
    <n v="999"/>
    <n v="1599"/>
    <n v="0.38"/>
    <n v="4"/>
    <n v="7222"/>
    <s v="&lt;50%"/>
    <s v="3.1-4.0"/>
    <n v="11547978"/>
    <x v="2"/>
    <s v="1,000-9,999"/>
  </r>
  <r>
    <x v="1"/>
    <s v="Mobiles&amp;Accessories"/>
    <s v="Smartphones&amp;BasicMobiles"/>
    <n v="12999"/>
    <n v="17999"/>
    <n v="0.28000000000000003"/>
    <n v="4.0999999999999996"/>
    <n v="18998"/>
    <s v="&lt;50%"/>
    <s v="4.1-5.0"/>
    <n v="341945002"/>
    <x v="2"/>
    <s v="10,001&amp; above"/>
  </r>
  <r>
    <x v="1"/>
    <s v="Mobiles&amp;Accessories"/>
    <s v="Smartphones&amp;BasicMobiles"/>
    <n v="15490"/>
    <n v="20990"/>
    <n v="0.26"/>
    <n v="4.2"/>
    <n v="32916"/>
    <s v="&lt;50%"/>
    <s v="4.1-5.0"/>
    <n v="690906840"/>
    <x v="2"/>
    <s v="10,001&amp; above"/>
  </r>
  <r>
    <x v="1"/>
    <s v="Mobiles&amp;Accessories"/>
    <s v="MobileAccessories"/>
    <n v="999"/>
    <n v="2899"/>
    <n v="0.66"/>
    <n v="4.5999999999999996"/>
    <n v="26603"/>
    <s v="50% or more"/>
    <s v="4.1-5.0"/>
    <n v="77122097"/>
    <x v="2"/>
    <s v="10,001&amp; above"/>
  </r>
  <r>
    <x v="1"/>
    <s v="WearableTechnology"/>
    <s v="SmartWatches"/>
    <n v="1599"/>
    <n v="4999"/>
    <n v="0.68"/>
    <n v="4"/>
    <n v="67950"/>
    <s v="50% or more"/>
    <s v="3.1-4.0"/>
    <n v="339682050"/>
    <x v="2"/>
    <s v="10,001&amp; above"/>
  </r>
  <r>
    <x v="1"/>
    <s v="Mobiles&amp;Accessories"/>
    <s v="Smartphones&amp;BasicMobiles"/>
    <n v="1324"/>
    <n v="1699"/>
    <n v="0.22"/>
    <n v="4"/>
    <n v="128311"/>
    <s v="&lt;50%"/>
    <s v="3.1-4.0"/>
    <n v="218000389"/>
    <x v="2"/>
    <s v="10,001&amp; above"/>
  </r>
  <r>
    <x v="1"/>
    <s v="Mobiles&amp;Accessories"/>
    <s v="Smartphones&amp;BasicMobiles"/>
    <n v="20999"/>
    <n v="29990"/>
    <n v="0.3"/>
    <n v="4.3"/>
    <n v="9499"/>
    <s v="&lt;50%"/>
    <s v="4.1-5.0"/>
    <n v="284875010"/>
    <x v="2"/>
    <s v="1,000-9,999"/>
  </r>
  <r>
    <x v="1"/>
    <s v="Mobiles&amp;Accessories"/>
    <s v="MobileAccessories"/>
    <n v="999"/>
    <n v="1999"/>
    <n v="0.5"/>
    <n v="4.3"/>
    <n v="1777"/>
    <s v="50% or more"/>
    <s v="4.1-5.0"/>
    <n v="3552223"/>
    <x v="2"/>
    <s v="1,000-9,999"/>
  </r>
  <r>
    <x v="1"/>
    <s v="Mobiles&amp;Accessories"/>
    <s v="Smartphones&amp;BasicMobiles"/>
    <n v="12490"/>
    <n v="15990"/>
    <n v="0.22"/>
    <n v="4.2"/>
    <n v="58506"/>
    <s v="&lt;50%"/>
    <s v="4.1-5.0"/>
    <n v="935510940"/>
    <x v="2"/>
    <s v="10,001&amp; above"/>
  </r>
  <r>
    <x v="1"/>
    <s v="Mobiles&amp;Accessories"/>
    <s v="Smartphones&amp;BasicMobiles"/>
    <n v="17999"/>
    <n v="21990"/>
    <n v="0.18"/>
    <n v="4"/>
    <n v="21350"/>
    <s v="&lt;50%"/>
    <s v="3.1-4.0"/>
    <n v="469486500"/>
    <x v="2"/>
    <s v="10,001&amp; above"/>
  </r>
  <r>
    <x v="0"/>
    <s v="Accessories&amp;Peripherals"/>
    <s v="Cables&amp;Accessories"/>
    <n v="350"/>
    <n v="899"/>
    <n v="0.61"/>
    <n v="4.2"/>
    <n v="2263"/>
    <s v="50% or more"/>
    <s v="4.1-5.0"/>
    <n v="2034437"/>
    <x v="0"/>
    <s v="1,000-9,999"/>
  </r>
  <r>
    <x v="1"/>
    <s v="Mobiles&amp;Accessories"/>
    <s v="Smartphones&amp;BasicMobiles"/>
    <n v="1399"/>
    <n v="1630"/>
    <n v="0.14000000000000001"/>
    <n v="4"/>
    <n v="9378"/>
    <s v="&lt;50%"/>
    <s v="3.1-4.0"/>
    <n v="15286140"/>
    <x v="2"/>
    <s v="1,000-9,999"/>
  </r>
  <r>
    <x v="0"/>
    <s v="Accessories&amp;Peripherals"/>
    <s v="Cables&amp;Accessories"/>
    <n v="159"/>
    <n v="399"/>
    <n v="0.6"/>
    <n v="4.0999999999999996"/>
    <n v="4768"/>
    <s v="50% or more"/>
    <s v="4.1-5.0"/>
    <n v="1902432"/>
    <x v="1"/>
    <s v="1,000-9,999"/>
  </r>
  <r>
    <x v="1"/>
    <s v="WearableTechnology"/>
    <s v="SmartWatches"/>
    <n v="1499"/>
    <n v="6990"/>
    <n v="0.79"/>
    <n v="3.9"/>
    <n v="21796"/>
    <s v="50% or more"/>
    <s v="3.1-4.0"/>
    <n v="152354040"/>
    <x v="2"/>
    <s v="10,001&amp; above"/>
  </r>
  <r>
    <x v="1"/>
    <s v="WearableTechnology"/>
    <s v="SmartWatches"/>
    <n v="1999"/>
    <n v="7990"/>
    <n v="0.75"/>
    <n v="3.8"/>
    <n v="17833"/>
    <s v="50% or more"/>
    <s v="3.1-4.0"/>
    <n v="142485670"/>
    <x v="2"/>
    <s v="10,001&amp; above"/>
  </r>
  <r>
    <x v="1"/>
    <s v="Mobiles&amp;Accessories"/>
    <s v="MobileAccessories"/>
    <n v="999"/>
    <n v="2899"/>
    <n v="0.66"/>
    <n v="4.7"/>
    <n v="7779"/>
    <s v="50% or more"/>
    <s v="4.1-5.0"/>
    <n v="22551321"/>
    <x v="2"/>
    <s v="1,000-9,999"/>
  </r>
  <r>
    <x v="1"/>
    <s v="Mobiles&amp;Accessories"/>
    <s v="MobileAccessories"/>
    <n v="2099"/>
    <n v="5999"/>
    <n v="0.65"/>
    <n v="4.3"/>
    <n v="17129"/>
    <s v="50% or more"/>
    <s v="4.1-5.0"/>
    <n v="102756871"/>
    <x v="2"/>
    <s v="10,001&amp; above"/>
  </r>
  <r>
    <x v="1"/>
    <s v="Mobiles&amp;Accessories"/>
    <s v="MobileAccessories"/>
    <n v="337"/>
    <n v="699"/>
    <n v="0.52"/>
    <n v="4.2"/>
    <n v="4969"/>
    <s v="50% or more"/>
    <s v="4.1-5.0"/>
    <n v="3473331"/>
    <x v="0"/>
    <s v="1,000-9,999"/>
  </r>
  <r>
    <x v="1"/>
    <s v="WearableTechnology"/>
    <s v="SmartWatches"/>
    <n v="2999"/>
    <n v="7990"/>
    <n v="0.62"/>
    <n v="4.0999999999999996"/>
    <n v="154"/>
    <s v="50% or more"/>
    <s v="4.1-5.0"/>
    <n v="1230460"/>
    <x v="2"/>
    <s v="0-999"/>
  </r>
  <r>
    <x v="1"/>
    <s v="WearableTechnology"/>
    <s v="SmartWatches"/>
    <n v="1299"/>
    <n v="5999"/>
    <n v="0.78"/>
    <n v="3.3"/>
    <n v="4415"/>
    <s v="50% or more"/>
    <s v="3.1-4.0"/>
    <n v="26485585"/>
    <x v="2"/>
    <s v="1,000-9,999"/>
  </r>
  <r>
    <x v="0"/>
    <s v="Accessories&amp;Peripherals"/>
    <s v="Cables&amp;Accessories"/>
    <n v="349"/>
    <n v="399"/>
    <n v="0.13"/>
    <n v="4.4000000000000004"/>
    <n v="18757"/>
    <s v="&lt;50%"/>
    <s v="4.1-5.0"/>
    <n v="7484043"/>
    <x v="0"/>
    <s v="10,001&amp; above"/>
  </r>
  <r>
    <x v="1"/>
    <s v="Mobiles&amp;Accessories"/>
    <s v="Smartphones&amp;BasicMobiles"/>
    <n v="16499"/>
    <n v="20990"/>
    <n v="0.21"/>
    <n v="4"/>
    <n v="21350"/>
    <s v="&lt;50%"/>
    <s v="3.1-4.0"/>
    <n v="448136500"/>
    <x v="2"/>
    <s v="10,001&amp; above"/>
  </r>
  <r>
    <x v="1"/>
    <s v="Headphones,Earbuds&amp;Accessories"/>
    <s v="Headphones"/>
    <n v="499"/>
    <n v="499"/>
    <n v="0"/>
    <n v="4.2"/>
    <n v="31539"/>
    <s v="&lt;50%"/>
    <s v="4.1-5.0"/>
    <n v="15737961"/>
    <x v="0"/>
    <s v="10,001&amp; above"/>
  </r>
  <r>
    <x v="0"/>
    <s v="Accessories&amp;Peripherals"/>
    <s v="Cables&amp;Accessories"/>
    <n v="970"/>
    <n v="1799"/>
    <n v="0.46"/>
    <n v="4.5"/>
    <n v="815"/>
    <s v="&lt;50%"/>
    <s v="4.1-5.0"/>
    <n v="1466185"/>
    <x v="2"/>
    <s v="0-999"/>
  </r>
  <r>
    <x v="1"/>
    <s v="Mobiles&amp;Accessories"/>
    <s v="MobileAccessories"/>
    <n v="999"/>
    <n v="2899"/>
    <n v="0.66"/>
    <n v="4.5999999999999996"/>
    <n v="6129"/>
    <s v="50% or more"/>
    <s v="4.1-5.0"/>
    <n v="17767971"/>
    <x v="2"/>
    <s v="1,000-9,999"/>
  </r>
  <r>
    <x v="1"/>
    <s v="Mobiles&amp;Accessories"/>
    <s v="Smartphones&amp;BasicMobiles"/>
    <n v="10499"/>
    <n v="13499"/>
    <n v="0.22"/>
    <n v="4.2"/>
    <n v="284"/>
    <s v="&lt;50%"/>
    <s v="4.1-5.0"/>
    <n v="3833716"/>
    <x v="2"/>
    <s v="0-999"/>
  </r>
  <r>
    <x v="0"/>
    <s v="Accessories&amp;Peripherals"/>
    <s v="Cables&amp;Accessories"/>
    <n v="249"/>
    <n v="399"/>
    <n v="0.38"/>
    <n v="4"/>
    <n v="43994"/>
    <s v="&lt;50%"/>
    <s v="3.1-4.0"/>
    <n v="17553606"/>
    <x v="0"/>
    <s v="10,001&amp; above"/>
  </r>
  <r>
    <x v="1"/>
    <s v="Mobiles&amp;Accessories"/>
    <s v="MobileAccessories"/>
    <n v="251"/>
    <n v="999"/>
    <n v="0.75"/>
    <n v="3.7"/>
    <n v="3234"/>
    <s v="50% or more"/>
    <s v="3.1-4.0"/>
    <n v="3230766"/>
    <x v="0"/>
    <s v="1,000-9,999"/>
  </r>
  <r>
    <x v="0"/>
    <s v="Accessories&amp;Peripherals"/>
    <s v="Cables&amp;Accessories"/>
    <n v="199"/>
    <n v="499"/>
    <n v="0.6"/>
    <n v="4.0999999999999996"/>
    <n v="13045"/>
    <s v="50% or more"/>
    <s v="4.1-5.0"/>
    <n v="6509455"/>
    <x v="1"/>
    <s v="10,001&amp; above"/>
  </r>
  <r>
    <x v="1"/>
    <s v="Mobiles&amp;Accessories"/>
    <s v="Smartphones&amp;BasicMobiles"/>
    <n v="6499"/>
    <n v="7999"/>
    <n v="0.19"/>
    <n v="4.0999999999999996"/>
    <n v="313832"/>
    <s v="&lt;50%"/>
    <s v="4.1-5.0"/>
    <n v="2510342168"/>
    <x v="2"/>
    <s v="10,001&amp; above"/>
  </r>
  <r>
    <x v="1"/>
    <s v="WearableTechnology"/>
    <s v="SmartWatches"/>
    <n v="2999"/>
    <n v="9999"/>
    <n v="0.7"/>
    <n v="4.2"/>
    <n v="20879"/>
    <s v="50% or more"/>
    <s v="4.1-5.0"/>
    <n v="208769121"/>
    <x v="2"/>
    <s v="10,001&amp; above"/>
  </r>
  <r>
    <x v="1"/>
    <s v="Mobiles&amp;Accessories"/>
    <s v="MobileAccessories"/>
    <n v="279"/>
    <n v="1499"/>
    <n v="0.81"/>
    <n v="4.2"/>
    <n v="2646"/>
    <s v="50% or more"/>
    <s v="4.1-5.0"/>
    <n v="3966354"/>
    <x v="0"/>
    <s v="1,000-9,999"/>
  </r>
  <r>
    <x v="1"/>
    <s v="Mobiles&amp;Accessories"/>
    <s v="MobileAccessories"/>
    <n v="269"/>
    <n v="1499"/>
    <n v="0.82"/>
    <n v="4.5"/>
    <n v="28978"/>
    <s v="50% or more"/>
    <s v="4.1-5.0"/>
    <n v="43438022"/>
    <x v="0"/>
    <s v="10,001&amp; above"/>
  </r>
  <r>
    <x v="1"/>
    <s v="Mobiles&amp;Accessories"/>
    <s v="Smartphones&amp;BasicMobiles"/>
    <n v="8999"/>
    <n v="13499"/>
    <n v="0.33"/>
    <n v="3.8"/>
    <n v="3145"/>
    <s v="&lt;50%"/>
    <s v="3.1-4.0"/>
    <n v="42454355"/>
    <x v="2"/>
    <s v="1,000-9,999"/>
  </r>
  <r>
    <x v="0"/>
    <s v="Accessories&amp;Peripherals"/>
    <s v="Cables&amp;Accessories"/>
    <n v="59"/>
    <n v="199"/>
    <n v="0.7"/>
    <n v="4"/>
    <n v="9377"/>
    <s v="50% or more"/>
    <s v="3.1-4.0"/>
    <n v="1866023"/>
    <x v="1"/>
    <s v="1,000-9,999"/>
  </r>
  <r>
    <x v="1"/>
    <s v="Headphones,Earbuds&amp;Accessories"/>
    <s v="Headphones"/>
    <n v="599"/>
    <n v="1299"/>
    <n v="0.54"/>
    <n v="4.0999999999999996"/>
    <n v="192589"/>
    <s v="50% or more"/>
    <s v="4.1-5.0"/>
    <n v="250173111"/>
    <x v="2"/>
    <s v="10,001&amp; above"/>
  </r>
  <r>
    <x v="1"/>
    <s v="Mobiles&amp;Accessories"/>
    <s v="MobileAccessories"/>
    <n v="349"/>
    <n v="999"/>
    <n v="0.65"/>
    <n v="3.8"/>
    <n v="16557"/>
    <s v="50% or more"/>
    <s v="3.1-4.0"/>
    <n v="16540443"/>
    <x v="0"/>
    <s v="10,001&amp; above"/>
  </r>
  <r>
    <x v="1"/>
    <s v="Mobiles&amp;Accessories"/>
    <s v="Smartphones&amp;BasicMobiles"/>
    <n v="13999"/>
    <n v="19499"/>
    <n v="0.28000000000000003"/>
    <n v="4.0999999999999996"/>
    <n v="18998"/>
    <s v="&lt;50%"/>
    <s v="4.1-5.0"/>
    <n v="370442002"/>
    <x v="2"/>
    <s v="10,001&amp; above"/>
  </r>
  <r>
    <x v="1"/>
    <s v="Mobiles&amp;Accessories"/>
    <s v="MobileAccessories"/>
    <n v="349"/>
    <n v="999"/>
    <n v="0.65"/>
    <n v="3.8"/>
    <n v="16557"/>
    <s v="50% or more"/>
    <s v="3.1-4.0"/>
    <n v="16540443"/>
    <x v="0"/>
    <s v="10,001&amp; above"/>
  </r>
  <r>
    <x v="1"/>
    <s v="Mobiles&amp;Accessories"/>
    <s v="MobileAccessories"/>
    <n v="499"/>
    <n v="599"/>
    <n v="0.17"/>
    <n v="4.2"/>
    <n v="21916"/>
    <s v="&lt;50%"/>
    <s v="4.1-5.0"/>
    <n v="13127684"/>
    <x v="0"/>
    <s v="10,001&amp; above"/>
  </r>
  <r>
    <x v="1"/>
    <s v="WearableTechnology"/>
    <s v="SmartWatches"/>
    <n v="2199"/>
    <n v="9999"/>
    <n v="0.78"/>
    <n v="4.2"/>
    <n v="29472"/>
    <s v="50% or more"/>
    <s v="4.1-5.0"/>
    <n v="294690528"/>
    <x v="2"/>
    <s v="10,001&amp; above"/>
  </r>
  <r>
    <x v="1"/>
    <s v="Mobiles&amp;Accessories"/>
    <s v="MobileAccessories"/>
    <n v="95"/>
    <n v="499"/>
    <n v="0.81"/>
    <n v="4.2"/>
    <n v="1949"/>
    <s v="50% or more"/>
    <s v="4.1-5.0"/>
    <n v="972551"/>
    <x v="1"/>
    <s v="1,000-9,999"/>
  </r>
  <r>
    <x v="0"/>
    <s v="Accessories&amp;Peripherals"/>
    <s v="Cables&amp;Accessories"/>
    <n v="139"/>
    <n v="249"/>
    <n v="0.44"/>
    <n v="4"/>
    <n v="9377"/>
    <s v="&lt;50%"/>
    <s v="3.1-4.0"/>
    <n v="2334873"/>
    <x v="1"/>
    <s v="1,000-9,999"/>
  </r>
  <r>
    <x v="1"/>
    <s v="WearableTechnology"/>
    <s v="SmartWatches"/>
    <n v="4499"/>
    <n v="7999"/>
    <n v="0.44"/>
    <n v="3.5"/>
    <n v="37"/>
    <s v="&lt;50%"/>
    <s v="3.1-4.0"/>
    <n v="295963"/>
    <x v="2"/>
    <s v="0-999"/>
  </r>
  <r>
    <x v="1"/>
    <s v="Mobiles&amp;Accessories"/>
    <s v="MobileAccessories"/>
    <n v="89"/>
    <n v="599"/>
    <n v="0.85"/>
    <n v="4.3"/>
    <n v="2351"/>
    <s v="50% or more"/>
    <s v="4.1-5.0"/>
    <n v="1408249"/>
    <x v="1"/>
    <s v="1,000-9,999"/>
  </r>
  <r>
    <x v="1"/>
    <s v="Mobiles&amp;Accessories"/>
    <s v="Smartphones&amp;BasicMobiles"/>
    <n v="15499"/>
    <n v="20999"/>
    <n v="0.26"/>
    <n v="4.0999999999999996"/>
    <n v="19253"/>
    <s v="&lt;50%"/>
    <s v="4.1-5.0"/>
    <n v="404293747"/>
    <x v="2"/>
    <s v="10,001&amp; above"/>
  </r>
  <r>
    <x v="1"/>
    <s v="Mobiles&amp;Accessories"/>
    <s v="Smartphones&amp;BasicMobiles"/>
    <n v="13999"/>
    <n v="15999"/>
    <n v="0.13"/>
    <n v="3.9"/>
    <n v="2180"/>
    <s v="&lt;50%"/>
    <s v="3.1-4.0"/>
    <n v="34877820"/>
    <x v="2"/>
    <s v="1,000-9,999"/>
  </r>
  <r>
    <x v="1"/>
    <s v="WearableTechnology"/>
    <s v="SmartWatches"/>
    <n v="1999"/>
    <n v="4999"/>
    <n v="0.6"/>
    <n v="3.9"/>
    <n v="7571"/>
    <s v="50% or more"/>
    <s v="3.1-4.0"/>
    <n v="37847429"/>
    <x v="2"/>
    <s v="1,000-9,999"/>
  </r>
  <r>
    <x v="1"/>
    <s v="WearableTechnology"/>
    <s v="SmartWatches"/>
    <n v="1399"/>
    <n v="5999"/>
    <n v="0.77"/>
    <n v="3.3"/>
    <n v="4415"/>
    <s v="50% or more"/>
    <s v="3.1-4.0"/>
    <n v="26485585"/>
    <x v="2"/>
    <s v="1,000-9,999"/>
  </r>
  <r>
    <x v="1"/>
    <s v="Mobiles&amp;Accessories"/>
    <s v="MobileAccessories"/>
    <n v="599"/>
    <n v="999"/>
    <n v="0.4"/>
    <n v="4"/>
    <n v="18654"/>
    <s v="&lt;50%"/>
    <s v="3.1-4.0"/>
    <n v="18635346"/>
    <x v="2"/>
    <s v="10,001&amp; above"/>
  </r>
  <r>
    <x v="1"/>
    <s v="Mobiles&amp;Accessories"/>
    <s v="MobileAccessories"/>
    <n v="199"/>
    <n v="1099"/>
    <n v="0.82"/>
    <n v="4"/>
    <n v="3197"/>
    <s v="50% or more"/>
    <s v="3.1-4.0"/>
    <n v="3513503"/>
    <x v="1"/>
    <s v="1,000-9,999"/>
  </r>
  <r>
    <x v="1"/>
    <s v="WearableTechnology"/>
    <s v="SmartWatches"/>
    <n v="1799"/>
    <n v="6990"/>
    <n v="0.74"/>
    <n v="4"/>
    <n v="26880"/>
    <s v="50% or more"/>
    <s v="3.1-4.0"/>
    <n v="187891200"/>
    <x v="2"/>
    <s v="10,001&amp; above"/>
  </r>
  <r>
    <x v="1"/>
    <s v="WearableTechnology"/>
    <s v="SmartWatches"/>
    <n v="1499"/>
    <n v="6990"/>
    <n v="0.79"/>
    <n v="3.9"/>
    <n v="21796"/>
    <s v="50% or more"/>
    <s v="3.1-4.0"/>
    <n v="152354040"/>
    <x v="2"/>
    <s v="10,001&amp; above"/>
  </r>
  <r>
    <x v="1"/>
    <s v="Mobiles&amp;Accessories"/>
    <s v="Smartphones&amp;BasicMobiles"/>
    <n v="20999"/>
    <n v="29990"/>
    <n v="0.3"/>
    <n v="4.3"/>
    <n v="9499"/>
    <s v="&lt;50%"/>
    <s v="4.1-5.0"/>
    <n v="284875010"/>
    <x v="2"/>
    <s v="1,000-9,999"/>
  </r>
  <r>
    <x v="1"/>
    <s v="Mobiles&amp;Accessories"/>
    <s v="Smartphones&amp;BasicMobiles"/>
    <n v="12999"/>
    <n v="13499"/>
    <n v="0.04"/>
    <n v="4.0999999999999996"/>
    <n v="56098"/>
    <s v="&lt;50%"/>
    <s v="4.1-5.0"/>
    <n v="757266902"/>
    <x v="2"/>
    <s v="10,001&amp; above"/>
  </r>
  <r>
    <x v="1"/>
    <s v="Mobiles&amp;Accessories"/>
    <s v="Smartphones&amp;BasicMobiles"/>
    <n v="16999"/>
    <n v="20999"/>
    <n v="0.19"/>
    <n v="4.0999999999999996"/>
    <n v="31822"/>
    <s v="&lt;50%"/>
    <s v="4.1-5.0"/>
    <n v="668230178"/>
    <x v="2"/>
    <s v="10,001&amp; above"/>
  </r>
  <r>
    <x v="1"/>
    <s v="Mobiles&amp;Accessories"/>
    <s v="Smartphones&amp;BasicMobiles"/>
    <n v="19999"/>
    <n v="27990"/>
    <n v="0.28999999999999998"/>
    <n v="4.3"/>
    <n v="9499"/>
    <s v="&lt;50%"/>
    <s v="4.1-5.0"/>
    <n v="265877010"/>
    <x v="2"/>
    <s v="1,000-9,999"/>
  </r>
  <r>
    <x v="1"/>
    <s v="Mobiles&amp;Accessories"/>
    <s v="Smartphones&amp;BasicMobiles"/>
    <n v="12999"/>
    <n v="18999"/>
    <n v="0.32"/>
    <n v="4.0999999999999996"/>
    <n v="50772"/>
    <s v="&lt;50%"/>
    <s v="4.1-5.0"/>
    <n v="964617228"/>
    <x v="2"/>
    <s v="10,001&amp; above"/>
  </r>
  <r>
    <x v="1"/>
    <s v="WearableTechnology"/>
    <s v="SmartWatches"/>
    <n v="2999"/>
    <n v="5999"/>
    <n v="0.5"/>
    <n v="4.0999999999999996"/>
    <n v="7148"/>
    <s v="50% or more"/>
    <s v="4.1-5.0"/>
    <n v="42880852"/>
    <x v="2"/>
    <s v="1,000-9,999"/>
  </r>
  <r>
    <x v="0"/>
    <s v="Accessories&amp;Peripherals"/>
    <s v="Cables&amp;Accessories"/>
    <n v="299"/>
    <n v="999"/>
    <n v="0.7"/>
    <n v="4.3"/>
    <n v="20850"/>
    <s v="50% or more"/>
    <s v="4.1-5.0"/>
    <n v="20829150"/>
    <x v="0"/>
    <s v="10,001&amp; above"/>
  </r>
  <r>
    <x v="0"/>
    <s v="Accessories&amp;Peripherals"/>
    <s v="Cables&amp;Accessories"/>
    <n v="970"/>
    <n v="1999"/>
    <n v="0.51"/>
    <n v="4.4000000000000004"/>
    <n v="184"/>
    <s v="50% or more"/>
    <s v="4.1-5.0"/>
    <n v="367816"/>
    <x v="2"/>
    <s v="0-999"/>
  </r>
  <r>
    <x v="1"/>
    <s v="Mobiles&amp;Accessories"/>
    <s v="MobileAccessories"/>
    <n v="329"/>
    <n v="999"/>
    <n v="0.67"/>
    <n v="4.2"/>
    <n v="3492"/>
    <s v="50% or more"/>
    <s v="4.1-5.0"/>
    <n v="3488508"/>
    <x v="0"/>
    <s v="1,000-9,999"/>
  </r>
  <r>
    <x v="1"/>
    <s v="WearableTechnology"/>
    <s v="SmartWatches"/>
    <n v="1299"/>
    <n v="5999"/>
    <n v="0.78"/>
    <n v="3.3"/>
    <n v="4415"/>
    <s v="50% or more"/>
    <s v="3.1-4.0"/>
    <n v="26485585"/>
    <x v="2"/>
    <s v="1,000-9,999"/>
  </r>
  <r>
    <x v="1"/>
    <s v="Accessories"/>
    <s v="MemoryCards"/>
    <n v="1989"/>
    <n v="3500"/>
    <n v="0.43"/>
    <n v="4.4000000000000004"/>
    <n v="67260"/>
    <s v="&lt;50%"/>
    <s v="4.1-5.0"/>
    <n v="235410000"/>
    <x v="2"/>
    <s v="10,001&amp; above"/>
  </r>
  <r>
    <x v="1"/>
    <s v="WearableTechnology"/>
    <s v="SmartWatches"/>
    <n v="1999"/>
    <n v="9999"/>
    <n v="0.8"/>
    <n v="4.3"/>
    <n v="27704"/>
    <s v="50% or more"/>
    <s v="4.1-5.0"/>
    <n v="277012296"/>
    <x v="2"/>
    <s v="10,001&amp; above"/>
  </r>
  <r>
    <x v="1"/>
    <s v="Mobiles&amp;Accessories"/>
    <s v="Smartphones&amp;BasicMobiles"/>
    <n v="12999"/>
    <n v="18999"/>
    <n v="0.32"/>
    <n v="4.0999999999999996"/>
    <n v="50772"/>
    <s v="&lt;50%"/>
    <s v="4.1-5.0"/>
    <n v="964617228"/>
    <x v="2"/>
    <s v="10,001&amp; above"/>
  </r>
  <r>
    <x v="1"/>
    <s v="WearableTechnology"/>
    <s v="SmartWatches"/>
    <n v="1499"/>
    <n v="4999"/>
    <n v="0.7"/>
    <n v="4"/>
    <n v="92588"/>
    <s v="50% or more"/>
    <s v="3.1-4.0"/>
    <n v="462847412"/>
    <x v="2"/>
    <s v="10,001&amp; above"/>
  </r>
  <r>
    <x v="1"/>
    <s v="Mobiles&amp;Accessories"/>
    <s v="Smartphones&amp;BasicMobiles"/>
    <n v="16999"/>
    <n v="20999"/>
    <n v="0.19"/>
    <n v="4.0999999999999996"/>
    <n v="31822"/>
    <s v="&lt;50%"/>
    <s v="4.1-5.0"/>
    <n v="668230178"/>
    <x v="2"/>
    <s v="10,001&amp; above"/>
  </r>
  <r>
    <x v="1"/>
    <s v="WearableTechnology"/>
    <s v="SmartWatches"/>
    <n v="1999"/>
    <n v="8499"/>
    <n v="0.76"/>
    <n v="4.3"/>
    <n v="240"/>
    <s v="50% or more"/>
    <s v="4.1-5.0"/>
    <n v="2039760"/>
    <x v="2"/>
    <s v="0-999"/>
  </r>
  <r>
    <x v="1"/>
    <s v="WearableTechnology"/>
    <s v="SmartWatches"/>
    <n v="4999"/>
    <n v="6999"/>
    <n v="0.28999999999999998"/>
    <n v="3.8"/>
    <n v="758"/>
    <s v="&lt;50%"/>
    <s v="3.1-4.0"/>
    <n v="5305242"/>
    <x v="2"/>
    <s v="0-999"/>
  </r>
  <r>
    <x v="0"/>
    <s v="Accessories&amp;Peripherals"/>
    <s v="Cables&amp;Accessories"/>
    <n v="99"/>
    <n v="666.66"/>
    <n v="0.85"/>
    <n v="3.9"/>
    <n v="24870"/>
    <s v="50% or more"/>
    <s v="3.1-4.0"/>
    <n v="16579834.199999999"/>
    <x v="1"/>
    <s v="10,001&amp; above"/>
  </r>
  <r>
    <x v="1"/>
    <s v="WearableTechnology"/>
    <s v="SmartWatches"/>
    <n v="2499"/>
    <n v="5999"/>
    <n v="0.57999999999999996"/>
    <n v="3.7"/>
    <n v="828"/>
    <s v="50% or more"/>
    <s v="3.1-4.0"/>
    <n v="4967172"/>
    <x v="2"/>
    <s v="0-999"/>
  </r>
  <r>
    <x v="1"/>
    <s v="Mobiles&amp;Accessories"/>
    <s v="Smartphones&amp;BasicMobiles"/>
    <n v="1399"/>
    <n v="1630"/>
    <n v="0.14000000000000001"/>
    <n v="4"/>
    <n v="9378"/>
    <s v="&lt;50%"/>
    <s v="3.1-4.0"/>
    <n v="15286140"/>
    <x v="2"/>
    <s v="1,000-9,999"/>
  </r>
  <r>
    <x v="1"/>
    <s v="WearableTechnology"/>
    <s v="SmartWatches"/>
    <n v="1499"/>
    <n v="9999"/>
    <n v="0.85"/>
    <n v="4.2"/>
    <n v="22638"/>
    <s v="50% or more"/>
    <s v="4.1-5.0"/>
    <n v="226357362"/>
    <x v="2"/>
    <s v="10,001&amp; above"/>
  </r>
  <r>
    <x v="0"/>
    <s v="Accessories&amp;Peripherals"/>
    <s v="Cables&amp;Accessories"/>
    <n v="899"/>
    <n v="1900"/>
    <n v="0.53"/>
    <n v="4.4000000000000004"/>
    <n v="13552"/>
    <s v="50% or more"/>
    <s v="4.1-5.0"/>
    <n v="25748800"/>
    <x v="2"/>
    <s v="10,001&amp; above"/>
  </r>
  <r>
    <x v="1"/>
    <s v="Mobiles&amp;Accessories"/>
    <s v="MobileAccessories"/>
    <n v="249"/>
    <n v="599"/>
    <n v="0.57999999999999996"/>
    <n v="3.9"/>
    <n v="2147"/>
    <s v="50% or more"/>
    <s v="3.1-4.0"/>
    <n v="1286053"/>
    <x v="0"/>
    <s v="1,000-9,999"/>
  </r>
  <r>
    <x v="1"/>
    <s v="Mobiles&amp;Accessories"/>
    <s v="MobileAccessories"/>
    <n v="299"/>
    <n v="1199"/>
    <n v="0.75"/>
    <n v="4.5"/>
    <n v="596"/>
    <s v="50% or more"/>
    <s v="4.1-5.0"/>
    <n v="714604"/>
    <x v="0"/>
    <s v="0-999"/>
  </r>
  <r>
    <x v="1"/>
    <s v="Mobiles&amp;Accessories"/>
    <s v="MobileAccessories"/>
    <n v="79"/>
    <n v="499"/>
    <n v="0.84"/>
    <n v="4.2"/>
    <n v="1949"/>
    <s v="50% or more"/>
    <s v="4.1-5.0"/>
    <n v="972551"/>
    <x v="1"/>
    <s v="1,000-9,999"/>
  </r>
  <r>
    <x v="1"/>
    <s v="Mobiles&amp;Accessories"/>
    <s v="Smartphones&amp;BasicMobiles"/>
    <n v="13999"/>
    <n v="15999"/>
    <n v="0.13"/>
    <n v="3.9"/>
    <n v="2180"/>
    <s v="&lt;50%"/>
    <s v="3.1-4.0"/>
    <n v="34877820"/>
    <x v="2"/>
    <s v="1,000-9,999"/>
  </r>
  <r>
    <x v="1"/>
    <s v="Headphones,Earbuds&amp;Accessories"/>
    <s v="Headphones"/>
    <n v="949"/>
    <n v="999"/>
    <n v="0.05"/>
    <n v="4.2"/>
    <n v="31539"/>
    <s v="&lt;50%"/>
    <s v="4.1-5.0"/>
    <n v="31507461"/>
    <x v="2"/>
    <s v="10,001&amp; above"/>
  </r>
  <r>
    <x v="1"/>
    <s v="Mobiles&amp;Accessories"/>
    <s v="MobileAccessories"/>
    <n v="99"/>
    <n v="499"/>
    <n v="0.8"/>
    <n v="4.0999999999999996"/>
    <n v="2451"/>
    <s v="50% or more"/>
    <s v="4.1-5.0"/>
    <n v="1223049"/>
    <x v="1"/>
    <s v="1,000-9,999"/>
  </r>
  <r>
    <x v="1"/>
    <s v="WearableTechnology"/>
    <s v="SmartWatches"/>
    <n v="2499"/>
    <n v="7990"/>
    <n v="0.69"/>
    <n v="4.0999999999999996"/>
    <n v="154"/>
    <s v="50% or more"/>
    <s v="4.1-5.0"/>
    <n v="1230460"/>
    <x v="2"/>
    <s v="0-999"/>
  </r>
  <r>
    <x v="1"/>
    <s v="Mobiles&amp;Accessories"/>
    <s v="MobileAccessories"/>
    <n v="689"/>
    <n v="1999"/>
    <n v="0.66"/>
    <n v="4.3"/>
    <n v="1193"/>
    <s v="50% or more"/>
    <s v="4.1-5.0"/>
    <n v="2384807"/>
    <x v="2"/>
    <s v="1,000-9,999"/>
  </r>
  <r>
    <x v="1"/>
    <s v="Mobiles&amp;Accessories"/>
    <s v="MobileAccessories"/>
    <n v="499"/>
    <n v="1899"/>
    <n v="0.74"/>
    <n v="4.0999999999999996"/>
    <n v="1475"/>
    <s v="50% or more"/>
    <s v="4.1-5.0"/>
    <n v="2801025"/>
    <x v="0"/>
    <s v="1,000-9,999"/>
  </r>
  <r>
    <x v="1"/>
    <s v="Mobiles&amp;Accessories"/>
    <s v="MobileAccessories"/>
    <n v="299"/>
    <n v="999"/>
    <n v="0.7"/>
    <n v="4.3"/>
    <n v="8891"/>
    <s v="50% or more"/>
    <s v="4.1-5.0"/>
    <n v="8882109"/>
    <x v="0"/>
    <s v="1,000-9,999"/>
  </r>
  <r>
    <x v="1"/>
    <s v="Mobiles&amp;Accessories"/>
    <s v="MobileAccessories"/>
    <n v="209"/>
    <n v="499"/>
    <n v="0.57999999999999996"/>
    <n v="3.6"/>
    <n v="104"/>
    <s v="50% or more"/>
    <s v="3.1-4.0"/>
    <n v="51896"/>
    <x v="0"/>
    <s v="0-999"/>
  </r>
  <r>
    <x v="1"/>
    <s v="Mobiles&amp;Accessories"/>
    <s v="Smartphones&amp;BasicMobiles"/>
    <n v="8499"/>
    <n v="12999"/>
    <n v="0.35"/>
    <n v="4.0999999999999996"/>
    <n v="6662"/>
    <s v="&lt;50%"/>
    <s v="4.1-5.0"/>
    <n v="86599338"/>
    <x v="2"/>
    <s v="1,000-9,999"/>
  </r>
  <r>
    <x v="1"/>
    <s v="Mobiles&amp;Accessories"/>
    <s v="MobileAccessories"/>
    <n v="2179"/>
    <n v="3999"/>
    <n v="0.46"/>
    <n v="4"/>
    <n v="8380"/>
    <s v="&lt;50%"/>
    <s v="3.1-4.0"/>
    <n v="33511620"/>
    <x v="2"/>
    <s v="1,000-9,999"/>
  </r>
  <r>
    <x v="1"/>
    <s v="Mobiles&amp;Accessories"/>
    <s v="Smartphones&amp;BasicMobiles"/>
    <n v="16999"/>
    <n v="20999"/>
    <n v="0.19"/>
    <n v="4.0999999999999996"/>
    <n v="31822"/>
    <s v="&lt;50%"/>
    <s v="4.1-5.0"/>
    <n v="668230178"/>
    <x v="2"/>
    <s v="10,001&amp; above"/>
  </r>
  <r>
    <x v="1"/>
    <s v="Mobiles&amp;Accessories"/>
    <s v="Smartphones&amp;BasicMobiles"/>
    <n v="44999"/>
    <n v="49999"/>
    <n v="0.1"/>
    <n v="4.3"/>
    <n v="3075"/>
    <s v="&lt;50%"/>
    <s v="4.1-5.0"/>
    <n v="153746925"/>
    <x v="2"/>
    <s v="1,000-9,999"/>
  </r>
  <r>
    <x v="1"/>
    <s v="Mobiles&amp;Accessories"/>
    <s v="Smartphones&amp;BasicMobiles"/>
    <n v="2599"/>
    <n v="2999"/>
    <n v="0.13"/>
    <n v="3.9"/>
    <n v="14266"/>
    <s v="&lt;50%"/>
    <s v="3.1-4.0"/>
    <n v="42783734"/>
    <x v="2"/>
    <s v="10,001&amp; above"/>
  </r>
  <r>
    <x v="1"/>
    <s v="WearableTechnology"/>
    <s v="SmartWatches"/>
    <n v="2799"/>
    <n v="6499"/>
    <n v="0.56999999999999995"/>
    <n v="4.0999999999999996"/>
    <n v="38879"/>
    <s v="50% or more"/>
    <s v="4.1-5.0"/>
    <n v="252674621"/>
    <x v="2"/>
    <s v="10,001&amp; above"/>
  </r>
  <r>
    <x v="1"/>
    <s v="Headphones,Earbuds&amp;Accessories"/>
    <s v="Headphones"/>
    <n v="1399"/>
    <n v="2990"/>
    <n v="0.53"/>
    <n v="4.0999999999999996"/>
    <n v="97175"/>
    <s v="50% or more"/>
    <s v="4.1-5.0"/>
    <n v="290553250"/>
    <x v="2"/>
    <s v="10,001&amp; above"/>
  </r>
  <r>
    <x v="1"/>
    <s v="Accessories"/>
    <s v="MemoryCards"/>
    <n v="649"/>
    <n v="2400"/>
    <n v="0.73"/>
    <n v="4.4000000000000004"/>
    <n v="67260"/>
    <s v="50% or more"/>
    <s v="4.1-5.0"/>
    <n v="161424000"/>
    <x v="2"/>
    <s v="10,001&amp; above"/>
  </r>
  <r>
    <x v="1"/>
    <s v="Mobiles&amp;Accessories"/>
    <s v="MobileAccessories"/>
    <n v="799"/>
    <n v="3990"/>
    <n v="0.8"/>
    <n v="3.8"/>
    <n v="119"/>
    <s v="50% or more"/>
    <s v="3.1-4.0"/>
    <n v="474810"/>
    <x v="2"/>
    <s v="0-999"/>
  </r>
  <r>
    <x v="0"/>
    <s v="Accessories&amp;Peripherals"/>
    <s v="LaptopAccessories"/>
    <n v="149"/>
    <n v="149"/>
    <n v="0"/>
    <n v="4.3"/>
    <n v="10833"/>
    <s v="&lt;50%"/>
    <s v="4.1-5.0"/>
    <n v="1614117"/>
    <x v="1"/>
    <s v="10,001&amp; above"/>
  </r>
  <r>
    <x v="0"/>
    <s v="Accessories&amp;Peripherals"/>
    <s v="Cables&amp;Accessories"/>
    <n v="799"/>
    <n v="2100"/>
    <n v="0.62"/>
    <n v="4.3"/>
    <n v="8188"/>
    <s v="50% or more"/>
    <s v="4.1-5.0"/>
    <n v="17194800"/>
    <x v="2"/>
    <s v="1,000-9,999"/>
  </r>
  <r>
    <x v="1"/>
    <s v="Mobiles&amp;Accessories"/>
    <s v="Smartphones&amp;BasicMobiles"/>
    <n v="3799"/>
    <n v="5299"/>
    <n v="0.28000000000000003"/>
    <n v="3.5"/>
    <n v="1641"/>
    <s v="&lt;50%"/>
    <s v="3.1-4.0"/>
    <n v="8695659"/>
    <x v="2"/>
    <s v="1,000-9,999"/>
  </r>
  <r>
    <x v="1"/>
    <s v="Mobiles&amp;Accessories"/>
    <s v="MobileAccessories"/>
    <n v="199"/>
    <n v="1899"/>
    <n v="0.9"/>
    <n v="4"/>
    <n v="4740"/>
    <s v="50% or more"/>
    <s v="3.1-4.0"/>
    <n v="9001260"/>
    <x v="1"/>
    <s v="1,000-9,999"/>
  </r>
  <r>
    <x v="1"/>
    <s v="Mobiles&amp;Accessories"/>
    <s v="Smartphones&amp;BasicMobiles"/>
    <n v="23999"/>
    <n v="32999"/>
    <n v="0.27"/>
    <n v="3.9"/>
    <n v="8866"/>
    <s v="&lt;50%"/>
    <s v="3.1-4.0"/>
    <n v="292569134"/>
    <x v="2"/>
    <s v="1,000-9,999"/>
  </r>
  <r>
    <x v="1"/>
    <s v="Mobiles&amp;Accessories"/>
    <s v="Smartphones&amp;BasicMobiles"/>
    <n v="29990"/>
    <n v="39990"/>
    <n v="0.25"/>
    <n v="4.3"/>
    <n v="8399"/>
    <s v="&lt;50%"/>
    <s v="4.1-5.0"/>
    <n v="335876010"/>
    <x v="2"/>
    <s v="1,000-9,999"/>
  </r>
  <r>
    <x v="1"/>
    <s v="WearableTechnology"/>
    <s v="SmartWatches"/>
    <n v="281"/>
    <n v="1999"/>
    <n v="0.86"/>
    <n v="2.8"/>
    <n v="87"/>
    <s v="50% or more"/>
    <s v="2.1-3.0"/>
    <n v="173913"/>
    <x v="0"/>
    <s v="0-999"/>
  </r>
  <r>
    <x v="1"/>
    <s v="Mobiles&amp;Accessories"/>
    <s v="Smartphones&amp;BasicMobiles"/>
    <n v="7998"/>
    <n v="11999"/>
    <n v="0.33"/>
    <n v="3.8"/>
    <n v="125"/>
    <s v="&lt;50%"/>
    <s v="3.1-4.0"/>
    <n v="1499875"/>
    <x v="2"/>
    <s v="0-999"/>
  </r>
  <r>
    <x v="1"/>
    <s v="WearableTechnology"/>
    <s v="SmartWatches"/>
    <n v="249"/>
    <n v="999"/>
    <n v="0.75"/>
    <n v="4.5"/>
    <n v="38"/>
    <s v="50% or more"/>
    <s v="4.1-5.0"/>
    <n v="37962"/>
    <x v="0"/>
    <s v="0-999"/>
  </r>
  <r>
    <x v="1"/>
    <s v="Mobiles&amp;Accessories"/>
    <s v="MobileAccessories"/>
    <n v="299"/>
    <n v="599"/>
    <n v="0.5"/>
    <n v="4.3"/>
    <n v="4674"/>
    <s v="50% or more"/>
    <s v="4.1-5.0"/>
    <n v="2799726"/>
    <x v="0"/>
    <s v="1,000-9,999"/>
  </r>
  <r>
    <x v="1"/>
    <s v="WearableTechnology"/>
    <s v="SmartWatches"/>
    <n v="499"/>
    <n v="1899"/>
    <n v="0.74"/>
    <n v="4.0999999999999996"/>
    <n v="412"/>
    <s v="50% or more"/>
    <s v="4.1-5.0"/>
    <n v="782388"/>
    <x v="0"/>
    <s v="0-999"/>
  </r>
  <r>
    <x v="1"/>
    <s v="WearableTechnology"/>
    <s v="SmartWatches"/>
    <n v="899"/>
    <n v="3499"/>
    <n v="0.74"/>
    <n v="3"/>
    <n v="681"/>
    <s v="50% or more"/>
    <s v="2.1-3.0"/>
    <n v="2382819"/>
    <x v="2"/>
    <s v="0-999"/>
  </r>
  <r>
    <x v="1"/>
    <s v="Mobiles&amp;Accessories"/>
    <s v="MobileAccessories"/>
    <n v="1599"/>
    <n v="3499"/>
    <n v="0.54"/>
    <n v="4"/>
    <n v="36384"/>
    <s v="50% or more"/>
    <s v="3.1-4.0"/>
    <n v="127307616"/>
    <x v="2"/>
    <s v="10,001&amp; above"/>
  </r>
  <r>
    <x v="1"/>
    <s v="Headphones,Earbuds&amp;Accessories"/>
    <s v="Adapters"/>
    <n v="120"/>
    <n v="999"/>
    <n v="0.88"/>
    <n v="3.9"/>
    <n v="6491"/>
    <s v="50% or more"/>
    <s v="3.1-4.0"/>
    <n v="6484509"/>
    <x v="1"/>
    <s v="1,000-9,999"/>
  </r>
  <r>
    <x v="1"/>
    <s v="WearableTechnology"/>
    <s v="SmartWatches"/>
    <n v="3999"/>
    <n v="6999"/>
    <n v="0.43"/>
    <n v="4.0999999999999996"/>
    <n v="10229"/>
    <s v="&lt;50%"/>
    <s v="4.1-5.0"/>
    <n v="71592771"/>
    <x v="2"/>
    <s v="10,001&amp; above"/>
  </r>
  <r>
    <x v="1"/>
    <s v="Mobiles&amp;Accessories"/>
    <s v="Smartphones&amp;BasicMobiles"/>
    <n v="12999"/>
    <n v="18999"/>
    <n v="0.32"/>
    <n v="4.0999999999999996"/>
    <n v="50772"/>
    <s v="&lt;50%"/>
    <s v="4.1-5.0"/>
    <n v="964617228"/>
    <x v="2"/>
    <s v="10,001&amp; above"/>
  </r>
  <r>
    <x v="1"/>
    <s v="Mobiles&amp;Accessories"/>
    <s v="MobileAccessories"/>
    <n v="1599"/>
    <n v="2599"/>
    <n v="0.38"/>
    <n v="4.3"/>
    <n v="1801"/>
    <s v="&lt;50%"/>
    <s v="4.1-5.0"/>
    <n v="4680799"/>
    <x v="2"/>
    <s v="1,000-9,999"/>
  </r>
  <r>
    <x v="1"/>
    <s v="Mobiles&amp;Accessories"/>
    <s v="MobileAccessories"/>
    <n v="699"/>
    <n v="1199"/>
    <n v="0.42"/>
    <n v="4"/>
    <n v="14404"/>
    <s v="&lt;50%"/>
    <s v="3.1-4.0"/>
    <n v="17270396"/>
    <x v="2"/>
    <s v="10,001&amp; above"/>
  </r>
  <r>
    <x v="1"/>
    <s v="Mobiles&amp;Accessories"/>
    <s v="MobileAccessories"/>
    <n v="99"/>
    <n v="999"/>
    <n v="0.9"/>
    <n v="4.4000000000000004"/>
    <n v="305"/>
    <s v="50% or more"/>
    <s v="4.1-5.0"/>
    <n v="304695"/>
    <x v="1"/>
    <s v="0-999"/>
  </r>
  <r>
    <x v="1"/>
    <s v="Mobiles&amp;Accessories"/>
    <s v="Smartphones&amp;BasicMobiles"/>
    <n v="7915"/>
    <n v="9999"/>
    <n v="0.21"/>
    <n v="4.3"/>
    <n v="1376"/>
    <s v="&lt;50%"/>
    <s v="4.1-5.0"/>
    <n v="13758624"/>
    <x v="2"/>
    <s v="1,000-9,999"/>
  </r>
  <r>
    <x v="1"/>
    <s v="WearableTechnology"/>
    <s v="SmartWatches"/>
    <n v="1499"/>
    <n v="7999"/>
    <n v="0.81"/>
    <n v="4.2"/>
    <n v="22638"/>
    <s v="50% or more"/>
    <s v="4.1-5.0"/>
    <n v="181081362"/>
    <x v="2"/>
    <s v="10,001&amp; above"/>
  </r>
  <r>
    <x v="1"/>
    <s v="Mobiles&amp;Accessories"/>
    <s v="Smartphones&amp;BasicMobiles"/>
    <n v="1055"/>
    <n v="1249"/>
    <n v="0.16"/>
    <n v="3.8"/>
    <n v="2352"/>
    <s v="&lt;50%"/>
    <s v="3.1-4.0"/>
    <n v="2937648"/>
    <x v="2"/>
    <s v="1,000-9,999"/>
  </r>
  <r>
    <x v="1"/>
    <s v="Mobiles&amp;Accessories"/>
    <s v="MobileAccessories"/>
    <n v="150"/>
    <n v="599"/>
    <n v="0.75"/>
    <n v="4.3"/>
    <n v="714"/>
    <s v="50% or more"/>
    <s v="4.1-5.0"/>
    <n v="427686"/>
    <x v="1"/>
    <s v="0-999"/>
  </r>
  <r>
    <x v="0"/>
    <s v="Accessories&amp;Peripherals"/>
    <s v="Cables&amp;Accessories"/>
    <n v="219"/>
    <n v="700"/>
    <n v="0.69"/>
    <n v="4.3"/>
    <n v="20052"/>
    <s v="50% or more"/>
    <s v="4.1-5.0"/>
    <n v="14036400"/>
    <x v="0"/>
    <s v="10,001&amp; above"/>
  </r>
  <r>
    <x v="1"/>
    <s v="Mobiles&amp;Accessories"/>
    <s v="MobileAccessories"/>
    <n v="474"/>
    <n v="1799"/>
    <n v="0.74"/>
    <n v="4.3"/>
    <n v="1454"/>
    <s v="50% or more"/>
    <s v="4.1-5.0"/>
    <n v="2615746"/>
    <x v="0"/>
    <s v="1,000-9,999"/>
  </r>
  <r>
    <x v="0"/>
    <s v="Accessories&amp;Peripherals"/>
    <s v="Cables&amp;Accessories"/>
    <n v="115"/>
    <n v="499"/>
    <n v="0.77"/>
    <n v="4"/>
    <n v="7732"/>
    <s v="50% or more"/>
    <s v="3.1-4.0"/>
    <n v="3858268"/>
    <x v="1"/>
    <s v="1,000-9,999"/>
  </r>
  <r>
    <x v="1"/>
    <s v="Mobiles&amp;Accessories"/>
    <s v="MobileAccessories"/>
    <n v="239"/>
    <n v="599"/>
    <n v="0.6"/>
    <n v="3.9"/>
    <n v="2147"/>
    <s v="50% or more"/>
    <s v="3.1-4.0"/>
    <n v="1286053"/>
    <x v="0"/>
    <s v="1,000-9,999"/>
  </r>
  <r>
    <x v="1"/>
    <s v="Mobiles&amp;Accessories"/>
    <s v="Smartphones&amp;BasicMobiles"/>
    <n v="7499"/>
    <n v="9499"/>
    <n v="0.21"/>
    <n v="4.0999999999999996"/>
    <n v="313832"/>
    <s v="&lt;50%"/>
    <s v="4.1-5.0"/>
    <n v="2981090168"/>
    <x v="2"/>
    <s v="10,001&amp; above"/>
  </r>
  <r>
    <x v="1"/>
    <s v="WearableTechnology"/>
    <s v="SmartWatches"/>
    <n v="265"/>
    <n v="999"/>
    <n v="0.73"/>
    <n v="3.7"/>
    <n v="465"/>
    <s v="50% or more"/>
    <s v="3.1-4.0"/>
    <n v="464535"/>
    <x v="0"/>
    <s v="0-999"/>
  </r>
  <r>
    <x v="1"/>
    <s v="Mobiles&amp;Accessories"/>
    <s v="Smartphones&amp;BasicMobiles"/>
    <n v="37990"/>
    <n v="74999"/>
    <n v="0.49"/>
    <n v="4.2"/>
    <n v="27790"/>
    <s v="&lt;50%"/>
    <s v="4.1-5.0"/>
    <n v="2084222210"/>
    <x v="2"/>
    <s v="10,001&amp; above"/>
  </r>
  <r>
    <x v="0"/>
    <s v="Accessories&amp;Peripherals"/>
    <s v="Cables&amp;Accessories"/>
    <n v="199"/>
    <n v="499"/>
    <n v="0.6"/>
    <n v="4.0999999999999996"/>
    <n v="602"/>
    <s v="50% or more"/>
    <s v="4.1-5.0"/>
    <n v="300398"/>
    <x v="1"/>
    <s v="0-999"/>
  </r>
  <r>
    <x v="0"/>
    <s v="Accessories&amp;Peripherals"/>
    <s v="Cables&amp;Accessories"/>
    <n v="179"/>
    <n v="399"/>
    <n v="0.55000000000000004"/>
    <n v="4"/>
    <n v="1423"/>
    <s v="50% or more"/>
    <s v="3.1-4.0"/>
    <n v="567777"/>
    <x v="1"/>
    <s v="1,000-9,999"/>
  </r>
  <r>
    <x v="1"/>
    <s v="Mobiles&amp;Accessories"/>
    <s v="MobileAccessories"/>
    <n v="1799"/>
    <n v="3999"/>
    <n v="0.55000000000000004"/>
    <n v="4.5999999999999996"/>
    <n v="245"/>
    <s v="50% or more"/>
    <s v="4.1-5.0"/>
    <n v="979755"/>
    <x v="2"/>
    <s v="0-999"/>
  </r>
  <r>
    <x v="1"/>
    <s v="Mobiles&amp;Accessories"/>
    <s v="Smartphones&amp;BasicMobiles"/>
    <n v="8499"/>
    <n v="11999"/>
    <n v="0.28999999999999998"/>
    <n v="3.9"/>
    <n v="276"/>
    <s v="&lt;50%"/>
    <s v="3.1-4.0"/>
    <n v="3311724"/>
    <x v="2"/>
    <s v="0-999"/>
  </r>
  <r>
    <x v="1"/>
    <s v="WearableTechnology"/>
    <s v="SmartWatches"/>
    <n v="1999"/>
    <n v="3999"/>
    <n v="0.5"/>
    <n v="4"/>
    <n v="30254"/>
    <s v="50% or more"/>
    <s v="3.1-4.0"/>
    <n v="120985746"/>
    <x v="2"/>
    <s v="10,001&amp; above"/>
  </r>
  <r>
    <x v="1"/>
    <s v="WearableTechnology"/>
    <s v="SmartWatches"/>
    <n v="3999"/>
    <n v="17999"/>
    <n v="0.78"/>
    <n v="4.3"/>
    <n v="17161"/>
    <s v="50% or more"/>
    <s v="4.1-5.0"/>
    <n v="308880839"/>
    <x v="2"/>
    <s v="10,001&amp; above"/>
  </r>
  <r>
    <x v="1"/>
    <s v="Mobiles&amp;Accessories"/>
    <s v="MobileAccessories"/>
    <n v="219"/>
    <n v="499"/>
    <n v="0.56000000000000005"/>
    <n v="4.4000000000000004"/>
    <n v="14"/>
    <s v="50% or more"/>
    <s v="4.1-5.0"/>
    <n v="6986"/>
    <x v="0"/>
    <s v="0-999"/>
  </r>
  <r>
    <x v="1"/>
    <s v="Mobiles&amp;Accessories"/>
    <s v="MobileAccessories"/>
    <n v="599"/>
    <n v="1399"/>
    <n v="0.56999999999999995"/>
    <n v="4.0999999999999996"/>
    <n v="14560"/>
    <s v="50% or more"/>
    <s v="4.1-5.0"/>
    <n v="20369440"/>
    <x v="2"/>
    <s v="10,001&amp; above"/>
  </r>
  <r>
    <x v="1"/>
    <s v="Mobiles&amp;Accessories"/>
    <s v="MobileAccessories"/>
    <n v="2499"/>
    <n v="2999"/>
    <n v="0.17"/>
    <n v="4.0999999999999996"/>
    <n v="3156"/>
    <s v="&lt;50%"/>
    <s v="4.1-5.0"/>
    <n v="9464844"/>
    <x v="2"/>
    <s v="1,000-9,999"/>
  </r>
  <r>
    <x v="1"/>
    <s v="Mobiles&amp;Accessories"/>
    <s v="MobileAccessories"/>
    <n v="89"/>
    <n v="499"/>
    <n v="0.82"/>
    <n v="4.0999999999999996"/>
    <n v="9340"/>
    <s v="50% or more"/>
    <s v="4.1-5.0"/>
    <n v="4660660"/>
    <x v="1"/>
    <s v="1,000-9,999"/>
  </r>
  <r>
    <x v="1"/>
    <s v="WearableTechnology"/>
    <s v="SmartWatches"/>
    <n v="2999"/>
    <n v="11999"/>
    <n v="0.75"/>
    <n v="4.4000000000000004"/>
    <n v="768"/>
    <s v="50% or more"/>
    <s v="4.1-5.0"/>
    <n v="9215232"/>
    <x v="2"/>
    <s v="0-999"/>
  </r>
  <r>
    <x v="1"/>
    <s v="Mobiles&amp;Accessories"/>
    <s v="MobileAccessories"/>
    <n v="314"/>
    <n v="1499"/>
    <n v="0.79"/>
    <n v="4.5"/>
    <n v="28978"/>
    <s v="50% or more"/>
    <s v="4.1-5.0"/>
    <n v="43438022"/>
    <x v="0"/>
    <s v="10,001&amp; above"/>
  </r>
  <r>
    <x v="1"/>
    <s v="Mobiles&amp;Accessories"/>
    <s v="Smartphones&amp;BasicMobiles"/>
    <n v="13999"/>
    <n v="19499"/>
    <n v="0.28000000000000003"/>
    <n v="4.0999999999999996"/>
    <n v="18998"/>
    <s v="&lt;50%"/>
    <s v="4.1-5.0"/>
    <n v="370442002"/>
    <x v="2"/>
    <s v="10,001&amp; above"/>
  </r>
  <r>
    <x v="1"/>
    <s v="Mobiles&amp;Accessories"/>
    <s v="MobileAccessories"/>
    <n v="139"/>
    <n v="499"/>
    <n v="0.72"/>
    <n v="4.2"/>
    <n v="4971"/>
    <s v="50% or more"/>
    <s v="4.1-5.0"/>
    <n v="2480529"/>
    <x v="1"/>
    <s v="1,000-9,999"/>
  </r>
  <r>
    <x v="1"/>
    <s v="Mobiles&amp;Accessories"/>
    <s v="MobileAccessories"/>
    <n v="2599"/>
    <n v="6999"/>
    <n v="0.63"/>
    <n v="4.5"/>
    <n v="1526"/>
    <s v="50% or more"/>
    <s v="4.1-5.0"/>
    <n v="10680474"/>
    <x v="2"/>
    <s v="1,000-9,999"/>
  </r>
  <r>
    <x v="1"/>
    <s v="Headphones,Earbuds&amp;Accessories"/>
    <s v="Headphones"/>
    <n v="365"/>
    <n v="999"/>
    <n v="0.63"/>
    <n v="4.0999999999999996"/>
    <n v="363711"/>
    <s v="50% or more"/>
    <s v="4.1-5.0"/>
    <n v="363347289"/>
    <x v="0"/>
    <s v="10,001&amp; above"/>
  </r>
  <r>
    <x v="1"/>
    <s v="Headphones,Earbuds&amp;Accessories"/>
    <s v="Headphones"/>
    <n v="1499"/>
    <n v="4490"/>
    <n v="0.67"/>
    <n v="3.9"/>
    <n v="136954"/>
    <s v="50% or more"/>
    <s v="3.1-4.0"/>
    <n v="614923460"/>
    <x v="2"/>
    <s v="10,001&amp; above"/>
  </r>
  <r>
    <x v="1"/>
    <s v="WearableTechnology"/>
    <s v="SmartWatches"/>
    <n v="1998"/>
    <n v="9999"/>
    <n v="0.8"/>
    <n v="4.3"/>
    <n v="27709"/>
    <s v="50% or more"/>
    <s v="4.1-5.0"/>
    <n v="277062291"/>
    <x v="2"/>
    <s v="10,001&amp; above"/>
  </r>
  <r>
    <x v="1"/>
    <s v="WearableTechnology"/>
    <s v="SmartWatches"/>
    <n v="1799"/>
    <n v="7990"/>
    <n v="0.77"/>
    <n v="3.8"/>
    <n v="17833"/>
    <s v="50% or more"/>
    <s v="3.1-4.0"/>
    <n v="142485670"/>
    <x v="2"/>
    <s v="10,001&amp; above"/>
  </r>
  <r>
    <x v="0"/>
    <s v="ExternalDevices&amp;DataStorage"/>
    <s v="PenDrives"/>
    <n v="289"/>
    <n v="650"/>
    <n v="0.56000000000000005"/>
    <n v="4.3"/>
    <n v="253105"/>
    <s v="50% or more"/>
    <s v="4.1-5.0"/>
    <n v="164518250"/>
    <x v="0"/>
    <s v="10,001&amp; above"/>
  </r>
  <r>
    <x v="0"/>
    <s v="Accessories&amp;Peripherals"/>
    <s v="Keyboards,Mice&amp;InputDevices"/>
    <n v="599"/>
    <n v="895"/>
    <n v="0.33"/>
    <n v="4.4000000000000004"/>
    <n v="61314"/>
    <s v="&lt;50%"/>
    <s v="4.1-5.0"/>
    <n v="54876030"/>
    <x v="2"/>
    <s v="10,001&amp; above"/>
  </r>
  <r>
    <x v="0"/>
    <s v="Accessories&amp;Peripherals"/>
    <s v="Keyboards,Mice&amp;InputDevices"/>
    <n v="217"/>
    <n v="237"/>
    <n v="0.08"/>
    <n v="3.8"/>
    <n v="7354"/>
    <s v="&lt;50%"/>
    <s v="3.1-4.0"/>
    <n v="1742898"/>
    <x v="0"/>
    <s v="1,000-9,999"/>
  </r>
  <r>
    <x v="1"/>
    <s v="Headphones,Earbuds&amp;Accessories"/>
    <s v="Headphones"/>
    <n v="1299"/>
    <n v="2990"/>
    <n v="0.56999999999999995"/>
    <n v="3.8"/>
    <n v="180998"/>
    <s v="50% or more"/>
    <s v="3.1-4.0"/>
    <n v="541184020"/>
    <x v="2"/>
    <s v="10,001&amp; above"/>
  </r>
  <r>
    <x v="0"/>
    <s v="Accessories&amp;Peripherals"/>
    <s v="LaptopAccessories"/>
    <n v="263"/>
    <n v="699"/>
    <n v="0.62"/>
    <n v="3.5"/>
    <n v="690"/>
    <s v="50% or more"/>
    <s v="3.1-4.0"/>
    <n v="482310"/>
    <x v="0"/>
    <s v="0-999"/>
  </r>
  <r>
    <x v="1"/>
    <s v="Accessories"/>
    <s v="MemoryCards"/>
    <n v="569"/>
    <n v="1000"/>
    <n v="0.43"/>
    <n v="4.4000000000000004"/>
    <n v="67262"/>
    <s v="&lt;50%"/>
    <s v="4.1-5.0"/>
    <n v="67262000"/>
    <x v="2"/>
    <s v="10,001&amp; above"/>
  </r>
  <r>
    <x v="1"/>
    <s v="WearableTechnology"/>
    <s v="SmartWatches"/>
    <n v="1999"/>
    <n v="4999"/>
    <n v="0.6"/>
    <n v="4.0999999999999996"/>
    <n v="10689"/>
    <s v="50% or more"/>
    <s v="4.1-5.0"/>
    <n v="53434311"/>
    <x v="2"/>
    <s v="10,001&amp; above"/>
  </r>
  <r>
    <x v="1"/>
    <s v="Headphones,Earbuds&amp;Accessories"/>
    <s v="Headphones"/>
    <n v="1399"/>
    <n v="3990"/>
    <n v="0.65"/>
    <n v="4.0999999999999996"/>
    <n v="141841"/>
    <s v="50% or more"/>
    <s v="4.1-5.0"/>
    <n v="565945590"/>
    <x v="2"/>
    <s v="10,001&amp; above"/>
  </r>
  <r>
    <x v="0"/>
    <s v="Accessories&amp;Peripherals"/>
    <s v="LaptopAccessories"/>
    <n v="349"/>
    <n v="1499"/>
    <n v="0.77"/>
    <n v="4.3"/>
    <n v="24791"/>
    <s v="50% or more"/>
    <s v="4.1-5.0"/>
    <n v="37161709"/>
    <x v="0"/>
    <s v="10,001&amp; above"/>
  </r>
  <r>
    <x v="1"/>
    <s v="Headphones,Earbuds&amp;Accessories"/>
    <s v="Headphones"/>
    <n v="149"/>
    <n v="399"/>
    <n v="0.63"/>
    <n v="3.5"/>
    <n v="21764"/>
    <s v="50% or more"/>
    <s v="3.1-4.0"/>
    <n v="8683836"/>
    <x v="1"/>
    <s v="10,001&amp; above"/>
  </r>
  <r>
    <x v="1"/>
    <s v="Headphones,Earbuds&amp;Accessories"/>
    <s v="Headphones"/>
    <n v="599"/>
    <n v="999"/>
    <n v="0.4"/>
    <n v="4.0999999999999996"/>
    <n v="192587"/>
    <s v="&lt;50%"/>
    <s v="4.1-5.0"/>
    <n v="192394413"/>
    <x v="2"/>
    <s v="10,001&amp; above"/>
  </r>
  <r>
    <x v="1"/>
    <s v="Headphones,Earbuds&amp;Accessories"/>
    <s v="Headphones"/>
    <n v="1220"/>
    <n v="3990"/>
    <n v="0.69"/>
    <n v="4.0999999999999996"/>
    <n v="107151"/>
    <s v="50% or more"/>
    <s v="4.1-5.0"/>
    <n v="427532490"/>
    <x v="2"/>
    <s v="10,001&amp; above"/>
  </r>
  <r>
    <x v="1"/>
    <s v="WearableTechnology"/>
    <s v="SmartWatches"/>
    <n v="1499"/>
    <n v="6990"/>
    <n v="0.79"/>
    <n v="3.9"/>
    <n v="21797"/>
    <s v="50% or more"/>
    <s v="3.1-4.0"/>
    <n v="152361030"/>
    <x v="2"/>
    <s v="10,001&amp; above"/>
  </r>
  <r>
    <x v="1"/>
    <s v="Headphones,Earbuds&amp;Accessories"/>
    <s v="Headphones"/>
    <n v="499"/>
    <n v="999"/>
    <n v="0.5"/>
    <n v="3.9"/>
    <n v="92995"/>
    <s v="50% or more"/>
    <s v="3.1-4.0"/>
    <n v="92902005"/>
    <x v="0"/>
    <s v="10,001&amp; above"/>
  </r>
  <r>
    <x v="0"/>
    <s v="Accessories&amp;Peripherals"/>
    <s v="Cables&amp;Accessories"/>
    <n v="99"/>
    <n v="999"/>
    <n v="0.9"/>
    <n v="4.0999999999999996"/>
    <n v="8751"/>
    <s v="50% or more"/>
    <s v="4.1-5.0"/>
    <n v="8742249"/>
    <x v="1"/>
    <s v="1,000-9,999"/>
  </r>
  <r>
    <x v="1"/>
    <s v="Mobiles&amp;Accessories"/>
    <s v="MobileAccessories"/>
    <n v="349"/>
    <n v="1299"/>
    <n v="0.73"/>
    <n v="4"/>
    <n v="14283"/>
    <s v="50% or more"/>
    <s v="3.1-4.0"/>
    <n v="18553617"/>
    <x v="0"/>
    <s v="10,001&amp; above"/>
  </r>
  <r>
    <x v="0"/>
    <s v="ExternalDevices&amp;DataStorage"/>
    <s v="PenDrives"/>
    <n v="475"/>
    <n v="1500"/>
    <n v="0.68"/>
    <n v="4.2"/>
    <n v="64273"/>
    <s v="50% or more"/>
    <s v="4.1-5.0"/>
    <n v="96409500"/>
    <x v="0"/>
    <s v="10,001&amp; above"/>
  </r>
  <r>
    <x v="0"/>
    <s v="Accessories&amp;Peripherals"/>
    <s v="Keyboards,Mice&amp;InputDevices"/>
    <n v="269"/>
    <n v="649"/>
    <n v="0.59"/>
    <n v="4.3"/>
    <n v="54315"/>
    <s v="50% or more"/>
    <s v="4.1-5.0"/>
    <n v="35250435"/>
    <x v="0"/>
    <s v="10,001&amp; above"/>
  </r>
  <r>
    <x v="0"/>
    <s v="Accessories&amp;Peripherals"/>
    <s v="Keyboards,Mice&amp;InputDevices"/>
    <n v="299"/>
    <n v="599"/>
    <n v="0.5"/>
    <n v="4.0999999999999996"/>
    <n v="1597"/>
    <s v="50% or more"/>
    <s v="4.1-5.0"/>
    <n v="956603"/>
    <x v="0"/>
    <s v="1,000-9,999"/>
  </r>
  <r>
    <x v="1"/>
    <s v="WearableTechnology"/>
    <s v="SmartWatches"/>
    <n v="1599"/>
    <n v="3999"/>
    <n v="0.6"/>
    <n v="4"/>
    <n v="30254"/>
    <s v="50% or more"/>
    <s v="3.1-4.0"/>
    <n v="120985746"/>
    <x v="2"/>
    <s v="10,001&amp; above"/>
  </r>
  <r>
    <x v="1"/>
    <s v="WearableTechnology"/>
    <s v="SmartWatches"/>
    <n v="1499"/>
    <n v="7999"/>
    <n v="0.81"/>
    <n v="4.2"/>
    <n v="22638"/>
    <s v="50% or more"/>
    <s v="4.1-5.0"/>
    <n v="181081362"/>
    <x v="2"/>
    <s v="10,001&amp; above"/>
  </r>
  <r>
    <x v="1"/>
    <s v="Headphones,Earbuds&amp;Accessories"/>
    <s v="Headphones"/>
    <n v="329"/>
    <n v="999"/>
    <n v="0.67"/>
    <n v="3.9"/>
    <n v="77027"/>
    <s v="50% or more"/>
    <s v="3.1-4.0"/>
    <n v="76949973"/>
    <x v="0"/>
    <s v="10,001&amp; above"/>
  </r>
  <r>
    <x v="0"/>
    <s v="Accessories&amp;Peripherals"/>
    <s v="Keyboards,Mice&amp;InputDevices"/>
    <n v="549"/>
    <n v="1799"/>
    <n v="0.69"/>
    <n v="4.3"/>
    <n v="28829"/>
    <s v="50% or more"/>
    <s v="4.1-5.0"/>
    <n v="51863371"/>
    <x v="2"/>
    <s v="10,001&amp; above"/>
  </r>
  <r>
    <x v="1"/>
    <s v="WearableTechnology"/>
    <s v="SmartWatches"/>
    <n v="2199"/>
    <n v="9999"/>
    <n v="0.78"/>
    <n v="4.2"/>
    <n v="29478"/>
    <s v="50% or more"/>
    <s v="4.1-5.0"/>
    <n v="294750522"/>
    <x v="2"/>
    <s v="10,001&amp; above"/>
  </r>
  <r>
    <x v="0"/>
    <s v="Accessories&amp;Peripherals"/>
    <s v="Keyboards,Mice&amp;InputDevices"/>
    <n v="299"/>
    <n v="650"/>
    <n v="0.54"/>
    <n v="4.5"/>
    <n v="33176"/>
    <s v="50% or more"/>
    <s v="4.1-5.0"/>
    <n v="21564400"/>
    <x v="0"/>
    <s v="10,001&amp; above"/>
  </r>
  <r>
    <x v="2"/>
    <s v="Microphones"/>
    <s v="Condenser"/>
    <n v="798"/>
    <n v="1995"/>
    <n v="0.6"/>
    <n v="4"/>
    <n v="68664"/>
    <s v="50% or more"/>
    <s v="3.1-4.0"/>
    <n v="136984680"/>
    <x v="2"/>
    <s v="10,001&amp; above"/>
  </r>
  <r>
    <x v="0"/>
    <s v="Accessories&amp;Peripherals"/>
    <s v="Cables&amp;Accessories"/>
    <n v="399"/>
    <n v="1099"/>
    <n v="0.64"/>
    <n v="4.2"/>
    <n v="24269"/>
    <s v="50% or more"/>
    <s v="4.1-5.0"/>
    <n v="26671631"/>
    <x v="0"/>
    <s v="10,001&amp; above"/>
  </r>
  <r>
    <x v="1"/>
    <s v="GeneralPurposeBatteries&amp;BatteryChargers"/>
    <s v="DisposableBatteries"/>
    <n v="266"/>
    <n v="315"/>
    <n v="0.16"/>
    <n v="4.5"/>
    <n v="28030"/>
    <s v="&lt;50%"/>
    <s v="4.1-5.0"/>
    <n v="8829450"/>
    <x v="0"/>
    <s v="10,001&amp; above"/>
  </r>
  <r>
    <x v="3"/>
    <s v="OfficePaperProducts"/>
    <s v="Paper"/>
    <n v="50"/>
    <n v="50"/>
    <n v="0"/>
    <n v="4.3"/>
    <n v="5792"/>
    <s v="&lt;50%"/>
    <s v="4.1-5.0"/>
    <n v="289600"/>
    <x v="1"/>
    <s v="1,000-9,999"/>
  </r>
  <r>
    <x v="4"/>
    <s v="CraftMaterials"/>
    <s v="Scrapbooking"/>
    <n v="130"/>
    <n v="165"/>
    <n v="0.21"/>
    <n v="3.9"/>
    <n v="14778"/>
    <s v="&lt;50%"/>
    <s v="3.1-4.0"/>
    <n v="2438370"/>
    <x v="1"/>
    <s v="10,001&amp; above"/>
  </r>
  <r>
    <x v="1"/>
    <s v="Headphones,Earbuds&amp;Accessories"/>
    <s v="Headphones"/>
    <n v="449"/>
    <n v="1290"/>
    <n v="0.65"/>
    <n v="4.0999999999999996"/>
    <n v="91770"/>
    <s v="50% or more"/>
    <s v="4.1-5.0"/>
    <n v="118383300"/>
    <x v="0"/>
    <s v="10,001&amp; above"/>
  </r>
  <r>
    <x v="1"/>
    <s v="WearableTechnology"/>
    <s v="SmartWatches"/>
    <n v="3999"/>
    <n v="16999"/>
    <n v="0.76"/>
    <n v="4.3"/>
    <n v="17162"/>
    <s v="50% or more"/>
    <s v="4.1-5.0"/>
    <n v="291736838"/>
    <x v="2"/>
    <s v="10,001&amp; above"/>
  </r>
  <r>
    <x v="1"/>
    <s v="Headphones,Earbuds&amp;Accessories"/>
    <s v="Headphones"/>
    <n v="399"/>
    <n v="1290"/>
    <n v="0.69"/>
    <n v="4.2"/>
    <n v="206"/>
    <s v="50% or more"/>
    <s v="4.1-5.0"/>
    <n v="265740"/>
    <x v="0"/>
    <s v="0-999"/>
  </r>
  <r>
    <x v="0"/>
    <s v="Accessories&amp;Peripherals"/>
    <s v="Keyboards,Mice&amp;InputDevices"/>
    <n v="1399"/>
    <n v="2498"/>
    <n v="0.44"/>
    <n v="4.2"/>
    <n v="33717"/>
    <s v="&lt;50%"/>
    <s v="4.1-5.0"/>
    <n v="84225066"/>
    <x v="2"/>
    <s v="10,001&amp; above"/>
  </r>
  <r>
    <x v="0"/>
    <s v="Accessories&amp;Peripherals"/>
    <s v="Cables&amp;Accessories"/>
    <n v="199"/>
    <n v="349"/>
    <n v="0.43"/>
    <n v="4"/>
    <n v="43994"/>
    <s v="&lt;50%"/>
    <s v="3.1-4.0"/>
    <n v="15353906"/>
    <x v="1"/>
    <s v="10,001&amp; above"/>
  </r>
  <r>
    <x v="0"/>
    <s v="Accessories&amp;Peripherals"/>
    <s v="Cables&amp;Accessories"/>
    <n v="199"/>
    <n v="999"/>
    <n v="0.8"/>
    <n v="3.9"/>
    <n v="7928"/>
    <s v="50% or more"/>
    <s v="3.1-4.0"/>
    <n v="7920072"/>
    <x v="1"/>
    <s v="1,000-9,999"/>
  </r>
  <r>
    <x v="1"/>
    <s v="WearableTechnology"/>
    <s v="SmartWatches"/>
    <n v="2998"/>
    <n v="5999"/>
    <n v="0.5"/>
    <n v="4.0999999999999996"/>
    <n v="5179"/>
    <s v="50% or more"/>
    <s v="4.1-5.0"/>
    <n v="31068821"/>
    <x v="2"/>
    <s v="1,000-9,999"/>
  </r>
  <r>
    <x v="0"/>
    <s v="ExternalDevices&amp;DataStorage"/>
    <s v="ExternalHardDisks"/>
    <n v="4098"/>
    <n v="4999"/>
    <n v="0.18"/>
    <n v="4.5"/>
    <n v="50810"/>
    <s v="&lt;50%"/>
    <s v="4.1-5.0"/>
    <n v="253999190"/>
    <x v="2"/>
    <s v="10,001&amp; above"/>
  </r>
  <r>
    <x v="1"/>
    <s v="Cameras&amp;Photography"/>
    <s v="VideoCameras"/>
    <n v="499"/>
    <n v="1999"/>
    <n v="0.75"/>
    <n v="3.7"/>
    <n v="3369"/>
    <s v="50% or more"/>
    <s v="3.1-4.0"/>
    <n v="6734631"/>
    <x v="0"/>
    <s v="1,000-9,999"/>
  </r>
  <r>
    <x v="0"/>
    <s v="Accessories&amp;Peripherals"/>
    <s v="Keyboards,Mice&amp;InputDevices"/>
    <n v="299"/>
    <n v="449"/>
    <n v="0.33"/>
    <n v="3.5"/>
    <n v="11827"/>
    <s v="&lt;50%"/>
    <s v="3.1-4.0"/>
    <n v="5310323"/>
    <x v="0"/>
    <s v="10,001&amp; above"/>
  </r>
  <r>
    <x v="0"/>
    <s v="Accessories&amp;Peripherals"/>
    <s v="Cables&amp;Accessories"/>
    <n v="329"/>
    <n v="699"/>
    <n v="0.53"/>
    <n v="4.2"/>
    <n v="94364"/>
    <s v="50% or more"/>
    <s v="4.1-5.0"/>
    <n v="65960436"/>
    <x v="0"/>
    <s v="10,001&amp; above"/>
  </r>
  <r>
    <x v="0"/>
    <s v="Accessories&amp;Peripherals"/>
    <s v="Keyboards,Mice&amp;InputDevices"/>
    <n v="699"/>
    <n v="999"/>
    <n v="0.3"/>
    <n v="3.5"/>
    <n v="15295"/>
    <s v="&lt;50%"/>
    <s v="3.1-4.0"/>
    <n v="15279705"/>
    <x v="2"/>
    <s v="10,001&amp; above"/>
  </r>
  <r>
    <x v="1"/>
    <s v="Cameras&amp;Photography"/>
    <s v="Accessories"/>
    <n v="799"/>
    <n v="3990"/>
    <n v="0.8"/>
    <n v="4.3"/>
    <n v="27139"/>
    <s v="50% or more"/>
    <s v="4.1-5.0"/>
    <n v="108284610"/>
    <x v="2"/>
    <s v="10,001&amp; above"/>
  </r>
  <r>
    <x v="1"/>
    <s v="Headphones,Earbuds&amp;Accessories"/>
    <s v="Headphones"/>
    <n v="1399"/>
    <n v="5499"/>
    <n v="0.75"/>
    <n v="3.9"/>
    <n v="9504"/>
    <s v="50% or more"/>
    <s v="3.1-4.0"/>
    <n v="52262496"/>
    <x v="2"/>
    <s v="1,000-9,999"/>
  </r>
  <r>
    <x v="0"/>
    <s v="Accessories&amp;Peripherals"/>
    <s v="Cables&amp;Accessories"/>
    <n v="154"/>
    <n v="399"/>
    <n v="0.61"/>
    <n v="4.2"/>
    <n v="16905"/>
    <s v="50% or more"/>
    <s v="4.1-5.0"/>
    <n v="6745095"/>
    <x v="1"/>
    <s v="10,001&amp; above"/>
  </r>
  <r>
    <x v="0"/>
    <s v="ExternalDevices&amp;DataStorage"/>
    <s v="PenDrives"/>
    <n v="519"/>
    <n v="1350"/>
    <n v="0.62"/>
    <n v="4.3"/>
    <n v="30058"/>
    <s v="50% or more"/>
    <s v="4.1-5.0"/>
    <n v="40578300"/>
    <x v="2"/>
    <s v="10,001&amp; above"/>
  </r>
  <r>
    <x v="1"/>
    <s v="WearableTechnology"/>
    <s v="SmartWatches"/>
    <n v="2299"/>
    <n v="7990"/>
    <n v="0.71"/>
    <n v="4.2"/>
    <n v="69619"/>
    <s v="50% or more"/>
    <s v="4.1-5.0"/>
    <n v="556255810"/>
    <x v="2"/>
    <s v="10,001&amp; above"/>
  </r>
  <r>
    <x v="1"/>
    <s v="Mobiles&amp;Accessories"/>
    <s v="MobileAccessories"/>
    <n v="399"/>
    <n v="1999"/>
    <n v="0.8"/>
    <n v="4"/>
    <n v="3382"/>
    <s v="50% or more"/>
    <s v="3.1-4.0"/>
    <n v="6760618"/>
    <x v="0"/>
    <s v="1,000-9,999"/>
  </r>
  <r>
    <x v="1"/>
    <s v="Headphones,Earbuds&amp;Accessories"/>
    <s v="Headphones"/>
    <n v="1499"/>
    <n v="3990"/>
    <n v="0.62"/>
    <n v="4.0999999999999996"/>
    <n v="109864"/>
    <s v="50% or more"/>
    <s v="4.1-5.0"/>
    <n v="438357360"/>
    <x v="2"/>
    <s v="10,001&amp; above"/>
  </r>
  <r>
    <x v="3"/>
    <s v="OfficeElectronics"/>
    <s v="Calculators"/>
    <n v="1295"/>
    <n v="1295"/>
    <n v="0"/>
    <n v="4.5"/>
    <n v="5760"/>
    <s v="&lt;50%"/>
    <s v="4.1-5.0"/>
    <n v="7459200"/>
    <x v="2"/>
    <s v="1,000-9,999"/>
  </r>
  <r>
    <x v="0"/>
    <s v="NetworkingDevices"/>
    <s v="Repeaters&amp;Extenders"/>
    <n v="1889"/>
    <n v="5499"/>
    <n v="0.66"/>
    <n v="4.2"/>
    <n v="49551"/>
    <s v="50% or more"/>
    <s v="4.1-5.0"/>
    <n v="272480949"/>
    <x v="2"/>
    <s v="10,001&amp; above"/>
  </r>
  <r>
    <x v="1"/>
    <s v="Headphones,Earbuds&amp;Accessories"/>
    <s v="Headphones"/>
    <n v="455"/>
    <n v="1490"/>
    <n v="0.69"/>
    <n v="4.0999999999999996"/>
    <n v="161677"/>
    <s v="50% or more"/>
    <s v="4.1-5.0"/>
    <n v="240898730"/>
    <x v="0"/>
    <s v="10,001&amp; above"/>
  </r>
  <r>
    <x v="1"/>
    <s v="Cameras&amp;Photography"/>
    <s v="Accessories"/>
    <n v="399"/>
    <n v="995"/>
    <n v="0.6"/>
    <n v="3.9"/>
    <n v="21372"/>
    <s v="50% or more"/>
    <s v="3.1-4.0"/>
    <n v="21265140"/>
    <x v="0"/>
    <s v="10,001&amp; above"/>
  </r>
  <r>
    <x v="1"/>
    <s v="Accessories"/>
    <s v="MemoryCards"/>
    <n v="1059"/>
    <n v="3999"/>
    <n v="0.74"/>
    <n v="4.3"/>
    <n v="140035"/>
    <s v="50% or more"/>
    <s v="4.1-5.0"/>
    <n v="559999965"/>
    <x v="2"/>
    <s v="10,001&amp; above"/>
  </r>
  <r>
    <x v="0"/>
    <s v="Accessories&amp;Peripherals"/>
    <s v="Cables&amp;Accessories"/>
    <n v="149"/>
    <n v="1000"/>
    <n v="0.85"/>
    <n v="3.9"/>
    <n v="24870"/>
    <s v="50% or more"/>
    <s v="3.1-4.0"/>
    <n v="24870000"/>
    <x v="1"/>
    <s v="10,001&amp; above"/>
  </r>
  <r>
    <x v="0"/>
    <s v="Printers,Inks&amp;Accessories"/>
    <s v="Inks,Toners&amp;Cartridges"/>
    <n v="717"/>
    <n v="761"/>
    <n v="0.06"/>
    <n v="4"/>
    <n v="7199"/>
    <s v="&lt;50%"/>
    <s v="3.1-4.0"/>
    <n v="5478439"/>
    <x v="2"/>
    <s v="1,000-9,999"/>
  </r>
  <r>
    <x v="0"/>
    <s v="Accessories&amp;Peripherals"/>
    <s v="Cables&amp;Accessories"/>
    <n v="99"/>
    <n v="999"/>
    <n v="0.9"/>
    <n v="4"/>
    <n v="1396"/>
    <s v="50% or more"/>
    <s v="3.1-4.0"/>
    <n v="1394604"/>
    <x v="1"/>
    <s v="1,000-9,999"/>
  </r>
  <r>
    <x v="0"/>
    <s v="Accessories&amp;Peripherals"/>
    <s v="Keyboards,Mice&amp;InputDevices"/>
    <n v="39"/>
    <n v="299"/>
    <n v="0.87"/>
    <n v="3.5"/>
    <n v="15233"/>
    <s v="50% or more"/>
    <s v="3.1-4.0"/>
    <n v="4554667"/>
    <x v="1"/>
    <s v="10,001&amp; above"/>
  </r>
  <r>
    <x v="0"/>
    <s v="ExternalDevices&amp;DataStorage"/>
    <s v="PenDrives"/>
    <n v="889"/>
    <n v="2500"/>
    <n v="0.64"/>
    <n v="4.3"/>
    <n v="55747"/>
    <s v="50% or more"/>
    <s v="4.1-5.0"/>
    <n v="139367500"/>
    <x v="2"/>
    <s v="10,001&amp; above"/>
  </r>
  <r>
    <x v="1"/>
    <s v="Headphones,Earbuds&amp;Accessories"/>
    <s v="Headphones"/>
    <n v="1199"/>
    <n v="4999"/>
    <n v="0.76"/>
    <n v="3.8"/>
    <n v="14961"/>
    <s v="50% or more"/>
    <s v="3.1-4.0"/>
    <n v="74790039"/>
    <x v="2"/>
    <s v="10,001&amp; above"/>
  </r>
  <r>
    <x v="0"/>
    <s v="Accessories&amp;Peripherals"/>
    <s v="Keyboards,Mice&amp;InputDevices"/>
    <n v="569"/>
    <n v="1299"/>
    <n v="0.56000000000000005"/>
    <n v="4.4000000000000004"/>
    <n v="9275"/>
    <s v="50% or more"/>
    <s v="4.1-5.0"/>
    <n v="12048225"/>
    <x v="2"/>
    <s v="1,000-9,999"/>
  </r>
  <r>
    <x v="1"/>
    <s v="Headphones,Earbuds&amp;Accessories"/>
    <s v="Headphones"/>
    <n v="1499"/>
    <n v="8999"/>
    <n v="0.83"/>
    <n v="3.7"/>
    <n v="28324"/>
    <s v="50% or more"/>
    <s v="3.1-4.0"/>
    <n v="254887676"/>
    <x v="2"/>
    <s v="10,001&amp; above"/>
  </r>
  <r>
    <x v="1"/>
    <s v="GeneralPurposeBatteries&amp;BatteryChargers"/>
    <s v="DisposableBatteries"/>
    <n v="149"/>
    <n v="180"/>
    <n v="0.17"/>
    <n v="4.4000000000000004"/>
    <n v="644"/>
    <s v="&lt;50%"/>
    <s v="4.1-5.0"/>
    <n v="115920"/>
    <x v="1"/>
    <s v="0-999"/>
  </r>
  <r>
    <x v="0"/>
    <s v="Accessories&amp;Peripherals"/>
    <s v="PCGamingPeripherals"/>
    <n v="399"/>
    <n v="549"/>
    <n v="0.27"/>
    <n v="4.4000000000000004"/>
    <n v="18139"/>
    <s v="&lt;50%"/>
    <s v="4.1-5.0"/>
    <n v="9958311"/>
    <x v="0"/>
    <s v="10,001&amp; above"/>
  </r>
  <r>
    <x v="4"/>
    <s v="CraftMaterials"/>
    <s v="PaintingMaterials"/>
    <n v="191"/>
    <n v="225"/>
    <n v="0.15"/>
    <n v="4.4000000000000004"/>
    <n v="7203"/>
    <s v="&lt;50%"/>
    <s v="4.1-5.0"/>
    <n v="1620675"/>
    <x v="1"/>
    <s v="1,000-9,999"/>
  </r>
  <r>
    <x v="0"/>
    <s v="Accessories&amp;Peripherals"/>
    <s v="Keyboards,Mice&amp;InputDevices"/>
    <n v="129"/>
    <n v="999"/>
    <n v="0.87"/>
    <n v="4.2"/>
    <n v="491"/>
    <s v="50% or more"/>
    <s v="4.1-5.0"/>
    <n v="490509"/>
    <x v="1"/>
    <s v="0-999"/>
  </r>
  <r>
    <x v="0"/>
    <s v="Accessories&amp;Peripherals"/>
    <s v="HardDiskBags"/>
    <n v="199"/>
    <n v="599"/>
    <n v="0.67"/>
    <n v="4.5"/>
    <n v="13568"/>
    <s v="50% or more"/>
    <s v="4.1-5.0"/>
    <n v="8127232"/>
    <x v="1"/>
    <s v="10,001&amp; above"/>
  </r>
  <r>
    <x v="1"/>
    <s v="Headphones,Earbuds&amp;Accessories"/>
    <s v="Headphones"/>
    <n v="999"/>
    <n v="4499"/>
    <n v="0.78"/>
    <n v="3.8"/>
    <n v="3390"/>
    <s v="50% or more"/>
    <s v="3.1-4.0"/>
    <n v="15251610"/>
    <x v="2"/>
    <s v="1,000-9,999"/>
  </r>
  <r>
    <x v="1"/>
    <s v="Headphones,Earbuds&amp;Accessories"/>
    <s v="Headphones"/>
    <n v="899"/>
    <n v="4499"/>
    <n v="0.8"/>
    <n v="3.8"/>
    <n v="103052"/>
    <s v="50% or more"/>
    <s v="3.1-4.0"/>
    <n v="463630948"/>
    <x v="2"/>
    <s v="10,001&amp; above"/>
  </r>
  <r>
    <x v="1"/>
    <s v="Mobiles&amp;Accessories"/>
    <s v="MobileAccessories"/>
    <n v="1799"/>
    <n v="2499"/>
    <n v="0.28000000000000003"/>
    <n v="4.0999999999999996"/>
    <n v="18678"/>
    <s v="&lt;50%"/>
    <s v="4.1-5.0"/>
    <n v="46676322"/>
    <x v="2"/>
    <s v="10,001&amp; above"/>
  </r>
  <r>
    <x v="0"/>
    <s v="Accessories&amp;Peripherals"/>
    <s v="Cables&amp;Accessories"/>
    <n v="176.63"/>
    <n v="499"/>
    <n v="0.65"/>
    <n v="4.0999999999999996"/>
    <n v="15189"/>
    <s v="50% or more"/>
    <s v="4.1-5.0"/>
    <n v="7579311"/>
    <x v="1"/>
    <s v="10,001&amp; above"/>
  </r>
  <r>
    <x v="3"/>
    <s v="OfficeElectronics"/>
    <s v="Calculators"/>
    <n v="522"/>
    <n v="550"/>
    <n v="0.05"/>
    <n v="4.4000000000000004"/>
    <n v="12179"/>
    <s v="&lt;50%"/>
    <s v="4.1-5.0"/>
    <n v="6698450"/>
    <x v="2"/>
    <s v="10,001&amp; above"/>
  </r>
  <r>
    <x v="1"/>
    <s v="Cameras&amp;Photography"/>
    <s v="Flashes"/>
    <n v="799"/>
    <n v="1999"/>
    <n v="0.6"/>
    <n v="3.8"/>
    <n v="12958"/>
    <s v="50% or more"/>
    <s v="3.1-4.0"/>
    <n v="25903042"/>
    <x v="2"/>
    <s v="10,001&amp; above"/>
  </r>
  <r>
    <x v="0"/>
    <s v="Accessories&amp;Peripherals"/>
    <s v="Keyboards,Mice&amp;InputDevices"/>
    <n v="681"/>
    <n v="1199"/>
    <n v="0.43"/>
    <n v="4.2"/>
    <n v="8258"/>
    <s v="&lt;50%"/>
    <s v="4.1-5.0"/>
    <n v="9901342"/>
    <x v="2"/>
    <s v="1,000-9,999"/>
  </r>
  <r>
    <x v="0"/>
    <s v="NetworkingDevices"/>
    <m/>
    <n v="1199"/>
    <n v="3490"/>
    <n v="0.66"/>
    <n v="4.0999999999999996"/>
    <n v="11716"/>
    <s v="50% or more"/>
    <s v="4.1-5.0"/>
    <n v="40888840"/>
    <x v="2"/>
    <s v="10,001&amp; above"/>
  </r>
  <r>
    <x v="0"/>
    <s v="NetworkingDevices"/>
    <s v="Routers"/>
    <n v="2499"/>
    <n v="4999"/>
    <n v="0.5"/>
    <n v="4.4000000000000004"/>
    <n v="35024"/>
    <s v="50% or more"/>
    <s v="4.1-5.0"/>
    <n v="175084976"/>
    <x v="2"/>
    <s v="10,001&amp; above"/>
  </r>
  <r>
    <x v="1"/>
    <s v="Headphones,Earbuds&amp;Accessories"/>
    <s v="Headphones"/>
    <n v="1799"/>
    <n v="4999"/>
    <n v="0.64"/>
    <n v="4.0999999999999996"/>
    <n v="55192"/>
    <s v="50% or more"/>
    <s v="4.1-5.0"/>
    <n v="275904808"/>
    <x v="2"/>
    <s v="10,001&amp; above"/>
  </r>
  <r>
    <x v="1"/>
    <s v="Headphones,Earbuds&amp;Accessories"/>
    <s v="Headphones"/>
    <n v="429"/>
    <n v="599"/>
    <n v="0.28000000000000003"/>
    <n v="4.0999999999999996"/>
    <n v="119466"/>
    <s v="&lt;50%"/>
    <s v="4.1-5.0"/>
    <n v="71560134"/>
    <x v="0"/>
    <s v="10,001&amp; above"/>
  </r>
  <r>
    <x v="0"/>
    <s v="Accessories&amp;Peripherals"/>
    <s v="Keyboards,Mice&amp;InputDevices"/>
    <n v="100"/>
    <n v="499"/>
    <n v="0.8"/>
    <n v="3.5"/>
    <n v="9638"/>
    <s v="50% or more"/>
    <s v="3.1-4.0"/>
    <n v="4809362"/>
    <x v="1"/>
    <s v="1,000-9,999"/>
  </r>
  <r>
    <x v="0"/>
    <s v="Accessories&amp;Peripherals"/>
    <s v="Keyboards,Mice&amp;InputDevices"/>
    <n v="329"/>
    <n v="399"/>
    <n v="0.18"/>
    <n v="3.6"/>
    <n v="33735"/>
    <s v="&lt;50%"/>
    <s v="3.1-4.0"/>
    <n v="13460265"/>
    <x v="0"/>
    <s v="10,001&amp; above"/>
  </r>
  <r>
    <x v="0"/>
    <s v="Accessories&amp;Peripherals"/>
    <s v="Cables&amp;Accessories"/>
    <n v="229"/>
    <n v="299"/>
    <n v="0.23"/>
    <n v="4.3"/>
    <n v="30411"/>
    <s v="&lt;50%"/>
    <s v="4.1-5.0"/>
    <n v="9092889"/>
    <x v="0"/>
    <s v="10,001&amp; above"/>
  </r>
  <r>
    <x v="0"/>
    <s v="Accessories&amp;Peripherals"/>
    <s v="Keyboards,Mice&amp;InputDevices"/>
    <n v="139"/>
    <n v="299"/>
    <n v="0.54"/>
    <n v="3.8"/>
    <n v="3044"/>
    <s v="50% or more"/>
    <s v="3.1-4.0"/>
    <n v="910156"/>
    <x v="1"/>
    <s v="1,000-9,999"/>
  </r>
  <r>
    <x v="1"/>
    <s v="Headphones,Earbuds&amp;Accessories"/>
    <s v="Headphones"/>
    <n v="1199"/>
    <n v="2499"/>
    <n v="0.52"/>
    <n v="4"/>
    <n v="33584"/>
    <s v="50% or more"/>
    <s v="3.1-4.0"/>
    <n v="83926416"/>
    <x v="2"/>
    <s v="10,001&amp; above"/>
  </r>
  <r>
    <x v="1"/>
    <s v="HomeAudio"/>
    <s v="Speakers"/>
    <n v="1049"/>
    <n v="2299"/>
    <n v="0.54"/>
    <n v="3.9"/>
    <n v="1779"/>
    <s v="50% or more"/>
    <s v="3.1-4.0"/>
    <n v="4089921"/>
    <x v="2"/>
    <s v="1,000-9,999"/>
  </r>
  <r>
    <x v="1"/>
    <s v="Mobiles&amp;Accessories"/>
    <s v="MobileAccessories"/>
    <n v="119"/>
    <n v="299"/>
    <n v="0.6"/>
    <n v="4.0999999999999996"/>
    <n v="5999"/>
    <s v="50% or more"/>
    <s v="4.1-5.0"/>
    <n v="1793701"/>
    <x v="1"/>
    <s v="1,000-9,999"/>
  </r>
  <r>
    <x v="0"/>
    <s v="Accessories&amp;Peripherals"/>
    <s v="Cables&amp;Accessories"/>
    <n v="154"/>
    <n v="339"/>
    <n v="0.55000000000000004"/>
    <n v="4.3"/>
    <n v="13391"/>
    <s v="50% or more"/>
    <s v="4.1-5.0"/>
    <n v="4539549"/>
    <x v="1"/>
    <s v="10,001&amp; above"/>
  </r>
  <r>
    <x v="1"/>
    <s v="GeneralPurposeBatteries&amp;BatteryChargers"/>
    <m/>
    <n v="225"/>
    <n v="250"/>
    <n v="0.1"/>
    <n v="4.4000000000000004"/>
    <n v="26556"/>
    <s v="&lt;50%"/>
    <s v="4.1-5.0"/>
    <n v="6639000"/>
    <x v="0"/>
    <s v="10,001&amp; above"/>
  </r>
  <r>
    <x v="0"/>
    <s v="Accessories&amp;Peripherals"/>
    <s v="LaptopAccessories"/>
    <n v="656"/>
    <n v="1499"/>
    <n v="0.56000000000000005"/>
    <n v="4.3"/>
    <n v="25903"/>
    <s v="50% or more"/>
    <s v="4.1-5.0"/>
    <n v="38828597"/>
    <x v="2"/>
    <s v="10,001&amp; above"/>
  </r>
  <r>
    <x v="0"/>
    <s v="ExternalDevices&amp;DataStorage"/>
    <s v="PenDrives"/>
    <n v="1109"/>
    <n v="2800"/>
    <n v="0.6"/>
    <n v="4.3"/>
    <n v="53464"/>
    <s v="50% or more"/>
    <s v="4.1-5.0"/>
    <n v="149699200"/>
    <x v="2"/>
    <s v="10,001&amp; above"/>
  </r>
  <r>
    <x v="1"/>
    <s v="WearableTechnology"/>
    <s v="SmartWatches"/>
    <n v="2999"/>
    <n v="7990"/>
    <n v="0.62"/>
    <n v="4.0999999999999996"/>
    <n v="48448"/>
    <s v="50% or more"/>
    <s v="4.1-5.0"/>
    <n v="387099520"/>
    <x v="2"/>
    <s v="10,001&amp; above"/>
  </r>
  <r>
    <x v="0"/>
    <s v="Accessories&amp;Peripherals"/>
    <s v="Keyboards,Mice&amp;InputDevices"/>
    <n v="169"/>
    <n v="299"/>
    <n v="0.43"/>
    <n v="4.4000000000000004"/>
    <n v="5176"/>
    <s v="&lt;50%"/>
    <s v="4.1-5.0"/>
    <n v="1547624"/>
    <x v="1"/>
    <s v="1,000-9,999"/>
  </r>
  <r>
    <x v="0"/>
    <s v="Printers,Inks&amp;Accessories"/>
    <s v="Inks,Toners&amp;Cartridges"/>
    <n v="309"/>
    <n v="404"/>
    <n v="0.24"/>
    <n v="4.4000000000000004"/>
    <n v="8614"/>
    <s v="&lt;50%"/>
    <s v="4.1-5.0"/>
    <n v="3480056"/>
    <x v="0"/>
    <s v="1,000-9,999"/>
  </r>
  <r>
    <x v="1"/>
    <s v="Headphones,Earbuds&amp;Accessories"/>
    <s v="Headphones"/>
    <n v="599"/>
    <n v="1399"/>
    <n v="0.56999999999999995"/>
    <n v="3.8"/>
    <n v="60026"/>
    <s v="50% or more"/>
    <s v="3.1-4.0"/>
    <n v="83976374"/>
    <x v="2"/>
    <s v="10,001&amp; above"/>
  </r>
  <r>
    <x v="0"/>
    <s v="Accessories&amp;Peripherals"/>
    <s v="Keyboards,Mice&amp;InputDevices"/>
    <n v="299"/>
    <n v="599"/>
    <n v="0.5"/>
    <n v="3.8"/>
    <n v="3066"/>
    <s v="50% or more"/>
    <s v="3.1-4.0"/>
    <n v="1836534"/>
    <x v="0"/>
    <s v="1,000-9,999"/>
  </r>
  <r>
    <x v="0"/>
    <s v="Accessories&amp;Peripherals"/>
    <s v="LaptopAccessories"/>
    <n v="449"/>
    <n v="999"/>
    <n v="0.55000000000000004"/>
    <n v="4"/>
    <n v="2102"/>
    <s v="50% or more"/>
    <s v="3.1-4.0"/>
    <n v="2099898"/>
    <x v="0"/>
    <s v="1,000-9,999"/>
  </r>
  <r>
    <x v="0"/>
    <s v="Accessories&amp;Peripherals"/>
    <s v="Keyboards,Mice&amp;InputDevices"/>
    <n v="799"/>
    <n v="1295"/>
    <n v="0.38"/>
    <n v="4.4000000000000004"/>
    <n v="34852"/>
    <s v="&lt;50%"/>
    <s v="4.1-5.0"/>
    <n v="45133340"/>
    <x v="2"/>
    <s v="10,001&amp; above"/>
  </r>
  <r>
    <x v="1"/>
    <s v="HomeTheater,TV&amp;Video"/>
    <s v="Accessories"/>
    <n v="219"/>
    <n v="700"/>
    <n v="0.69"/>
    <n v="4.4000000000000004"/>
    <n v="426972"/>
    <s v="50% or more"/>
    <s v="4.1-5.0"/>
    <n v="298880400"/>
    <x v="0"/>
    <s v="10,001&amp; above"/>
  </r>
  <r>
    <x v="3"/>
    <s v="OfficePaperProducts"/>
    <s v="Paper"/>
    <n v="157"/>
    <n v="160"/>
    <n v="0.02"/>
    <n v="4.5"/>
    <n v="8618"/>
    <s v="&lt;50%"/>
    <s v="4.1-5.0"/>
    <n v="1378880"/>
    <x v="1"/>
    <s v="1,000-9,999"/>
  </r>
  <r>
    <x v="1"/>
    <s v="Accessories"/>
    <s v="MemoryCards"/>
    <n v="369"/>
    <n v="1600"/>
    <n v="0.77"/>
    <n v="4"/>
    <n v="32625"/>
    <s v="50% or more"/>
    <s v="3.1-4.0"/>
    <n v="52200000"/>
    <x v="0"/>
    <s v="10,001&amp; above"/>
  </r>
  <r>
    <x v="0"/>
    <s v="Accessories&amp;Peripherals"/>
    <s v="Keyboards,Mice&amp;InputDevices"/>
    <n v="599"/>
    <n v="899"/>
    <n v="0.33"/>
    <n v="4"/>
    <n v="4018"/>
    <s v="&lt;50%"/>
    <s v="3.1-4.0"/>
    <n v="3612182"/>
    <x v="2"/>
    <s v="1,000-9,999"/>
  </r>
  <r>
    <x v="1"/>
    <s v="GeneralPurposeBatteries&amp;BatteryChargers"/>
    <s v="RechargeableBatteries"/>
    <n v="479"/>
    <n v="599"/>
    <n v="0.2"/>
    <n v="4.3"/>
    <n v="11687"/>
    <s v="&lt;50%"/>
    <s v="4.1-5.0"/>
    <n v="7000513"/>
    <x v="0"/>
    <s v="10,001&amp; above"/>
  </r>
  <r>
    <x v="0"/>
    <s v="Accessories&amp;Peripherals"/>
    <s v="Cables&amp;Accessories"/>
    <n v="350"/>
    <n v="899"/>
    <n v="0.61"/>
    <n v="4.2"/>
    <n v="2262"/>
    <s v="50% or more"/>
    <s v="4.1-5.0"/>
    <n v="2033538"/>
    <x v="0"/>
    <s v="1,000-9,999"/>
  </r>
  <r>
    <x v="1"/>
    <s v="Headphones,Earbuds&amp;Accessories"/>
    <s v="Headphones"/>
    <n v="1598"/>
    <n v="2990"/>
    <n v="0.47"/>
    <n v="3.8"/>
    <n v="11015"/>
    <s v="&lt;50%"/>
    <s v="3.1-4.0"/>
    <n v="32934850"/>
    <x v="2"/>
    <s v="10,001&amp; above"/>
  </r>
  <r>
    <x v="0"/>
    <s v="NetworkingDevices"/>
    <s v="NetworkAdapters"/>
    <n v="599"/>
    <n v="899"/>
    <n v="0.33"/>
    <n v="4.3"/>
    <n v="95116"/>
    <s v="&lt;50%"/>
    <s v="4.1-5.0"/>
    <n v="85509284"/>
    <x v="2"/>
    <s v="10,001&amp; above"/>
  </r>
  <r>
    <x v="0"/>
    <s v="Accessories&amp;Peripherals"/>
    <s v="Cables&amp;Accessories"/>
    <n v="159"/>
    <n v="399"/>
    <n v="0.6"/>
    <n v="4.0999999999999996"/>
    <n v="4768"/>
    <s v="50% or more"/>
    <s v="4.1-5.0"/>
    <n v="1902432"/>
    <x v="1"/>
    <s v="1,000-9,999"/>
  </r>
  <r>
    <x v="0"/>
    <s v="ExternalDevices&amp;DataStorage"/>
    <s v="PenDrives"/>
    <n v="1299"/>
    <n v="3000"/>
    <n v="0.56999999999999995"/>
    <n v="4.3"/>
    <n v="23022"/>
    <s v="50% or more"/>
    <s v="4.1-5.0"/>
    <n v="69066000"/>
    <x v="2"/>
    <s v="10,001&amp; above"/>
  </r>
  <r>
    <x v="1"/>
    <s v="WearableTechnology"/>
    <s v="SmartWatches"/>
    <n v="1599"/>
    <n v="4999"/>
    <n v="0.68"/>
    <n v="4"/>
    <n v="67951"/>
    <s v="50% or more"/>
    <s v="3.1-4.0"/>
    <n v="339687049"/>
    <x v="2"/>
    <s v="10,001&amp; above"/>
  </r>
  <r>
    <x v="0"/>
    <s v="Accessories&amp;Peripherals"/>
    <s v="Adapters"/>
    <n v="294"/>
    <n v="4999"/>
    <n v="0.94"/>
    <n v="4.3"/>
    <n v="4426"/>
    <s v="50% or more"/>
    <s v="4.1-5.0"/>
    <n v="22125574"/>
    <x v="0"/>
    <s v="1,000-9,999"/>
  </r>
  <r>
    <x v="0"/>
    <s v="Printers,Inks&amp;Accessories"/>
    <s v="Inks,Toners&amp;Cartridges"/>
    <n v="828"/>
    <n v="861"/>
    <n v="0.04"/>
    <n v="4.2"/>
    <n v="4567"/>
    <s v="&lt;50%"/>
    <s v="4.1-5.0"/>
    <n v="3932187"/>
    <x v="2"/>
    <s v="1,000-9,999"/>
  </r>
  <r>
    <x v="1"/>
    <s v="Headphones,Earbuds&amp;Accessories"/>
    <s v="Headphones"/>
    <n v="745"/>
    <n v="795"/>
    <n v="0.06"/>
    <n v="4"/>
    <n v="13797"/>
    <s v="&lt;50%"/>
    <s v="3.1-4.0"/>
    <n v="10968615"/>
    <x v="2"/>
    <s v="10,001&amp; above"/>
  </r>
  <r>
    <x v="1"/>
    <s v="Cameras&amp;Photography"/>
    <s v="Accessories"/>
    <n v="1549"/>
    <n v="2495"/>
    <n v="0.38"/>
    <n v="4.4000000000000004"/>
    <n v="15137"/>
    <s v="&lt;50%"/>
    <s v="4.1-5.0"/>
    <n v="37766815"/>
    <x v="2"/>
    <s v="10,001&amp; above"/>
  </r>
  <r>
    <x v="0"/>
    <s v="Accessories&amp;Peripherals"/>
    <s v="Cables&amp;Accessories"/>
    <n v="349"/>
    <n v="399"/>
    <n v="0.13"/>
    <n v="4.4000000000000004"/>
    <n v="18757"/>
    <s v="&lt;50%"/>
    <s v="4.1-5.0"/>
    <n v="7484043"/>
    <x v="0"/>
    <s v="10,001&amp; above"/>
  </r>
  <r>
    <x v="0"/>
    <s v="Accessories&amp;Peripherals"/>
    <s v="Cables&amp;Accessories"/>
    <n v="970"/>
    <n v="1799"/>
    <n v="0.46"/>
    <n v="4.5"/>
    <n v="815"/>
    <s v="&lt;50%"/>
    <s v="4.1-5.0"/>
    <n v="1466185"/>
    <x v="2"/>
    <s v="0-999"/>
  </r>
  <r>
    <x v="0"/>
    <s v="NetworkingDevices"/>
    <s v="Repeaters&amp;Extenders"/>
    <n v="1469"/>
    <n v="2499"/>
    <n v="0.41"/>
    <n v="4.2"/>
    <n v="156638"/>
    <s v="&lt;50%"/>
    <s v="4.1-5.0"/>
    <n v="391438362"/>
    <x v="2"/>
    <s v="10,001&amp; above"/>
  </r>
  <r>
    <x v="3"/>
    <s v="OfficePaperProducts"/>
    <s v="Paper"/>
    <n v="198"/>
    <n v="800"/>
    <n v="0.75"/>
    <n v="4.0999999999999996"/>
    <n v="9344"/>
    <s v="50% or more"/>
    <s v="4.1-5.0"/>
    <n v="7475200"/>
    <x v="1"/>
    <s v="1,000-9,999"/>
  </r>
  <r>
    <x v="1"/>
    <s v="Cameras&amp;Photography"/>
    <s v="Accessories"/>
    <n v="549"/>
    <n v="549"/>
    <n v="0"/>
    <n v="4.5"/>
    <n v="4875"/>
    <s v="&lt;50%"/>
    <s v="4.1-5.0"/>
    <n v="2676375"/>
    <x v="2"/>
    <s v="1,000-9,999"/>
  </r>
  <r>
    <x v="1"/>
    <s v="WearableTechnology"/>
    <s v="SmartWatches"/>
    <n v="2999"/>
    <n v="9999"/>
    <n v="0.7"/>
    <n v="4.2"/>
    <n v="20881"/>
    <s v="50% or more"/>
    <s v="4.1-5.0"/>
    <n v="208789119"/>
    <x v="2"/>
    <s v="10,001&amp; above"/>
  </r>
  <r>
    <x v="1"/>
    <s v="WearableTechnology"/>
    <s v="SmartWatches"/>
    <n v="12000"/>
    <n v="29999"/>
    <n v="0.6"/>
    <n v="4.3"/>
    <n v="4744"/>
    <s v="50% or more"/>
    <s v="4.1-5.0"/>
    <n v="142315256"/>
    <x v="2"/>
    <s v="1,000-9,999"/>
  </r>
  <r>
    <x v="1"/>
    <s v="Headphones,Earbuds&amp;Accessories"/>
    <s v="Headphones"/>
    <n v="1299"/>
    <n v="3499"/>
    <n v="0.63"/>
    <n v="3.9"/>
    <n v="12452"/>
    <s v="50% or more"/>
    <s v="3.1-4.0"/>
    <n v="43569548"/>
    <x v="2"/>
    <s v="10,001&amp; above"/>
  </r>
  <r>
    <x v="1"/>
    <s v="GeneralPurposeBatteries&amp;BatteryChargers"/>
    <s v="DisposableBatteries"/>
    <n v="269"/>
    <n v="315"/>
    <n v="0.15"/>
    <n v="4.5"/>
    <n v="17810"/>
    <s v="&lt;50%"/>
    <s v="4.1-5.0"/>
    <n v="5610150"/>
    <x v="0"/>
    <s v="10,001&amp; above"/>
  </r>
  <r>
    <x v="1"/>
    <s v="Headphones,Earbuds&amp;Accessories"/>
    <s v="Headphones"/>
    <n v="799"/>
    <n v="1499"/>
    <n v="0.47"/>
    <n v="4.0999999999999996"/>
    <n v="53648"/>
    <s v="&lt;50%"/>
    <s v="4.1-5.0"/>
    <n v="80418352"/>
    <x v="2"/>
    <s v="10,001&amp; above"/>
  </r>
  <r>
    <x v="0"/>
    <s v="Monitors"/>
    <m/>
    <n v="6299"/>
    <n v="13750"/>
    <n v="0.54"/>
    <n v="4.2"/>
    <n v="2014"/>
    <s v="50% or more"/>
    <s v="4.1-5.0"/>
    <n v="27692500"/>
    <x v="2"/>
    <s v="1,000-9,999"/>
  </r>
  <r>
    <x v="0"/>
    <s v="Accessories&amp;Peripherals"/>
    <s v="USBGadgets"/>
    <n v="59"/>
    <n v="59"/>
    <n v="0"/>
    <n v="3.8"/>
    <n v="5958"/>
    <s v="&lt;50%"/>
    <s v="3.1-4.0"/>
    <n v="351522"/>
    <x v="1"/>
    <s v="1,000-9,999"/>
  </r>
  <r>
    <x v="1"/>
    <s v="Mobiles&amp;Accessories"/>
    <s v="MobileAccessories"/>
    <n v="571"/>
    <n v="999"/>
    <n v="0.43"/>
    <n v="4.3"/>
    <n v="38221"/>
    <s v="&lt;50%"/>
    <s v="4.1-5.0"/>
    <n v="38182779"/>
    <x v="2"/>
    <s v="10,001&amp; above"/>
  </r>
  <r>
    <x v="1"/>
    <s v="HomeAudio"/>
    <s v="Speakers"/>
    <n v="549"/>
    <n v="999"/>
    <n v="0.45"/>
    <n v="3.9"/>
    <n v="64705"/>
    <s v="&lt;50%"/>
    <s v="3.1-4.0"/>
    <n v="64640295"/>
    <x v="2"/>
    <s v="10,001&amp; above"/>
  </r>
  <r>
    <x v="1"/>
    <s v="Mobiles&amp;Accessories"/>
    <s v="MobileAccessories"/>
    <n v="2099"/>
    <n v="5999"/>
    <n v="0.65"/>
    <n v="4.3"/>
    <n v="17129"/>
    <s v="50% or more"/>
    <s v="4.1-5.0"/>
    <n v="102756871"/>
    <x v="2"/>
    <s v="10,001&amp; above"/>
  </r>
  <r>
    <x v="1"/>
    <s v="HomeTheater,TV&amp;Video"/>
    <s v="Televisions"/>
    <n v="13490"/>
    <n v="21990"/>
    <n v="0.39"/>
    <n v="4.3"/>
    <n v="11976"/>
    <s v="&lt;50%"/>
    <s v="4.1-5.0"/>
    <n v="263352240"/>
    <x v="2"/>
    <s v="10,001&amp; above"/>
  </r>
  <r>
    <x v="0"/>
    <s v="Accessories&amp;Peripherals"/>
    <s v="Keyboards,Mice&amp;InputDevices"/>
    <n v="448"/>
    <n v="699"/>
    <n v="0.36"/>
    <n v="3.9"/>
    <n v="17348"/>
    <s v="&lt;50%"/>
    <s v="3.1-4.0"/>
    <n v="12126252"/>
    <x v="0"/>
    <s v="10,001&amp; above"/>
  </r>
  <r>
    <x v="1"/>
    <s v="Headphones,Earbuds&amp;Accessories"/>
    <s v="Headphones"/>
    <n v="1499"/>
    <n v="2999"/>
    <n v="0.5"/>
    <n v="3.7"/>
    <n v="87798"/>
    <s v="50% or more"/>
    <s v="3.1-4.0"/>
    <n v="263306202"/>
    <x v="2"/>
    <s v="10,001&amp; above"/>
  </r>
  <r>
    <x v="1"/>
    <s v="Cameras&amp;Photography"/>
    <s v="Accessories"/>
    <n v="299"/>
    <n v="499"/>
    <n v="0.4"/>
    <n v="4.2"/>
    <n v="24432"/>
    <s v="&lt;50%"/>
    <s v="4.1-5.0"/>
    <n v="12191568"/>
    <x v="0"/>
    <s v="10,001&amp; above"/>
  </r>
  <r>
    <x v="0"/>
    <s v="ExternalDevices&amp;DataStorage"/>
    <s v="PenDrives"/>
    <n v="579"/>
    <n v="1400"/>
    <n v="0.59"/>
    <n v="4.3"/>
    <n v="189104"/>
    <s v="50% or more"/>
    <s v="4.1-5.0"/>
    <n v="264745600"/>
    <x v="2"/>
    <s v="10,001&amp; above"/>
  </r>
  <r>
    <x v="1"/>
    <s v="Cameras&amp;Photography"/>
    <s v="SecurityCameras"/>
    <n v="2499"/>
    <n v="3299"/>
    <n v="0.24"/>
    <n v="4.2"/>
    <n v="93112"/>
    <s v="&lt;50%"/>
    <s v="4.1-5.0"/>
    <n v="307176488"/>
    <x v="2"/>
    <s v="10,001&amp; above"/>
  </r>
  <r>
    <x v="1"/>
    <s v="Headphones,Earbuds&amp;Accessories"/>
    <s v="Headphones"/>
    <n v="1199"/>
    <n v="5999"/>
    <n v="0.8"/>
    <n v="3.9"/>
    <n v="47521"/>
    <s v="50% or more"/>
    <s v="3.1-4.0"/>
    <n v="285078479"/>
    <x v="2"/>
    <s v="10,001&amp; above"/>
  </r>
  <r>
    <x v="1"/>
    <s v="GeneralPurposeBatteries&amp;BatteryChargers"/>
    <s v="RechargeableBatteries"/>
    <n v="399"/>
    <n v="499"/>
    <n v="0.2"/>
    <n v="4.3"/>
    <n v="27201"/>
    <s v="&lt;50%"/>
    <s v="4.1-5.0"/>
    <n v="13573299"/>
    <x v="0"/>
    <s v="10,001&amp; above"/>
  </r>
  <r>
    <x v="1"/>
    <s v="HomeTheater,TV&amp;Video"/>
    <s v="Accessories"/>
    <n v="279"/>
    <n v="499"/>
    <n v="0.44"/>
    <n v="3.7"/>
    <n v="10962"/>
    <s v="&lt;50%"/>
    <s v="3.1-4.0"/>
    <n v="5470038"/>
    <x v="0"/>
    <s v="10,001&amp; above"/>
  </r>
  <r>
    <x v="1"/>
    <s v="HomeTheater,TV&amp;Video"/>
    <s v="Televisions"/>
    <n v="13490"/>
    <n v="22900"/>
    <n v="0.41"/>
    <n v="4.3"/>
    <n v="16299"/>
    <s v="&lt;50%"/>
    <s v="4.1-5.0"/>
    <n v="373247100"/>
    <x v="2"/>
    <s v="10,001&amp; above"/>
  </r>
  <r>
    <x v="0"/>
    <s v="Accessories&amp;Peripherals"/>
    <s v="Keyboards,Mice&amp;InputDevices"/>
    <n v="279"/>
    <n v="375"/>
    <n v="0.26"/>
    <n v="4.3"/>
    <n v="31534"/>
    <s v="&lt;50%"/>
    <s v="4.1-5.0"/>
    <n v="11825250"/>
    <x v="0"/>
    <s v="10,001&amp; above"/>
  </r>
  <r>
    <x v="1"/>
    <s v="WearableTechnology"/>
    <s v="SmartWatches"/>
    <n v="2499"/>
    <n v="4999"/>
    <n v="0.5"/>
    <n v="3.9"/>
    <n v="7571"/>
    <s v="50% or more"/>
    <s v="3.1-4.0"/>
    <n v="37847429"/>
    <x v="2"/>
    <s v="1,000-9,999"/>
  </r>
  <r>
    <x v="3"/>
    <s v="OfficePaperProducts"/>
    <s v="Paper"/>
    <n v="137"/>
    <n v="160"/>
    <n v="0.14000000000000001"/>
    <n v="4.4000000000000004"/>
    <n v="6537"/>
    <s v="&lt;50%"/>
    <s v="4.1-5.0"/>
    <n v="1045920"/>
    <x v="1"/>
    <s v="1,000-9,999"/>
  </r>
  <r>
    <x v="0"/>
    <s v="Accessories&amp;Peripherals"/>
    <s v="Cables&amp;Accessories"/>
    <n v="59"/>
    <n v="199"/>
    <n v="0.7"/>
    <n v="4"/>
    <n v="9377"/>
    <s v="50% or more"/>
    <s v="3.1-4.0"/>
    <n v="1866023"/>
    <x v="1"/>
    <s v="1,000-9,999"/>
  </r>
  <r>
    <x v="0"/>
    <s v="Accessories&amp;Peripherals"/>
    <s v="HardDiskBags"/>
    <n v="299"/>
    <n v="499"/>
    <n v="0.4"/>
    <n v="4.5"/>
    <n v="21010"/>
    <s v="&lt;50%"/>
    <s v="4.1-5.0"/>
    <n v="10483990"/>
    <x v="0"/>
    <s v="10,001&amp; above"/>
  </r>
  <r>
    <x v="1"/>
    <s v="Headphones,Earbuds&amp;Accessories"/>
    <s v="Headphones"/>
    <n v="1799"/>
    <n v="3999"/>
    <n v="0.55000000000000004"/>
    <n v="3.9"/>
    <n v="3517"/>
    <s v="50% or more"/>
    <s v="3.1-4.0"/>
    <n v="14064483"/>
    <x v="2"/>
    <s v="1,000-9,999"/>
  </r>
  <r>
    <x v="1"/>
    <s v="HomeAudio"/>
    <s v="Speakers"/>
    <n v="1999"/>
    <n v="2999"/>
    <n v="0.33"/>
    <n v="4.3"/>
    <n v="63899"/>
    <s v="&lt;50%"/>
    <s v="4.1-5.0"/>
    <n v="191633101"/>
    <x v="2"/>
    <s v="10,001&amp; above"/>
  </r>
  <r>
    <x v="1"/>
    <s v="HomeTheater,TV&amp;Video"/>
    <s v="Accessories"/>
    <n v="199"/>
    <n v="699"/>
    <n v="0.72"/>
    <n v="4.2"/>
    <n v="12153"/>
    <s v="50% or more"/>
    <s v="4.1-5.0"/>
    <n v="8494947"/>
    <x v="1"/>
    <s v="10,001&amp; above"/>
  </r>
  <r>
    <x v="0"/>
    <s v="Accessories&amp;Peripherals"/>
    <s v="TabletAccessories"/>
    <n v="399"/>
    <n v="1499"/>
    <n v="0.73"/>
    <n v="4.0999999999999996"/>
    <n v="5730"/>
    <s v="50% or more"/>
    <s v="4.1-5.0"/>
    <n v="8589270"/>
    <x v="0"/>
    <s v="1,000-9,999"/>
  </r>
  <r>
    <x v="0"/>
    <s v="Accessories&amp;Peripherals"/>
    <s v="PCGamingPeripherals"/>
    <n v="1699"/>
    <n v="3999"/>
    <n v="0.57999999999999996"/>
    <n v="4.2"/>
    <n v="25488"/>
    <s v="50% or more"/>
    <s v="4.1-5.0"/>
    <n v="101926512"/>
    <x v="2"/>
    <s v="10,001&amp; above"/>
  </r>
  <r>
    <x v="0"/>
    <s v="Accessories&amp;Peripherals"/>
    <s v="Keyboards,Mice&amp;InputDevices"/>
    <n v="699"/>
    <n v="995"/>
    <n v="0.3"/>
    <n v="4.5"/>
    <n v="54405"/>
    <s v="&lt;50%"/>
    <s v="4.1-5.0"/>
    <n v="54132975"/>
    <x v="2"/>
    <s v="10,001&amp; above"/>
  </r>
  <r>
    <x v="1"/>
    <s v="Mobiles&amp;Accessories"/>
    <s v="MobileAccessories"/>
    <n v="95"/>
    <n v="499"/>
    <n v="0.81"/>
    <n v="4.2"/>
    <n v="1949"/>
    <s v="50% or more"/>
    <s v="4.1-5.0"/>
    <n v="972551"/>
    <x v="1"/>
    <s v="1,000-9,999"/>
  </r>
  <r>
    <x v="0"/>
    <s v="NetworkingDevices"/>
    <s v="Routers"/>
    <n v="1149"/>
    <n v="1699"/>
    <n v="0.32"/>
    <n v="4.2"/>
    <n v="122478"/>
    <s v="&lt;50%"/>
    <s v="4.1-5.0"/>
    <n v="208090122"/>
    <x v="2"/>
    <s v="10,001&amp; above"/>
  </r>
  <r>
    <x v="0"/>
    <s v="Accessories&amp;Peripherals"/>
    <s v="Keyboards,Mice&amp;InputDevices"/>
    <n v="1495"/>
    <n v="1995"/>
    <n v="0.25"/>
    <n v="4.3"/>
    <n v="7241"/>
    <s v="&lt;50%"/>
    <s v="4.1-5.0"/>
    <n v="14445795"/>
    <x v="2"/>
    <s v="1,000-9,999"/>
  </r>
  <r>
    <x v="0"/>
    <s v="Accessories&amp;Peripherals"/>
    <s v="LaptopAccessories"/>
    <n v="849"/>
    <n v="4999"/>
    <n v="0.83"/>
    <n v="4"/>
    <n v="20457"/>
    <s v="50% or more"/>
    <s v="3.1-4.0"/>
    <n v="102264543"/>
    <x v="2"/>
    <s v="10,001&amp; above"/>
  </r>
  <r>
    <x v="3"/>
    <s v="OfficeElectronics"/>
    <s v="Calculators"/>
    <n v="440"/>
    <n v="440"/>
    <n v="0"/>
    <n v="4.5"/>
    <n v="8610"/>
    <s v="&lt;50%"/>
    <s v="4.1-5.0"/>
    <n v="3788400"/>
    <x v="0"/>
    <s v="1,000-9,999"/>
  </r>
  <r>
    <x v="1"/>
    <s v="Mobiles&amp;Accessories"/>
    <s v="MobileAccessories"/>
    <n v="349"/>
    <n v="999"/>
    <n v="0.65"/>
    <n v="3.8"/>
    <n v="16557"/>
    <s v="50% or more"/>
    <s v="3.1-4.0"/>
    <n v="16540443"/>
    <x v="0"/>
    <s v="10,001&amp; above"/>
  </r>
  <r>
    <x v="0"/>
    <s v="Accessories&amp;Peripherals"/>
    <s v="LaptopAccessories"/>
    <n v="599"/>
    <n v="3999"/>
    <n v="0.85"/>
    <n v="3.9"/>
    <n v="1087"/>
    <s v="50% or more"/>
    <s v="3.1-4.0"/>
    <n v="4346913"/>
    <x v="2"/>
    <s v="1,000-9,999"/>
  </r>
  <r>
    <x v="0"/>
    <s v="Accessories&amp;Peripherals"/>
    <s v="Adapters"/>
    <n v="149"/>
    <n v="399"/>
    <n v="0.63"/>
    <n v="4"/>
    <n v="1540"/>
    <s v="50% or more"/>
    <s v="3.1-4.0"/>
    <n v="614460"/>
    <x v="1"/>
    <s v="1,000-9,999"/>
  </r>
  <r>
    <x v="0"/>
    <s v="Accessories&amp;Peripherals"/>
    <s v="Keyboards,Mice&amp;InputDevices"/>
    <n v="289"/>
    <n v="999"/>
    <n v="0.71"/>
    <n v="4.0999999999999996"/>
    <n v="401"/>
    <s v="50% or more"/>
    <s v="4.1-5.0"/>
    <n v="400599"/>
    <x v="0"/>
    <s v="0-999"/>
  </r>
  <r>
    <x v="0"/>
    <s v="Accessories&amp;Peripherals"/>
    <s v="USBHubs"/>
    <n v="179"/>
    <n v="499"/>
    <n v="0.64"/>
    <n v="3.4"/>
    <n v="9385"/>
    <s v="50% or more"/>
    <s v="3.1-4.0"/>
    <n v="4683115"/>
    <x v="1"/>
    <s v="1,000-9,999"/>
  </r>
  <r>
    <x v="1"/>
    <s v="WearableTechnology"/>
    <s v="SmartWatches"/>
    <n v="1499"/>
    <n v="4999"/>
    <n v="0.7"/>
    <n v="4"/>
    <n v="92588"/>
    <s v="50% or more"/>
    <s v="3.1-4.0"/>
    <n v="462847412"/>
    <x v="2"/>
    <s v="10,001&amp; above"/>
  </r>
  <r>
    <x v="1"/>
    <s v="Headphones,Earbuds&amp;Accessories"/>
    <s v="Headphones"/>
    <n v="399"/>
    <n v="699"/>
    <n v="0.43"/>
    <n v="3.4"/>
    <n v="3454"/>
    <s v="&lt;50%"/>
    <s v="3.1-4.0"/>
    <n v="2414346"/>
    <x v="0"/>
    <s v="1,000-9,999"/>
  </r>
  <r>
    <x v="0"/>
    <s v="Accessories&amp;Peripherals"/>
    <s v="PCGamingPeripherals"/>
    <n v="599"/>
    <n v="799"/>
    <n v="0.25"/>
    <n v="4.3"/>
    <n v="15790"/>
    <s v="&lt;50%"/>
    <s v="4.1-5.0"/>
    <n v="12616210"/>
    <x v="2"/>
    <s v="10,001&amp; above"/>
  </r>
  <r>
    <x v="0"/>
    <s v="Accessories&amp;Peripherals"/>
    <s v="Audio&amp;VideoAccessories"/>
    <n v="949"/>
    <n v="2000"/>
    <n v="0.53"/>
    <n v="3.9"/>
    <n v="14969"/>
    <s v="50% or more"/>
    <s v="3.1-4.0"/>
    <n v="29938000"/>
    <x v="2"/>
    <s v="10,001&amp; above"/>
  </r>
  <r>
    <x v="1"/>
    <s v="WearableTechnology"/>
    <s v="SmartWatches"/>
    <n v="2499"/>
    <n v="9999"/>
    <n v="0.75"/>
    <n v="4.0999999999999996"/>
    <n v="42139"/>
    <s v="50% or more"/>
    <s v="4.1-5.0"/>
    <n v="421347861"/>
    <x v="2"/>
    <s v="10,001&amp; above"/>
  </r>
  <r>
    <x v="1"/>
    <s v="GeneralPurposeBatteries&amp;BatteryChargers"/>
    <s v="DisposableBatteries"/>
    <n v="159"/>
    <n v="180"/>
    <n v="0.12"/>
    <n v="4.3"/>
    <n v="989"/>
    <s v="&lt;50%"/>
    <s v="4.1-5.0"/>
    <n v="178020"/>
    <x v="1"/>
    <s v="0-999"/>
  </r>
  <r>
    <x v="1"/>
    <s v="Accessories"/>
    <s v="MemoryCards"/>
    <n v="1329"/>
    <n v="2900"/>
    <n v="0.54"/>
    <n v="4.5"/>
    <n v="19624"/>
    <s v="50% or more"/>
    <s v="4.1-5.0"/>
    <n v="56909600"/>
    <x v="2"/>
    <s v="10,001&amp; above"/>
  </r>
  <r>
    <x v="0"/>
    <s v="Accessories&amp;Peripherals"/>
    <s v="USBHubs"/>
    <n v="570"/>
    <n v="999"/>
    <n v="0.43"/>
    <n v="4.2"/>
    <n v="3201"/>
    <s v="&lt;50%"/>
    <s v="4.1-5.0"/>
    <n v="3197799"/>
    <x v="2"/>
    <s v="1,000-9,999"/>
  </r>
  <r>
    <x v="1"/>
    <s v="HomeAudio"/>
    <s v="Speakers"/>
    <n v="899"/>
    <n v="1999"/>
    <n v="0.55000000000000004"/>
    <n v="4.0999999999999996"/>
    <n v="30469"/>
    <s v="50% or more"/>
    <s v="4.1-5.0"/>
    <n v="60907531"/>
    <x v="2"/>
    <s v="10,001&amp; above"/>
  </r>
  <r>
    <x v="0"/>
    <s v="Accessories&amp;Peripherals"/>
    <s v="LaptopAccessories"/>
    <n v="449"/>
    <n v="999"/>
    <n v="0.55000000000000004"/>
    <n v="4.4000000000000004"/>
    <n v="9940"/>
    <s v="50% or more"/>
    <s v="4.1-5.0"/>
    <n v="9930060"/>
    <x v="0"/>
    <s v="1,000-9,999"/>
  </r>
  <r>
    <x v="0"/>
    <s v="ExternalDevices&amp;DataStorage"/>
    <s v="ExternalMemoryCardReaders"/>
    <n v="549"/>
    <n v="999"/>
    <n v="0.45"/>
    <n v="4.3"/>
    <n v="7758"/>
    <s v="&lt;50%"/>
    <s v="4.1-5.0"/>
    <n v="7750242"/>
    <x v="2"/>
    <s v="1,000-9,999"/>
  </r>
  <r>
    <x v="0"/>
    <s v="NetworkingDevices"/>
    <s v="Routers"/>
    <n v="1529"/>
    <n v="2399"/>
    <n v="0.36"/>
    <n v="4.3"/>
    <n v="68409"/>
    <s v="&lt;50%"/>
    <s v="4.1-5.0"/>
    <n v="164113191"/>
    <x v="2"/>
    <s v="10,001&amp; above"/>
  </r>
  <r>
    <x v="3"/>
    <s v="OfficePaperProducts"/>
    <s v="Paper"/>
    <n v="100"/>
    <n v="100"/>
    <n v="0"/>
    <n v="4.3"/>
    <n v="3095"/>
    <s v="&lt;50%"/>
    <s v="4.1-5.0"/>
    <n v="309500"/>
    <x v="1"/>
    <s v="1,000-9,999"/>
  </r>
  <r>
    <x v="0"/>
    <s v="Accessories&amp;Peripherals"/>
    <s v="LaptopAccessories"/>
    <n v="299"/>
    <n v="1499"/>
    <n v="0.8"/>
    <n v="4.2"/>
    <n v="903"/>
    <s v="50% or more"/>
    <s v="4.1-5.0"/>
    <n v="1353597"/>
    <x v="0"/>
    <s v="0-999"/>
  </r>
  <r>
    <x v="0"/>
    <s v="Accessories&amp;Peripherals"/>
    <s v="Keyboards,Mice&amp;InputDevices"/>
    <n v="1295"/>
    <n v="1795"/>
    <n v="0.28000000000000003"/>
    <n v="4.0999999999999996"/>
    <n v="25771"/>
    <s v="&lt;50%"/>
    <s v="4.1-5.0"/>
    <n v="46258945"/>
    <x v="2"/>
    <s v="10,001&amp; above"/>
  </r>
  <r>
    <x v="1"/>
    <s v="Headphones,Earbuds&amp;Accessories"/>
    <s v="Headphones"/>
    <n v="699"/>
    <n v="999"/>
    <n v="0.3"/>
    <n v="4.0999999999999996"/>
    <n v="273189"/>
    <s v="&lt;50%"/>
    <s v="4.1-5.0"/>
    <n v="272915811"/>
    <x v="2"/>
    <s v="10,001&amp; above"/>
  </r>
  <r>
    <x v="3"/>
    <s v="OfficePaperProducts"/>
    <s v="Paper"/>
    <n v="252"/>
    <n v="315"/>
    <n v="0.2"/>
    <n v="4.5"/>
    <n v="3785"/>
    <s v="&lt;50%"/>
    <s v="4.1-5.0"/>
    <n v="1192275"/>
    <x v="0"/>
    <s v="1,000-9,999"/>
  </r>
  <r>
    <x v="1"/>
    <s v="GeneralPurposeBatteries&amp;BatteryChargers"/>
    <s v="DisposableBatteries"/>
    <n v="190"/>
    <n v="220"/>
    <n v="0.14000000000000001"/>
    <n v="4.4000000000000004"/>
    <n v="2866"/>
    <s v="&lt;50%"/>
    <s v="4.1-5.0"/>
    <n v="630520"/>
    <x v="1"/>
    <s v="1,000-9,999"/>
  </r>
  <r>
    <x v="0"/>
    <s v="Accessories&amp;Peripherals"/>
    <s v="Keyboards,Mice&amp;InputDevices"/>
    <n v="1299"/>
    <n v="1599"/>
    <n v="0.19"/>
    <n v="4.3"/>
    <n v="27223"/>
    <s v="&lt;50%"/>
    <s v="4.1-5.0"/>
    <n v="43529577"/>
    <x v="2"/>
    <s v="10,001&amp; above"/>
  </r>
  <r>
    <x v="0"/>
    <s v="ExternalDevices&amp;DataStorage"/>
    <s v="PenDrives"/>
    <n v="729"/>
    <n v="1650"/>
    <n v="0.56000000000000005"/>
    <n v="4.3"/>
    <n v="82356"/>
    <s v="50% or more"/>
    <s v="4.1-5.0"/>
    <n v="135887400"/>
    <x v="2"/>
    <s v="10,001&amp; above"/>
  </r>
  <r>
    <x v="3"/>
    <s v="OfficePaperProducts"/>
    <s v="Paper"/>
    <n v="480"/>
    <n v="600"/>
    <n v="0.2"/>
    <n v="4.3"/>
    <n v="5719"/>
    <s v="&lt;50%"/>
    <s v="4.1-5.0"/>
    <n v="3431400"/>
    <x v="0"/>
    <s v="1,000-9,999"/>
  </r>
  <r>
    <x v="1"/>
    <s v="WearableTechnology"/>
    <s v="SmartWatches"/>
    <n v="1799"/>
    <n v="6990"/>
    <n v="0.74"/>
    <n v="4"/>
    <n v="26880"/>
    <s v="50% or more"/>
    <s v="3.1-4.0"/>
    <n v="187891200"/>
    <x v="2"/>
    <s v="10,001&amp; above"/>
  </r>
  <r>
    <x v="0"/>
    <s v="Accessories&amp;Peripherals"/>
    <s v="LaptopAccessories"/>
    <n v="999"/>
    <n v="2499"/>
    <n v="0.6"/>
    <n v="4.3"/>
    <n v="1690"/>
    <s v="50% or more"/>
    <s v="4.1-5.0"/>
    <n v="4223310"/>
    <x v="2"/>
    <s v="1,000-9,999"/>
  </r>
  <r>
    <x v="0"/>
    <s v="Accessories&amp;Peripherals"/>
    <s v="Cables&amp;Accessories"/>
    <n v="299"/>
    <n v="399"/>
    <n v="0.25"/>
    <n v="4"/>
    <n v="2766"/>
    <s v="&lt;50%"/>
    <s v="3.1-4.0"/>
    <n v="1103634"/>
    <x v="0"/>
    <s v="1,000-9,999"/>
  </r>
  <r>
    <x v="0"/>
    <s v="Accessories&amp;Peripherals"/>
    <s v="Cables&amp;Accessories"/>
    <n v="238"/>
    <n v="699"/>
    <n v="0.66"/>
    <n v="4.4000000000000004"/>
    <n v="8372"/>
    <s v="50% or more"/>
    <s v="4.1-5.0"/>
    <n v="5852028"/>
    <x v="0"/>
    <s v="1,000-9,999"/>
  </r>
  <r>
    <x v="0"/>
    <s v="Accessories&amp;Peripherals"/>
    <s v="Keyboards,Mice&amp;InputDevices"/>
    <n v="1349"/>
    <n v="2198"/>
    <n v="0.39"/>
    <n v="4"/>
    <n v="7113"/>
    <s v="&lt;50%"/>
    <s v="3.1-4.0"/>
    <n v="15634374"/>
    <x v="2"/>
    <s v="1,000-9,999"/>
  </r>
  <r>
    <x v="0"/>
    <s v="Accessories&amp;Peripherals"/>
    <s v="Cables&amp;Accessories"/>
    <n v="299"/>
    <n v="999"/>
    <n v="0.7"/>
    <n v="4.3"/>
    <n v="20850"/>
    <s v="50% or more"/>
    <s v="4.1-5.0"/>
    <n v="20829150"/>
    <x v="0"/>
    <s v="10,001&amp; above"/>
  </r>
  <r>
    <x v="0"/>
    <s v="Accessories&amp;Peripherals"/>
    <s v="Audio&amp;VideoAccessories"/>
    <n v="199"/>
    <n v="499"/>
    <n v="0.6"/>
    <n v="3.3"/>
    <n v="2804"/>
    <s v="50% or more"/>
    <s v="3.1-4.0"/>
    <n v="1399196"/>
    <x v="1"/>
    <s v="1,000-9,999"/>
  </r>
  <r>
    <x v="1"/>
    <s v="Headphones,Earbuds&amp;Accessories"/>
    <s v="Headphones"/>
    <n v="1999"/>
    <n v="9999"/>
    <n v="0.8"/>
    <n v="3.7"/>
    <n v="1986"/>
    <s v="50% or more"/>
    <s v="3.1-4.0"/>
    <n v="19858014"/>
    <x v="2"/>
    <s v="1,000-9,999"/>
  </r>
  <r>
    <x v="1"/>
    <s v="Mobiles&amp;Accessories"/>
    <s v="MobileAccessories"/>
    <n v="99"/>
    <n v="499"/>
    <n v="0.8"/>
    <n v="4.0999999999999996"/>
    <n v="2451"/>
    <s v="50% or more"/>
    <s v="4.1-5.0"/>
    <n v="1223049"/>
    <x v="1"/>
    <s v="1,000-9,999"/>
  </r>
  <r>
    <x v="0"/>
    <s v="Accessories&amp;Peripherals"/>
    <s v="Keyboards,Mice&amp;InputDevices"/>
    <n v="499"/>
    <n v="1000"/>
    <n v="0.5"/>
    <n v="5"/>
    <n v="23"/>
    <s v="50% or more"/>
    <s v="4.1-5.0"/>
    <n v="23000"/>
    <x v="0"/>
    <s v="0-999"/>
  </r>
  <r>
    <x v="0"/>
    <s v="Components"/>
    <s v="Memory"/>
    <n v="1792"/>
    <n v="3500"/>
    <n v="0.49"/>
    <n v="4.5"/>
    <n v="26194"/>
    <s v="&lt;50%"/>
    <s v="4.1-5.0"/>
    <n v="91679000"/>
    <x v="2"/>
    <s v="10,001&amp; above"/>
  </r>
  <r>
    <x v="0"/>
    <s v="Accessories&amp;Peripherals"/>
    <s v="UninterruptedPowerSupplies"/>
    <n v="3299"/>
    <n v="4100"/>
    <n v="0.2"/>
    <n v="3.9"/>
    <n v="15783"/>
    <s v="&lt;50%"/>
    <s v="3.1-4.0"/>
    <n v="64710300"/>
    <x v="2"/>
    <s v="10,001&amp; above"/>
  </r>
  <r>
    <x v="3"/>
    <s v="OfficePaperProducts"/>
    <s v="Paper"/>
    <n v="125"/>
    <n v="180"/>
    <n v="0.31"/>
    <n v="4.4000000000000004"/>
    <n v="8053"/>
    <s v="&lt;50%"/>
    <s v="4.1-5.0"/>
    <n v="1449540"/>
    <x v="1"/>
    <s v="1,000-9,999"/>
  </r>
  <r>
    <x v="0"/>
    <s v="Accessories&amp;Peripherals"/>
    <s v="Keyboards,Mice&amp;InputDevices"/>
    <n v="399"/>
    <n v="1190"/>
    <n v="0.66"/>
    <n v="4.0999999999999996"/>
    <n v="2809"/>
    <s v="50% or more"/>
    <s v="4.1-5.0"/>
    <n v="3342710"/>
    <x v="0"/>
    <s v="1,000-9,999"/>
  </r>
  <r>
    <x v="1"/>
    <s v="Headphones,Earbuds&amp;Accessories"/>
    <s v="Headphones"/>
    <n v="1199"/>
    <n v="7999"/>
    <n v="0.85"/>
    <n v="3.6"/>
    <n v="25910"/>
    <s v="50% or more"/>
    <s v="3.1-4.0"/>
    <n v="207254090"/>
    <x v="2"/>
    <s v="10,001&amp; above"/>
  </r>
  <r>
    <x v="0"/>
    <s v="Accessories&amp;Peripherals"/>
    <s v="Keyboards,Mice&amp;InputDevices"/>
    <n v="235"/>
    <n v="1599"/>
    <n v="0.85"/>
    <n v="3.8"/>
    <n v="1173"/>
    <s v="50% or more"/>
    <s v="3.1-4.0"/>
    <n v="1875627"/>
    <x v="0"/>
    <s v="1,000-9,999"/>
  </r>
  <r>
    <x v="0"/>
    <s v="Accessories&amp;Peripherals"/>
    <s v="LaptopAccessories"/>
    <n v="549"/>
    <n v="1999"/>
    <n v="0.73"/>
    <n v="3.6"/>
    <n v="6422"/>
    <s v="50% or more"/>
    <s v="3.1-4.0"/>
    <n v="12837578"/>
    <x v="2"/>
    <s v="1,000-9,999"/>
  </r>
  <r>
    <x v="0"/>
    <s v="Accessories&amp;Peripherals"/>
    <s v="USBGadgets"/>
    <n v="89"/>
    <n v="99"/>
    <n v="0.1"/>
    <n v="4.2"/>
    <n v="241"/>
    <s v="&lt;50%"/>
    <s v="4.1-5.0"/>
    <n v="23859"/>
    <x v="1"/>
    <s v="0-999"/>
  </r>
  <r>
    <x v="0"/>
    <s v="Accessories&amp;Peripherals"/>
    <s v="Cables&amp;Accessories"/>
    <n v="970"/>
    <n v="1999"/>
    <n v="0.51"/>
    <n v="4.4000000000000004"/>
    <n v="184"/>
    <s v="50% or more"/>
    <s v="4.1-5.0"/>
    <n v="367816"/>
    <x v="2"/>
    <s v="0-999"/>
  </r>
  <r>
    <x v="1"/>
    <s v="Headphones,Earbuds&amp;Accessories"/>
    <s v="Headphones"/>
    <n v="1299"/>
    <n v="2999"/>
    <n v="0.56999999999999995"/>
    <n v="3.8"/>
    <n v="14629"/>
    <s v="50% or more"/>
    <s v="3.1-4.0"/>
    <n v="43872371"/>
    <x v="2"/>
    <s v="10,001&amp; above"/>
  </r>
  <r>
    <x v="0"/>
    <s v="Accessories&amp;Peripherals"/>
    <s v="Keyboards,Mice&amp;InputDevices"/>
    <n v="230"/>
    <n v="999"/>
    <n v="0.77"/>
    <n v="4.2"/>
    <n v="1528"/>
    <s v="50% or more"/>
    <s v="4.1-5.0"/>
    <n v="1526472"/>
    <x v="0"/>
    <s v="1,000-9,999"/>
  </r>
  <r>
    <x v="1"/>
    <s v="Headphones,Earbuds&amp;Accessories"/>
    <s v="Cases"/>
    <n v="119"/>
    <n v="499"/>
    <n v="0.76"/>
    <n v="4.3"/>
    <n v="15032"/>
    <s v="50% or more"/>
    <s v="4.1-5.0"/>
    <n v="7500968"/>
    <x v="1"/>
    <s v="10,001&amp; above"/>
  </r>
  <r>
    <x v="1"/>
    <s v="Accessories"/>
    <s v="MemoryCards"/>
    <n v="449"/>
    <n v="800"/>
    <n v="0.44"/>
    <n v="4.4000000000000004"/>
    <n v="69585"/>
    <s v="&lt;50%"/>
    <s v="4.1-5.0"/>
    <n v="55668000"/>
    <x v="0"/>
    <s v="10,001&amp; above"/>
  </r>
  <r>
    <x v="1"/>
    <s v="Mobiles&amp;Accessories"/>
    <s v="MobileAccessories"/>
    <n v="1699"/>
    <n v="3495"/>
    <n v="0.51"/>
    <n v="4.0999999999999996"/>
    <n v="14371"/>
    <s v="50% or more"/>
    <s v="4.1-5.0"/>
    <n v="50226645"/>
    <x v="2"/>
    <s v="10,001&amp; above"/>
  </r>
  <r>
    <x v="3"/>
    <s v="OfficePaperProducts"/>
    <s v="Paper"/>
    <n v="561"/>
    <n v="720"/>
    <n v="0.22"/>
    <n v="4.4000000000000004"/>
    <n v="3182"/>
    <s v="&lt;50%"/>
    <s v="4.1-5.0"/>
    <n v="2291040"/>
    <x v="2"/>
    <s v="1,000-9,999"/>
  </r>
  <r>
    <x v="0"/>
    <s v="Accessories&amp;Peripherals"/>
    <s v="Keyboards,Mice&amp;InputDevices"/>
    <n v="289"/>
    <n v="590"/>
    <n v="0.51"/>
    <n v="4.4000000000000004"/>
    <n v="25886"/>
    <s v="50% or more"/>
    <s v="4.1-5.0"/>
    <n v="15272740"/>
    <x v="0"/>
    <s v="10,001&amp; above"/>
  </r>
  <r>
    <x v="0"/>
    <s v="Accessories&amp;Peripherals"/>
    <s v="LaptopAccessories"/>
    <n v="599"/>
    <n v="1999"/>
    <n v="0.7"/>
    <n v="4.4000000000000004"/>
    <n v="4736"/>
    <s v="50% or more"/>
    <s v="4.1-5.0"/>
    <n v="9467264"/>
    <x v="2"/>
    <s v="1,000-9,999"/>
  </r>
  <r>
    <x v="0"/>
    <s v="ExternalDevices&amp;DataStorage"/>
    <s v="ExternalHardDisks"/>
    <n v="5599"/>
    <n v="7350"/>
    <n v="0.24"/>
    <n v="4.4000000000000004"/>
    <n v="73005"/>
    <s v="&lt;50%"/>
    <s v="4.1-5.0"/>
    <n v="536586750"/>
    <x v="2"/>
    <s v="10,001&amp; above"/>
  </r>
  <r>
    <x v="0"/>
    <s v="Accessories&amp;Peripherals"/>
    <s v="Audio&amp;VideoAccessories"/>
    <n v="1990"/>
    <n v="2595"/>
    <n v="0.23"/>
    <n v="4.3"/>
    <n v="20398"/>
    <s v="&lt;50%"/>
    <s v="4.1-5.0"/>
    <n v="52932810"/>
    <x v="2"/>
    <s v="10,001&amp; above"/>
  </r>
  <r>
    <x v="0"/>
    <s v="Accessories&amp;Peripherals"/>
    <s v="USBHubs"/>
    <n v="499"/>
    <n v="799"/>
    <n v="0.38"/>
    <n v="4.3"/>
    <n v="2125"/>
    <s v="&lt;50%"/>
    <s v="4.1-5.0"/>
    <n v="1697875"/>
    <x v="0"/>
    <s v="1,000-9,999"/>
  </r>
  <r>
    <x v="0"/>
    <s v="Accessories&amp;Peripherals"/>
    <s v="LaptopAccessories"/>
    <n v="449"/>
    <n v="999"/>
    <n v="0.55000000000000004"/>
    <n v="4.3"/>
    <n v="11330"/>
    <s v="50% or more"/>
    <s v="4.1-5.0"/>
    <n v="11318670"/>
    <x v="0"/>
    <s v="10,001&amp; above"/>
  </r>
  <r>
    <x v="0"/>
    <s v="Accessories&amp;Peripherals"/>
    <s v="LaptopAccessories"/>
    <n v="999"/>
    <n v="1999"/>
    <n v="0.5"/>
    <n v="4.2"/>
    <n v="27441"/>
    <s v="50% or more"/>
    <s v="4.1-5.0"/>
    <n v="54854559"/>
    <x v="2"/>
    <s v="10,001&amp; above"/>
  </r>
  <r>
    <x v="0"/>
    <s v="Accessories&amp;Peripherals"/>
    <s v="LaptopAccessories"/>
    <n v="69"/>
    <n v="299"/>
    <n v="0.77"/>
    <n v="4.3"/>
    <n v="255"/>
    <s v="50% or more"/>
    <s v="4.1-5.0"/>
    <n v="76245"/>
    <x v="1"/>
    <s v="0-999"/>
  </r>
  <r>
    <x v="0"/>
    <s v="Accessories&amp;Peripherals"/>
    <s v="Keyboards,Mice&amp;InputDevices"/>
    <n v="899"/>
    <n v="1499"/>
    <n v="0.4"/>
    <n v="4.2"/>
    <n v="23174"/>
    <s v="&lt;50%"/>
    <s v="4.1-5.0"/>
    <n v="34737826"/>
    <x v="2"/>
    <s v="10,001&amp; above"/>
  </r>
  <r>
    <x v="2"/>
    <s v="Microphones"/>
    <s v="Condenser"/>
    <n v="478"/>
    <n v="699"/>
    <n v="0.32"/>
    <n v="3.8"/>
    <n v="20218"/>
    <s v="&lt;50%"/>
    <s v="3.1-4.0"/>
    <n v="14132382"/>
    <x v="0"/>
    <s v="10,001&amp; above"/>
  </r>
  <r>
    <x v="0"/>
    <s v="Accessories&amp;Peripherals"/>
    <s v="LaptopAccessories"/>
    <n v="1399"/>
    <n v="2490"/>
    <n v="0.44"/>
    <n v="4.3"/>
    <n v="11074"/>
    <s v="&lt;50%"/>
    <s v="4.1-5.0"/>
    <n v="27574260"/>
    <x v="2"/>
    <s v="10,001&amp; above"/>
  </r>
  <r>
    <x v="0"/>
    <s v="Accessories&amp;Peripherals"/>
    <s v="Cables&amp;Accessories"/>
    <n v="199"/>
    <n v="750"/>
    <n v="0.73"/>
    <n v="4.5"/>
    <n v="74976"/>
    <s v="50% or more"/>
    <s v="4.1-5.0"/>
    <n v="56232000"/>
    <x v="1"/>
    <s v="10,001&amp; above"/>
  </r>
  <r>
    <x v="0"/>
    <s v="Accessories&amp;Peripherals"/>
    <s v="TabletAccessories"/>
    <n v="149"/>
    <n v="499"/>
    <n v="0.7"/>
    <n v="4.0999999999999996"/>
    <n v="25607"/>
    <s v="50% or more"/>
    <s v="4.1-5.0"/>
    <n v="12777893"/>
    <x v="1"/>
    <s v="10,001&amp; above"/>
  </r>
  <r>
    <x v="1"/>
    <s v="HomeAudio"/>
    <s v="Speakers"/>
    <n v="1799"/>
    <n v="4990"/>
    <n v="0.64"/>
    <n v="4.2"/>
    <n v="41226"/>
    <s v="50% or more"/>
    <s v="4.1-5.0"/>
    <n v="205717740"/>
    <x v="2"/>
    <s v="10,001&amp; above"/>
  </r>
  <r>
    <x v="5"/>
    <s v="Electrical"/>
    <s v="Adapters&amp;Multi-Outlets"/>
    <n v="425"/>
    <n v="999"/>
    <n v="0.56999999999999995"/>
    <n v="4"/>
    <n v="2581"/>
    <s v="50% or more"/>
    <s v="3.1-4.0"/>
    <n v="2578419"/>
    <x v="0"/>
    <s v="1,000-9,999"/>
  </r>
  <r>
    <x v="1"/>
    <s v="HomeAudio"/>
    <s v="Speakers"/>
    <n v="999"/>
    <n v="2490"/>
    <n v="0.6"/>
    <n v="4.0999999999999996"/>
    <n v="18331"/>
    <s v="50% or more"/>
    <s v="4.1-5.0"/>
    <n v="45644190"/>
    <x v="2"/>
    <s v="10,001&amp; above"/>
  </r>
  <r>
    <x v="0"/>
    <s v="Accessories&amp;Peripherals"/>
    <s v="Keyboards,Mice&amp;InputDevices"/>
    <n v="378"/>
    <n v="999"/>
    <n v="0.62"/>
    <n v="4.0999999999999996"/>
    <n v="1779"/>
    <s v="50% or more"/>
    <s v="4.1-5.0"/>
    <n v="1777221"/>
    <x v="0"/>
    <s v="1,000-9,999"/>
  </r>
  <r>
    <x v="3"/>
    <s v="OfficePaperProducts"/>
    <s v="Paper"/>
    <n v="99"/>
    <n v="99"/>
    <n v="0"/>
    <n v="4.3"/>
    <n v="388"/>
    <s v="&lt;50%"/>
    <s v="4.1-5.0"/>
    <n v="38412"/>
    <x v="1"/>
    <s v="0-999"/>
  </r>
  <r>
    <x v="0"/>
    <s v="NetworkingDevices"/>
    <s v="Routers"/>
    <n v="1499"/>
    <n v="2999"/>
    <n v="0.5"/>
    <n v="4.5"/>
    <n v="8656"/>
    <s v="50% or more"/>
    <s v="4.1-5.0"/>
    <n v="25959344"/>
    <x v="2"/>
    <s v="1,000-9,999"/>
  </r>
  <r>
    <x v="0"/>
    <s v="Components"/>
    <s v="InternalSolidStateDrives"/>
    <n v="1815"/>
    <n v="3100"/>
    <n v="0.41"/>
    <n v="4.5"/>
    <n v="92925"/>
    <s v="&lt;50%"/>
    <s v="4.1-5.0"/>
    <n v="288067500"/>
    <x v="2"/>
    <s v="10,001&amp; above"/>
  </r>
  <r>
    <x v="3"/>
    <s v="OfficePaperProducts"/>
    <s v="Paper"/>
    <n v="67"/>
    <n v="75"/>
    <n v="0.11"/>
    <n v="4.0999999999999996"/>
    <n v="1269"/>
    <s v="&lt;50%"/>
    <s v="4.1-5.0"/>
    <n v="95175"/>
    <x v="1"/>
    <s v="1,000-9,999"/>
  </r>
  <r>
    <x v="0"/>
    <s v="Accessories&amp;Peripherals"/>
    <s v="LaptopAccessories"/>
    <n v="1889"/>
    <n v="2699"/>
    <n v="0.3"/>
    <n v="4.3"/>
    <n v="17394"/>
    <s v="&lt;50%"/>
    <s v="4.1-5.0"/>
    <n v="46946406"/>
    <x v="2"/>
    <s v="10,001&amp; above"/>
  </r>
  <r>
    <x v="1"/>
    <s v="Headphones,Earbuds&amp;Accessories"/>
    <s v="Headphones"/>
    <n v="499"/>
    <n v="1499"/>
    <n v="0.67"/>
    <n v="3.6"/>
    <n v="9169"/>
    <s v="50% or more"/>
    <s v="3.1-4.0"/>
    <n v="13744331"/>
    <x v="0"/>
    <s v="1,000-9,999"/>
  </r>
  <r>
    <x v="0"/>
    <s v="Accessories&amp;Peripherals"/>
    <s v="Keyboards,Mice&amp;InputDevices"/>
    <n v="499"/>
    <n v="999"/>
    <n v="0.5"/>
    <n v="4.4000000000000004"/>
    <n v="1030"/>
    <s v="50% or more"/>
    <s v="4.1-5.0"/>
    <n v="1028970"/>
    <x v="0"/>
    <s v="1,000-9,999"/>
  </r>
  <r>
    <x v="0"/>
    <s v="ExternalDevices&amp;DataStorage"/>
    <s v="ExternalHardDisks"/>
    <n v="5799"/>
    <n v="7999"/>
    <n v="0.28000000000000003"/>
    <n v="4.5"/>
    <n v="50273"/>
    <s v="&lt;50%"/>
    <s v="4.1-5.0"/>
    <n v="402133727"/>
    <x v="2"/>
    <s v="10,001&amp; above"/>
  </r>
  <r>
    <x v="1"/>
    <s v="HomeAudio"/>
    <s v="Speakers"/>
    <n v="499"/>
    <n v="799"/>
    <n v="0.38"/>
    <n v="3.9"/>
    <n v="6742"/>
    <s v="&lt;50%"/>
    <s v="3.1-4.0"/>
    <n v="5386858"/>
    <x v="0"/>
    <s v="1,000-9,999"/>
  </r>
  <r>
    <x v="0"/>
    <s v="Accessories&amp;Peripherals"/>
    <s v="Keyboards,Mice&amp;InputDevices"/>
    <n v="249"/>
    <n v="600"/>
    <n v="0.59"/>
    <n v="4"/>
    <n v="1208"/>
    <s v="50% or more"/>
    <s v="3.1-4.0"/>
    <n v="724800"/>
    <x v="0"/>
    <s v="1,000-9,999"/>
  </r>
  <r>
    <x v="0"/>
    <s v="Accessories&amp;Peripherals"/>
    <s v="Cables&amp;Accessories"/>
    <n v="179"/>
    <n v="499"/>
    <n v="0.64"/>
    <n v="4"/>
    <n v="1933"/>
    <s v="50% or more"/>
    <s v="3.1-4.0"/>
    <n v="964567"/>
    <x v="1"/>
    <s v="1,000-9,999"/>
  </r>
  <r>
    <x v="0"/>
    <s v="ExternalDevices&amp;DataStorage"/>
    <s v="ExternalHardDisks"/>
    <n v="4449"/>
    <n v="5734"/>
    <n v="0.22"/>
    <n v="4.4000000000000004"/>
    <n v="25006"/>
    <s v="&lt;50%"/>
    <s v="4.1-5.0"/>
    <n v="143384404"/>
    <x v="2"/>
    <s v="10,001&amp; above"/>
  </r>
  <r>
    <x v="0"/>
    <s v="Accessories&amp;Peripherals"/>
    <s v="PCGamingPeripherals"/>
    <n v="299"/>
    <n v="550"/>
    <n v="0.46"/>
    <n v="4.5999999999999996"/>
    <n v="33434"/>
    <s v="&lt;50%"/>
    <s v="4.1-5.0"/>
    <n v="18388700"/>
    <x v="0"/>
    <s v="10,001&amp; above"/>
  </r>
  <r>
    <x v="0"/>
    <s v="Accessories&amp;Peripherals"/>
    <s v="Keyboards,Mice&amp;InputDevices"/>
    <n v="629"/>
    <n v="1390"/>
    <n v="0.55000000000000004"/>
    <n v="4.4000000000000004"/>
    <n v="6301"/>
    <s v="50% or more"/>
    <s v="4.1-5.0"/>
    <n v="8758390"/>
    <x v="2"/>
    <s v="1,000-9,999"/>
  </r>
  <r>
    <x v="0"/>
    <s v="Accessories&amp;Peripherals"/>
    <s v="Keyboards,Mice&amp;InputDevices"/>
    <n v="2595"/>
    <n v="3295"/>
    <n v="0.21"/>
    <n v="4.4000000000000004"/>
    <n v="22618"/>
    <s v="&lt;50%"/>
    <s v="4.1-5.0"/>
    <n v="74526310"/>
    <x v="2"/>
    <s v="10,001&amp; above"/>
  </r>
  <r>
    <x v="0"/>
    <s v="Accessories&amp;Peripherals"/>
    <s v="Cables&amp;Accessories"/>
    <n v="389"/>
    <n v="1099"/>
    <n v="0.65"/>
    <n v="4.3"/>
    <n v="974"/>
    <s v="50% or more"/>
    <s v="4.1-5.0"/>
    <n v="1070426"/>
    <x v="0"/>
    <s v="0-999"/>
  </r>
  <r>
    <x v="0"/>
    <s v="NetworkingDevices"/>
    <s v="Routers"/>
    <n v="1799"/>
    <n v="2911"/>
    <n v="0.38"/>
    <n v="4.3"/>
    <n v="20342"/>
    <s v="&lt;50%"/>
    <s v="4.1-5.0"/>
    <n v="59215562"/>
    <x v="2"/>
    <s v="10,001&amp; above"/>
  </r>
  <r>
    <x v="3"/>
    <s v="OfficePaperProducts"/>
    <s v="Paper"/>
    <n v="90"/>
    <n v="175"/>
    <n v="0.49"/>
    <n v="4.4000000000000004"/>
    <n v="7429"/>
    <s v="&lt;50%"/>
    <s v="4.1-5.0"/>
    <n v="1300075"/>
    <x v="1"/>
    <s v="1,000-9,999"/>
  </r>
  <r>
    <x v="0"/>
    <s v="Accessories&amp;Peripherals"/>
    <s v="LaptopAccessories"/>
    <n v="599"/>
    <n v="599"/>
    <n v="0"/>
    <n v="4"/>
    <n v="26423"/>
    <s v="&lt;50%"/>
    <s v="3.1-4.0"/>
    <n v="15827377"/>
    <x v="2"/>
    <s v="10,001&amp; above"/>
  </r>
  <r>
    <x v="1"/>
    <s v="WearableTechnology"/>
    <s v="SmartWatches"/>
    <n v="1999"/>
    <n v="7999"/>
    <n v="0.75"/>
    <n v="4.2"/>
    <n v="31305"/>
    <s v="50% or more"/>
    <s v="4.1-5.0"/>
    <n v="250408695"/>
    <x v="2"/>
    <s v="10,001&amp; above"/>
  </r>
  <r>
    <x v="0"/>
    <s v="NetworkingDevices"/>
    <s v="DataCards&amp;Dongles"/>
    <n v="2099"/>
    <n v="3250"/>
    <n v="0.35"/>
    <n v="3.8"/>
    <n v="11213"/>
    <s v="&lt;50%"/>
    <s v="3.1-4.0"/>
    <n v="36442250"/>
    <x v="2"/>
    <s v="10,001&amp; above"/>
  </r>
  <r>
    <x v="0"/>
    <s v="Accessories&amp;Peripherals"/>
    <s v="LaptopAccessories"/>
    <n v="179"/>
    <n v="499"/>
    <n v="0.64"/>
    <n v="4.0999999999999996"/>
    <n v="10174"/>
    <s v="50% or more"/>
    <s v="4.1-5.0"/>
    <n v="5076826"/>
    <x v="1"/>
    <s v="10,001&amp; above"/>
  </r>
  <r>
    <x v="0"/>
    <s v="Accessories&amp;Peripherals"/>
    <s v="Keyboards,Mice&amp;InputDevices"/>
    <n v="1345"/>
    <n v="2295"/>
    <n v="0.41"/>
    <n v="4.2"/>
    <n v="17413"/>
    <s v="&lt;50%"/>
    <s v="4.1-5.0"/>
    <n v="39962835"/>
    <x v="2"/>
    <s v="10,001&amp; above"/>
  </r>
  <r>
    <x v="1"/>
    <s v="Cameras&amp;Photography"/>
    <s v="Accessories"/>
    <n v="349"/>
    <n v="995"/>
    <n v="0.65"/>
    <n v="4.2"/>
    <n v="6676"/>
    <s v="50% or more"/>
    <s v="4.1-5.0"/>
    <n v="6642620"/>
    <x v="0"/>
    <s v="1,000-9,999"/>
  </r>
  <r>
    <x v="0"/>
    <s v="Accessories&amp;Peripherals"/>
    <s v="Cables&amp;Accessories"/>
    <n v="287"/>
    <n v="499"/>
    <n v="0.42"/>
    <n v="4.4000000000000004"/>
    <n v="8076"/>
    <s v="&lt;50%"/>
    <s v="4.1-5.0"/>
    <n v="4029924"/>
    <x v="0"/>
    <s v="1,000-9,999"/>
  </r>
  <r>
    <x v="0"/>
    <s v="Accessories&amp;Peripherals"/>
    <s v="Cables&amp;Accessories"/>
    <n v="599"/>
    <n v="599"/>
    <n v="0"/>
    <n v="4.3"/>
    <n v="355"/>
    <s v="&lt;50%"/>
    <s v="4.1-5.0"/>
    <n v="212645"/>
    <x v="2"/>
    <s v="0-999"/>
  </r>
  <r>
    <x v="0"/>
    <s v="ExternalDevices&amp;DataStorage"/>
    <s v="PenDrives"/>
    <n v="349"/>
    <n v="450"/>
    <n v="0.22"/>
    <n v="4.0999999999999996"/>
    <n v="18656"/>
    <s v="&lt;50%"/>
    <s v="4.1-5.0"/>
    <n v="8395200"/>
    <x v="0"/>
    <s v="10,001&amp; above"/>
  </r>
  <r>
    <x v="1"/>
    <s v="GeneralPurposeBatteries&amp;BatteryChargers"/>
    <s v="DisposableBatteries"/>
    <n v="879"/>
    <n v="1109"/>
    <n v="0.21"/>
    <n v="4.4000000000000004"/>
    <n v="31599"/>
    <s v="&lt;50%"/>
    <s v="4.1-5.0"/>
    <n v="35043291"/>
    <x v="2"/>
    <s v="10,001&amp; above"/>
  </r>
  <r>
    <x v="0"/>
    <s v="Accessories&amp;Peripherals"/>
    <s v="Cables&amp;Accessories"/>
    <n v="199"/>
    <n v="999"/>
    <n v="0.8"/>
    <n v="3.9"/>
    <n v="1075"/>
    <s v="50% or more"/>
    <s v="3.1-4.0"/>
    <n v="1073925"/>
    <x v="1"/>
    <s v="1,000-9,999"/>
  </r>
  <r>
    <x v="1"/>
    <s v="GeneralPurposeBatteries&amp;BatteryChargers"/>
    <s v="RechargeableBatteries"/>
    <n v="250"/>
    <n v="250"/>
    <n v="0"/>
    <n v="3.9"/>
    <n v="13971"/>
    <s v="&lt;50%"/>
    <s v="3.1-4.0"/>
    <n v="3492750"/>
    <x v="0"/>
    <s v="10,001&amp; above"/>
  </r>
  <r>
    <x v="1"/>
    <s v="Headphones,Earbuds&amp;Accessories"/>
    <s v="Headphones"/>
    <n v="199"/>
    <n v="499"/>
    <n v="0.6"/>
    <n v="3.6"/>
    <n v="2492"/>
    <s v="50% or more"/>
    <s v="3.1-4.0"/>
    <n v="1243508"/>
    <x v="1"/>
    <s v="1,000-9,999"/>
  </r>
  <r>
    <x v="0"/>
    <s v="Accessories&amp;Peripherals"/>
    <s v="Cables&amp;Accessories"/>
    <n v="899"/>
    <n v="1900"/>
    <n v="0.53"/>
    <n v="4.4000000000000004"/>
    <n v="13552"/>
    <s v="50% or more"/>
    <s v="4.1-5.0"/>
    <n v="25748800"/>
    <x v="2"/>
    <s v="10,001&amp; above"/>
  </r>
  <r>
    <x v="0"/>
    <s v="Accessories&amp;Peripherals"/>
    <s v="Cables&amp;Accessories"/>
    <n v="199"/>
    <n v="999"/>
    <n v="0.8"/>
    <n v="4"/>
    <n v="575"/>
    <s v="50% or more"/>
    <s v="3.1-4.0"/>
    <n v="574425"/>
    <x v="1"/>
    <s v="0-999"/>
  </r>
  <r>
    <x v="0"/>
    <s v="Accessories&amp;Peripherals"/>
    <s v="LaptopAccessories"/>
    <n v="149"/>
    <n v="999"/>
    <n v="0.85"/>
    <n v="3.5"/>
    <n v="2523"/>
    <s v="50% or more"/>
    <s v="3.1-4.0"/>
    <n v="2520477"/>
    <x v="1"/>
    <s v="1,000-9,999"/>
  </r>
  <r>
    <x v="0"/>
    <s v="Accessories&amp;Peripherals"/>
    <s v="Keyboards,Mice&amp;InputDevices"/>
    <n v="469"/>
    <n v="1499"/>
    <n v="0.69"/>
    <n v="4.0999999999999996"/>
    <n v="352"/>
    <s v="50% or more"/>
    <s v="4.1-5.0"/>
    <n v="527648"/>
    <x v="0"/>
    <s v="0-999"/>
  </r>
  <r>
    <x v="0"/>
    <s v="Accessories&amp;Peripherals"/>
    <s v="USBHubs"/>
    <n v="1187"/>
    <n v="1929"/>
    <n v="0.38"/>
    <n v="4.0999999999999996"/>
    <n v="1662"/>
    <s v="&lt;50%"/>
    <s v="4.1-5.0"/>
    <n v="3205998"/>
    <x v="2"/>
    <s v="1,000-9,999"/>
  </r>
  <r>
    <x v="0"/>
    <s v="Accessories&amp;Peripherals"/>
    <s v="Audio&amp;VideoAccessories"/>
    <n v="849"/>
    <n v="1499"/>
    <n v="0.43"/>
    <n v="4"/>
    <n v="7352"/>
    <s v="&lt;50%"/>
    <s v="3.1-4.0"/>
    <n v="11020648"/>
    <x v="2"/>
    <s v="1,000-9,999"/>
  </r>
  <r>
    <x v="0"/>
    <s v="Accessories&amp;Peripherals"/>
    <s v="Keyboards,Mice&amp;InputDevices"/>
    <n v="328"/>
    <n v="399"/>
    <n v="0.18"/>
    <n v="4.0999999999999996"/>
    <n v="3441"/>
    <s v="&lt;50%"/>
    <s v="4.1-5.0"/>
    <n v="1372959"/>
    <x v="0"/>
    <s v="1,000-9,999"/>
  </r>
  <r>
    <x v="0"/>
    <s v="Accessories&amp;Peripherals"/>
    <s v="LaptopAccessories"/>
    <n v="269"/>
    <n v="699"/>
    <n v="0.62"/>
    <n v="4"/>
    <n v="93"/>
    <s v="50% or more"/>
    <s v="3.1-4.0"/>
    <n v="65007"/>
    <x v="0"/>
    <s v="0-999"/>
  </r>
  <r>
    <x v="1"/>
    <s v="Cameras&amp;Photography"/>
    <s v="Accessories"/>
    <n v="299"/>
    <n v="400"/>
    <n v="0.25"/>
    <n v="3.8"/>
    <n v="40895"/>
    <s v="&lt;50%"/>
    <s v="3.1-4.0"/>
    <n v="16358000"/>
    <x v="0"/>
    <s v="10,001&amp; above"/>
  </r>
  <r>
    <x v="0"/>
    <s v="Accessories&amp;Peripherals"/>
    <s v="TabletAccessories"/>
    <n v="549"/>
    <n v="1499"/>
    <n v="0.63"/>
    <n v="4.3"/>
    <n v="11006"/>
    <s v="50% or more"/>
    <s v="4.1-5.0"/>
    <n v="16497994"/>
    <x v="2"/>
    <s v="10,001&amp; above"/>
  </r>
  <r>
    <x v="3"/>
    <s v="OfficePaperProducts"/>
    <s v="Paper"/>
    <n v="114"/>
    <n v="120"/>
    <n v="0.05"/>
    <n v="4.2"/>
    <n v="8938"/>
    <s v="&lt;50%"/>
    <s v="4.1-5.0"/>
    <n v="1072560"/>
    <x v="1"/>
    <s v="1,000-9,999"/>
  </r>
  <r>
    <x v="3"/>
    <s v="OfficePaperProducts"/>
    <s v="Paper"/>
    <n v="120"/>
    <n v="120"/>
    <n v="0"/>
    <n v="4.0999999999999996"/>
    <n v="4308"/>
    <s v="&lt;50%"/>
    <s v="4.1-5.0"/>
    <n v="516960"/>
    <x v="1"/>
    <s v="1,000-9,999"/>
  </r>
  <r>
    <x v="0"/>
    <s v="Accessories&amp;Peripherals"/>
    <s v="Cables&amp;Accessories"/>
    <n v="970"/>
    <n v="1999"/>
    <n v="0.51"/>
    <n v="4.2"/>
    <n v="462"/>
    <s v="50% or more"/>
    <s v="4.1-5.0"/>
    <n v="923538"/>
    <x v="2"/>
    <s v="0-999"/>
  </r>
  <r>
    <x v="0"/>
    <s v="Accessories&amp;Peripherals"/>
    <s v="Cables&amp;Accessories"/>
    <n v="209"/>
    <n v="695"/>
    <n v="0.7"/>
    <n v="4.5"/>
    <n v="107686"/>
    <s v="50% or more"/>
    <s v="4.1-5.0"/>
    <n v="74841770"/>
    <x v="0"/>
    <s v="10,001&amp; above"/>
  </r>
  <r>
    <x v="0"/>
    <s v="Accessories&amp;Peripherals"/>
    <s v="Keyboards,Mice&amp;InputDevices"/>
    <n v="1490"/>
    <n v="2295"/>
    <n v="0.35"/>
    <n v="4.5999999999999996"/>
    <n v="10652"/>
    <s v="&lt;50%"/>
    <s v="4.1-5.0"/>
    <n v="24446340"/>
    <x v="2"/>
    <s v="10,001&amp; above"/>
  </r>
  <r>
    <x v="4"/>
    <s v="CraftMaterials"/>
    <s v="DrawingMaterials"/>
    <n v="99"/>
    <n v="99"/>
    <n v="0"/>
    <n v="4.3"/>
    <n v="5036"/>
    <s v="&lt;50%"/>
    <s v="4.1-5.0"/>
    <n v="498564"/>
    <x v="1"/>
    <s v="1,000-9,999"/>
  </r>
  <r>
    <x v="0"/>
    <s v="Accessories&amp;Peripherals"/>
    <s v="Keyboards,Mice&amp;InputDevices"/>
    <n v="149"/>
    <n v="249"/>
    <n v="0.4"/>
    <n v="4"/>
    <n v="5057"/>
    <s v="&lt;50%"/>
    <s v="3.1-4.0"/>
    <n v="1259193"/>
    <x v="1"/>
    <s v="1,000-9,999"/>
  </r>
  <r>
    <x v="0"/>
    <s v="Accessories&amp;Peripherals"/>
    <s v="PCGamingPeripherals"/>
    <n v="575"/>
    <n v="2799"/>
    <n v="0.79"/>
    <n v="4.2"/>
    <n v="8537"/>
    <s v="50% or more"/>
    <s v="4.1-5.0"/>
    <n v="23895063"/>
    <x v="2"/>
    <s v="1,000-9,999"/>
  </r>
  <r>
    <x v="0"/>
    <s v="Accessories&amp;Peripherals"/>
    <s v="Cables&amp;Accessories"/>
    <n v="333"/>
    <n v="999"/>
    <n v="0.67"/>
    <n v="3.3"/>
    <n v="9792"/>
    <s v="50% or more"/>
    <s v="3.1-4.0"/>
    <n v="9782208"/>
    <x v="0"/>
    <s v="1,000-9,999"/>
  </r>
  <r>
    <x v="3"/>
    <s v="OfficePaperProducts"/>
    <s v="Paper"/>
    <n v="178"/>
    <n v="210"/>
    <n v="0.15"/>
    <n v="4.3"/>
    <n v="2450"/>
    <s v="&lt;50%"/>
    <s v="4.1-5.0"/>
    <n v="514500"/>
    <x v="1"/>
    <s v="1,000-9,999"/>
  </r>
  <r>
    <x v="1"/>
    <s v="Headphones,Earbuds&amp;Accessories"/>
    <s v="Headphones"/>
    <n v="1599"/>
    <n v="3490"/>
    <n v="0.54"/>
    <n v="3.7"/>
    <n v="676"/>
    <s v="50% or more"/>
    <s v="3.1-4.0"/>
    <n v="2359240"/>
    <x v="2"/>
    <s v="0-999"/>
  </r>
  <r>
    <x v="1"/>
    <s v="Headphones,Earbuds&amp;Accessories"/>
    <s v="Headphones"/>
    <n v="499"/>
    <n v="1299"/>
    <n v="0.62"/>
    <n v="3.9"/>
    <n v="1173"/>
    <s v="50% or more"/>
    <s v="3.1-4.0"/>
    <n v="1523727"/>
    <x v="0"/>
    <s v="1,000-9,999"/>
  </r>
  <r>
    <x v="0"/>
    <s v="Accessories&amp;Peripherals"/>
    <s v="Keyboards,Mice&amp;InputDevices"/>
    <n v="199"/>
    <n v="499"/>
    <n v="0.6"/>
    <n v="4.3"/>
    <n v="9998"/>
    <s v="50% or more"/>
    <s v="4.1-5.0"/>
    <n v="4989002"/>
    <x v="1"/>
    <s v="1,000-9,999"/>
  </r>
  <r>
    <x v="1"/>
    <s v="WearableTechnology"/>
    <s v="SmartWatches"/>
    <n v="2499"/>
    <n v="5999"/>
    <n v="0.57999999999999996"/>
    <n v="4.0999999999999996"/>
    <n v="5852"/>
    <s v="50% or more"/>
    <s v="4.1-5.0"/>
    <n v="35106148"/>
    <x v="2"/>
    <s v="1,000-9,999"/>
  </r>
  <r>
    <x v="0"/>
    <s v="Components"/>
    <s v="InternalHardDrives"/>
    <n v="199"/>
    <n v="999"/>
    <n v="0.8"/>
    <n v="4.2"/>
    <n v="362"/>
    <s v="50% or more"/>
    <s v="4.1-5.0"/>
    <n v="361638"/>
    <x v="1"/>
    <s v="0-999"/>
  </r>
  <r>
    <x v="1"/>
    <s v="Accessories"/>
    <s v="MemoryCards"/>
    <n v="939"/>
    <n v="1800"/>
    <n v="0.48"/>
    <n v="4.5"/>
    <n v="205052"/>
    <s v="&lt;50%"/>
    <s v="4.1-5.0"/>
    <n v="369093600"/>
    <x v="2"/>
    <s v="10,001&amp; above"/>
  </r>
  <r>
    <x v="1"/>
    <s v="WearableTechnology"/>
    <s v="SmartWatches"/>
    <n v="2499"/>
    <n v="9999"/>
    <n v="0.75"/>
    <n v="4"/>
    <n v="9090"/>
    <s v="50% or more"/>
    <s v="3.1-4.0"/>
    <n v="90890910"/>
    <x v="2"/>
    <s v="1,000-9,999"/>
  </r>
  <r>
    <x v="0"/>
    <s v="Accessories&amp;Peripherals"/>
    <s v="Keyboards,Mice&amp;InputDevices"/>
    <n v="1439"/>
    <n v="2890"/>
    <n v="0.5"/>
    <n v="4.5"/>
    <n v="4099"/>
    <s v="50% or more"/>
    <s v="4.1-5.0"/>
    <n v="11846110"/>
    <x v="2"/>
    <s v="1,000-9,999"/>
  </r>
  <r>
    <x v="1"/>
    <s v="Headphones,Earbuds&amp;Accessories"/>
    <s v="Headphones"/>
    <n v="1099"/>
    <n v="5999"/>
    <n v="0.82"/>
    <n v="3.5"/>
    <n v="12966"/>
    <s v="50% or more"/>
    <s v="3.1-4.0"/>
    <n v="77783034"/>
    <x v="2"/>
    <s v="10,001&amp; above"/>
  </r>
  <r>
    <x v="3"/>
    <s v="OfficePaperProducts"/>
    <s v="Paper"/>
    <n v="157"/>
    <n v="160"/>
    <n v="0.02"/>
    <n v="4.5"/>
    <n v="4428"/>
    <s v="&lt;50%"/>
    <s v="4.1-5.0"/>
    <n v="708480"/>
    <x v="1"/>
    <s v="1,000-9,999"/>
  </r>
  <r>
    <x v="0"/>
    <s v="NetworkingDevices"/>
    <s v="NetworkAdapters"/>
    <n v="999"/>
    <n v="1599"/>
    <n v="0.38"/>
    <n v="4.3"/>
    <n v="12093"/>
    <s v="&lt;50%"/>
    <s v="4.1-5.0"/>
    <n v="19336707"/>
    <x v="2"/>
    <s v="10,001&amp; above"/>
  </r>
  <r>
    <x v="0"/>
    <s v="Accessories&amp;Peripherals"/>
    <s v="Keyboards,Mice&amp;InputDevices"/>
    <n v="115"/>
    <n v="999"/>
    <n v="0.88"/>
    <n v="3.3"/>
    <n v="5692"/>
    <s v="50% or more"/>
    <s v="3.1-4.0"/>
    <n v="5686308"/>
    <x v="1"/>
    <s v="1,000-9,999"/>
  </r>
  <r>
    <x v="0"/>
    <s v="Accessories&amp;Peripherals"/>
    <s v="Keyboards,Mice&amp;InputDevices"/>
    <n v="175"/>
    <n v="499"/>
    <n v="0.65"/>
    <n v="4.0999999999999996"/>
    <n v="21"/>
    <s v="50% or more"/>
    <s v="4.1-5.0"/>
    <n v="10479"/>
    <x v="1"/>
    <s v="0-999"/>
  </r>
  <r>
    <x v="1"/>
    <s v="Cameras&amp;Photography"/>
    <s v="SecurityCameras"/>
    <n v="1999"/>
    <n v="4700"/>
    <n v="0.56999999999999995"/>
    <n v="3.8"/>
    <n v="1880"/>
    <s v="50% or more"/>
    <s v="3.1-4.0"/>
    <n v="8836000"/>
    <x v="2"/>
    <s v="1,000-9,999"/>
  </r>
  <r>
    <x v="0"/>
    <s v="Printers,Inks&amp;Accessories"/>
    <s v="Printers"/>
    <n v="3999"/>
    <n v="4332.96"/>
    <n v="0.08"/>
    <n v="3.5"/>
    <n v="21762"/>
    <s v="&lt;50%"/>
    <s v="3.1-4.0"/>
    <n v="94293875.519999996"/>
    <x v="2"/>
    <s v="10,001&amp; above"/>
  </r>
  <r>
    <x v="0"/>
    <s v="NetworkingDevices"/>
    <s v="Routers"/>
    <n v="899"/>
    <n v="1800"/>
    <n v="0.5"/>
    <n v="4.0999999999999996"/>
    <n v="22375"/>
    <s v="50% or more"/>
    <s v="4.1-5.0"/>
    <n v="40275000"/>
    <x v="2"/>
    <s v="10,001&amp; above"/>
  </r>
  <r>
    <x v="0"/>
    <s v="Accessories&amp;Peripherals"/>
    <s v="Keyboards,Mice&amp;InputDevices"/>
    <n v="299"/>
    <n v="990"/>
    <n v="0.7"/>
    <n v="4.5"/>
    <n v="2453"/>
    <s v="50% or more"/>
    <s v="4.1-5.0"/>
    <n v="2428470"/>
    <x v="0"/>
    <s v="1,000-9,999"/>
  </r>
  <r>
    <x v="0"/>
    <s v="Accessories&amp;Peripherals"/>
    <s v="Keyboards,Mice&amp;InputDevices"/>
    <n v="3303"/>
    <n v="4699"/>
    <n v="0.3"/>
    <n v="4.4000000000000004"/>
    <n v="13544"/>
    <s v="&lt;50%"/>
    <s v="4.1-5.0"/>
    <n v="63643256"/>
    <x v="2"/>
    <s v="10,001&amp; above"/>
  </r>
  <r>
    <x v="0"/>
    <s v="Accessories&amp;Peripherals"/>
    <s v="Audio&amp;VideoAccessories"/>
    <n v="1890"/>
    <n v="5490"/>
    <n v="0.66"/>
    <n v="4.0999999999999996"/>
    <n v="10976"/>
    <s v="50% or more"/>
    <s v="4.1-5.0"/>
    <n v="60258240"/>
    <x v="2"/>
    <s v="10,001&amp; above"/>
  </r>
  <r>
    <x v="3"/>
    <s v="OfficePaperProducts"/>
    <s v="Paper"/>
    <n v="90"/>
    <n v="100"/>
    <n v="0.1"/>
    <n v="4.3"/>
    <n v="3061"/>
    <s v="&lt;50%"/>
    <s v="4.1-5.0"/>
    <n v="306100"/>
    <x v="1"/>
    <s v="1,000-9,999"/>
  </r>
  <r>
    <x v="1"/>
    <s v="Headphones,Earbuds&amp;Accessories"/>
    <s v="Headphones"/>
    <n v="1599"/>
    <n v="2790"/>
    <n v="0.43"/>
    <n v="3.6"/>
    <n v="2272"/>
    <s v="&lt;50%"/>
    <s v="3.1-4.0"/>
    <n v="6338880"/>
    <x v="2"/>
    <s v="1,000-9,999"/>
  </r>
  <r>
    <x v="0"/>
    <s v="Accessories&amp;Peripherals"/>
    <s v="LaptopAccessories"/>
    <n v="599"/>
    <n v="999"/>
    <n v="0.4"/>
    <n v="4"/>
    <n v="7601"/>
    <s v="&lt;50%"/>
    <s v="3.1-4.0"/>
    <n v="7593399"/>
    <x v="2"/>
    <s v="1,000-9,999"/>
  </r>
  <r>
    <x v="0"/>
    <s v="NetworkingDevices"/>
    <s v="NetworkAdapters"/>
    <n v="507"/>
    <n v="1208"/>
    <n v="0.57999999999999996"/>
    <n v="4.0999999999999996"/>
    <n v="8131"/>
    <s v="50% or more"/>
    <s v="4.1-5.0"/>
    <n v="9822248"/>
    <x v="2"/>
    <s v="1,000-9,999"/>
  </r>
  <r>
    <x v="0"/>
    <s v="Accessories&amp;Peripherals"/>
    <s v="Keyboards,Mice&amp;InputDevices"/>
    <n v="425"/>
    <n v="899"/>
    <n v="0.53"/>
    <n v="4.5"/>
    <n v="4219"/>
    <s v="50% or more"/>
    <s v="4.1-5.0"/>
    <n v="3792881"/>
    <x v="0"/>
    <s v="1,000-9,999"/>
  </r>
  <r>
    <x v="1"/>
    <s v="Headphones,Earbuds&amp;Accessories"/>
    <s v="Headphones"/>
    <n v="1499"/>
    <n v="3999"/>
    <n v="0.63"/>
    <n v="4.2"/>
    <n v="42775"/>
    <s v="50% or more"/>
    <s v="4.1-5.0"/>
    <n v="171057225"/>
    <x v="2"/>
    <s v="10,001&amp; above"/>
  </r>
  <r>
    <x v="0"/>
    <s v="Accessories&amp;Peripherals"/>
    <s v="TabletAccessories"/>
    <n v="549"/>
    <n v="2499"/>
    <n v="0.78"/>
    <n v="4.3"/>
    <n v="5556"/>
    <s v="50% or more"/>
    <s v="4.1-5.0"/>
    <n v="13884444"/>
    <x v="2"/>
    <s v="1,000-9,999"/>
  </r>
  <r>
    <x v="0"/>
    <s v="Accessories&amp;Peripherals"/>
    <s v="Cables&amp;Accessories"/>
    <n v="199"/>
    <n v="395"/>
    <n v="0.5"/>
    <n v="4.2"/>
    <n v="92595"/>
    <s v="50% or more"/>
    <s v="4.1-5.0"/>
    <n v="36575025"/>
    <x v="1"/>
    <s v="10,001&amp; above"/>
  </r>
  <r>
    <x v="0"/>
    <s v="Accessories&amp;Peripherals"/>
    <s v="Keyboards,Mice&amp;InputDevices"/>
    <n v="1295"/>
    <n v="1645"/>
    <n v="0.21"/>
    <n v="4.5999999999999996"/>
    <n v="12375"/>
    <s v="&lt;50%"/>
    <s v="4.1-5.0"/>
    <n v="20356875"/>
    <x v="2"/>
    <s v="10,001&amp; above"/>
  </r>
  <r>
    <x v="4"/>
    <s v="CraftMaterials"/>
    <s v="PaintingMaterials"/>
    <n v="310"/>
    <n v="310"/>
    <n v="0"/>
    <n v="4.5"/>
    <n v="5882"/>
    <s v="&lt;50%"/>
    <s v="4.1-5.0"/>
    <n v="1823420"/>
    <x v="0"/>
    <s v="1,000-9,999"/>
  </r>
  <r>
    <x v="0"/>
    <s v="Accessories&amp;Peripherals"/>
    <s v="LaptopAccessories"/>
    <n v="149"/>
    <n v="149"/>
    <n v="0"/>
    <n v="4.3"/>
    <n v="10833"/>
    <s v="&lt;50%"/>
    <s v="4.1-5.0"/>
    <n v="1614117"/>
    <x v="1"/>
    <s v="10,001&amp; above"/>
  </r>
  <r>
    <x v="0"/>
    <s v="Accessories&amp;Peripherals"/>
    <s v="Keyboards,Mice&amp;InputDevices"/>
    <n v="1149"/>
    <n v="1499"/>
    <n v="0.23"/>
    <n v="4.0999999999999996"/>
    <n v="10443"/>
    <s v="&lt;50%"/>
    <s v="4.1-5.0"/>
    <n v="15654057"/>
    <x v="2"/>
    <s v="10,001&amp; above"/>
  </r>
  <r>
    <x v="0"/>
    <s v="Accessories&amp;Peripherals"/>
    <s v="LaptopAccessories"/>
    <n v="499"/>
    <n v="1299"/>
    <n v="0.62"/>
    <n v="4.5"/>
    <n v="434"/>
    <s v="50% or more"/>
    <s v="4.1-5.0"/>
    <n v="563766"/>
    <x v="0"/>
    <s v="0-999"/>
  </r>
  <r>
    <x v="1"/>
    <s v="Headphones,Earbuds&amp;Accessories"/>
    <s v="Headphones"/>
    <n v="999"/>
    <n v="4199"/>
    <n v="0.76"/>
    <n v="3.5"/>
    <n v="1913"/>
    <s v="50% or more"/>
    <s v="3.1-4.0"/>
    <n v="8032687"/>
    <x v="2"/>
    <s v="1,000-9,999"/>
  </r>
  <r>
    <x v="0"/>
    <s v="Components"/>
    <s v="InternalSolidStateDrives"/>
    <n v="1709"/>
    <n v="4000"/>
    <n v="0.56999999999999995"/>
    <n v="4.4000000000000004"/>
    <n v="3029"/>
    <s v="50% or more"/>
    <s v="4.1-5.0"/>
    <n v="12116000"/>
    <x v="2"/>
    <s v="1,000-9,999"/>
  </r>
  <r>
    <x v="3"/>
    <s v="OfficePaperProducts"/>
    <s v="Paper"/>
    <n v="250"/>
    <n v="250"/>
    <n v="0"/>
    <n v="4.2"/>
    <n v="2628"/>
    <s v="&lt;50%"/>
    <s v="4.1-5.0"/>
    <n v="657000"/>
    <x v="0"/>
    <s v="1,000-9,999"/>
  </r>
  <r>
    <x v="0"/>
    <s v="NetworkingDevices"/>
    <s v="NetworkAdapters"/>
    <n v="1199"/>
    <n v="2199"/>
    <n v="0.45"/>
    <n v="4.4000000000000004"/>
    <n v="24780"/>
    <s v="&lt;50%"/>
    <s v="4.1-5.0"/>
    <n v="54491220"/>
    <x v="2"/>
    <s v="10,001&amp; above"/>
  </r>
  <r>
    <x v="4"/>
    <s v="CraftMaterials"/>
    <s v="DrawingMaterials"/>
    <n v="90"/>
    <n v="100"/>
    <n v="0.1"/>
    <n v="4.4000000000000004"/>
    <n v="10718"/>
    <s v="&lt;50%"/>
    <s v="4.1-5.0"/>
    <n v="1071800"/>
    <x v="1"/>
    <s v="10,001&amp; above"/>
  </r>
  <r>
    <x v="1"/>
    <s v="Mobiles&amp;Accessories"/>
    <s v="MobileAccessories"/>
    <n v="2025"/>
    <n v="5999"/>
    <n v="0.66"/>
    <n v="4.2"/>
    <n v="6233"/>
    <s v="50% or more"/>
    <s v="4.1-5.0"/>
    <n v="37391767"/>
    <x v="2"/>
    <s v="1,000-9,999"/>
  </r>
  <r>
    <x v="0"/>
    <s v="Accessories&amp;Peripherals"/>
    <s v="PCGamingPeripherals"/>
    <n v="1495"/>
    <n v="1995"/>
    <n v="0.25"/>
    <n v="4.5"/>
    <n v="10541"/>
    <s v="&lt;50%"/>
    <s v="4.1-5.0"/>
    <n v="21029295"/>
    <x v="2"/>
    <s v="10,001&amp; above"/>
  </r>
  <r>
    <x v="0"/>
    <s v="Accessories&amp;Peripherals"/>
    <s v="Cables&amp;Accessories"/>
    <n v="799"/>
    <n v="2100"/>
    <n v="0.62"/>
    <n v="4.3"/>
    <n v="8188"/>
    <s v="50% or more"/>
    <s v="4.1-5.0"/>
    <n v="17194800"/>
    <x v="2"/>
    <s v="1,000-9,999"/>
  </r>
  <r>
    <x v="1"/>
    <s v="HomeAudio"/>
    <s v="Speakers"/>
    <n v="899"/>
    <n v="1199"/>
    <n v="0.25"/>
    <n v="3.8"/>
    <n v="10751"/>
    <s v="&lt;50%"/>
    <s v="3.1-4.0"/>
    <n v="12890449"/>
    <x v="2"/>
    <s v="10,001&amp; above"/>
  </r>
  <r>
    <x v="0"/>
    <s v="Accessories&amp;Peripherals"/>
    <s v="Cables&amp;Accessories"/>
    <n v="349"/>
    <n v="999"/>
    <n v="0.65"/>
    <n v="3.9"/>
    <n v="817"/>
    <s v="50% or more"/>
    <s v="3.1-4.0"/>
    <n v="816183"/>
    <x v="0"/>
    <s v="0-999"/>
  </r>
  <r>
    <x v="1"/>
    <s v="Mobiles&amp;Accessories"/>
    <s v="MobileAccessories"/>
    <n v="900"/>
    <n v="2499"/>
    <n v="0.64"/>
    <n v="4"/>
    <n v="36384"/>
    <s v="50% or more"/>
    <s v="3.1-4.0"/>
    <n v="90923616"/>
    <x v="2"/>
    <s v="10,001&amp; above"/>
  </r>
  <r>
    <x v="1"/>
    <s v="Cameras&amp;Photography"/>
    <s v="SecurityCameras"/>
    <n v="2490"/>
    <n v="3990"/>
    <n v="0.38"/>
    <n v="4.0999999999999996"/>
    <n v="3606"/>
    <s v="&lt;50%"/>
    <s v="4.1-5.0"/>
    <n v="14387940"/>
    <x v="2"/>
    <s v="1,000-9,999"/>
  </r>
  <r>
    <x v="1"/>
    <s v="GeneralPurposeBatteries&amp;BatteryChargers"/>
    <m/>
    <n v="116"/>
    <n v="200"/>
    <n v="0.42"/>
    <n v="4.4000000000000004"/>
    <n v="357"/>
    <s v="&lt;50%"/>
    <s v="4.1-5.0"/>
    <n v="71400"/>
    <x v="1"/>
    <s v="0-999"/>
  </r>
  <r>
    <x v="4"/>
    <s v="CraftMaterials"/>
    <s v="PaintingMaterials"/>
    <n v="200"/>
    <n v="230"/>
    <n v="0.13"/>
    <n v="4.4000000000000004"/>
    <n v="10170"/>
    <s v="&lt;50%"/>
    <s v="4.1-5.0"/>
    <n v="2339100"/>
    <x v="1"/>
    <s v="10,001&amp; above"/>
  </r>
  <r>
    <x v="0"/>
    <s v="Accessories&amp;Peripherals"/>
    <s v="LaptopAccessories"/>
    <n v="1249"/>
    <n v="2796"/>
    <n v="0.55000000000000004"/>
    <n v="4.4000000000000004"/>
    <n v="4598"/>
    <s v="50% or more"/>
    <s v="4.1-5.0"/>
    <n v="12856008"/>
    <x v="2"/>
    <s v="1,000-9,999"/>
  </r>
  <r>
    <x v="0"/>
    <s v="Accessories&amp;Peripherals"/>
    <s v="Audio&amp;VideoAccessories"/>
    <n v="649"/>
    <n v="999"/>
    <n v="0.35"/>
    <n v="3.5"/>
    <n v="7222"/>
    <s v="&lt;50%"/>
    <s v="3.1-4.0"/>
    <n v="7214778"/>
    <x v="2"/>
    <s v="1,000-9,999"/>
  </r>
  <r>
    <x v="0"/>
    <s v="Accessories&amp;Peripherals"/>
    <s v="PCGamingPeripherals"/>
    <n v="2649"/>
    <n v="3499"/>
    <n v="0.24"/>
    <n v="4.5"/>
    <n v="1271"/>
    <s v="&lt;50%"/>
    <s v="4.1-5.0"/>
    <n v="4447229"/>
    <x v="2"/>
    <s v="1,000-9,999"/>
  </r>
  <r>
    <x v="0"/>
    <s v="Accessories&amp;Peripherals"/>
    <s v="Cables&amp;Accessories"/>
    <n v="199"/>
    <n v="349"/>
    <n v="0.43"/>
    <n v="4.0999999999999996"/>
    <n v="314"/>
    <s v="&lt;50%"/>
    <s v="4.1-5.0"/>
    <n v="109586"/>
    <x v="1"/>
    <s v="0-999"/>
  </r>
  <r>
    <x v="0"/>
    <s v="Printers,Inks&amp;Accessories"/>
    <s v="Inks,Toners&amp;Cartridges"/>
    <n v="596"/>
    <n v="723"/>
    <n v="0.18"/>
    <n v="4.4000000000000004"/>
    <n v="3219"/>
    <s v="&lt;50%"/>
    <s v="4.1-5.0"/>
    <n v="2327337"/>
    <x v="2"/>
    <s v="1,000-9,999"/>
  </r>
  <r>
    <x v="1"/>
    <s v="WearableTechnology"/>
    <s v="SmartWatches"/>
    <n v="2499"/>
    <n v="5999"/>
    <n v="0.57999999999999996"/>
    <n v="4.0999999999999996"/>
    <n v="38879"/>
    <s v="50% or more"/>
    <s v="4.1-5.0"/>
    <n v="233235121"/>
    <x v="2"/>
    <s v="10,001&amp; above"/>
  </r>
  <r>
    <x v="1"/>
    <s v="HomeAudio"/>
    <s v="Speakers"/>
    <n v="4999"/>
    <n v="12499"/>
    <n v="0.6"/>
    <n v="4.2"/>
    <n v="4541"/>
    <s v="50% or more"/>
    <s v="4.1-5.0"/>
    <n v="56757959"/>
    <x v="2"/>
    <s v="1,000-9,999"/>
  </r>
  <r>
    <x v="1"/>
    <s v="Headphones,Earbuds&amp;Accessories"/>
    <s v="Headphones"/>
    <n v="399"/>
    <n v="1290"/>
    <n v="0.69"/>
    <n v="4.2"/>
    <n v="76042"/>
    <s v="50% or more"/>
    <s v="4.1-5.0"/>
    <n v="98094180"/>
    <x v="0"/>
    <s v="10,001&amp; above"/>
  </r>
  <r>
    <x v="1"/>
    <s v="GeneralPurposeBatteries&amp;BatteryChargers"/>
    <m/>
    <n v="116"/>
    <n v="200"/>
    <n v="0.42"/>
    <n v="4.3"/>
    <n v="485"/>
    <s v="&lt;50%"/>
    <s v="4.1-5.0"/>
    <n v="97000"/>
    <x v="1"/>
    <s v="0-999"/>
  </r>
  <r>
    <x v="1"/>
    <s v="Cameras&amp;Photography"/>
    <s v="SecurityCameras"/>
    <n v="4499"/>
    <n v="5999"/>
    <n v="0.25"/>
    <n v="4.3"/>
    <n v="44696"/>
    <s v="&lt;50%"/>
    <s v="4.1-5.0"/>
    <n v="268131304"/>
    <x v="2"/>
    <s v="10,001&amp; above"/>
  </r>
  <r>
    <x v="0"/>
    <s v="Accessories&amp;Peripherals"/>
    <s v="USBHubs"/>
    <n v="330"/>
    <n v="499"/>
    <n v="0.34"/>
    <n v="3.7"/>
    <n v="8566"/>
    <s v="&lt;50%"/>
    <s v="3.1-4.0"/>
    <n v="4274434"/>
    <x v="0"/>
    <s v="1,000-9,999"/>
  </r>
  <r>
    <x v="1"/>
    <s v="Headphones,Earbuds&amp;Accessories"/>
    <s v="Headphones"/>
    <n v="649"/>
    <n v="2499"/>
    <n v="0.74"/>
    <n v="3.9"/>
    <n v="13049"/>
    <s v="50% or more"/>
    <s v="3.1-4.0"/>
    <n v="32609451"/>
    <x v="2"/>
    <s v="10,001&amp; above"/>
  </r>
  <r>
    <x v="0"/>
    <s v="Accessories&amp;Peripherals"/>
    <s v="TabletAccessories"/>
    <n v="1234"/>
    <n v="1599"/>
    <n v="0.23"/>
    <n v="4.5"/>
    <n v="16680"/>
    <s v="&lt;50%"/>
    <s v="4.1-5.0"/>
    <n v="26671320"/>
    <x v="2"/>
    <s v="10,001&amp; above"/>
  </r>
  <r>
    <x v="1"/>
    <s v="Headphones,Earbuds&amp;Accessories"/>
    <s v="Headphones"/>
    <n v="1399"/>
    <n v="2990"/>
    <n v="0.53"/>
    <n v="4.0999999999999996"/>
    <n v="97174"/>
    <s v="50% or more"/>
    <s v="4.1-5.0"/>
    <n v="290550260"/>
    <x v="2"/>
    <s v="10,001&amp; above"/>
  </r>
  <r>
    <x v="3"/>
    <s v="OfficePaperProducts"/>
    <s v="Paper"/>
    <n v="272"/>
    <n v="320"/>
    <n v="0.15"/>
    <n v="4"/>
    <n v="3686"/>
    <s v="&lt;50%"/>
    <s v="3.1-4.0"/>
    <n v="1179520"/>
    <x v="0"/>
    <s v="1,000-9,999"/>
  </r>
  <r>
    <x v="1"/>
    <s v="Headphones,Earbuds&amp;Accessories"/>
    <s v="Earpads"/>
    <n v="99"/>
    <n v="999"/>
    <n v="0.9"/>
    <n v="3.8"/>
    <n v="594"/>
    <s v="50% or more"/>
    <s v="3.1-4.0"/>
    <n v="593406"/>
    <x v="1"/>
    <s v="0-999"/>
  </r>
  <r>
    <x v="0"/>
    <s v="Printers,Inks&amp;Accessories"/>
    <s v="Printers"/>
    <n v="3498"/>
    <n v="3875"/>
    <n v="0.1"/>
    <n v="3.4"/>
    <n v="12185"/>
    <s v="&lt;50%"/>
    <s v="3.1-4.0"/>
    <n v="47216875"/>
    <x v="2"/>
    <s v="10,001&amp; above"/>
  </r>
  <r>
    <x v="0"/>
    <s v="Monitors"/>
    <m/>
    <n v="10099"/>
    <n v="19110"/>
    <n v="0.47"/>
    <n v="4.3"/>
    <n v="2623"/>
    <s v="&lt;50%"/>
    <s v="4.1-5.0"/>
    <n v="50125530"/>
    <x v="2"/>
    <s v="1,000-9,999"/>
  </r>
  <r>
    <x v="0"/>
    <s v="Accessories&amp;Peripherals"/>
    <s v="LaptopAccessories"/>
    <n v="449"/>
    <n v="999"/>
    <n v="0.55000000000000004"/>
    <n v="4.3"/>
    <n v="9701"/>
    <s v="50% or more"/>
    <s v="4.1-5.0"/>
    <n v="9691299"/>
    <x v="0"/>
    <s v="1,000-9,999"/>
  </r>
  <r>
    <x v="6"/>
    <s v="Arts&amp;Crafts"/>
    <s v="Drawing&amp;PaintingSupplies"/>
    <n v="150"/>
    <n v="150"/>
    <n v="0"/>
    <n v="4.3"/>
    <n v="15867"/>
    <s v="&lt;50%"/>
    <s v="4.1-5.0"/>
    <n v="2380050"/>
    <x v="1"/>
    <s v="10,001&amp; above"/>
  </r>
  <r>
    <x v="0"/>
    <s v="Accessories&amp;Peripherals"/>
    <s v="Cables&amp;Accessories"/>
    <n v="348"/>
    <n v="1499"/>
    <n v="0.77"/>
    <n v="4.2"/>
    <n v="656"/>
    <s v="50% or more"/>
    <s v="4.1-5.0"/>
    <n v="983344"/>
    <x v="0"/>
    <s v="0-999"/>
  </r>
  <r>
    <x v="0"/>
    <s v="NetworkingDevices"/>
    <s v="Routers"/>
    <n v="1199"/>
    <n v="2999"/>
    <n v="0.6"/>
    <n v="4.0999999999999996"/>
    <n v="10725"/>
    <s v="50% or more"/>
    <s v="4.1-5.0"/>
    <n v="32164275"/>
    <x v="2"/>
    <s v="10,001&amp; above"/>
  </r>
  <r>
    <x v="0"/>
    <s v="Accessories&amp;Peripherals"/>
    <s v="HardDiskBags"/>
    <n v="397"/>
    <n v="899"/>
    <n v="0.56000000000000005"/>
    <n v="4"/>
    <n v="3025"/>
    <s v="50% or more"/>
    <s v="3.1-4.0"/>
    <n v="2719475"/>
    <x v="0"/>
    <s v="1,000-9,999"/>
  </r>
  <r>
    <x v="0"/>
    <s v="Accessories&amp;Peripherals"/>
    <s v="Cables&amp;Accessories"/>
    <n v="154"/>
    <n v="349"/>
    <n v="0.56000000000000005"/>
    <n v="4.3"/>
    <n v="7064"/>
    <s v="50% or more"/>
    <s v="4.1-5.0"/>
    <n v="2465336"/>
    <x v="1"/>
    <s v="1,000-9,999"/>
  </r>
  <r>
    <x v="0"/>
    <s v="Accessories&amp;Peripherals"/>
    <s v="PCGamingPeripherals"/>
    <n v="699"/>
    <n v="1490"/>
    <n v="0.53"/>
    <n v="4"/>
    <n v="5736"/>
    <s v="50% or more"/>
    <s v="3.1-4.0"/>
    <n v="8546640"/>
    <x v="2"/>
    <s v="1,000-9,999"/>
  </r>
  <r>
    <x v="1"/>
    <s v="Headphones,Earbuds&amp;Accessories"/>
    <s v="Headphones"/>
    <n v="1679"/>
    <n v="1999"/>
    <n v="0.16"/>
    <n v="4.0999999999999996"/>
    <n v="72563"/>
    <s v="&lt;50%"/>
    <s v="4.1-5.0"/>
    <n v="145053437"/>
    <x v="2"/>
    <s v="10,001&amp; above"/>
  </r>
  <r>
    <x v="0"/>
    <s v="Accessories&amp;Peripherals"/>
    <s v="Keyboards,Mice&amp;InputDevices"/>
    <n v="354"/>
    <n v="1500"/>
    <n v="0.76"/>
    <n v="4"/>
    <n v="1026"/>
    <s v="50% or more"/>
    <s v="3.1-4.0"/>
    <n v="1539000"/>
    <x v="0"/>
    <s v="1,000-9,999"/>
  </r>
  <r>
    <x v="0"/>
    <s v="Accessories&amp;Peripherals"/>
    <s v="PCGamingPeripherals"/>
    <n v="1199"/>
    <n v="5499"/>
    <n v="0.78"/>
    <n v="3.8"/>
    <n v="2043"/>
    <s v="50% or more"/>
    <s v="3.1-4.0"/>
    <n v="11234457"/>
    <x v="2"/>
    <s v="1,000-9,999"/>
  </r>
  <r>
    <x v="0"/>
    <s v="Accessories&amp;Peripherals"/>
    <s v="TabletAccessories"/>
    <n v="379"/>
    <n v="1499"/>
    <n v="0.75"/>
    <n v="4.2"/>
    <n v="4149"/>
    <s v="50% or more"/>
    <s v="4.1-5.0"/>
    <n v="6219351"/>
    <x v="0"/>
    <s v="1,000-9,999"/>
  </r>
  <r>
    <x v="0"/>
    <s v="ExternalDevices&amp;DataStorage"/>
    <s v="ExternalHardDisks"/>
    <n v="499"/>
    <n v="775"/>
    <n v="0.36"/>
    <n v="4.3"/>
    <n v="74"/>
    <s v="&lt;50%"/>
    <s v="4.1-5.0"/>
    <n v="57350"/>
    <x v="0"/>
    <s v="0-999"/>
  </r>
  <r>
    <x v="0"/>
    <s v="ExternalDevices&amp;DataStorage"/>
    <s v="ExternalSolidStateDrives"/>
    <n v="10389"/>
    <n v="32000"/>
    <n v="0.68"/>
    <n v="4.4000000000000004"/>
    <n v="41398"/>
    <s v="50% or more"/>
    <s v="4.1-5.0"/>
    <n v="1324736000"/>
    <x v="2"/>
    <s v="10,001&amp; above"/>
  </r>
  <r>
    <x v="0"/>
    <s v="Accessories&amp;Peripherals"/>
    <s v="Audio&amp;VideoAccessories"/>
    <n v="649"/>
    <n v="1300"/>
    <n v="0.5"/>
    <n v="4.0999999999999996"/>
    <n v="5195"/>
    <s v="50% or more"/>
    <s v="4.1-5.0"/>
    <n v="6753500"/>
    <x v="2"/>
    <s v="1,000-9,999"/>
  </r>
  <r>
    <x v="0"/>
    <s v="NetworkingDevices"/>
    <s v="NetworkAdapters"/>
    <n v="1199"/>
    <n v="1999"/>
    <n v="0.4"/>
    <n v="4.5"/>
    <n v="22420"/>
    <s v="&lt;50%"/>
    <s v="4.1-5.0"/>
    <n v="44817580"/>
    <x v="2"/>
    <s v="10,001&amp; above"/>
  </r>
  <r>
    <x v="0"/>
    <s v="Accessories&amp;Peripherals"/>
    <s v="Cables&amp;Accessories"/>
    <n v="139"/>
    <n v="999"/>
    <n v="0.86"/>
    <n v="4"/>
    <n v="1313"/>
    <s v="50% or more"/>
    <s v="3.1-4.0"/>
    <n v="1311687"/>
    <x v="1"/>
    <s v="1,000-9,999"/>
  </r>
  <r>
    <x v="1"/>
    <s v="Headphones,Earbuds&amp;Accessories"/>
    <s v="Headphones"/>
    <n v="889"/>
    <n v="1999"/>
    <n v="0.56000000000000005"/>
    <n v="4.2"/>
    <n v="2284"/>
    <s v="50% or more"/>
    <s v="4.1-5.0"/>
    <n v="4565716"/>
    <x v="2"/>
    <s v="1,000-9,999"/>
  </r>
  <r>
    <x v="0"/>
    <s v="Accessories&amp;Peripherals"/>
    <s v="Keyboards,Mice&amp;InputDevices"/>
    <n v="1409"/>
    <n v="2199"/>
    <n v="0.36"/>
    <n v="3.9"/>
    <n v="427"/>
    <s v="&lt;50%"/>
    <s v="3.1-4.0"/>
    <n v="938973"/>
    <x v="2"/>
    <s v="0-999"/>
  </r>
  <r>
    <x v="0"/>
    <s v="Printers,Inks&amp;Accessories"/>
    <s v="Inks,Toners&amp;Cartridges"/>
    <n v="549"/>
    <n v="1999"/>
    <n v="0.73"/>
    <n v="4.3"/>
    <n v="1367"/>
    <s v="50% or more"/>
    <s v="4.1-5.0"/>
    <n v="2732633"/>
    <x v="2"/>
    <s v="1,000-9,999"/>
  </r>
  <r>
    <x v="0"/>
    <s v="Accessories&amp;Peripherals"/>
    <s v="PCGamingPeripherals"/>
    <n v="749"/>
    <n v="1799"/>
    <n v="0.57999999999999996"/>
    <n v="4"/>
    <n v="13199"/>
    <s v="50% or more"/>
    <s v="3.1-4.0"/>
    <n v="23745001"/>
    <x v="2"/>
    <s v="10,001&amp; above"/>
  </r>
  <r>
    <x v="0"/>
    <s v="Accessories&amp;Peripherals"/>
    <s v="Cables&amp;Accessories"/>
    <n v="329"/>
    <n v="845"/>
    <n v="0.61"/>
    <n v="4.2"/>
    <n v="29746"/>
    <s v="50% or more"/>
    <s v="4.1-5.0"/>
    <n v="25135370"/>
    <x v="0"/>
    <s v="10,001&amp; above"/>
  </r>
  <r>
    <x v="0"/>
    <s v="Accessories&amp;Peripherals"/>
    <s v="Cables&amp;Accessories"/>
    <n v="379"/>
    <n v="1099"/>
    <n v="0.66"/>
    <n v="4.3"/>
    <n v="2806"/>
    <s v="50% or more"/>
    <s v="4.1-5.0"/>
    <n v="3083794"/>
    <x v="0"/>
    <s v="1,000-9,999"/>
  </r>
  <r>
    <x v="1"/>
    <s v="WearableTechnology"/>
    <s v="SmartWatches"/>
    <n v="5998"/>
    <n v="7999"/>
    <n v="0.25"/>
    <n v="4.2"/>
    <n v="30355"/>
    <s v="&lt;50%"/>
    <s v="4.1-5.0"/>
    <n v="242809645"/>
    <x v="2"/>
    <s v="10,001&amp; above"/>
  </r>
  <r>
    <x v="0"/>
    <s v="Accessories&amp;Peripherals"/>
    <s v="LaptopAccessories"/>
    <n v="299"/>
    <n v="1499"/>
    <n v="0.8"/>
    <n v="4.2"/>
    <n v="2868"/>
    <s v="50% or more"/>
    <s v="4.1-5.0"/>
    <n v="4299132"/>
    <x v="0"/>
    <s v="1,000-9,999"/>
  </r>
  <r>
    <x v="0"/>
    <s v="Accessories&amp;Peripherals"/>
    <s v="TabletAccessories"/>
    <n v="379"/>
    <n v="1499"/>
    <n v="0.75"/>
    <n v="4.0999999999999996"/>
    <n v="670"/>
    <s v="50% or more"/>
    <s v="4.1-5.0"/>
    <n v="1004330"/>
    <x v="0"/>
    <s v="0-999"/>
  </r>
  <r>
    <x v="3"/>
    <s v="OfficePaperProducts"/>
    <s v="Paper"/>
    <n v="1399"/>
    <n v="2999"/>
    <n v="0.53"/>
    <n v="4.3"/>
    <n v="3530"/>
    <s v="50% or more"/>
    <s v="4.1-5.0"/>
    <n v="10586470"/>
    <x v="2"/>
    <s v="1,000-9,999"/>
  </r>
  <r>
    <x v="1"/>
    <s v="Cameras&amp;Photography"/>
    <s v="Accessories"/>
    <n v="699"/>
    <n v="1299"/>
    <n v="0.46"/>
    <n v="4.3"/>
    <n v="6183"/>
    <s v="&lt;50%"/>
    <s v="4.1-5.0"/>
    <n v="8031717"/>
    <x v="2"/>
    <s v="1,000-9,999"/>
  </r>
  <r>
    <x v="3"/>
    <s v="OfficePaperProducts"/>
    <s v="Paper"/>
    <n v="300"/>
    <n v="300"/>
    <n v="0"/>
    <n v="4.2"/>
    <n v="419"/>
    <s v="&lt;50%"/>
    <s v="4.1-5.0"/>
    <n v="125700"/>
    <x v="0"/>
    <s v="0-999"/>
  </r>
  <r>
    <x v="0"/>
    <s v="Accessories&amp;Peripherals"/>
    <s v="Keyboards,Mice&amp;InputDevices"/>
    <n v="999"/>
    <n v="1995"/>
    <n v="0.5"/>
    <n v="4.5"/>
    <n v="7317"/>
    <s v="50% or more"/>
    <s v="4.1-5.0"/>
    <n v="14597415"/>
    <x v="2"/>
    <s v="1,000-9,999"/>
  </r>
  <r>
    <x v="3"/>
    <s v="OfficeElectronics"/>
    <s v="Calculators"/>
    <n v="535"/>
    <n v="535"/>
    <n v="0"/>
    <n v="4.4000000000000004"/>
    <n v="4426"/>
    <s v="&lt;50%"/>
    <s v="4.1-5.0"/>
    <n v="2367910"/>
    <x v="2"/>
    <s v="1,000-9,999"/>
  </r>
  <r>
    <x v="1"/>
    <s v="HomeTheater,TV&amp;Video"/>
    <s v="Televisions"/>
    <n v="13999"/>
    <n v="24999"/>
    <n v="0.44"/>
    <n v="4.2"/>
    <n v="45237"/>
    <s v="&lt;50%"/>
    <s v="4.1-5.0"/>
    <n v="1130879763"/>
    <x v="2"/>
    <s v="10,001&amp; above"/>
  </r>
  <r>
    <x v="0"/>
    <s v="Accessories&amp;Peripherals"/>
    <s v="LaptopAccessories"/>
    <n v="269"/>
    <n v="1099"/>
    <n v="0.76"/>
    <n v="4.0999999999999996"/>
    <n v="1092"/>
    <s v="50% or more"/>
    <s v="4.1-5.0"/>
    <n v="1200108"/>
    <x v="0"/>
    <s v="1,000-9,999"/>
  </r>
  <r>
    <x v="3"/>
    <s v="OfficePaperProducts"/>
    <s v="Paper"/>
    <n v="341"/>
    <n v="450"/>
    <n v="0.24"/>
    <n v="4.3"/>
    <n v="2493"/>
    <s v="&lt;50%"/>
    <s v="4.1-5.0"/>
    <n v="1121850"/>
    <x v="0"/>
    <s v="1,000-9,999"/>
  </r>
  <r>
    <x v="0"/>
    <s v="NetworkingDevices"/>
    <s v="Routers"/>
    <n v="2499"/>
    <n v="3999"/>
    <n v="0.38"/>
    <n v="4.4000000000000004"/>
    <n v="12679"/>
    <s v="&lt;50%"/>
    <s v="4.1-5.0"/>
    <n v="50703321"/>
    <x v="2"/>
    <s v="10,001&amp; above"/>
  </r>
  <r>
    <x v="0"/>
    <s v="Accessories&amp;Peripherals"/>
    <s v="Cables&amp;Accessories"/>
    <n v="349"/>
    <n v="599"/>
    <n v="0.42"/>
    <n v="4.0999999999999996"/>
    <n v="210"/>
    <s v="&lt;50%"/>
    <s v="4.1-5.0"/>
    <n v="125790"/>
    <x v="0"/>
    <s v="0-999"/>
  </r>
  <r>
    <x v="0"/>
    <s v="Printers,Inks&amp;Accessories"/>
    <s v="Printers"/>
    <n v="5899"/>
    <n v="7005"/>
    <n v="0.16"/>
    <n v="3.6"/>
    <n v="4199"/>
    <s v="&lt;50%"/>
    <s v="3.1-4.0"/>
    <n v="29413995"/>
    <x v="2"/>
    <s v="1,000-9,999"/>
  </r>
  <r>
    <x v="1"/>
    <s v="Mobiles&amp;Accessories"/>
    <s v="MobileAccessories"/>
    <n v="699"/>
    <n v="1199"/>
    <n v="0.42"/>
    <n v="4"/>
    <n v="14403"/>
    <s v="&lt;50%"/>
    <s v="3.1-4.0"/>
    <n v="17269197"/>
    <x v="2"/>
    <s v="10,001&amp; above"/>
  </r>
  <r>
    <x v="0"/>
    <s v="NetworkingDevices"/>
    <s v="Routers"/>
    <n v="1565"/>
    <n v="2999"/>
    <n v="0.48"/>
    <n v="4"/>
    <n v="11113"/>
    <s v="&lt;50%"/>
    <s v="3.1-4.0"/>
    <n v="33327887"/>
    <x v="2"/>
    <s v="10,001&amp; above"/>
  </r>
  <r>
    <x v="1"/>
    <s v="Cameras&amp;Photography"/>
    <s v="Accessories"/>
    <n v="326"/>
    <n v="799"/>
    <n v="0.59"/>
    <n v="4.4000000000000004"/>
    <n v="10773"/>
    <s v="50% or more"/>
    <s v="4.1-5.0"/>
    <n v="8607627"/>
    <x v="0"/>
    <s v="10,001&amp; above"/>
  </r>
  <r>
    <x v="1"/>
    <s v="Headphones,Earbuds&amp;Accessories"/>
    <s v="Adapters"/>
    <n v="120"/>
    <n v="999"/>
    <n v="0.88"/>
    <n v="3.9"/>
    <n v="6491"/>
    <s v="50% or more"/>
    <s v="3.1-4.0"/>
    <n v="6484509"/>
    <x v="1"/>
    <s v="1,000-9,999"/>
  </r>
  <r>
    <x v="0"/>
    <s v="ExternalDevices&amp;DataStorage"/>
    <s v="ExternalHardDisks"/>
    <n v="657"/>
    <n v="999"/>
    <n v="0.34"/>
    <n v="4.3"/>
    <n v="13944"/>
    <s v="&lt;50%"/>
    <s v="4.1-5.0"/>
    <n v="13930056"/>
    <x v="2"/>
    <s v="10,001&amp; above"/>
  </r>
  <r>
    <x v="0"/>
    <s v="Accessories&amp;Peripherals"/>
    <s v="PCGamingPeripherals"/>
    <n v="1995"/>
    <n v="2895"/>
    <n v="0.31"/>
    <n v="4.5999999999999996"/>
    <n v="10760"/>
    <s v="&lt;50%"/>
    <s v="4.1-5.0"/>
    <n v="31150200"/>
    <x v="2"/>
    <s v="10,001&amp; above"/>
  </r>
  <r>
    <x v="1"/>
    <s v="GeneralPurposeBatteries&amp;BatteryChargers"/>
    <m/>
    <n v="1500"/>
    <n v="1500"/>
    <n v="0"/>
    <n v="4.4000000000000004"/>
    <n v="25996"/>
    <s v="&lt;50%"/>
    <s v="4.1-5.0"/>
    <n v="38994000"/>
    <x v="2"/>
    <s v="10,001&amp; above"/>
  </r>
  <r>
    <x v="0"/>
    <s v="Accessories&amp;Peripherals"/>
    <s v="Keyboards,Mice&amp;InputDevices"/>
    <n v="2640"/>
    <n v="3195"/>
    <n v="0.17"/>
    <n v="4.5"/>
    <n v="16146"/>
    <s v="&lt;50%"/>
    <s v="4.1-5.0"/>
    <n v="51586470"/>
    <x v="2"/>
    <s v="10,001&amp; above"/>
  </r>
  <r>
    <x v="0"/>
    <s v="Printers,Inks&amp;Accessories"/>
    <s v="Printers"/>
    <n v="5299"/>
    <n v="6355"/>
    <n v="0.17"/>
    <n v="3.9"/>
    <n v="8280"/>
    <s v="&lt;50%"/>
    <s v="3.1-4.0"/>
    <n v="52619400"/>
    <x v="2"/>
    <s v="1,000-9,999"/>
  </r>
  <r>
    <x v="0"/>
    <s v="Accessories&amp;Peripherals"/>
    <s v="Cables&amp;Accessories"/>
    <n v="263"/>
    <n v="699"/>
    <n v="0.62"/>
    <n v="4.0999999999999996"/>
    <n v="450"/>
    <s v="50% or more"/>
    <s v="4.1-5.0"/>
    <n v="314550"/>
    <x v="0"/>
    <s v="0-999"/>
  </r>
  <r>
    <x v="0"/>
    <s v="Accessories&amp;Peripherals"/>
    <s v="PCGamingPeripherals"/>
    <n v="1990"/>
    <n v="2999"/>
    <n v="0.34"/>
    <n v="4.3"/>
    <n v="14237"/>
    <s v="&lt;50%"/>
    <s v="4.1-5.0"/>
    <n v="42696763"/>
    <x v="2"/>
    <s v="10,001&amp; above"/>
  </r>
  <r>
    <x v="1"/>
    <s v="PowerAccessories"/>
    <s v="SurgeProtectors"/>
    <n v="1289"/>
    <n v="1499"/>
    <n v="0.14000000000000001"/>
    <n v="4.5"/>
    <n v="20668"/>
    <s v="&lt;50%"/>
    <s v="4.1-5.0"/>
    <n v="30981332"/>
    <x v="2"/>
    <s v="10,001&amp; above"/>
  </r>
  <r>
    <x v="3"/>
    <s v="OfficePaperProducts"/>
    <s v="Paper"/>
    <n v="165"/>
    <n v="165"/>
    <n v="0"/>
    <n v="4.5"/>
    <n v="1674"/>
    <s v="&lt;50%"/>
    <s v="4.1-5.0"/>
    <n v="276210"/>
    <x v="1"/>
    <s v="1,000-9,999"/>
  </r>
  <r>
    <x v="0"/>
    <s v="Accessories&amp;Peripherals"/>
    <s v="LaptopAccessories"/>
    <n v="1699"/>
    <n v="3499"/>
    <n v="0.51"/>
    <n v="3.6"/>
    <n v="7689"/>
    <s v="50% or more"/>
    <s v="3.1-4.0"/>
    <n v="26903811"/>
    <x v="2"/>
    <s v="1,000-9,999"/>
  </r>
  <r>
    <x v="1"/>
    <s v="Cameras&amp;Photography"/>
    <s v="SecurityCameras"/>
    <n v="2299"/>
    <n v="7500"/>
    <n v="0.69"/>
    <n v="4.0999999999999996"/>
    <n v="5554"/>
    <s v="50% or more"/>
    <s v="4.1-5.0"/>
    <n v="41655000"/>
    <x v="2"/>
    <s v="1,000-9,999"/>
  </r>
  <r>
    <x v="0"/>
    <s v="Accessories&amp;Peripherals"/>
    <s v="Cables&amp;Accessories"/>
    <n v="219"/>
    <n v="700"/>
    <n v="0.69"/>
    <n v="4.3"/>
    <n v="20053"/>
    <s v="50% or more"/>
    <s v="4.1-5.0"/>
    <n v="14037100"/>
    <x v="0"/>
    <s v="10,001&amp; above"/>
  </r>
  <r>
    <x v="0"/>
    <s v="Accessories&amp;Peripherals"/>
    <s v="USBGadgets"/>
    <n v="39"/>
    <n v="39"/>
    <n v="0"/>
    <n v="3.8"/>
    <n v="3344"/>
    <s v="&lt;50%"/>
    <s v="3.1-4.0"/>
    <n v="130416"/>
    <x v="1"/>
    <s v="1,000-9,999"/>
  </r>
  <r>
    <x v="0"/>
    <s v="Tablets"/>
    <m/>
    <n v="26999"/>
    <n v="37999"/>
    <n v="0.28999999999999998"/>
    <n v="4.5999999999999996"/>
    <n v="2886"/>
    <s v="&lt;50%"/>
    <s v="4.1-5.0"/>
    <n v="109665114"/>
    <x v="2"/>
    <s v="1,000-9,999"/>
  </r>
  <r>
    <x v="1"/>
    <s v="Headphones,Earbuds&amp;Accessories"/>
    <s v="Headphones"/>
    <n v="1490"/>
    <n v="1990"/>
    <n v="0.25"/>
    <n v="4.0999999999999996"/>
    <n v="98250"/>
    <s v="&lt;50%"/>
    <s v="4.1-5.0"/>
    <n v="195517500"/>
    <x v="2"/>
    <s v="10,001&amp; above"/>
  </r>
  <r>
    <x v="0"/>
    <s v="Accessories&amp;Peripherals"/>
    <s v="LaptopAccessories"/>
    <n v="398"/>
    <n v="1949"/>
    <n v="0.8"/>
    <n v="4"/>
    <n v="75"/>
    <s v="50% or more"/>
    <s v="3.1-4.0"/>
    <n v="146175"/>
    <x v="0"/>
    <s v="0-999"/>
  </r>
  <r>
    <x v="0"/>
    <s v="Accessories&amp;Peripherals"/>
    <s v="Cables&amp;Accessories"/>
    <n v="349"/>
    <n v="899"/>
    <n v="0.61"/>
    <n v="4.5"/>
    <n v="149"/>
    <s v="50% or more"/>
    <s v="4.1-5.0"/>
    <n v="133951"/>
    <x v="0"/>
    <s v="0-999"/>
  </r>
  <r>
    <x v="0"/>
    <s v="Accessories&amp;Peripherals"/>
    <s v="LaptopAccessories"/>
    <n v="770"/>
    <n v="1547"/>
    <n v="0.5"/>
    <n v="4.3"/>
    <n v="2585"/>
    <s v="50% or more"/>
    <s v="4.1-5.0"/>
    <n v="3998995"/>
    <x v="2"/>
    <s v="1,000-9,999"/>
  </r>
  <r>
    <x v="1"/>
    <s v="Mobiles&amp;Accessories"/>
    <s v="MobileAccessories"/>
    <n v="279"/>
    <n v="1299"/>
    <n v="0.79"/>
    <n v="4"/>
    <n v="5072"/>
    <s v="50% or more"/>
    <s v="3.1-4.0"/>
    <n v="6588528"/>
    <x v="0"/>
    <s v="1,000-9,999"/>
  </r>
  <r>
    <x v="5"/>
    <s v="Electrical"/>
    <s v="CordManagement"/>
    <n v="249"/>
    <n v="599"/>
    <n v="0.57999999999999996"/>
    <n v="4.5"/>
    <n v="5985"/>
    <s v="50% or more"/>
    <s v="4.1-5.0"/>
    <n v="3585015"/>
    <x v="0"/>
    <s v="1,000-9,999"/>
  </r>
  <r>
    <x v="0"/>
    <s v="Accessories&amp;Peripherals"/>
    <s v="Cables&amp;Accessories"/>
    <n v="115"/>
    <n v="499"/>
    <n v="0.77"/>
    <n v="4"/>
    <n v="7732"/>
    <s v="50% or more"/>
    <s v="3.1-4.0"/>
    <n v="3858268"/>
    <x v="1"/>
    <s v="1,000-9,999"/>
  </r>
  <r>
    <x v="4"/>
    <s v="CraftMaterials"/>
    <s v="PaintingMaterials"/>
    <n v="230"/>
    <n v="230"/>
    <n v="0"/>
    <n v="4.5"/>
    <n v="9427"/>
    <s v="&lt;50%"/>
    <s v="4.1-5.0"/>
    <n v="2168210"/>
    <x v="0"/>
    <s v="1,000-9,999"/>
  </r>
  <r>
    <x v="0"/>
    <s v="Accessories&amp;Peripherals"/>
    <s v="Cables&amp;Accessories"/>
    <n v="399"/>
    <n v="999"/>
    <n v="0.6"/>
    <n v="4.0999999999999996"/>
    <n v="1780"/>
    <s v="50% or more"/>
    <s v="4.1-5.0"/>
    <n v="1778220"/>
    <x v="0"/>
    <s v="1,000-9,999"/>
  </r>
  <r>
    <x v="0"/>
    <s v="Accessories&amp;Peripherals"/>
    <s v="PCGamingPeripherals"/>
    <n v="599"/>
    <n v="700"/>
    <n v="0.14000000000000001"/>
    <n v="4.3"/>
    <n v="2301"/>
    <s v="&lt;50%"/>
    <s v="4.1-5.0"/>
    <n v="1610700"/>
    <x v="2"/>
    <s v="1,000-9,999"/>
  </r>
  <r>
    <x v="0"/>
    <s v="Printers,Inks&amp;Accessories"/>
    <s v="Inks,Toners&amp;Cartridges"/>
    <n v="598"/>
    <n v="1150"/>
    <n v="0.48"/>
    <n v="4.0999999999999996"/>
    <n v="2535"/>
    <s v="&lt;50%"/>
    <s v="4.1-5.0"/>
    <n v="2915250"/>
    <x v="2"/>
    <s v="1,000-9,999"/>
  </r>
  <r>
    <x v="0"/>
    <s v="Accessories&amp;Peripherals"/>
    <s v="TabletAccessories"/>
    <n v="399"/>
    <n v="1499"/>
    <n v="0.73"/>
    <n v="4"/>
    <n v="691"/>
    <s v="50% or more"/>
    <s v="3.1-4.0"/>
    <n v="1035809"/>
    <x v="0"/>
    <s v="0-999"/>
  </r>
  <r>
    <x v="0"/>
    <s v="Accessories&amp;Peripherals"/>
    <s v="LaptopAccessories"/>
    <n v="499"/>
    <n v="1299"/>
    <n v="0.62"/>
    <n v="4.0999999999999996"/>
    <n v="2740"/>
    <s v="50% or more"/>
    <s v="4.1-5.0"/>
    <n v="3559260"/>
    <x v="0"/>
    <s v="1,000-9,999"/>
  </r>
  <r>
    <x v="0"/>
    <s v="Accessories&amp;Peripherals"/>
    <s v="Cables&amp;Accessories"/>
    <n v="199"/>
    <n v="499"/>
    <n v="0.6"/>
    <n v="4.0999999999999996"/>
    <n v="602"/>
    <s v="50% or more"/>
    <s v="4.1-5.0"/>
    <n v="300398"/>
    <x v="1"/>
    <s v="0-999"/>
  </r>
  <r>
    <x v="0"/>
    <s v="Accessories&amp;Peripherals"/>
    <s v="Keyboards,Mice&amp;InputDevices"/>
    <n v="579"/>
    <n v="1090"/>
    <n v="0.47"/>
    <n v="4.4000000000000004"/>
    <n v="3482"/>
    <s v="&lt;50%"/>
    <s v="4.1-5.0"/>
    <n v="3795380"/>
    <x v="2"/>
    <s v="1,000-9,999"/>
  </r>
  <r>
    <x v="0"/>
    <s v="Accessories&amp;Peripherals"/>
    <s v="Cables&amp;Accessories"/>
    <n v="179"/>
    <n v="399"/>
    <n v="0.55000000000000004"/>
    <n v="4"/>
    <n v="1423"/>
    <s v="50% or more"/>
    <s v="3.1-4.0"/>
    <n v="567777"/>
    <x v="1"/>
    <s v="1,000-9,999"/>
  </r>
  <r>
    <x v="3"/>
    <s v="OfficePaperProducts"/>
    <s v="Paper"/>
    <n v="90"/>
    <n v="100"/>
    <n v="0.1"/>
    <n v="4.0999999999999996"/>
    <n v="6199"/>
    <s v="&lt;50%"/>
    <s v="4.1-5.0"/>
    <n v="619900"/>
    <x v="1"/>
    <s v="1,000-9,999"/>
  </r>
  <r>
    <x v="0"/>
    <s v="Accessories&amp;Peripherals"/>
    <s v="LaptopAccessories"/>
    <n v="899"/>
    <n v="1999"/>
    <n v="0.55000000000000004"/>
    <n v="4.4000000000000004"/>
    <n v="1667"/>
    <s v="50% or more"/>
    <s v="4.1-5.0"/>
    <n v="3332333"/>
    <x v="2"/>
    <s v="1,000-9,999"/>
  </r>
  <r>
    <x v="0"/>
    <s v="Accessories&amp;Peripherals"/>
    <s v="PCGamingPeripherals"/>
    <n v="1149"/>
    <n v="1800"/>
    <n v="0.36"/>
    <n v="4.3"/>
    <n v="4723"/>
    <s v="&lt;50%"/>
    <s v="4.1-5.0"/>
    <n v="8501400"/>
    <x v="2"/>
    <s v="1,000-9,999"/>
  </r>
  <r>
    <x v="0"/>
    <s v="Accessories&amp;Peripherals"/>
    <s v="LaptopAccessories"/>
    <n v="249"/>
    <n v="499"/>
    <n v="0.5"/>
    <n v="4.2"/>
    <n v="22860"/>
    <s v="50% or more"/>
    <s v="4.1-5.0"/>
    <n v="11407140"/>
    <x v="0"/>
    <s v="10,001&amp; above"/>
  </r>
  <r>
    <x v="0"/>
    <s v="Accessories&amp;Peripherals"/>
    <s v="USBGadgets"/>
    <n v="39"/>
    <n v="39"/>
    <n v="0"/>
    <n v="3.6"/>
    <n v="13572"/>
    <s v="&lt;50%"/>
    <s v="3.1-4.0"/>
    <n v="529308"/>
    <x v="1"/>
    <s v="10,001&amp; above"/>
  </r>
  <r>
    <x v="0"/>
    <s v="NetworkingDevices"/>
    <s v="Repeaters&amp;Extenders"/>
    <n v="1599"/>
    <n v="3599"/>
    <n v="0.56000000000000005"/>
    <n v="4.2"/>
    <n v="16182"/>
    <s v="50% or more"/>
    <s v="4.1-5.0"/>
    <n v="58239018"/>
    <x v="2"/>
    <s v="10,001&amp; above"/>
  </r>
  <r>
    <x v="1"/>
    <s v="HomeAudio"/>
    <s v="Speakers"/>
    <n v="1199"/>
    <n v="3990"/>
    <n v="0.7"/>
    <n v="4.2"/>
    <n v="2908"/>
    <s v="50% or more"/>
    <s v="4.1-5.0"/>
    <n v="11602920"/>
    <x v="2"/>
    <s v="1,000-9,999"/>
  </r>
  <r>
    <x v="0"/>
    <s v="Accessories&amp;Peripherals"/>
    <s v="Cables&amp;Accessories"/>
    <n v="209"/>
    <n v="499"/>
    <n v="0.57999999999999996"/>
    <n v="3.9"/>
    <n v="536"/>
    <s v="50% or more"/>
    <s v="3.1-4.0"/>
    <n v="267464"/>
    <x v="0"/>
    <s v="0-999"/>
  </r>
  <r>
    <x v="0"/>
    <s v="Accessories&amp;Peripherals"/>
    <s v="Keyboards,Mice&amp;InputDevices"/>
    <n v="1099"/>
    <n v="1499"/>
    <n v="0.27"/>
    <n v="4.2"/>
    <n v="2375"/>
    <s v="&lt;50%"/>
    <s v="4.1-5.0"/>
    <n v="3560125"/>
    <x v="2"/>
    <s v="1,000-9,999"/>
  </r>
  <r>
    <x v="3"/>
    <s v="OfficePaperProducts"/>
    <s v="Paper"/>
    <n v="120"/>
    <n v="120"/>
    <n v="0"/>
    <n v="4.5"/>
    <n v="4951"/>
    <s v="&lt;50%"/>
    <s v="4.1-5.0"/>
    <n v="594120"/>
    <x v="1"/>
    <s v="1,000-9,999"/>
  </r>
  <r>
    <x v="0"/>
    <s v="Accessories&amp;Peripherals"/>
    <s v="PCGamingPeripherals"/>
    <n v="1519"/>
    <n v="3499"/>
    <n v="0.56999999999999995"/>
    <n v="4.3"/>
    <n v="408"/>
    <s v="50% or more"/>
    <s v="4.1-5.0"/>
    <n v="1427592"/>
    <x v="2"/>
    <s v="0-999"/>
  </r>
  <r>
    <x v="3"/>
    <s v="OfficePaperProducts"/>
    <s v="Paper"/>
    <n v="420"/>
    <n v="420"/>
    <n v="0"/>
    <n v="4.2"/>
    <n v="1926"/>
    <s v="&lt;50%"/>
    <s v="4.1-5.0"/>
    <n v="808920"/>
    <x v="0"/>
    <s v="1,000-9,999"/>
  </r>
  <r>
    <x v="3"/>
    <s v="OfficePaperProducts"/>
    <s v="Paper"/>
    <n v="225"/>
    <n v="225"/>
    <n v="0"/>
    <n v="4.0999999999999996"/>
    <n v="4798"/>
    <s v="&lt;50%"/>
    <s v="4.1-5.0"/>
    <n v="1079550"/>
    <x v="0"/>
    <s v="1,000-9,999"/>
  </r>
  <r>
    <x v="0"/>
    <s v="Accessories&amp;Peripherals"/>
    <s v="HardDriveAccessories"/>
    <n v="199"/>
    <n v="799"/>
    <n v="0.75"/>
    <n v="4.0999999999999996"/>
    <n v="7333"/>
    <s v="50% or more"/>
    <s v="4.1-5.0"/>
    <n v="5859067"/>
    <x v="1"/>
    <s v="1,000-9,999"/>
  </r>
  <r>
    <x v="1"/>
    <s v="Mobiles&amp;Accessories"/>
    <s v="MobileAccessories"/>
    <n v="1799"/>
    <n v="3999"/>
    <n v="0.55000000000000004"/>
    <n v="4.5999999999999996"/>
    <n v="245"/>
    <s v="50% or more"/>
    <s v="4.1-5.0"/>
    <n v="979755"/>
    <x v="2"/>
    <s v="0-999"/>
  </r>
  <r>
    <x v="0"/>
    <s v="Printers,Inks&amp;Accessories"/>
    <s v="Printers"/>
    <n v="8349"/>
    <n v="9625"/>
    <n v="0.13"/>
    <n v="3.8"/>
    <n v="3652"/>
    <s v="&lt;50%"/>
    <s v="3.1-4.0"/>
    <n v="35150500"/>
    <x v="2"/>
    <s v="1,000-9,999"/>
  </r>
  <r>
    <x v="0"/>
    <s v="Components"/>
    <s v="InternalSolidStateDrives"/>
    <n v="3307"/>
    <n v="6100"/>
    <n v="0.46"/>
    <n v="4.3"/>
    <n v="2515"/>
    <s v="&lt;50%"/>
    <s v="4.1-5.0"/>
    <n v="15341500"/>
    <x v="2"/>
    <s v="1,000-9,999"/>
  </r>
  <r>
    <x v="0"/>
    <s v="Accessories&amp;Peripherals"/>
    <s v="Cables&amp;Accessories"/>
    <n v="325"/>
    <n v="1299"/>
    <n v="0.75"/>
    <n v="4.2"/>
    <n v="10576"/>
    <s v="50% or more"/>
    <s v="4.1-5.0"/>
    <n v="13738224"/>
    <x v="0"/>
    <s v="10,001&amp; above"/>
  </r>
  <r>
    <x v="0"/>
    <s v="ExternalDevices&amp;DataStorage"/>
    <s v="PenDrives"/>
    <n v="449"/>
    <n v="1300"/>
    <n v="0.65"/>
    <n v="4.2"/>
    <n v="4959"/>
    <s v="50% or more"/>
    <s v="4.1-5.0"/>
    <n v="6446700"/>
    <x v="0"/>
    <s v="1,000-9,999"/>
  </r>
  <r>
    <x v="1"/>
    <s v="GeneralPurposeBatteries&amp;BatteryChargers"/>
    <s v="DisposableBatteries"/>
    <n v="380"/>
    <n v="400"/>
    <n v="0.05"/>
    <n v="4.4000000000000004"/>
    <n v="2111"/>
    <s v="&lt;50%"/>
    <s v="4.1-5.0"/>
    <n v="844400"/>
    <x v="0"/>
    <s v="1,000-9,999"/>
  </r>
  <r>
    <x v="0"/>
    <s v="Accessories&amp;Peripherals"/>
    <s v="Keyboards,Mice&amp;InputDevices"/>
    <n v="499"/>
    <n v="1399"/>
    <n v="0.64"/>
    <n v="3.9"/>
    <n v="1462"/>
    <s v="50% or more"/>
    <s v="3.1-4.0"/>
    <n v="2045338"/>
    <x v="0"/>
    <s v="1,000-9,999"/>
  </r>
  <r>
    <x v="0"/>
    <s v="Laptops"/>
    <s v="TraditionalLaptops"/>
    <n v="37247"/>
    <n v="59890"/>
    <n v="0.38"/>
    <n v="4"/>
    <n v="323"/>
    <s v="&lt;50%"/>
    <s v="3.1-4.0"/>
    <n v="19344470"/>
    <x v="2"/>
    <s v="0-999"/>
  </r>
  <r>
    <x v="1"/>
    <s v="Headphones,Earbuds&amp;Accessories"/>
    <s v="Headphones"/>
    <n v="849"/>
    <n v="2490"/>
    <n v="0.66"/>
    <n v="4.2"/>
    <n v="91188"/>
    <s v="50% or more"/>
    <s v="4.1-5.0"/>
    <n v="227058120"/>
    <x v="2"/>
    <s v="10,001&amp; above"/>
  </r>
  <r>
    <x v="1"/>
    <s v="HomeAudio"/>
    <s v="Speakers"/>
    <n v="799"/>
    <n v="1999"/>
    <n v="0.6"/>
    <n v="3.7"/>
    <n v="418"/>
    <s v="50% or more"/>
    <s v="3.1-4.0"/>
    <n v="835582"/>
    <x v="2"/>
    <s v="0-999"/>
  </r>
  <r>
    <x v="1"/>
    <s v="Mobiles&amp;Accessories"/>
    <s v="MobileAccessories"/>
    <n v="2599"/>
    <n v="6999"/>
    <n v="0.63"/>
    <n v="4.5"/>
    <n v="1526"/>
    <s v="50% or more"/>
    <s v="4.1-5.0"/>
    <n v="10680474"/>
    <x v="2"/>
    <s v="1,000-9,999"/>
  </r>
  <r>
    <x v="0"/>
    <s v="Accessories&amp;Peripherals"/>
    <s v="Cables&amp;Accessories"/>
    <n v="199"/>
    <n v="999"/>
    <n v="0.8"/>
    <n v="4.5"/>
    <n v="127"/>
    <s v="50% or more"/>
    <s v="4.1-5.0"/>
    <n v="126873"/>
    <x v="1"/>
    <s v="0-999"/>
  </r>
  <r>
    <x v="0"/>
    <s v="NetworkingDevices"/>
    <s v="NetworkAdapters"/>
    <n v="269"/>
    <n v="800"/>
    <n v="0.66"/>
    <n v="3.6"/>
    <n v="10134"/>
    <s v="50% or more"/>
    <s v="3.1-4.0"/>
    <n v="8107200"/>
    <x v="0"/>
    <s v="10,001&amp; above"/>
  </r>
  <r>
    <x v="0"/>
    <s v="Accessories&amp;Peripherals"/>
    <s v="USBGadgets"/>
    <n v="298"/>
    <n v="999"/>
    <n v="0.7"/>
    <n v="4.3"/>
    <n v="1552"/>
    <s v="50% or more"/>
    <s v="4.1-5.0"/>
    <n v="1550448"/>
    <x v="0"/>
    <s v="1,000-9,999"/>
  </r>
  <r>
    <x v="1"/>
    <s v="HomeAudio"/>
    <s v="Speakers"/>
    <n v="1499"/>
    <n v="2999"/>
    <n v="0.5"/>
    <n v="4.0999999999999996"/>
    <n v="25262"/>
    <s v="50% or more"/>
    <s v="4.1-5.0"/>
    <n v="75760738"/>
    <x v="2"/>
    <s v="10,001&amp; above"/>
  </r>
  <r>
    <x v="4"/>
    <s v="Kitchen&amp;HomeAppliances"/>
    <s v="SmallKitchenAppliances"/>
    <n v="649"/>
    <n v="1245"/>
    <n v="0.48"/>
    <n v="3.9"/>
    <n v="123365"/>
    <s v="&lt;50%"/>
    <s v="3.1-4.0"/>
    <n v="153589425"/>
    <x v="2"/>
    <s v="10,001&amp; above"/>
  </r>
  <r>
    <x v="4"/>
    <s v="Heating,Cooling&amp;AirQuality"/>
    <s v="RoomHeaters"/>
    <n v="1199"/>
    <n v="1695"/>
    <n v="0.28999999999999998"/>
    <n v="3.6"/>
    <n v="13300"/>
    <s v="&lt;50%"/>
    <s v="3.1-4.0"/>
    <n v="22543500"/>
    <x v="2"/>
    <s v="10,001&amp; above"/>
  </r>
  <r>
    <x v="4"/>
    <s v="Heating,Cooling&amp;AirQuality"/>
    <s v="RoomHeaters"/>
    <n v="1199"/>
    <n v="2000"/>
    <n v="0.4"/>
    <n v="4"/>
    <n v="18543"/>
    <s v="&lt;50%"/>
    <s v="3.1-4.0"/>
    <n v="37086000"/>
    <x v="2"/>
    <s v="10,001&amp; above"/>
  </r>
  <r>
    <x v="4"/>
    <s v="Kitchen&amp;HomeAppliances"/>
    <s v="Vacuum,Cleaning&amp;Ironing"/>
    <n v="455"/>
    <n v="999"/>
    <n v="0.54"/>
    <n v="4.0999999999999996"/>
    <n v="3578"/>
    <s v="50% or more"/>
    <s v="4.1-5.0"/>
    <n v="3574422"/>
    <x v="0"/>
    <s v="1,000-9,999"/>
  </r>
  <r>
    <x v="4"/>
    <s v="Kitchen&amp;HomeAppliances"/>
    <s v="SmallKitchenAppliances"/>
    <n v="199"/>
    <n v="1999"/>
    <n v="0.9"/>
    <n v="3.7"/>
    <n v="2031"/>
    <s v="50% or more"/>
    <s v="3.1-4.0"/>
    <n v="4059969"/>
    <x v="1"/>
    <s v="1,000-9,999"/>
  </r>
  <r>
    <x v="4"/>
    <s v="Kitchen&amp;HomeAppliances"/>
    <s v="SmallKitchenAppliances"/>
    <n v="293"/>
    <n v="499"/>
    <n v="0.41"/>
    <n v="3.9"/>
    <n v="44994"/>
    <s v="&lt;50%"/>
    <s v="3.1-4.0"/>
    <n v="22452006"/>
    <x v="0"/>
    <s v="10,001&amp; above"/>
  </r>
  <r>
    <x v="4"/>
    <s v="Kitchen&amp;Dining"/>
    <s v="KitchenTools"/>
    <n v="199"/>
    <n v="495"/>
    <n v="0.6"/>
    <n v="4.0999999999999996"/>
    <n v="270563"/>
    <s v="50% or more"/>
    <s v="4.1-5.0"/>
    <n v="133928685"/>
    <x v="1"/>
    <s v="10,001&amp; above"/>
  </r>
  <r>
    <x v="4"/>
    <s v="Kitchen&amp;HomeAppliances"/>
    <s v="SmallKitchenAppliances"/>
    <n v="749"/>
    <n v="1245"/>
    <n v="0.4"/>
    <n v="3.9"/>
    <n v="31783"/>
    <s v="&lt;50%"/>
    <s v="3.1-4.0"/>
    <n v="39569835"/>
    <x v="2"/>
    <s v="10,001&amp; above"/>
  </r>
  <r>
    <x v="4"/>
    <s v="Heating,Cooling&amp;AirQuality"/>
    <s v="RoomHeaters"/>
    <n v="1399"/>
    <n v="1549"/>
    <n v="0.1"/>
    <n v="3.9"/>
    <n v="2602"/>
    <s v="&lt;50%"/>
    <s v="3.1-4.0"/>
    <n v="4030498"/>
    <x v="2"/>
    <s v="1,000-9,999"/>
  </r>
  <r>
    <x v="4"/>
    <s v="Kitchen&amp;HomeAppliances"/>
    <s v="SmallKitchenAppliances"/>
    <n v="749"/>
    <n v="1445"/>
    <n v="0.48"/>
    <n v="3.9"/>
    <n v="63350"/>
    <s v="&lt;50%"/>
    <s v="3.1-4.0"/>
    <n v="91540750"/>
    <x v="2"/>
    <s v="10,001&amp; above"/>
  </r>
  <r>
    <x v="4"/>
    <s v="Kitchen&amp;HomeAppliances"/>
    <s v="SmallKitchenAppliances"/>
    <n v="1699"/>
    <n v="3193"/>
    <n v="0.47"/>
    <n v="3.8"/>
    <n v="54032"/>
    <s v="&lt;50%"/>
    <s v="3.1-4.0"/>
    <n v="172524176"/>
    <x v="2"/>
    <s v="10,001&amp; above"/>
  </r>
  <r>
    <x v="4"/>
    <s v="Kitchen&amp;HomeAppliances"/>
    <s v="SmallKitchenAppliances"/>
    <n v="1043"/>
    <n v="1345"/>
    <n v="0.22"/>
    <n v="3.8"/>
    <n v="15592"/>
    <s v="&lt;50%"/>
    <s v="3.1-4.0"/>
    <n v="20971240"/>
    <x v="2"/>
    <s v="10,001&amp; above"/>
  </r>
  <r>
    <x v="4"/>
    <s v="Kitchen&amp;HomeAppliances"/>
    <s v="Vacuum,Cleaning&amp;Ironing"/>
    <n v="499"/>
    <n v="999"/>
    <n v="0.5"/>
    <n v="4.0999999999999996"/>
    <n v="4859"/>
    <s v="50% or more"/>
    <s v="4.1-5.0"/>
    <n v="4854141"/>
    <x v="0"/>
    <s v="1,000-9,999"/>
  </r>
  <r>
    <x v="4"/>
    <s v="Heating,Cooling&amp;AirQuality"/>
    <s v="RoomHeaters"/>
    <n v="1464"/>
    <n v="1650"/>
    <n v="0.11"/>
    <n v="4.0999999999999996"/>
    <n v="14120"/>
    <s v="&lt;50%"/>
    <s v="4.1-5.0"/>
    <n v="23298000"/>
    <x v="2"/>
    <s v="10,001&amp; above"/>
  </r>
  <r>
    <x v="4"/>
    <s v="Kitchen&amp;HomeAppliances"/>
    <s v="SmallKitchenAppliances"/>
    <n v="249"/>
    <n v="499"/>
    <n v="0.5"/>
    <n v="3.3"/>
    <n v="8427"/>
    <s v="50% or more"/>
    <s v="3.1-4.0"/>
    <n v="4205073"/>
    <x v="0"/>
    <s v="1,000-9,999"/>
  </r>
  <r>
    <x v="4"/>
    <s v="Kitchen&amp;HomeAppliances"/>
    <s v="Vacuum,Cleaning&amp;Ironing"/>
    <n v="625"/>
    <n v="1400"/>
    <n v="0.55000000000000004"/>
    <n v="4.2"/>
    <n v="23316"/>
    <s v="50% or more"/>
    <s v="4.1-5.0"/>
    <n v="32642400"/>
    <x v="2"/>
    <s v="10,001&amp; above"/>
  </r>
  <r>
    <x v="4"/>
    <s v="Kitchen&amp;HomeAppliances"/>
    <s v="SmallKitchenAppliances"/>
    <n v="1290"/>
    <n v="2500"/>
    <n v="0.48"/>
    <n v="4"/>
    <n v="6530"/>
    <s v="&lt;50%"/>
    <s v="3.1-4.0"/>
    <n v="16325000"/>
    <x v="2"/>
    <s v="1,000-9,999"/>
  </r>
  <r>
    <x v="4"/>
    <s v="Heating,Cooling&amp;AirQuality"/>
    <s v="WaterHeaters&amp;Geysers"/>
    <n v="3600"/>
    <n v="6190"/>
    <n v="0.42"/>
    <n v="4.3"/>
    <n v="11924"/>
    <s v="&lt;50%"/>
    <s v="4.1-5.0"/>
    <n v="73809560"/>
    <x v="2"/>
    <s v="10,001&amp; above"/>
  </r>
  <r>
    <x v="4"/>
    <s v="Heating,Cooling&amp;AirQuality"/>
    <s v="RoomHeaters"/>
    <n v="6549"/>
    <n v="13999"/>
    <n v="0.53"/>
    <n v="4"/>
    <n v="2961"/>
    <s v="50% or more"/>
    <s v="3.1-4.0"/>
    <n v="41451039"/>
    <x v="2"/>
    <s v="1,000-9,999"/>
  </r>
  <r>
    <x v="4"/>
    <s v="Kitchen&amp;HomeAppliances"/>
    <s v="SmallKitchenAppliances"/>
    <n v="1625"/>
    <n v="2995"/>
    <n v="0.46"/>
    <n v="4.5"/>
    <n v="23484"/>
    <s v="&lt;50%"/>
    <s v="4.1-5.0"/>
    <n v="70334580"/>
    <x v="2"/>
    <s v="10,001&amp; above"/>
  </r>
  <r>
    <x v="4"/>
    <s v="Heating,Cooling&amp;AirQuality"/>
    <s v="WaterHeaters&amp;Geysers"/>
    <n v="2599"/>
    <n v="5890"/>
    <n v="0.56000000000000005"/>
    <n v="4.0999999999999996"/>
    <n v="21783"/>
    <s v="50% or more"/>
    <s v="4.1-5.0"/>
    <n v="128301870"/>
    <x v="2"/>
    <s v="10,001&amp; above"/>
  </r>
  <r>
    <x v="4"/>
    <s v="Kitchen&amp;HomeAppliances"/>
    <s v="SmallKitchenAppliances"/>
    <n v="1199"/>
    <n v="2000"/>
    <n v="0.4"/>
    <n v="4"/>
    <n v="14030"/>
    <s v="&lt;50%"/>
    <s v="3.1-4.0"/>
    <n v="28060000"/>
    <x v="2"/>
    <s v="10,001&amp; above"/>
  </r>
  <r>
    <x v="4"/>
    <s v="Heating,Cooling&amp;AirQuality"/>
    <s v="WaterHeaters&amp;Geysers"/>
    <n v="5499"/>
    <n v="13150"/>
    <n v="0.57999999999999996"/>
    <n v="4.2"/>
    <n v="6398"/>
    <s v="50% or more"/>
    <s v="4.1-5.0"/>
    <n v="84133700"/>
    <x v="2"/>
    <s v="1,000-9,999"/>
  </r>
  <r>
    <x v="4"/>
    <s v="Kitchen&amp;HomeAppliances"/>
    <s v="SmallKitchenAppliances"/>
    <n v="1299"/>
    <n v="3500"/>
    <n v="0.63"/>
    <n v="3.8"/>
    <n v="44050"/>
    <s v="50% or more"/>
    <s v="3.1-4.0"/>
    <n v="154175000"/>
    <x v="2"/>
    <s v="10,001&amp; above"/>
  </r>
  <r>
    <x v="4"/>
    <s v="Kitchen&amp;HomeAppliances"/>
    <s v="Vacuum,Cleaning&amp;Ironing"/>
    <n v="599"/>
    <n v="785"/>
    <n v="0.24"/>
    <n v="4.2"/>
    <n v="24247"/>
    <s v="&lt;50%"/>
    <s v="4.1-5.0"/>
    <n v="19033895"/>
    <x v="2"/>
    <s v="10,001&amp; above"/>
  </r>
  <r>
    <x v="4"/>
    <s v="Kitchen&amp;HomeAppliances"/>
    <s v="SmallKitchenAppliances"/>
    <n v="1999"/>
    <n v="3210"/>
    <n v="0.38"/>
    <n v="4.2"/>
    <n v="41349"/>
    <s v="&lt;50%"/>
    <s v="4.1-5.0"/>
    <n v="132730290"/>
    <x v="2"/>
    <s v="10,001&amp; above"/>
  </r>
  <r>
    <x v="4"/>
    <s v="Kitchen&amp;HomeAppliances"/>
    <s v="SmallKitchenAppliances"/>
    <n v="549"/>
    <n v="1000"/>
    <n v="0.45"/>
    <n v="3.6"/>
    <n v="1074"/>
    <s v="&lt;50%"/>
    <s v="3.1-4.0"/>
    <n v="1074000"/>
    <x v="2"/>
    <s v="1,000-9,999"/>
  </r>
  <r>
    <x v="4"/>
    <s v="Heating,Cooling&amp;AirQuality"/>
    <s v="RoomHeaters"/>
    <n v="999"/>
    <n v="2000"/>
    <n v="0.5"/>
    <n v="3.8"/>
    <n v="1163"/>
    <s v="50% or more"/>
    <s v="3.1-4.0"/>
    <n v="2326000"/>
    <x v="2"/>
    <s v="1,000-9,999"/>
  </r>
  <r>
    <x v="4"/>
    <s v="Kitchen&amp;HomeAppliances"/>
    <s v="Vacuum,Cleaning&amp;Ironing"/>
    <n v="398"/>
    <n v="1999"/>
    <n v="0.8"/>
    <n v="4.0999999999999996"/>
    <n v="257"/>
    <s v="50% or more"/>
    <s v="4.1-5.0"/>
    <n v="513743"/>
    <x v="0"/>
    <s v="0-999"/>
  </r>
  <r>
    <x v="4"/>
    <s v="Heating,Cooling&amp;AirQuality"/>
    <s v="WaterHeaters&amp;Geysers"/>
    <n v="539"/>
    <n v="720"/>
    <n v="0.25"/>
    <n v="4.0999999999999996"/>
    <n v="36017"/>
    <s v="&lt;50%"/>
    <s v="4.1-5.0"/>
    <n v="25932240"/>
    <x v="2"/>
    <s v="10,001&amp; above"/>
  </r>
  <r>
    <x v="4"/>
    <s v="Kitchen&amp;HomeAppliances"/>
    <s v="SmallKitchenAppliances"/>
    <n v="699"/>
    <n v="1595"/>
    <n v="0.56000000000000005"/>
    <n v="4.0999999999999996"/>
    <n v="8090"/>
    <s v="50% or more"/>
    <s v="4.1-5.0"/>
    <n v="12903550"/>
    <x v="2"/>
    <s v="1,000-9,999"/>
  </r>
  <r>
    <x v="4"/>
    <s v="Kitchen&amp;HomeAppliances"/>
    <s v="SmallKitchenAppliances"/>
    <n v="2148"/>
    <n v="3645"/>
    <n v="0.41"/>
    <n v="4.0999999999999996"/>
    <n v="31388"/>
    <s v="&lt;50%"/>
    <s v="4.1-5.0"/>
    <n v="114409260"/>
    <x v="2"/>
    <s v="10,001&amp; above"/>
  </r>
  <r>
    <x v="4"/>
    <s v="Kitchen&amp;HomeAppliances"/>
    <s v="SmallKitchenAppliances"/>
    <n v="3599"/>
    <n v="7950"/>
    <n v="0.55000000000000004"/>
    <n v="4.2"/>
    <n v="136"/>
    <s v="50% or more"/>
    <s v="4.1-5.0"/>
    <n v="1081200"/>
    <x v="2"/>
    <s v="0-999"/>
  </r>
  <r>
    <x v="4"/>
    <s v="HomeStorage&amp;Organization"/>
    <s v="LaundryOrganization"/>
    <n v="351"/>
    <n v="999"/>
    <n v="0.65"/>
    <n v="4"/>
    <n v="5380"/>
    <s v="50% or more"/>
    <s v="3.1-4.0"/>
    <n v="5374620"/>
    <x v="0"/>
    <s v="1,000-9,999"/>
  </r>
  <r>
    <x v="4"/>
    <s v="Kitchen&amp;HomeAppliances"/>
    <s v="Vacuum,Cleaning&amp;Ironing"/>
    <n v="1614"/>
    <n v="1745"/>
    <n v="0.08"/>
    <n v="4.3"/>
    <n v="37974"/>
    <s v="&lt;50%"/>
    <s v="4.1-5.0"/>
    <n v="66264630"/>
    <x v="2"/>
    <s v="10,001&amp; above"/>
  </r>
  <r>
    <x v="4"/>
    <s v="Heating,Cooling&amp;AirQuality"/>
    <s v="WaterHeaters&amp;Geysers"/>
    <n v="719"/>
    <n v="1295"/>
    <n v="0.44"/>
    <n v="4.2"/>
    <n v="17218"/>
    <s v="&lt;50%"/>
    <s v="4.1-5.0"/>
    <n v="22297310"/>
    <x v="2"/>
    <s v="10,001&amp; above"/>
  </r>
  <r>
    <x v="4"/>
    <s v="Kitchen&amp;HomeAppliances"/>
    <s v="Vacuum,Cleaning&amp;Ironing"/>
    <n v="678"/>
    <n v="1499"/>
    <n v="0.55000000000000004"/>
    <n v="4.2"/>
    <n v="900"/>
    <s v="50% or more"/>
    <s v="4.1-5.0"/>
    <n v="1349100"/>
    <x v="2"/>
    <s v="0-999"/>
  </r>
  <r>
    <x v="4"/>
    <s v="Kitchen&amp;HomeAppliances"/>
    <s v="SmallKitchenAppliances"/>
    <n v="809"/>
    <n v="1545"/>
    <n v="0.48"/>
    <n v="3.7"/>
    <n v="976"/>
    <s v="&lt;50%"/>
    <s v="3.1-4.0"/>
    <n v="1507920"/>
    <x v="2"/>
    <s v="0-999"/>
  </r>
  <r>
    <x v="4"/>
    <s v="Kitchen&amp;HomeAppliances"/>
    <s v="SmallKitchenAppliances"/>
    <n v="1969"/>
    <n v="5000"/>
    <n v="0.61"/>
    <n v="4.0999999999999996"/>
    <n v="4927"/>
    <s v="50% or more"/>
    <s v="4.1-5.0"/>
    <n v="24635000"/>
    <x v="2"/>
    <s v="1,000-9,999"/>
  </r>
  <r>
    <x v="4"/>
    <s v="Kitchen&amp;HomeAppliances"/>
    <s v="Vacuum,Cleaning&amp;Ironing"/>
    <n v="1490"/>
    <n v="1695"/>
    <n v="0.12"/>
    <n v="4.4000000000000004"/>
    <n v="3543"/>
    <s v="&lt;50%"/>
    <s v="4.1-5.0"/>
    <n v="6005385"/>
    <x v="2"/>
    <s v="1,000-9,999"/>
  </r>
  <r>
    <x v="4"/>
    <s v="Heating,Cooling&amp;AirQuality"/>
    <s v="RoomHeaters"/>
    <n v="2499"/>
    <n v="3945"/>
    <n v="0.37"/>
    <n v="3.8"/>
    <n v="2732"/>
    <s v="&lt;50%"/>
    <s v="3.1-4.0"/>
    <n v="10777740"/>
    <x v="2"/>
    <s v="1,000-9,999"/>
  </r>
  <r>
    <x v="4"/>
    <s v="Kitchen&amp;HomeAppliances"/>
    <s v="Vacuum,Cleaning&amp;Ironing"/>
    <n v="1665"/>
    <n v="2099"/>
    <n v="0.21"/>
    <n v="4"/>
    <n v="14368"/>
    <s v="&lt;50%"/>
    <s v="3.1-4.0"/>
    <n v="30158432"/>
    <x v="2"/>
    <s v="10,001&amp; above"/>
  </r>
  <r>
    <x v="4"/>
    <s v="Kitchen&amp;HomeAppliances"/>
    <s v="SmallKitchenAppliances"/>
    <n v="3229"/>
    <n v="5295"/>
    <n v="0.39"/>
    <n v="4.2"/>
    <n v="39724"/>
    <s v="&lt;50%"/>
    <s v="4.1-5.0"/>
    <n v="210338580"/>
    <x v="2"/>
    <s v="10,001&amp; above"/>
  </r>
  <r>
    <x v="4"/>
    <s v="Kitchen&amp;HomeAppliances"/>
    <s v="SmallKitchenAppliances"/>
    <n v="1799"/>
    <n v="3595"/>
    <n v="0.5"/>
    <n v="3.8"/>
    <n v="9791"/>
    <s v="50% or more"/>
    <s v="3.1-4.0"/>
    <n v="35198645"/>
    <x v="2"/>
    <s v="1,000-9,999"/>
  </r>
  <r>
    <x v="4"/>
    <s v="Kitchen&amp;HomeAppliances"/>
    <s v="SmallKitchenAppliances"/>
    <n v="1260"/>
    <n v="1699"/>
    <n v="0.26"/>
    <n v="4.2"/>
    <n v="2891"/>
    <s v="&lt;50%"/>
    <s v="4.1-5.0"/>
    <n v="4911809"/>
    <x v="2"/>
    <s v="1,000-9,999"/>
  </r>
  <r>
    <x v="4"/>
    <s v="Heating,Cooling&amp;AirQuality"/>
    <s v="RoomHeaters"/>
    <n v="749"/>
    <n v="1129"/>
    <n v="0.34"/>
    <n v="4"/>
    <n v="2446"/>
    <s v="&lt;50%"/>
    <s v="3.1-4.0"/>
    <n v="2761534"/>
    <x v="2"/>
    <s v="1,000-9,999"/>
  </r>
  <r>
    <x v="4"/>
    <s v="Kitchen&amp;HomeAppliances"/>
    <s v="SmallKitchenAppliances"/>
    <n v="3499"/>
    <n v="5795"/>
    <n v="0.4"/>
    <n v="3.9"/>
    <n v="25340"/>
    <s v="&lt;50%"/>
    <s v="3.1-4.0"/>
    <n v="146845300"/>
    <x v="2"/>
    <s v="10,001&amp; above"/>
  </r>
  <r>
    <x v="4"/>
    <s v="Kitchen&amp;HomeAppliances"/>
    <s v="SmallKitchenAppliances"/>
    <n v="379"/>
    <n v="999"/>
    <n v="0.62"/>
    <n v="4.3"/>
    <n v="3096"/>
    <s v="50% or more"/>
    <s v="4.1-5.0"/>
    <n v="3092904"/>
    <x v="0"/>
    <s v="1,000-9,999"/>
  </r>
  <r>
    <x v="4"/>
    <s v="Heating,Cooling&amp;AirQuality"/>
    <s v="RoomHeaters"/>
    <n v="1099"/>
    <n v="2400"/>
    <n v="0.54"/>
    <n v="3.8"/>
    <n v="4"/>
    <s v="50% or more"/>
    <s v="3.1-4.0"/>
    <n v="9600"/>
    <x v="2"/>
    <s v="0-999"/>
  </r>
  <r>
    <x v="4"/>
    <s v="Kitchen&amp;HomeAppliances"/>
    <s v="SmallKitchenAppliances"/>
    <n v="749"/>
    <n v="1299"/>
    <n v="0.42"/>
    <n v="4"/>
    <n v="119"/>
    <s v="&lt;50%"/>
    <s v="3.1-4.0"/>
    <n v="154581"/>
    <x v="2"/>
    <s v="0-999"/>
  </r>
  <r>
    <x v="4"/>
    <s v="Kitchen&amp;HomeAppliances"/>
    <s v="SmallKitchenAppliances"/>
    <n v="1299"/>
    <n v="1299"/>
    <n v="0"/>
    <n v="4.2"/>
    <n v="40106"/>
    <s v="&lt;50%"/>
    <s v="4.1-5.0"/>
    <n v="52097694"/>
    <x v="2"/>
    <s v="10,001&amp; above"/>
  </r>
  <r>
    <x v="4"/>
    <s v="Kitchen&amp;HomeAppliances"/>
    <s v="Vacuum,Cleaning&amp;Ironing"/>
    <n v="549"/>
    <n v="1090"/>
    <n v="0.5"/>
    <n v="4.2"/>
    <n v="13029"/>
    <s v="50% or more"/>
    <s v="4.1-5.0"/>
    <n v="14201610"/>
    <x v="2"/>
    <s v="10,001&amp; above"/>
  </r>
  <r>
    <x v="4"/>
    <s v="Heating,Cooling&amp;AirQuality"/>
    <s v="RoomHeaters"/>
    <n v="899"/>
    <n v="2000"/>
    <n v="0.55000000000000004"/>
    <n v="3.6"/>
    <n v="291"/>
    <s v="50% or more"/>
    <s v="3.1-4.0"/>
    <n v="582000"/>
    <x v="2"/>
    <s v="0-999"/>
  </r>
  <r>
    <x v="4"/>
    <s v="Kitchen&amp;HomeAppliances"/>
    <s v="Vacuum,Cleaning&amp;Ironing"/>
    <n v="1321"/>
    <n v="1545"/>
    <n v="0.14000000000000001"/>
    <n v="4.3"/>
    <n v="15453"/>
    <s v="&lt;50%"/>
    <s v="4.1-5.0"/>
    <n v="23874885"/>
    <x v="2"/>
    <s v="10,001&amp; above"/>
  </r>
  <r>
    <x v="4"/>
    <s v="Kitchen&amp;HomeAppliances"/>
    <s v="Vacuum,Cleaning&amp;Ironing"/>
    <n v="1099"/>
    <n v="1999"/>
    <n v="0.45"/>
    <n v="4"/>
    <n v="604"/>
    <s v="&lt;50%"/>
    <s v="3.1-4.0"/>
    <n v="1207396"/>
    <x v="2"/>
    <s v="0-999"/>
  </r>
  <r>
    <x v="4"/>
    <s v="Kitchen&amp;HomeAppliances"/>
    <s v="Vacuum,Cleaning&amp;Ironing"/>
    <n v="775"/>
    <n v="875"/>
    <n v="0.11"/>
    <n v="4.2"/>
    <n v="46647"/>
    <s v="&lt;50%"/>
    <s v="4.1-5.0"/>
    <n v="40816125"/>
    <x v="2"/>
    <s v="10,001&amp; above"/>
  </r>
  <r>
    <x v="4"/>
    <s v="Heating,Cooling&amp;AirQuality"/>
    <s v="WaterHeaters&amp;Geysers"/>
    <n v="6299"/>
    <n v="15270"/>
    <n v="0.59"/>
    <n v="4.0999999999999996"/>
    <n v="3233"/>
    <s v="50% or more"/>
    <s v="4.1-5.0"/>
    <n v="49367910"/>
    <x v="2"/>
    <s v="1,000-9,999"/>
  </r>
  <r>
    <x v="4"/>
    <s v="Kitchen&amp;HomeAppliances"/>
    <s v="Vacuum,Cleaning&amp;Ironing"/>
    <n v="3190"/>
    <n v="4195"/>
    <n v="0.24"/>
    <n v="4"/>
    <n v="1282"/>
    <s v="&lt;50%"/>
    <s v="3.1-4.0"/>
    <n v="5377990"/>
    <x v="2"/>
    <s v="1,000-9,999"/>
  </r>
  <r>
    <x v="4"/>
    <s v="Heating,Cooling&amp;AirQuality"/>
    <s v="RoomHeaters"/>
    <n v="799"/>
    <n v="1989"/>
    <n v="0.6"/>
    <n v="4.3"/>
    <n v="70"/>
    <s v="50% or more"/>
    <s v="4.1-5.0"/>
    <n v="139230"/>
    <x v="2"/>
    <s v="0-999"/>
  </r>
  <r>
    <x v="4"/>
    <s v="Kitchen&amp;HomeAppliances"/>
    <s v="SmallKitchenAppliances"/>
    <n v="2699"/>
    <n v="5000"/>
    <n v="0.46"/>
    <n v="4"/>
    <n v="26164"/>
    <s v="&lt;50%"/>
    <s v="3.1-4.0"/>
    <n v="130820000"/>
    <x v="2"/>
    <s v="10,001&amp; above"/>
  </r>
  <r>
    <x v="4"/>
    <s v="Kitchen&amp;HomeAppliances"/>
    <s v="Vacuum,Cleaning&amp;Ironing"/>
    <n v="599"/>
    <n v="990"/>
    <n v="0.39"/>
    <n v="3.9"/>
    <n v="16166"/>
    <s v="&lt;50%"/>
    <s v="3.1-4.0"/>
    <n v="16004340"/>
    <x v="2"/>
    <s v="10,001&amp; above"/>
  </r>
  <r>
    <x v="4"/>
    <s v="Kitchen&amp;HomeAppliances"/>
    <s v="SmallKitchenAppliances"/>
    <n v="749"/>
    <n v="1111"/>
    <n v="0.33"/>
    <n v="4.2"/>
    <n v="35693"/>
    <s v="&lt;50%"/>
    <s v="4.1-5.0"/>
    <n v="39654923"/>
    <x v="2"/>
    <s v="10,001&amp; above"/>
  </r>
  <r>
    <x v="4"/>
    <s v="Heating,Cooling&amp;AirQuality"/>
    <s v="WaterHeaters&amp;Geysers"/>
    <n v="6199"/>
    <n v="10400"/>
    <n v="0.4"/>
    <n v="4.0999999999999996"/>
    <n v="14391"/>
    <s v="&lt;50%"/>
    <s v="4.1-5.0"/>
    <n v="149666400"/>
    <x v="2"/>
    <s v="10,001&amp; above"/>
  </r>
  <r>
    <x v="4"/>
    <s v="Kitchen&amp;HomeAppliances"/>
    <s v="SmallKitchenAppliances"/>
    <n v="1819"/>
    <n v="2490"/>
    <n v="0.27"/>
    <n v="4.4000000000000004"/>
    <n v="7946"/>
    <s v="&lt;50%"/>
    <s v="4.1-5.0"/>
    <n v="19785540"/>
    <x v="2"/>
    <s v="1,000-9,999"/>
  </r>
  <r>
    <x v="4"/>
    <s v="Kitchen&amp;HomeAppliances"/>
    <s v="SmallKitchenAppliances"/>
    <n v="1199"/>
    <n v="1900"/>
    <n v="0.37"/>
    <n v="4"/>
    <n v="1765"/>
    <s v="&lt;50%"/>
    <s v="3.1-4.0"/>
    <n v="3353500"/>
    <x v="2"/>
    <s v="1,000-9,999"/>
  </r>
  <r>
    <x v="4"/>
    <s v="Kitchen&amp;HomeAppliances"/>
    <s v="SmallKitchenAppliances"/>
    <n v="3249"/>
    <n v="6295"/>
    <n v="0.48"/>
    <n v="3.8"/>
    <n v="14062"/>
    <s v="&lt;50%"/>
    <s v="3.1-4.0"/>
    <n v="88520290"/>
    <x v="2"/>
    <s v="10,001&amp; above"/>
  </r>
  <r>
    <x v="4"/>
    <s v="Kitchen&amp;HomeAppliances"/>
    <s v="SmallKitchenAppliances"/>
    <n v="349"/>
    <n v="999"/>
    <n v="0.65"/>
    <n v="4"/>
    <n v="15646"/>
    <s v="50% or more"/>
    <s v="3.1-4.0"/>
    <n v="15630354"/>
    <x v="0"/>
    <s v="10,001&amp; above"/>
  </r>
  <r>
    <x v="4"/>
    <s v="Heating,Cooling&amp;AirQuality"/>
    <s v="RoomHeaters"/>
    <n v="1049"/>
    <n v="1699"/>
    <n v="0.38"/>
    <n v="3.1"/>
    <n v="111"/>
    <s v="&lt;50%"/>
    <s v="3.1-4.0"/>
    <n v="188589"/>
    <x v="2"/>
    <s v="0-999"/>
  </r>
  <r>
    <x v="4"/>
    <s v="Kitchen&amp;HomeAppliances"/>
    <s v="SmallKitchenAppliances"/>
    <n v="799"/>
    <n v="1500"/>
    <n v="0.47"/>
    <n v="4.3"/>
    <n v="9695"/>
    <s v="&lt;50%"/>
    <s v="4.1-5.0"/>
    <n v="14542500"/>
    <x v="2"/>
    <s v="1,000-9,999"/>
  </r>
  <r>
    <x v="4"/>
    <s v="Heating,Cooling&amp;AirQuality"/>
    <s v="WaterHeaters&amp;Geysers"/>
    <n v="4999"/>
    <n v="9650"/>
    <n v="0.48"/>
    <n v="4.2"/>
    <n v="1772"/>
    <s v="&lt;50%"/>
    <s v="4.1-5.0"/>
    <n v="17099800"/>
    <x v="2"/>
    <s v="1,000-9,999"/>
  </r>
  <r>
    <x v="4"/>
    <s v="Kitchen&amp;HomeAppliances"/>
    <s v="SmallKitchenAppliances"/>
    <n v="6999"/>
    <n v="10590"/>
    <n v="0.34"/>
    <n v="4.4000000000000004"/>
    <n v="11499"/>
    <s v="&lt;50%"/>
    <s v="4.1-5.0"/>
    <n v="121774410"/>
    <x v="2"/>
    <s v="10,001&amp; above"/>
  </r>
  <r>
    <x v="4"/>
    <s v="Kitchen&amp;HomeAppliances"/>
    <s v="SmallKitchenAppliances"/>
    <n v="799"/>
    <n v="1999"/>
    <n v="0.6"/>
    <n v="4.0999999999999996"/>
    <n v="2162"/>
    <s v="50% or more"/>
    <s v="4.1-5.0"/>
    <n v="4321838"/>
    <x v="2"/>
    <s v="1,000-9,999"/>
  </r>
  <r>
    <x v="4"/>
    <s v="Kitchen&amp;HomeAppliances"/>
    <s v="SmallKitchenAppliances"/>
    <n v="89"/>
    <n v="89"/>
    <n v="0"/>
    <n v="4.2"/>
    <n v="19621"/>
    <s v="&lt;50%"/>
    <s v="4.1-5.0"/>
    <n v="1746269"/>
    <x v="1"/>
    <s v="10,001&amp; above"/>
  </r>
  <r>
    <x v="4"/>
    <s v="Heating,Cooling&amp;AirQuality"/>
    <s v="Fans"/>
    <n v="1400"/>
    <n v="2485"/>
    <n v="0.44"/>
    <n v="4.0999999999999996"/>
    <n v="19998"/>
    <s v="&lt;50%"/>
    <s v="4.1-5.0"/>
    <n v="49695030"/>
    <x v="2"/>
    <s v="10,001&amp; above"/>
  </r>
  <r>
    <x v="4"/>
    <s v="HomeStorage&amp;Organization"/>
    <s v="LaundryOrganization"/>
    <n v="355"/>
    <n v="899"/>
    <n v="0.61"/>
    <n v="4.0999999999999996"/>
    <n v="1051"/>
    <s v="50% or more"/>
    <s v="4.1-5.0"/>
    <n v="944849"/>
    <x v="0"/>
    <s v="1,000-9,999"/>
  </r>
  <r>
    <x v="4"/>
    <s v="Heating,Cooling&amp;AirQuality"/>
    <s v="RoomHeaters"/>
    <n v="2169"/>
    <n v="3279"/>
    <n v="0.34"/>
    <n v="4.0999999999999996"/>
    <n v="1716"/>
    <s v="&lt;50%"/>
    <s v="4.1-5.0"/>
    <n v="5626764"/>
    <x v="2"/>
    <s v="1,000-9,999"/>
  </r>
  <r>
    <x v="4"/>
    <s v="Kitchen&amp;HomeAppliances"/>
    <s v="Vacuum,Cleaning&amp;Ironing"/>
    <n v="2799"/>
    <n v="3799"/>
    <n v="0.26"/>
    <n v="3.9"/>
    <n v="32931"/>
    <s v="&lt;50%"/>
    <s v="3.1-4.0"/>
    <n v="125104869"/>
    <x v="2"/>
    <s v="10,001&amp; above"/>
  </r>
  <r>
    <x v="4"/>
    <s v="Kitchen&amp;HomeAppliances"/>
    <s v="SmallKitchenAppliances"/>
    <n v="899"/>
    <n v="1249"/>
    <n v="0.28000000000000003"/>
    <n v="3.9"/>
    <n v="17424"/>
    <s v="&lt;50%"/>
    <s v="3.1-4.0"/>
    <n v="21762576"/>
    <x v="2"/>
    <s v="10,001&amp; above"/>
  </r>
  <r>
    <x v="4"/>
    <s v="Heating,Cooling&amp;AirQuality"/>
    <s v="RoomHeaters"/>
    <n v="2499"/>
    <n v="5000"/>
    <n v="0.5"/>
    <n v="3.8"/>
    <n v="1889"/>
    <s v="50% or more"/>
    <s v="3.1-4.0"/>
    <n v="9445000"/>
    <x v="2"/>
    <s v="1,000-9,999"/>
  </r>
  <r>
    <x v="4"/>
    <s v="Heating,Cooling&amp;AirQuality"/>
    <s v="WaterHeaters&amp;Geysers"/>
    <n v="3599"/>
    <n v="7299"/>
    <n v="0.51"/>
    <n v="4"/>
    <n v="10324"/>
    <s v="50% or more"/>
    <s v="3.1-4.0"/>
    <n v="75354876"/>
    <x v="2"/>
    <s v="10,001&amp; above"/>
  </r>
  <r>
    <x v="4"/>
    <s v="Kitchen&amp;HomeAppliances"/>
    <s v="Vacuum,Cleaning&amp;Ironing"/>
    <n v="499"/>
    <n v="625"/>
    <n v="0.2"/>
    <n v="4.2"/>
    <n v="5355"/>
    <s v="&lt;50%"/>
    <s v="4.1-5.0"/>
    <n v="3346875"/>
    <x v="0"/>
    <s v="1,000-9,999"/>
  </r>
  <r>
    <x v="4"/>
    <s v="Heating,Cooling&amp;AirQuality"/>
    <s v="WaterHeaters&amp;Geysers"/>
    <n v="653"/>
    <n v="1020"/>
    <n v="0.36"/>
    <n v="4.0999999999999996"/>
    <n v="3366"/>
    <s v="&lt;50%"/>
    <s v="4.1-5.0"/>
    <n v="3433320"/>
    <x v="2"/>
    <s v="1,000-9,999"/>
  </r>
  <r>
    <x v="4"/>
    <s v="Kitchen&amp;HomeAppliances"/>
    <s v="Vacuum,Cleaning&amp;Ironing"/>
    <n v="4789"/>
    <n v="8990"/>
    <n v="0.47"/>
    <n v="4.3"/>
    <n v="1017"/>
    <s v="&lt;50%"/>
    <s v="4.1-5.0"/>
    <n v="9142830"/>
    <x v="2"/>
    <s v="1,000-9,999"/>
  </r>
  <r>
    <x v="4"/>
    <s v="Heating,Cooling&amp;AirQuality"/>
    <s v="RoomHeaters"/>
    <n v="1409"/>
    <n v="1639"/>
    <n v="0.14000000000000001"/>
    <n v="3.7"/>
    <n v="787"/>
    <s v="&lt;50%"/>
    <s v="3.1-4.0"/>
    <n v="1289893"/>
    <x v="2"/>
    <s v="0-999"/>
  </r>
  <r>
    <x v="4"/>
    <s v="Kitchen&amp;HomeAppliances"/>
    <s v="SmallKitchenAppliances"/>
    <n v="753"/>
    <n v="899"/>
    <n v="0.16"/>
    <n v="4.2"/>
    <n v="18462"/>
    <s v="&lt;50%"/>
    <s v="4.1-5.0"/>
    <n v="16597338"/>
    <x v="2"/>
    <s v="10,001&amp; above"/>
  </r>
  <r>
    <x v="4"/>
    <s v="Kitchen&amp;HomeAppliances"/>
    <s v="SmallKitchenAppliances"/>
    <n v="353"/>
    <n v="1199"/>
    <n v="0.71"/>
    <n v="4.3"/>
    <n v="629"/>
    <s v="50% or more"/>
    <s v="4.1-5.0"/>
    <n v="754171"/>
    <x v="0"/>
    <s v="0-999"/>
  </r>
  <r>
    <x v="4"/>
    <s v="Kitchen&amp;HomeAppliances"/>
    <s v="SmallKitchenAppliances"/>
    <n v="1099"/>
    <n v="1899"/>
    <n v="0.42"/>
    <n v="4.3"/>
    <n v="15276"/>
    <s v="&lt;50%"/>
    <s v="4.1-5.0"/>
    <n v="29009124"/>
    <x v="2"/>
    <s v="10,001&amp; above"/>
  </r>
  <r>
    <x v="4"/>
    <s v="Kitchen&amp;HomeAppliances"/>
    <s v="SmallKitchenAppliances"/>
    <n v="8799"/>
    <n v="11595"/>
    <n v="0.24"/>
    <n v="4.4000000000000004"/>
    <n v="2981"/>
    <s v="&lt;50%"/>
    <s v="4.1-5.0"/>
    <n v="34564695"/>
    <x v="2"/>
    <s v="1,000-9,999"/>
  </r>
  <r>
    <x v="4"/>
    <s v="Kitchen&amp;HomeAppliances"/>
    <s v="SmallKitchenAppliances"/>
    <n v="1345"/>
    <n v="1750"/>
    <n v="0.23"/>
    <n v="3.8"/>
    <n v="2466"/>
    <s v="&lt;50%"/>
    <s v="3.1-4.0"/>
    <n v="4315500"/>
    <x v="2"/>
    <s v="1,000-9,999"/>
  </r>
  <r>
    <x v="4"/>
    <s v="Kitchen&amp;HomeAppliances"/>
    <s v="SmallKitchenAppliances"/>
    <n v="2095"/>
    <n v="2095"/>
    <n v="0"/>
    <n v="4.5"/>
    <n v="7949"/>
    <s v="&lt;50%"/>
    <s v="4.1-5.0"/>
    <n v="16653155"/>
    <x v="2"/>
    <s v="1,000-9,999"/>
  </r>
  <r>
    <x v="4"/>
    <s v="Heating,Cooling&amp;AirQuality"/>
    <s v="RoomHeaters"/>
    <n v="1498"/>
    <n v="2300"/>
    <n v="0.35"/>
    <n v="3.8"/>
    <n v="95"/>
    <s v="&lt;50%"/>
    <s v="3.1-4.0"/>
    <n v="218500"/>
    <x v="2"/>
    <s v="0-999"/>
  </r>
  <r>
    <x v="4"/>
    <s v="Heating,Cooling&amp;AirQuality"/>
    <s v="RoomHeaters"/>
    <n v="2199"/>
    <n v="2990"/>
    <n v="0.26"/>
    <n v="3.8"/>
    <n v="1558"/>
    <s v="&lt;50%"/>
    <s v="3.1-4.0"/>
    <n v="4658420"/>
    <x v="2"/>
    <s v="1,000-9,999"/>
  </r>
  <r>
    <x v="4"/>
    <s v="Kitchen&amp;HomeAppliances"/>
    <s v="SmallKitchenAppliances"/>
    <n v="3699"/>
    <n v="4295"/>
    <n v="0.14000000000000001"/>
    <n v="4.0999999999999996"/>
    <n v="26543"/>
    <s v="&lt;50%"/>
    <s v="4.1-5.0"/>
    <n v="114002185"/>
    <x v="2"/>
    <s v="10,001&amp; above"/>
  </r>
  <r>
    <x v="4"/>
    <s v="HomeStorage&amp;Organization"/>
    <s v="LaundryOrganization"/>
    <n v="177"/>
    <n v="199"/>
    <n v="0.11"/>
    <n v="4.0999999999999996"/>
    <n v="3688"/>
    <s v="&lt;50%"/>
    <s v="4.1-5.0"/>
    <n v="733912"/>
    <x v="1"/>
    <s v="1,000-9,999"/>
  </r>
  <r>
    <x v="4"/>
    <s v="Kitchen&amp;HomeAppliances"/>
    <s v="SmallKitchenAppliances"/>
    <n v="1149"/>
    <n v="2499"/>
    <n v="0.54"/>
    <n v="3.8"/>
    <n v="4383"/>
    <s v="50% or more"/>
    <s v="3.1-4.0"/>
    <n v="10953117"/>
    <x v="2"/>
    <s v="1,000-9,999"/>
  </r>
  <r>
    <x v="4"/>
    <s v="Kitchen&amp;HomeAppliances"/>
    <s v="Coffee,Tea&amp;Espresso"/>
    <n v="244"/>
    <n v="499"/>
    <n v="0.51"/>
    <n v="3.3"/>
    <n v="478"/>
    <s v="50% or more"/>
    <s v="3.1-4.0"/>
    <n v="238522"/>
    <x v="0"/>
    <s v="0-999"/>
  </r>
  <r>
    <x v="4"/>
    <s v="Heating,Cooling&amp;AirQuality"/>
    <s v="RoomHeaters"/>
    <n v="1959"/>
    <n v="2400"/>
    <n v="0.18"/>
    <n v="4"/>
    <n v="237"/>
    <s v="&lt;50%"/>
    <s v="3.1-4.0"/>
    <n v="568800"/>
    <x v="2"/>
    <s v="0-999"/>
  </r>
  <r>
    <x v="4"/>
    <s v="Kitchen&amp;HomeAppliances"/>
    <s v="Vacuum,Cleaning&amp;Ironing"/>
    <n v="319"/>
    <n v="749"/>
    <n v="0.56999999999999995"/>
    <n v="4.5999999999999996"/>
    <n v="124"/>
    <s v="50% or more"/>
    <s v="4.1-5.0"/>
    <n v="92876"/>
    <x v="0"/>
    <s v="0-999"/>
  </r>
  <r>
    <x v="4"/>
    <s v="Kitchen&amp;HomeAppliances"/>
    <s v="SmallKitchenAppliances"/>
    <n v="1499"/>
    <n v="1775"/>
    <n v="0.16"/>
    <n v="3.9"/>
    <n v="14667"/>
    <s v="&lt;50%"/>
    <s v="3.1-4.0"/>
    <n v="26033925"/>
    <x v="2"/>
    <s v="10,001&amp; above"/>
  </r>
  <r>
    <x v="4"/>
    <s v="Kitchen&amp;HomeAppliances"/>
    <s v="Vacuum,Cleaning&amp;Ironing"/>
    <n v="469"/>
    <n v="1599"/>
    <n v="0.71"/>
    <n v="3.7"/>
    <n v="6"/>
    <s v="50% or more"/>
    <s v="3.1-4.0"/>
    <n v="9594"/>
    <x v="0"/>
    <s v="0-999"/>
  </r>
  <r>
    <x v="4"/>
    <s v="Kitchen&amp;HomeAppliances"/>
    <s v="SmallKitchenAppliances"/>
    <n v="1099"/>
    <n v="1795"/>
    <n v="0.39"/>
    <n v="4.2"/>
    <n v="4244"/>
    <s v="&lt;50%"/>
    <s v="4.1-5.0"/>
    <n v="7617980"/>
    <x v="2"/>
    <s v="1,000-9,999"/>
  </r>
  <r>
    <x v="4"/>
    <s v="Heating,Cooling&amp;AirQuality"/>
    <s v="RoomHeaters"/>
    <n v="9590"/>
    <n v="15999"/>
    <n v="0.4"/>
    <n v="4.0999999999999996"/>
    <n v="1017"/>
    <s v="&lt;50%"/>
    <s v="4.1-5.0"/>
    <n v="16270983"/>
    <x v="2"/>
    <s v="1,000-9,999"/>
  </r>
  <r>
    <x v="4"/>
    <s v="Heating,Cooling&amp;AirQuality"/>
    <s v="Fans"/>
    <n v="999"/>
    <n v="1490"/>
    <n v="0.33"/>
    <n v="4.0999999999999996"/>
    <n v="12999"/>
    <s v="&lt;50%"/>
    <s v="4.1-5.0"/>
    <n v="19368510"/>
    <x v="2"/>
    <s v="10,001&amp; above"/>
  </r>
  <r>
    <x v="4"/>
    <s v="Kitchen&amp;HomeAppliances"/>
    <s v="SmallKitchenAppliances"/>
    <n v="1299"/>
    <n v="1999"/>
    <n v="0.35"/>
    <n v="3.8"/>
    <n v="311"/>
    <s v="&lt;50%"/>
    <s v="3.1-4.0"/>
    <n v="621689"/>
    <x v="2"/>
    <s v="0-999"/>
  </r>
  <r>
    <x v="4"/>
    <s v="Kitchen&amp;HomeAppliances"/>
    <s v="Coffee,Tea&amp;Espresso"/>
    <n v="292"/>
    <n v="499"/>
    <n v="0.41"/>
    <n v="4.0999999999999996"/>
    <n v="4238"/>
    <s v="&lt;50%"/>
    <s v="4.1-5.0"/>
    <n v="2114762"/>
    <x v="0"/>
    <s v="1,000-9,999"/>
  </r>
  <r>
    <x v="4"/>
    <s v="Kitchen&amp;HomeAppliances"/>
    <s v="SmallKitchenAppliances"/>
    <n v="160"/>
    <n v="299"/>
    <n v="0.46"/>
    <n v="4.5999999999999996"/>
    <n v="2781"/>
    <s v="&lt;50%"/>
    <s v="4.1-5.0"/>
    <n v="831519"/>
    <x v="1"/>
    <s v="1,000-9,999"/>
  </r>
  <r>
    <x v="4"/>
    <s v="Kitchen&amp;HomeAppliances"/>
    <s v="WaterPurifiers&amp;Accessories"/>
    <n v="600"/>
    <n v="600"/>
    <n v="0"/>
    <n v="4.0999999999999996"/>
    <n v="10907"/>
    <s v="&lt;50%"/>
    <s v="4.1-5.0"/>
    <n v="6544200"/>
    <x v="2"/>
    <s v="10,001&amp; above"/>
  </r>
  <r>
    <x v="4"/>
    <s v="Kitchen&amp;HomeAppliances"/>
    <s v="WaterPurifiers&amp;Accessories"/>
    <n v="1130"/>
    <n v="1130"/>
    <n v="0"/>
    <n v="4.2"/>
    <n v="13250"/>
    <s v="&lt;50%"/>
    <s v="4.1-5.0"/>
    <n v="14972500"/>
    <x v="2"/>
    <s v="10,001&amp; above"/>
  </r>
  <r>
    <x v="4"/>
    <s v="Kitchen&amp;HomeAppliances"/>
    <s v="SmallKitchenAppliances"/>
    <n v="3249"/>
    <n v="6295"/>
    <n v="0.48"/>
    <n v="3.9"/>
    <n v="43070"/>
    <s v="&lt;50%"/>
    <s v="3.1-4.0"/>
    <n v="271125650"/>
    <x v="2"/>
    <s v="10,001&amp; above"/>
  </r>
  <r>
    <x v="4"/>
    <s v="Kitchen&amp;HomeAppliances"/>
    <s v="SmallKitchenAppliances"/>
    <n v="3599"/>
    <n v="9455"/>
    <n v="0.62"/>
    <n v="4.0999999999999996"/>
    <n v="11828"/>
    <s v="50% or more"/>
    <s v="4.1-5.0"/>
    <n v="111833740"/>
    <x v="2"/>
    <s v="10,001&amp; above"/>
  </r>
  <r>
    <x v="4"/>
    <s v="Kitchen&amp;HomeAppliances"/>
    <s v="SmallKitchenAppliances"/>
    <n v="368"/>
    <n v="699"/>
    <n v="0.47"/>
    <n v="4.0999999999999996"/>
    <n v="1240"/>
    <s v="&lt;50%"/>
    <s v="4.1-5.0"/>
    <n v="866760"/>
    <x v="0"/>
    <s v="1,000-9,999"/>
  </r>
  <r>
    <x v="4"/>
    <s v="Kitchen&amp;HomeAppliances"/>
    <s v="SmallKitchenAppliances"/>
    <n v="3199"/>
    <n v="4999"/>
    <n v="0.36"/>
    <n v="4"/>
    <n v="20869"/>
    <s v="&lt;50%"/>
    <s v="3.1-4.0"/>
    <n v="104324131"/>
    <x v="2"/>
    <s v="10,001&amp; above"/>
  </r>
  <r>
    <x v="4"/>
    <s v="Kitchen&amp;HomeAppliances"/>
    <s v="SmallKitchenAppliances"/>
    <n v="1599"/>
    <n v="2900"/>
    <n v="0.45"/>
    <n v="3.7"/>
    <n v="441"/>
    <s v="&lt;50%"/>
    <s v="3.1-4.0"/>
    <n v="1278900"/>
    <x v="2"/>
    <s v="0-999"/>
  </r>
  <r>
    <x v="4"/>
    <s v="Kitchen&amp;HomeAppliances"/>
    <s v="SmallKitchenAppliances"/>
    <n v="1999"/>
    <n v="2499"/>
    <n v="0.2"/>
    <n v="4.0999999999999996"/>
    <n v="1034"/>
    <s v="&lt;50%"/>
    <s v="4.1-5.0"/>
    <n v="2583966"/>
    <x v="2"/>
    <s v="1,000-9,999"/>
  </r>
  <r>
    <x v="4"/>
    <s v="Kitchen&amp;HomeAppliances"/>
    <s v="Vacuum,Cleaning&amp;Ironing"/>
    <n v="616"/>
    <n v="1190"/>
    <n v="0.48"/>
    <n v="4.0999999999999996"/>
    <n v="37126"/>
    <s v="&lt;50%"/>
    <s v="4.1-5.0"/>
    <n v="44179940"/>
    <x v="2"/>
    <s v="10,001&amp; above"/>
  </r>
  <r>
    <x v="4"/>
    <s v="Kitchen&amp;HomeAppliances"/>
    <s v="SmallKitchenAppliances"/>
    <n v="1499"/>
    <n v="2100"/>
    <n v="0.28999999999999998"/>
    <n v="4.0999999999999996"/>
    <n v="6355"/>
    <s v="&lt;50%"/>
    <s v="4.1-5.0"/>
    <n v="13345500"/>
    <x v="2"/>
    <s v="1,000-9,999"/>
  </r>
  <r>
    <x v="4"/>
    <s v="Kitchen&amp;HomeAppliances"/>
    <s v="SmallKitchenAppliances"/>
    <n v="199"/>
    <n v="499"/>
    <n v="0.6"/>
    <n v="3.3"/>
    <n v="12"/>
    <s v="50% or more"/>
    <s v="3.1-4.0"/>
    <n v="5988"/>
    <x v="1"/>
    <s v="0-999"/>
  </r>
  <r>
    <x v="4"/>
    <s v="Heating,Cooling&amp;AirQuality"/>
    <s v="WaterHeaters&amp;Geysers"/>
    <n v="610"/>
    <n v="825"/>
    <n v="0.26"/>
    <n v="4.0999999999999996"/>
    <n v="13165"/>
    <s v="&lt;50%"/>
    <s v="4.1-5.0"/>
    <n v="10861125"/>
    <x v="2"/>
    <s v="10,001&amp; above"/>
  </r>
  <r>
    <x v="4"/>
    <s v="Kitchen&amp;HomeAppliances"/>
    <s v="SmallKitchenAppliances"/>
    <n v="999"/>
    <n v="1499"/>
    <n v="0.33"/>
    <n v="4.0999999999999996"/>
    <n v="1646"/>
    <s v="&lt;50%"/>
    <s v="4.1-5.0"/>
    <n v="2467354"/>
    <x v="2"/>
    <s v="1,000-9,999"/>
  </r>
  <r>
    <x v="4"/>
    <s v="Kitchen&amp;HomeAppliances"/>
    <s v="Vacuum,Cleaning&amp;Ironing"/>
    <n v="8999"/>
    <n v="9995"/>
    <n v="0.1"/>
    <n v="4.4000000000000004"/>
    <n v="17994"/>
    <s v="&lt;50%"/>
    <s v="4.1-5.0"/>
    <n v="179850030"/>
    <x v="2"/>
    <s v="10,001&amp; above"/>
  </r>
  <r>
    <x v="4"/>
    <s v="Kitchen&amp;HomeAppliances"/>
    <s v="Vacuum,Cleaning&amp;Ironing"/>
    <n v="453"/>
    <n v="999"/>
    <n v="0.55000000000000004"/>
    <n v="4.3"/>
    <n v="610"/>
    <s v="50% or more"/>
    <s v="4.1-5.0"/>
    <n v="609390"/>
    <x v="0"/>
    <s v="0-999"/>
  </r>
  <r>
    <x v="4"/>
    <s v="Kitchen&amp;HomeAppliances"/>
    <s v="SmallKitchenAppliances"/>
    <n v="2464"/>
    <n v="6000"/>
    <n v="0.59"/>
    <n v="4.0999999999999996"/>
    <n v="8866"/>
    <s v="50% or more"/>
    <s v="4.1-5.0"/>
    <n v="53196000"/>
    <x v="2"/>
    <s v="1,000-9,999"/>
  </r>
  <r>
    <x v="4"/>
    <s v="Kitchen&amp;HomeAppliances"/>
    <s v="SmallKitchenAppliances"/>
    <n v="2719"/>
    <n v="3945"/>
    <n v="0.31"/>
    <n v="3.7"/>
    <n v="13406"/>
    <s v="&lt;50%"/>
    <s v="3.1-4.0"/>
    <n v="52886670"/>
    <x v="2"/>
    <s v="10,001&amp; above"/>
  </r>
  <r>
    <x v="4"/>
    <s v="Heating,Cooling&amp;AirQuality"/>
    <s v="WaterHeaters&amp;Geysers"/>
    <n v="1439"/>
    <n v="1999"/>
    <n v="0.28000000000000003"/>
    <n v="4.8"/>
    <n v="53803"/>
    <s v="&lt;50%"/>
    <s v="4.1-5.0"/>
    <n v="107552197"/>
    <x v="2"/>
    <s v="10,001&amp; above"/>
  </r>
  <r>
    <x v="4"/>
    <s v="Kitchen&amp;HomeAppliances"/>
    <s v="SmallKitchenAppliances"/>
    <n v="2799"/>
    <n v="3499"/>
    <n v="0.2"/>
    <n v="4.5"/>
    <n v="546"/>
    <s v="&lt;50%"/>
    <s v="4.1-5.0"/>
    <n v="1910454"/>
    <x v="2"/>
    <s v="0-999"/>
  </r>
  <r>
    <x v="4"/>
    <s v="Heating,Cooling&amp;AirQuality"/>
    <s v="WaterHeaters&amp;Geysers"/>
    <n v="2088"/>
    <n v="5550"/>
    <n v="0.62"/>
    <n v="4"/>
    <n v="5292"/>
    <s v="50% or more"/>
    <s v="3.1-4.0"/>
    <n v="29370600"/>
    <x v="2"/>
    <s v="1,000-9,999"/>
  </r>
  <r>
    <x v="4"/>
    <s v="Heating,Cooling&amp;AirQuality"/>
    <s v="WaterHeaters&amp;Geysers"/>
    <n v="2399"/>
    <n v="4590"/>
    <n v="0.48"/>
    <n v="4.0999999999999996"/>
    <n v="444"/>
    <s v="&lt;50%"/>
    <s v="4.1-5.0"/>
    <n v="2037960"/>
    <x v="2"/>
    <s v="0-999"/>
  </r>
  <r>
    <x v="4"/>
    <s v="Kitchen&amp;HomeAppliances"/>
    <s v="SmallKitchenAppliances"/>
    <n v="308"/>
    <n v="499"/>
    <n v="0.38"/>
    <n v="3.9"/>
    <n v="4584"/>
    <s v="&lt;50%"/>
    <s v="3.1-4.0"/>
    <n v="2287416"/>
    <x v="0"/>
    <s v="1,000-9,999"/>
  </r>
  <r>
    <x v="4"/>
    <s v="Heating,Cooling&amp;AirQuality"/>
    <s v="WaterHeaters&amp;Geysers"/>
    <n v="2599"/>
    <n v="4400"/>
    <n v="0.41"/>
    <n v="4.0999999999999996"/>
    <n v="14947"/>
    <s v="&lt;50%"/>
    <s v="4.1-5.0"/>
    <n v="65766800"/>
    <x v="2"/>
    <s v="10,001&amp; above"/>
  </r>
  <r>
    <x v="4"/>
    <s v="Kitchen&amp;HomeAppliances"/>
    <s v="Vacuum,Cleaning&amp;Ironing"/>
    <n v="479"/>
    <n v="1000"/>
    <n v="0.52"/>
    <n v="4.2"/>
    <n v="1559"/>
    <s v="50% or more"/>
    <s v="4.1-5.0"/>
    <n v="1559000"/>
    <x v="0"/>
    <s v="1,000-9,999"/>
  </r>
  <r>
    <x v="4"/>
    <s v="Kitchen&amp;HomeAppliances"/>
    <s v="Vacuum,Cleaning&amp;Ironing"/>
    <n v="245"/>
    <n v="299"/>
    <n v="0.18"/>
    <n v="4.0999999999999996"/>
    <n v="1660"/>
    <s v="&lt;50%"/>
    <s v="4.1-5.0"/>
    <n v="496340"/>
    <x v="0"/>
    <s v="1,000-9,999"/>
  </r>
  <r>
    <x v="4"/>
    <s v="Kitchen&amp;HomeAppliances"/>
    <s v="Vacuum,Cleaning&amp;Ironing"/>
    <n v="179"/>
    <n v="799"/>
    <n v="0.78"/>
    <n v="3.5"/>
    <n v="132"/>
    <s v="50% or more"/>
    <s v="3.1-4.0"/>
    <n v="105468"/>
    <x v="1"/>
    <s v="0-999"/>
  </r>
  <r>
    <x v="4"/>
    <s v="Heating,Cooling&amp;AirQuality"/>
    <s v="Fans"/>
    <n v="3569"/>
    <n v="5190"/>
    <n v="0.31"/>
    <n v="4.3"/>
    <n v="28629"/>
    <s v="&lt;50%"/>
    <s v="4.1-5.0"/>
    <n v="148584510"/>
    <x v="2"/>
    <s v="10,001&amp; above"/>
  </r>
  <r>
    <x v="4"/>
    <s v="Kitchen&amp;HomeAppliances"/>
    <s v="SmallKitchenAppliances"/>
    <n v="699"/>
    <n v="1345"/>
    <n v="0.48"/>
    <n v="3.9"/>
    <n v="8446"/>
    <s v="&lt;50%"/>
    <s v="3.1-4.0"/>
    <n v="11359870"/>
    <x v="2"/>
    <s v="1,000-9,999"/>
  </r>
  <r>
    <x v="4"/>
    <s v="Kitchen&amp;HomeAppliances"/>
    <s v="SmallKitchenAppliances"/>
    <n v="2089"/>
    <n v="4000"/>
    <n v="0.48"/>
    <n v="4.2"/>
    <n v="11199"/>
    <s v="&lt;50%"/>
    <s v="4.1-5.0"/>
    <n v="44796000"/>
    <x v="2"/>
    <s v="10,001&amp; above"/>
  </r>
  <r>
    <x v="7"/>
    <s v="CarAccessories"/>
    <s v="InteriorAccessories"/>
    <n v="2339"/>
    <n v="4000"/>
    <n v="0.42"/>
    <n v="3.8"/>
    <n v="1118"/>
    <s v="&lt;50%"/>
    <s v="3.1-4.0"/>
    <n v="4472000"/>
    <x v="2"/>
    <s v="1,000-9,999"/>
  </r>
  <r>
    <x v="4"/>
    <s v="Heating,Cooling&amp;AirQuality"/>
    <s v="RoomHeaters"/>
    <n v="784"/>
    <n v="1599"/>
    <n v="0.51"/>
    <n v="4.5"/>
    <n v="11"/>
    <s v="50% or more"/>
    <s v="4.1-5.0"/>
    <n v="17589"/>
    <x v="2"/>
    <s v="0-999"/>
  </r>
  <r>
    <x v="4"/>
    <s v="Kitchen&amp;HomeAppliances"/>
    <s v="Vacuum,Cleaning&amp;Ironing"/>
    <n v="5499"/>
    <n v="9999"/>
    <n v="0.45"/>
    <n v="3.8"/>
    <n v="4353"/>
    <s v="&lt;50%"/>
    <s v="3.1-4.0"/>
    <n v="43525647"/>
    <x v="2"/>
    <s v="1,000-9,999"/>
  </r>
  <r>
    <x v="4"/>
    <s v="Heating,Cooling&amp;AirQuality"/>
    <s v="RoomHeaters"/>
    <n v="899"/>
    <n v="1990"/>
    <n v="0.55000000000000004"/>
    <n v="4.0999999999999996"/>
    <n v="185"/>
    <s v="50% or more"/>
    <s v="4.1-5.0"/>
    <n v="368150"/>
    <x v="2"/>
    <s v="0-999"/>
  </r>
  <r>
    <x v="4"/>
    <s v="Kitchen&amp;HomeAppliances"/>
    <s v="SmallKitchenAppliances"/>
    <n v="1695"/>
    <n v="1695"/>
    <n v="0"/>
    <n v="4.2"/>
    <n v="14290"/>
    <s v="&lt;50%"/>
    <s v="4.1-5.0"/>
    <n v="24221550"/>
    <x v="2"/>
    <s v="10,001&amp; above"/>
  </r>
  <r>
    <x v="4"/>
    <s v="Kitchen&amp;HomeAppliances"/>
    <s v="Vacuum,Cleaning&amp;Ironing"/>
    <n v="499"/>
    <n v="940"/>
    <n v="0.47"/>
    <n v="4.0999999999999996"/>
    <n v="3036"/>
    <s v="&lt;50%"/>
    <s v="4.1-5.0"/>
    <n v="2853840"/>
    <x v="0"/>
    <s v="1,000-9,999"/>
  </r>
  <r>
    <x v="4"/>
    <s v="Heating,Cooling&amp;AirQuality"/>
    <s v="WaterHeaters&amp;Geysers"/>
    <n v="2699"/>
    <n v="4700"/>
    <n v="0.43"/>
    <n v="4.2"/>
    <n v="1296"/>
    <s v="&lt;50%"/>
    <s v="4.1-5.0"/>
    <n v="6091200"/>
    <x v="2"/>
    <s v="1,000-9,999"/>
  </r>
  <r>
    <x v="4"/>
    <s v="Heating,Cooling&amp;AirQuality"/>
    <s v="WaterHeaters&amp;Geysers"/>
    <n v="1448"/>
    <n v="2999"/>
    <n v="0.52"/>
    <n v="4.5"/>
    <n v="19"/>
    <s v="50% or more"/>
    <s v="4.1-5.0"/>
    <n v="56981"/>
    <x v="2"/>
    <s v="0-999"/>
  </r>
  <r>
    <x v="4"/>
    <s v="Kitchen&amp;HomeAppliances"/>
    <s v="SmallKitchenAppliances"/>
    <n v="79"/>
    <n v="79"/>
    <n v="0"/>
    <n v="4"/>
    <n v="97"/>
    <s v="&lt;50%"/>
    <s v="3.1-4.0"/>
    <n v="7663"/>
    <x v="1"/>
    <s v="0-999"/>
  </r>
  <r>
    <x v="4"/>
    <s v="Heating,Cooling&amp;AirQuality"/>
    <s v="WaterHeaters&amp;Geysers"/>
    <n v="6990"/>
    <n v="14290"/>
    <n v="0.51"/>
    <n v="4.4000000000000004"/>
    <n v="1771"/>
    <s v="50% or more"/>
    <s v="4.1-5.0"/>
    <n v="25307590"/>
    <x v="2"/>
    <s v="1,000-9,999"/>
  </r>
  <r>
    <x v="4"/>
    <s v="Kitchen&amp;HomeAppliances"/>
    <s v="SmallKitchenAppliances"/>
    <n v="2698"/>
    <n v="3945"/>
    <n v="0.32"/>
    <n v="4"/>
    <n v="15034"/>
    <s v="&lt;50%"/>
    <s v="3.1-4.0"/>
    <n v="59309130"/>
    <x v="2"/>
    <s v="10,001&amp; above"/>
  </r>
  <r>
    <x v="4"/>
    <s v="Kitchen&amp;HomeAppliances"/>
    <s v="Vacuum,Cleaning&amp;Ironing"/>
    <n v="3199"/>
    <n v="5999"/>
    <n v="0.47"/>
    <n v="4"/>
    <n v="3242"/>
    <s v="&lt;50%"/>
    <s v="3.1-4.0"/>
    <n v="19448758"/>
    <x v="2"/>
    <s v="1,000-9,999"/>
  </r>
  <r>
    <x v="4"/>
    <s v="Kitchen&amp;HomeAppliances"/>
    <s v="SmallKitchenAppliances"/>
    <n v="1199"/>
    <n v="1950"/>
    <n v="0.39"/>
    <n v="3.9"/>
    <n v="2832"/>
    <s v="&lt;50%"/>
    <s v="3.1-4.0"/>
    <n v="5522400"/>
    <x v="2"/>
    <s v="1,000-9,999"/>
  </r>
  <r>
    <x v="4"/>
    <s v="Kitchen&amp;HomeAppliances"/>
    <s v="SmallKitchenAppliances"/>
    <n v="1414"/>
    <n v="2799"/>
    <n v="0.49"/>
    <n v="4"/>
    <n v="1498"/>
    <s v="&lt;50%"/>
    <s v="3.1-4.0"/>
    <n v="4192902"/>
    <x v="2"/>
    <s v="1,000-9,999"/>
  </r>
  <r>
    <x v="4"/>
    <s v="Kitchen&amp;HomeAppliances"/>
    <s v="SmallKitchenAppliances"/>
    <n v="999"/>
    <n v="1950"/>
    <n v="0.49"/>
    <n v="3.8"/>
    <n v="305"/>
    <s v="&lt;50%"/>
    <s v="3.1-4.0"/>
    <n v="594750"/>
    <x v="2"/>
    <s v="0-999"/>
  </r>
  <r>
    <x v="4"/>
    <s v="Kitchen&amp;HomeAppliances"/>
    <s v="Vacuum,Cleaning&amp;Ironing"/>
    <n v="5999"/>
    <n v="9999"/>
    <n v="0.4"/>
    <n v="4.2"/>
    <n v="1191"/>
    <s v="&lt;50%"/>
    <s v="4.1-5.0"/>
    <n v="11908809"/>
    <x v="2"/>
    <s v="1,000-9,999"/>
  </r>
  <r>
    <x v="4"/>
    <s v="Heating,Cooling&amp;AirQuality"/>
    <s v="AirPurifiers"/>
    <n v="9970"/>
    <n v="12999"/>
    <n v="0.23"/>
    <n v="4.3"/>
    <n v="4049"/>
    <s v="&lt;50%"/>
    <s v="4.1-5.0"/>
    <n v="52632951"/>
    <x v="2"/>
    <s v="1,000-9,999"/>
  </r>
  <r>
    <x v="4"/>
    <s v="Kitchen&amp;HomeAppliances"/>
    <s v="WaterPurifiers&amp;Accessories"/>
    <n v="698"/>
    <n v="699"/>
    <n v="0"/>
    <n v="4.2"/>
    <n v="3160"/>
    <s v="&lt;50%"/>
    <s v="4.1-5.0"/>
    <n v="2208840"/>
    <x v="2"/>
    <s v="1,000-9,999"/>
  </r>
  <r>
    <x v="4"/>
    <s v="Heating,Cooling&amp;AirQuality"/>
    <s v="Fans"/>
    <n v="2199"/>
    <n v="3190"/>
    <n v="0.31"/>
    <n v="4.3"/>
    <n v="9650"/>
    <s v="&lt;50%"/>
    <s v="4.1-5.0"/>
    <n v="30783500"/>
    <x v="2"/>
    <s v="1,000-9,999"/>
  </r>
  <r>
    <x v="4"/>
    <s v="HomeStorage&amp;Organization"/>
    <s v="LaundryOrganization"/>
    <n v="320"/>
    <n v="799"/>
    <n v="0.6"/>
    <n v="4.2"/>
    <n v="3846"/>
    <s v="50% or more"/>
    <s v="4.1-5.0"/>
    <n v="3072954"/>
    <x v="0"/>
    <s v="1,000-9,999"/>
  </r>
  <r>
    <x v="4"/>
    <s v="Kitchen&amp;HomeAppliances"/>
    <s v="Vacuum,Cleaning&amp;Ironing"/>
    <n v="298"/>
    <n v="499"/>
    <n v="0.4"/>
    <n v="4.4000000000000004"/>
    <n v="290"/>
    <s v="&lt;50%"/>
    <s v="4.1-5.0"/>
    <n v="144710"/>
    <x v="0"/>
    <s v="0-999"/>
  </r>
  <r>
    <x v="4"/>
    <s v="Kitchen&amp;HomeAppliances"/>
    <s v="SmallKitchenAppliances"/>
    <n v="1199"/>
    <n v="1499"/>
    <n v="0.2"/>
    <n v="3.8"/>
    <n v="2206"/>
    <s v="&lt;50%"/>
    <s v="3.1-4.0"/>
    <n v="3306794"/>
    <x v="2"/>
    <s v="1,000-9,999"/>
  </r>
  <r>
    <x v="4"/>
    <s v="Heating,Cooling&amp;AirQuality"/>
    <s v="Fans"/>
    <n v="1399"/>
    <n v="2660"/>
    <n v="0.47"/>
    <n v="4.0999999999999996"/>
    <n v="9349"/>
    <s v="&lt;50%"/>
    <s v="4.1-5.0"/>
    <n v="24868340"/>
    <x v="2"/>
    <s v="1,000-9,999"/>
  </r>
  <r>
    <x v="4"/>
    <s v="Kitchen&amp;HomeAppliances"/>
    <s v="SmallKitchenAppliances"/>
    <n v="599"/>
    <n v="2799"/>
    <n v="0.79"/>
    <n v="3.9"/>
    <n v="578"/>
    <s v="50% or more"/>
    <s v="3.1-4.0"/>
    <n v="1617822"/>
    <x v="2"/>
    <s v="0-999"/>
  </r>
  <r>
    <x v="4"/>
    <s v="Kitchen&amp;HomeAppliances"/>
    <s v="SmallKitchenAppliances"/>
    <n v="1499"/>
    <n v="1499"/>
    <n v="0"/>
    <n v="4.3"/>
    <n v="9331"/>
    <s v="&lt;50%"/>
    <s v="4.1-5.0"/>
    <n v="13987169"/>
    <x v="2"/>
    <s v="1,000-9,999"/>
  </r>
  <r>
    <x v="4"/>
    <s v="Heating,Cooling&amp;AirQuality"/>
    <s v="AirPurifiers"/>
    <n v="14400"/>
    <n v="59900"/>
    <n v="0.76"/>
    <n v="4.4000000000000004"/>
    <n v="3837"/>
    <s v="50% or more"/>
    <s v="4.1-5.0"/>
    <n v="229836300"/>
    <x v="2"/>
    <s v="1,000-9,999"/>
  </r>
  <r>
    <x v="4"/>
    <s v="Kitchen&amp;HomeAppliances"/>
    <s v="WaterPurifiers&amp;Accessories"/>
    <n v="1699"/>
    <n v="1900"/>
    <n v="0.11"/>
    <n v="3.6"/>
    <n v="11456"/>
    <s v="&lt;50%"/>
    <s v="3.1-4.0"/>
    <n v="21766400"/>
    <x v="2"/>
    <s v="10,001&amp; above"/>
  </r>
  <r>
    <x v="4"/>
    <s v="Heating,Cooling&amp;AirQuality"/>
    <s v="RoomHeaters"/>
    <n v="649"/>
    <n v="999"/>
    <n v="0.35"/>
    <n v="3.8"/>
    <n v="49"/>
    <s v="&lt;50%"/>
    <s v="3.1-4.0"/>
    <n v="48951"/>
    <x v="2"/>
    <s v="0-999"/>
  </r>
  <r>
    <x v="4"/>
    <s v="Kitchen&amp;HomeAppliances"/>
    <s v="SmallKitchenAppliances"/>
    <n v="3249"/>
    <n v="6375"/>
    <n v="0.49"/>
    <n v="4"/>
    <n v="4978"/>
    <s v="&lt;50%"/>
    <s v="3.1-4.0"/>
    <n v="31734750"/>
    <x v="2"/>
    <s v="1,000-9,999"/>
  </r>
  <r>
    <x v="4"/>
    <s v="HomeStorage&amp;Organization"/>
    <s v="LaundryOrganization"/>
    <n v="199"/>
    <n v="499"/>
    <n v="0.6"/>
    <n v="4.0999999999999996"/>
    <n v="1996"/>
    <s v="50% or more"/>
    <s v="4.1-5.0"/>
    <n v="996004"/>
    <x v="1"/>
    <s v="1,000-9,999"/>
  </r>
  <r>
    <x v="4"/>
    <s v="Kitchen&amp;HomeAppliances"/>
    <s v="SmallKitchenAppliances"/>
    <n v="1099"/>
    <n v="1899"/>
    <n v="0.42"/>
    <n v="4.3"/>
    <n v="1811"/>
    <s v="&lt;50%"/>
    <s v="4.1-5.0"/>
    <n v="3439089"/>
    <x v="2"/>
    <s v="1,000-9,999"/>
  </r>
  <r>
    <x v="4"/>
    <s v="Kitchen&amp;HomeAppliances"/>
    <s v="SmallKitchenAppliances"/>
    <n v="664"/>
    <n v="1490"/>
    <n v="0.55000000000000004"/>
    <n v="4"/>
    <n v="2198"/>
    <s v="50% or more"/>
    <s v="3.1-4.0"/>
    <n v="3275020"/>
    <x v="2"/>
    <s v="1,000-9,999"/>
  </r>
  <r>
    <x v="4"/>
    <s v="Kitchen&amp;HomeAppliances"/>
    <s v="SmallKitchenAppliances"/>
    <n v="260"/>
    <n v="350"/>
    <n v="0.26"/>
    <n v="3.9"/>
    <n v="13127"/>
    <s v="&lt;50%"/>
    <s v="3.1-4.0"/>
    <n v="4594450"/>
    <x v="0"/>
    <s v="10,001&amp; above"/>
  </r>
  <r>
    <x v="4"/>
    <s v="Heating,Cooling&amp;AirQuality"/>
    <s v="WaterHeaters&amp;Geysers"/>
    <n v="6499"/>
    <n v="8500"/>
    <n v="0.24"/>
    <n v="4.4000000000000004"/>
    <n v="5865"/>
    <s v="&lt;50%"/>
    <s v="4.1-5.0"/>
    <n v="49852500"/>
    <x v="2"/>
    <s v="1,000-9,999"/>
  </r>
  <r>
    <x v="4"/>
    <s v="Kitchen&amp;HomeAppliances"/>
    <s v="SewingMachines&amp;Accessories"/>
    <n v="1484"/>
    <n v="2499"/>
    <n v="0.41"/>
    <n v="3.7"/>
    <n v="1067"/>
    <s v="&lt;50%"/>
    <s v="3.1-4.0"/>
    <n v="2666433"/>
    <x v="2"/>
    <s v="1,000-9,999"/>
  </r>
  <r>
    <x v="4"/>
    <s v="Kitchen&amp;HomeAppliances"/>
    <s v="Vacuum,Cleaning&amp;Ironing"/>
    <n v="999"/>
    <n v="1560"/>
    <n v="0.36"/>
    <n v="3.6"/>
    <n v="4881"/>
    <s v="&lt;50%"/>
    <s v="3.1-4.0"/>
    <n v="7614360"/>
    <x v="2"/>
    <s v="1,000-9,999"/>
  </r>
  <r>
    <x v="4"/>
    <s v="Kitchen&amp;HomeAppliances"/>
    <s v="SmallKitchenAppliances"/>
    <n v="3299"/>
    <n v="6500"/>
    <n v="0.49"/>
    <n v="3.7"/>
    <n v="11217"/>
    <s v="&lt;50%"/>
    <s v="3.1-4.0"/>
    <n v="72910500"/>
    <x v="2"/>
    <s v="10,001&amp; above"/>
  </r>
  <r>
    <x v="4"/>
    <s v="Kitchen&amp;HomeAppliances"/>
    <s v="SmallKitchenAppliances"/>
    <n v="259"/>
    <n v="999"/>
    <n v="0.74"/>
    <n v="4"/>
    <n v="43"/>
    <s v="50% or more"/>
    <s v="3.1-4.0"/>
    <n v="42957"/>
    <x v="0"/>
    <s v="0-999"/>
  </r>
  <r>
    <x v="4"/>
    <s v="Kitchen&amp;HomeAppliances"/>
    <s v="SmallKitchenAppliances"/>
    <n v="3249"/>
    <n v="7795"/>
    <n v="0.57999999999999996"/>
    <n v="4.2"/>
    <n v="4664"/>
    <s v="50% or more"/>
    <s v="4.1-5.0"/>
    <n v="36355880"/>
    <x v="2"/>
    <s v="1,000-9,999"/>
  </r>
  <r>
    <x v="4"/>
    <s v="Kitchen&amp;HomeAppliances"/>
    <s v="Vacuum,Cleaning&amp;Ironing"/>
    <n v="4280"/>
    <n v="5995"/>
    <n v="0.28999999999999998"/>
    <n v="3.8"/>
    <n v="2112"/>
    <s v="&lt;50%"/>
    <s v="3.1-4.0"/>
    <n v="12661440"/>
    <x v="2"/>
    <s v="1,000-9,999"/>
  </r>
  <r>
    <x v="4"/>
    <s v="HomeStorage&amp;Organization"/>
    <s v="LaundryOrganization"/>
    <n v="189"/>
    <n v="299"/>
    <n v="0.37"/>
    <n v="4.2"/>
    <n v="2737"/>
    <s v="&lt;50%"/>
    <s v="4.1-5.0"/>
    <n v="818363"/>
    <x v="1"/>
    <s v="1,000-9,999"/>
  </r>
  <r>
    <x v="4"/>
    <s v="Heating,Cooling&amp;AirQuality"/>
    <s v="Fans"/>
    <n v="1449"/>
    <n v="2349"/>
    <n v="0.38"/>
    <n v="3.9"/>
    <n v="9019"/>
    <s v="&lt;50%"/>
    <s v="3.1-4.0"/>
    <n v="21185631"/>
    <x v="2"/>
    <s v="1,000-9,999"/>
  </r>
  <r>
    <x v="4"/>
    <s v="HomeStorage&amp;Organization"/>
    <s v="LaundryOrganization"/>
    <n v="199"/>
    <n v="499"/>
    <n v="0.6"/>
    <n v="4"/>
    <n v="10234"/>
    <s v="50% or more"/>
    <s v="3.1-4.0"/>
    <n v="5106766"/>
    <x v="1"/>
    <s v="10,001&amp; above"/>
  </r>
  <r>
    <x v="4"/>
    <s v="Kitchen&amp;HomeAppliances"/>
    <s v="SmallKitchenAppliances"/>
    <n v="474"/>
    <n v="1299"/>
    <n v="0.64"/>
    <n v="4.0999999999999996"/>
    <n v="550"/>
    <s v="50% or more"/>
    <s v="4.1-5.0"/>
    <n v="714450"/>
    <x v="0"/>
    <s v="0-999"/>
  </r>
  <r>
    <x v="4"/>
    <s v="Kitchen&amp;HomeAppliances"/>
    <s v="SmallKitchenAppliances"/>
    <n v="279"/>
    <n v="499"/>
    <n v="0.44"/>
    <n v="4.8"/>
    <n v="28"/>
    <s v="&lt;50%"/>
    <s v="4.1-5.0"/>
    <n v="13972"/>
    <x v="0"/>
    <s v="0-999"/>
  </r>
  <r>
    <x v="4"/>
    <s v="Heating,Cooling&amp;AirQuality"/>
    <s v="Fans"/>
    <n v="1999"/>
    <n v="4775"/>
    <n v="0.57999999999999996"/>
    <n v="4.2"/>
    <n v="1353"/>
    <s v="50% or more"/>
    <s v="4.1-5.0"/>
    <n v="6460575"/>
    <x v="2"/>
    <s v="1,000-9,999"/>
  </r>
  <r>
    <x v="4"/>
    <s v="Kitchen&amp;HomeAppliances"/>
    <s v="Vacuum,Cleaning&amp;Ironing"/>
    <n v="799"/>
    <n v="1230"/>
    <n v="0.35"/>
    <n v="4.0999999999999996"/>
    <n v="2138"/>
    <s v="&lt;50%"/>
    <s v="4.1-5.0"/>
    <n v="2629740"/>
    <x v="2"/>
    <s v="1,000-9,999"/>
  </r>
  <r>
    <x v="4"/>
    <s v="Kitchen&amp;HomeAppliances"/>
    <s v="SmallKitchenAppliances"/>
    <n v="949"/>
    <n v="1999"/>
    <n v="0.53"/>
    <n v="4"/>
    <n v="1679"/>
    <s v="50% or more"/>
    <s v="3.1-4.0"/>
    <n v="3356321"/>
    <x v="2"/>
    <s v="1,000-9,999"/>
  </r>
  <r>
    <x v="4"/>
    <s v="Kitchen&amp;HomeAppliances"/>
    <s v="SmallKitchenAppliances"/>
    <n v="3657.66"/>
    <n v="5156"/>
    <n v="0.28999999999999998"/>
    <n v="3.9"/>
    <n v="12837"/>
    <s v="&lt;50%"/>
    <s v="3.1-4.0"/>
    <n v="66187572"/>
    <x v="2"/>
    <s v="10,001&amp; above"/>
  </r>
  <r>
    <x v="4"/>
    <s v="Kitchen&amp;HomeAppliances"/>
    <s v="SmallKitchenAppliances"/>
    <n v="1699"/>
    <n v="1999"/>
    <n v="0.15"/>
    <n v="4.0999999999999996"/>
    <n v="8873"/>
    <s v="&lt;50%"/>
    <s v="4.1-5.0"/>
    <n v="17737127"/>
    <x v="2"/>
    <s v="1,000-9,999"/>
  </r>
  <r>
    <x v="4"/>
    <s v="Kitchen&amp;HomeAppliances"/>
    <s v="Vacuum,Cleaning&amp;Ironing"/>
    <n v="1849"/>
    <n v="2095"/>
    <n v="0.12"/>
    <n v="4.3"/>
    <n v="7681"/>
    <s v="&lt;50%"/>
    <s v="4.1-5.0"/>
    <n v="16091695"/>
    <x v="2"/>
    <s v="1,000-9,999"/>
  </r>
  <r>
    <x v="4"/>
    <s v="Heating,Cooling&amp;AirQuality"/>
    <s v="RoomHeaters"/>
    <n v="12499"/>
    <n v="19825"/>
    <n v="0.37"/>
    <n v="4.0999999999999996"/>
    <n v="322"/>
    <s v="&lt;50%"/>
    <s v="4.1-5.0"/>
    <n v="6383650"/>
    <x v="2"/>
    <s v="0-999"/>
  </r>
  <r>
    <x v="4"/>
    <s v="Kitchen&amp;HomeAppliances"/>
    <s v="Vacuum,Cleaning&amp;Ironing"/>
    <n v="1099"/>
    <n v="1920"/>
    <n v="0.43"/>
    <n v="4.2"/>
    <n v="9772"/>
    <s v="&lt;50%"/>
    <s v="4.1-5.0"/>
    <n v="18762240"/>
    <x v="2"/>
    <s v="1,000-9,999"/>
  </r>
  <r>
    <x v="4"/>
    <s v="Kitchen&amp;HomeAppliances"/>
    <s v="WaterPurifiers&amp;Accessories"/>
    <n v="8199"/>
    <n v="16000"/>
    <n v="0.49"/>
    <n v="3.9"/>
    <n v="18497"/>
    <s v="&lt;50%"/>
    <s v="3.1-4.0"/>
    <n v="295952000"/>
    <x v="2"/>
    <s v="10,001&amp; above"/>
  </r>
  <r>
    <x v="4"/>
    <s v="Kitchen&amp;HomeAppliances"/>
    <s v="SmallKitchenAppliances"/>
    <n v="499"/>
    <n v="2199"/>
    <n v="0.77"/>
    <n v="3.7"/>
    <n v="53"/>
    <s v="50% or more"/>
    <s v="3.1-4.0"/>
    <n v="116547"/>
    <x v="0"/>
    <s v="0-999"/>
  </r>
  <r>
    <x v="4"/>
    <s v="Kitchen&amp;HomeAppliances"/>
    <s v="Vacuum,Cleaning&amp;Ironing"/>
    <n v="6999"/>
    <n v="14999"/>
    <n v="0.53"/>
    <n v="4.0999999999999996"/>
    <n v="1728"/>
    <s v="50% or more"/>
    <s v="4.1-5.0"/>
    <n v="25918272"/>
    <x v="2"/>
    <s v="1,000-9,999"/>
  </r>
  <r>
    <x v="4"/>
    <s v="Kitchen&amp;HomeAppliances"/>
    <s v="SmallKitchenAppliances"/>
    <n v="1595"/>
    <n v="1799"/>
    <n v="0.11"/>
    <n v="4"/>
    <n v="2877"/>
    <s v="&lt;50%"/>
    <s v="3.1-4.0"/>
    <n v="5175723"/>
    <x v="2"/>
    <s v="1,000-9,999"/>
  </r>
  <r>
    <x v="4"/>
    <s v="Kitchen&amp;HomeAppliances"/>
    <s v="Vacuum,Cleaning&amp;Ironing"/>
    <n v="1049"/>
    <n v="1950"/>
    <n v="0.46"/>
    <n v="3.8"/>
    <n v="250"/>
    <s v="&lt;50%"/>
    <s v="3.1-4.0"/>
    <n v="487500"/>
    <x v="2"/>
    <s v="0-999"/>
  </r>
  <r>
    <x v="4"/>
    <s v="Kitchen&amp;HomeAppliances"/>
    <s v="SmallKitchenAppliances"/>
    <n v="1182"/>
    <n v="2995"/>
    <n v="0.61"/>
    <n v="4.2"/>
    <n v="5178"/>
    <s v="50% or more"/>
    <s v="4.1-5.0"/>
    <n v="15508110"/>
    <x v="2"/>
    <s v="1,000-9,999"/>
  </r>
  <r>
    <x v="4"/>
    <s v="Kitchen&amp;HomeAppliances"/>
    <s v="Vacuum,Cleaning&amp;Ironing"/>
    <n v="499"/>
    <n v="999"/>
    <n v="0.5"/>
    <n v="4.5999999999999996"/>
    <n v="79"/>
    <s v="50% or more"/>
    <s v="4.1-5.0"/>
    <n v="78921"/>
    <x v="0"/>
    <s v="0-999"/>
  </r>
  <r>
    <x v="4"/>
    <s v="Heating,Cooling&amp;AirQuality"/>
    <s v="AirPurifiers"/>
    <n v="8799"/>
    <n v="11995"/>
    <n v="0.27"/>
    <n v="4.0999999999999996"/>
    <n v="4157"/>
    <s v="&lt;50%"/>
    <s v="4.1-5.0"/>
    <n v="49863215"/>
    <x v="2"/>
    <s v="1,000-9,999"/>
  </r>
  <r>
    <x v="4"/>
    <s v="Heating,Cooling&amp;AirQuality"/>
    <s v="RoomHeaters"/>
    <n v="1529"/>
    <n v="2999"/>
    <n v="0.49"/>
    <n v="3.3"/>
    <n v="29"/>
    <s v="&lt;50%"/>
    <s v="3.1-4.0"/>
    <n v="86971"/>
    <x v="2"/>
    <s v="0-999"/>
  </r>
  <r>
    <x v="4"/>
    <s v="Kitchen&amp;HomeAppliances"/>
    <s v="Vacuum,Cleaning&amp;Ironing"/>
    <n v="1199"/>
    <n v="1690"/>
    <n v="0.28999999999999998"/>
    <n v="4.2"/>
    <n v="4580"/>
    <s v="&lt;50%"/>
    <s v="4.1-5.0"/>
    <n v="7740200"/>
    <x v="2"/>
    <s v="1,000-9,999"/>
  </r>
  <r>
    <x v="4"/>
    <s v="Kitchen&amp;HomeAppliances"/>
    <s v="SmallKitchenAppliances"/>
    <n v="1052"/>
    <n v="1790"/>
    <n v="0.41"/>
    <n v="4.3"/>
    <n v="1404"/>
    <s v="&lt;50%"/>
    <s v="4.1-5.0"/>
    <n v="2513160"/>
    <x v="2"/>
    <s v="1,000-9,999"/>
  </r>
  <r>
    <x v="4"/>
    <s v="Kitchen&amp;HomeAppliances"/>
    <s v="SmallKitchenAppliances"/>
    <n v="6499"/>
    <n v="8995"/>
    <n v="0.28000000000000003"/>
    <n v="4.3"/>
    <n v="2810"/>
    <s v="&lt;50%"/>
    <s v="4.1-5.0"/>
    <n v="25275950"/>
    <x v="2"/>
    <s v="1,000-9,999"/>
  </r>
  <r>
    <x v="4"/>
    <s v="Kitchen&amp;HomeAppliances"/>
    <s v="SmallKitchenAppliances"/>
    <n v="239"/>
    <n v="239"/>
    <n v="0"/>
    <n v="4.3"/>
    <n v="7"/>
    <s v="&lt;50%"/>
    <s v="4.1-5.0"/>
    <n v="1673"/>
    <x v="0"/>
    <s v="0-999"/>
  </r>
  <r>
    <x v="4"/>
    <s v="Kitchen&amp;HomeAppliances"/>
    <s v="SmallKitchenAppliances"/>
    <n v="699"/>
    <n v="1599"/>
    <n v="0.56000000000000005"/>
    <n v="4.7"/>
    <n v="1729"/>
    <s v="50% or more"/>
    <s v="4.1-5.0"/>
    <n v="2764671"/>
    <x v="2"/>
    <s v="1,000-9,999"/>
  </r>
  <r>
    <x v="4"/>
    <s v="Kitchen&amp;HomeAppliances"/>
    <s v="SmallKitchenAppliances"/>
    <n v="2599"/>
    <n v="4290"/>
    <n v="0.39"/>
    <n v="4.4000000000000004"/>
    <n v="2116"/>
    <s v="&lt;50%"/>
    <s v="4.1-5.0"/>
    <n v="9077640"/>
    <x v="2"/>
    <s v="1,000-9,999"/>
  </r>
  <r>
    <x v="4"/>
    <s v="Kitchen&amp;HomeAppliances"/>
    <s v="Vacuum,Cleaning&amp;Ironing"/>
    <n v="1547"/>
    <n v="2890"/>
    <n v="0.46"/>
    <n v="3.9"/>
    <n v="463"/>
    <s v="&lt;50%"/>
    <s v="3.1-4.0"/>
    <n v="1338070"/>
    <x v="2"/>
    <s v="0-999"/>
  </r>
  <r>
    <x v="4"/>
    <s v="Kitchen&amp;HomeAppliances"/>
    <s v="SmallKitchenAppliances"/>
    <n v="499"/>
    <n v="1299"/>
    <n v="0.62"/>
    <n v="4.7"/>
    <n v="54"/>
    <s v="50% or more"/>
    <s v="4.1-5.0"/>
    <n v="70146"/>
    <x v="0"/>
    <s v="0-999"/>
  </r>
  <r>
    <x v="4"/>
    <s v="Heating,Cooling&amp;AirQuality"/>
    <s v="WaterHeaters&amp;Geysers"/>
    <n v="510"/>
    <n v="640"/>
    <n v="0.2"/>
    <n v="4.0999999999999996"/>
    <n v="7229"/>
    <s v="&lt;50%"/>
    <s v="4.1-5.0"/>
    <n v="4626560"/>
    <x v="2"/>
    <s v="1,000-9,999"/>
  </r>
  <r>
    <x v="4"/>
    <s v="Heating,Cooling&amp;AirQuality"/>
    <s v="WaterHeaters&amp;Geysers"/>
    <n v="1899"/>
    <n v="3790"/>
    <n v="0.5"/>
    <n v="3.8"/>
    <n v="3842"/>
    <s v="50% or more"/>
    <s v="3.1-4.0"/>
    <n v="14561180"/>
    <x v="2"/>
    <s v="1,000-9,999"/>
  </r>
  <r>
    <x v="4"/>
    <s v="Heating,Cooling&amp;AirQuality"/>
    <s v="WaterHeaters&amp;Geysers"/>
    <n v="2599"/>
    <n v="4560"/>
    <n v="0.43"/>
    <n v="4.4000000000000004"/>
    <n v="646"/>
    <s v="&lt;50%"/>
    <s v="4.1-5.0"/>
    <n v="2945760"/>
    <x v="2"/>
    <s v="0-999"/>
  </r>
  <r>
    <x v="4"/>
    <s v="Kitchen&amp;HomeAppliances"/>
    <s v="SmallKitchenAppliances"/>
    <n v="1199"/>
    <n v="3500"/>
    <n v="0.66"/>
    <n v="4.3"/>
    <n v="1802"/>
    <s v="50% or more"/>
    <s v="4.1-5.0"/>
    <n v="6307000"/>
    <x v="2"/>
    <s v="1,000-9,999"/>
  </r>
  <r>
    <x v="4"/>
    <s v="Heating,Cooling&amp;AirQuality"/>
    <s v="WaterHeaters&amp;Geysers"/>
    <n v="999"/>
    <n v="2600"/>
    <n v="0.62"/>
    <n v="3.4"/>
    <n v="252"/>
    <s v="50% or more"/>
    <s v="3.1-4.0"/>
    <n v="655200"/>
    <x v="2"/>
    <s v="0-999"/>
  </r>
  <r>
    <x v="4"/>
    <s v="Kitchen&amp;HomeAppliances"/>
    <s v="SmallKitchenAppliances"/>
    <n v="1999"/>
    <n v="3300"/>
    <n v="0.39"/>
    <n v="4.2"/>
    <n v="780"/>
    <s v="&lt;50%"/>
    <s v="4.1-5.0"/>
    <n v="2574000"/>
    <x v="2"/>
    <s v="0-999"/>
  </r>
  <r>
    <x v="4"/>
    <s v="Kitchen&amp;HomeAppliances"/>
    <s v="SmallKitchenAppliances"/>
    <n v="210"/>
    <n v="699"/>
    <n v="0.7"/>
    <n v="3.7"/>
    <n v="74"/>
    <s v="50% or more"/>
    <s v="3.1-4.0"/>
    <n v="51726"/>
    <x v="0"/>
    <s v="0-999"/>
  </r>
  <r>
    <x v="4"/>
    <s v="Heating,Cooling&amp;AirQuality"/>
    <s v="AirPurifiers"/>
    <n v="14499"/>
    <n v="23559"/>
    <n v="0.38"/>
    <n v="4.3"/>
    <n v="2026"/>
    <s v="&lt;50%"/>
    <s v="4.1-5.0"/>
    <n v="47730534"/>
    <x v="2"/>
    <s v="1,000-9,999"/>
  </r>
  <r>
    <x v="4"/>
    <s v="HomeStorage&amp;Organization"/>
    <s v="LaundryOrganization"/>
    <n v="950"/>
    <n v="1599"/>
    <n v="0.41"/>
    <n v="4.3"/>
    <n v="5911"/>
    <s v="&lt;50%"/>
    <s v="4.1-5.0"/>
    <n v="9451689"/>
    <x v="2"/>
    <s v="1,000-9,999"/>
  </r>
  <r>
    <x v="4"/>
    <s v="Kitchen&amp;HomeAppliances"/>
    <s v="SmallKitchenAppliances"/>
    <n v="7199"/>
    <n v="9995"/>
    <n v="0.28000000000000003"/>
    <n v="4.4000000000000004"/>
    <n v="1964"/>
    <s v="&lt;50%"/>
    <s v="4.1-5.0"/>
    <n v="19630180"/>
    <x v="2"/>
    <s v="1,000-9,999"/>
  </r>
  <r>
    <x v="4"/>
    <s v="Heating,Cooling&amp;AirQuality"/>
    <s v="RoomHeaters"/>
    <n v="2439"/>
    <n v="2545"/>
    <n v="0.04"/>
    <n v="4.0999999999999996"/>
    <n v="25"/>
    <s v="&lt;50%"/>
    <s v="4.1-5.0"/>
    <n v="63625"/>
    <x v="2"/>
    <s v="0-999"/>
  </r>
  <r>
    <x v="4"/>
    <s v="Kitchen&amp;HomeAppliances"/>
    <s v="Vacuum,Cleaning&amp;Ironing"/>
    <n v="7799"/>
    <n v="8995"/>
    <n v="0.13"/>
    <n v="4"/>
    <n v="3160"/>
    <s v="&lt;50%"/>
    <s v="3.1-4.0"/>
    <n v="28424200"/>
    <x v="2"/>
    <s v="1,000-9,999"/>
  </r>
  <r>
    <x v="4"/>
    <s v="Kitchen&amp;HomeAppliances"/>
    <s v="SmallKitchenAppliances"/>
    <n v="1599"/>
    <n v="1999"/>
    <n v="0.2"/>
    <n v="4.4000000000000004"/>
    <n v="1558"/>
    <s v="&lt;50%"/>
    <s v="4.1-5.0"/>
    <n v="3114442"/>
    <x v="2"/>
    <s v="1,000-9,999"/>
  </r>
  <r>
    <x v="4"/>
    <s v="Kitchen&amp;HomeAppliances"/>
    <s v="SmallKitchenAppliances"/>
    <n v="2899"/>
    <n v="5500"/>
    <n v="0.47"/>
    <n v="3.8"/>
    <n v="8958"/>
    <s v="&lt;50%"/>
    <s v="3.1-4.0"/>
    <n v="49269000"/>
    <x v="2"/>
    <s v="1,000-9,999"/>
  </r>
  <r>
    <x v="4"/>
    <s v="Kitchen&amp;HomeAppliances"/>
    <s v="SewingMachines&amp;Accessories"/>
    <n v="9799"/>
    <n v="12150"/>
    <n v="0.19"/>
    <n v="4.3"/>
    <n v="13251"/>
    <s v="&lt;50%"/>
    <s v="4.1-5.0"/>
    <n v="160999650"/>
    <x v="2"/>
    <s v="10,001&amp; above"/>
  </r>
  <r>
    <x v="4"/>
    <s v="Kitchen&amp;HomeAppliances"/>
    <s v="Vacuum,Cleaning&amp;Ironing"/>
    <n v="3299"/>
    <n v="4995"/>
    <n v="0.34"/>
    <n v="3.8"/>
    <n v="1393"/>
    <s v="&lt;50%"/>
    <s v="3.1-4.0"/>
    <n v="6958035"/>
    <x v="2"/>
    <s v="1,000-9,999"/>
  </r>
  <r>
    <x v="4"/>
    <s v="Kitchen&amp;HomeAppliances"/>
    <s v="SmallKitchenAppliances"/>
    <n v="669"/>
    <n v="1499"/>
    <n v="0.55000000000000004"/>
    <n v="2.2999999999999998"/>
    <n v="13"/>
    <s v="50% or more"/>
    <s v="2.1-3.0"/>
    <n v="19487"/>
    <x v="2"/>
    <s v="0-999"/>
  </r>
  <r>
    <x v="4"/>
    <s v="Kitchen&amp;HomeAppliances"/>
    <s v="SmallKitchenAppliances"/>
    <n v="5890"/>
    <n v="7506"/>
    <n v="0.22"/>
    <n v="4.5"/>
    <n v="7241"/>
    <s v="&lt;50%"/>
    <s v="4.1-5.0"/>
    <n v="54350946"/>
    <x v="2"/>
    <s v="1,000-9,999"/>
  </r>
  <r>
    <x v="4"/>
    <s v="Kitchen&amp;HomeAppliances"/>
    <s v="WaterPurifiers&amp;Accessories"/>
    <n v="9199"/>
    <n v="18000"/>
    <n v="0.49"/>
    <n v="4"/>
    <n v="16020"/>
    <s v="&lt;50%"/>
    <s v="3.1-4.0"/>
    <n v="288360000"/>
    <x v="2"/>
    <s v="10,001&amp; above"/>
  </r>
  <r>
    <x v="4"/>
    <s v="HomeStorage&amp;Organization"/>
    <s v="LaundryOrganization"/>
    <n v="351"/>
    <n v="1099"/>
    <n v="0.68"/>
    <n v="3.7"/>
    <n v="1470"/>
    <s v="50% or more"/>
    <s v="3.1-4.0"/>
    <n v="1615530"/>
    <x v="0"/>
    <s v="1,000-9,999"/>
  </r>
  <r>
    <x v="8"/>
    <s v="HomeMedicalSupplies&amp;Equipment"/>
    <s v="HealthMonitors"/>
    <n v="899"/>
    <n v="1900"/>
    <n v="0.53"/>
    <n v="4"/>
    <n v="3663"/>
    <s v="50% or more"/>
    <s v="3.1-4.0"/>
    <n v="6959700"/>
    <x v="2"/>
    <s v="1,000-9,999"/>
  </r>
  <r>
    <x v="4"/>
    <s v="Kitchen&amp;HomeAppliances"/>
    <s v="SmallKitchenAppliances"/>
    <n v="1349"/>
    <n v="1850"/>
    <n v="0.27"/>
    <n v="4.4000000000000004"/>
    <n v="638"/>
    <s v="&lt;50%"/>
    <s v="4.1-5.0"/>
    <n v="1180300"/>
    <x v="2"/>
    <s v="0-999"/>
  </r>
  <r>
    <x v="4"/>
    <s v="Kitchen&amp;HomeAppliances"/>
    <s v="Vacuum,Cleaning&amp;Ironing"/>
    <n v="6236"/>
    <n v="9999"/>
    <n v="0.38"/>
    <n v="4.0999999999999996"/>
    <n v="3552"/>
    <s v="&lt;50%"/>
    <s v="4.1-5.0"/>
    <n v="35516448"/>
    <x v="2"/>
    <s v="1,000-9,999"/>
  </r>
  <r>
    <x v="4"/>
    <s v="Kitchen&amp;HomeAppliances"/>
    <s v="SmallKitchenAppliances"/>
    <n v="2742"/>
    <n v="3995"/>
    <n v="0.31"/>
    <n v="4.4000000000000004"/>
    <n v="11148"/>
    <s v="&lt;50%"/>
    <s v="4.1-5.0"/>
    <n v="44536260"/>
    <x v="2"/>
    <s v="10,001&amp; above"/>
  </r>
  <r>
    <x v="4"/>
    <s v="Kitchen&amp;HomeAppliances"/>
    <s v="SewingMachines&amp;Accessories"/>
    <n v="721"/>
    <n v="1499"/>
    <n v="0.52"/>
    <n v="3.1"/>
    <n v="2449"/>
    <s v="50% or more"/>
    <s v="3.1-4.0"/>
    <n v="3671051"/>
    <x v="2"/>
    <s v="1,000-9,999"/>
  </r>
  <r>
    <x v="4"/>
    <s v="Kitchen&amp;HomeAppliances"/>
    <s v="Vacuum,Cleaning&amp;Ironing"/>
    <n v="2903"/>
    <n v="3295"/>
    <n v="0.12"/>
    <n v="4.3"/>
    <n v="2299"/>
    <s v="&lt;50%"/>
    <s v="4.1-5.0"/>
    <n v="7575205"/>
    <x v="2"/>
    <s v="1,000-9,999"/>
  </r>
  <r>
    <x v="4"/>
    <s v="Kitchen&amp;HomeAppliances"/>
    <s v="SmallKitchenAppliances"/>
    <n v="1656"/>
    <n v="2695"/>
    <n v="0.39"/>
    <n v="4.4000000000000004"/>
    <n v="6027"/>
    <s v="&lt;50%"/>
    <s v="4.1-5.0"/>
    <n v="16242765"/>
    <x v="2"/>
    <s v="1,000-9,999"/>
  </r>
  <r>
    <x v="4"/>
    <s v="Kitchen&amp;HomeAppliances"/>
    <s v="SmallKitchenAppliances"/>
    <n v="1399"/>
    <n v="2290"/>
    <n v="0.39"/>
    <n v="4.4000000000000004"/>
    <n v="461"/>
    <s v="&lt;50%"/>
    <s v="4.1-5.0"/>
    <n v="1055690"/>
    <x v="2"/>
    <s v="0-999"/>
  </r>
  <r>
    <x v="4"/>
    <s v="Kitchen&amp;HomeAppliances"/>
    <s v="SmallKitchenAppliances"/>
    <n v="2079"/>
    <n v="3099"/>
    <n v="0.33"/>
    <n v="4.0999999999999996"/>
    <n v="282"/>
    <s v="&lt;50%"/>
    <s v="4.1-5.0"/>
    <n v="873918"/>
    <x v="2"/>
    <s v="0-999"/>
  </r>
  <r>
    <x v="4"/>
    <s v="Heating,Cooling&amp;AirQuality"/>
    <s v="WaterHeaters&amp;Geysers"/>
    <n v="999"/>
    <n v="1075"/>
    <n v="7.0000000000000007E-2"/>
    <n v="4.0999999999999996"/>
    <n v="9275"/>
    <s v="&lt;50%"/>
    <s v="4.1-5.0"/>
    <n v="9970625"/>
    <x v="2"/>
    <s v="1,000-9,999"/>
  </r>
  <r>
    <x v="4"/>
    <s v="Kitchen&amp;HomeAppliances"/>
    <s v="Vacuum,Cleaning&amp;Ironing"/>
    <n v="3179"/>
    <n v="6999"/>
    <n v="0.55000000000000004"/>
    <n v="4"/>
    <n v="743"/>
    <s v="50% or more"/>
    <s v="3.1-4.0"/>
    <n v="5200257"/>
    <x v="2"/>
    <s v="0-999"/>
  </r>
  <r>
    <x v="4"/>
    <s v="Heating,Cooling&amp;AirQuality"/>
    <s v="WaterHeaters&amp;Geysers"/>
    <n v="1049"/>
    <n v="2499"/>
    <n v="0.57999999999999996"/>
    <n v="3.6"/>
    <n v="328"/>
    <s v="50% or more"/>
    <s v="3.1-4.0"/>
    <n v="819672"/>
    <x v="2"/>
    <s v="0-999"/>
  </r>
  <r>
    <x v="4"/>
    <s v="Heating,Cooling&amp;AirQuality"/>
    <s v="WaterHeaters&amp;Geysers"/>
    <n v="3599"/>
    <n v="7290"/>
    <n v="0.51"/>
    <n v="3.9"/>
    <n v="942"/>
    <s v="50% or more"/>
    <s v="3.1-4.0"/>
    <n v="6867180"/>
    <x v="2"/>
    <s v="0-999"/>
  </r>
  <r>
    <x v="4"/>
    <s v="Kitchen&amp;HomeAppliances"/>
    <s v="Coffee,Tea&amp;Espresso"/>
    <n v="4799"/>
    <n v="5795"/>
    <n v="0.17"/>
    <n v="3.9"/>
    <n v="3815"/>
    <s v="&lt;50%"/>
    <s v="3.1-4.0"/>
    <n v="22107925"/>
    <x v="2"/>
    <s v="1,000-9,999"/>
  </r>
  <r>
    <x v="4"/>
    <s v="Kitchen&amp;HomeAppliances"/>
    <s v="SmallKitchenAppliances"/>
    <n v="1699"/>
    <n v="3398"/>
    <n v="0.5"/>
    <n v="3.8"/>
    <n v="7988"/>
    <s v="50% or more"/>
    <s v="3.1-4.0"/>
    <n v="27143224"/>
    <x v="2"/>
    <s v="1,000-9,999"/>
  </r>
  <r>
    <x v="4"/>
    <s v="Kitchen&amp;HomeAppliances"/>
    <s v="SmallKitchenAppliances"/>
    <n v="664"/>
    <n v="1490"/>
    <n v="0.55000000000000004"/>
    <n v="4.0999999999999996"/>
    <n v="925"/>
    <s v="50% or more"/>
    <s v="4.1-5.0"/>
    <n v="1378250"/>
    <x v="2"/>
    <s v="0-999"/>
  </r>
  <r>
    <x v="4"/>
    <s v="Heating,Cooling&amp;AirQuality"/>
    <s v="Fans"/>
    <n v="948"/>
    <n v="1620"/>
    <n v="0.41"/>
    <n v="4.0999999999999996"/>
    <n v="4370"/>
    <s v="&lt;50%"/>
    <s v="4.1-5.0"/>
    <n v="7079400"/>
    <x v="2"/>
    <s v="1,000-9,999"/>
  </r>
  <r>
    <x v="4"/>
    <s v="Kitchen&amp;HomeAppliances"/>
    <s v="Vacuum,Cleaning&amp;Ironing"/>
    <n v="850"/>
    <n v="1000"/>
    <n v="0.15"/>
    <n v="4.0999999999999996"/>
    <n v="7619"/>
    <s v="&lt;50%"/>
    <s v="4.1-5.0"/>
    <n v="7619000"/>
    <x v="2"/>
    <s v="1,000-9,999"/>
  </r>
  <r>
    <x v="4"/>
    <s v="Kitchen&amp;HomeAppliances"/>
    <s v="WaterPurifiers&amp;Accessories"/>
    <n v="600"/>
    <n v="640"/>
    <n v="0.06"/>
    <n v="3.8"/>
    <n v="2593"/>
    <s v="&lt;50%"/>
    <s v="3.1-4.0"/>
    <n v="1659520"/>
    <x v="2"/>
    <s v="1,000-9,999"/>
  </r>
  <r>
    <x v="4"/>
    <s v="Heating,Cooling&amp;AirQuality"/>
    <s v="RoomHeaters"/>
    <n v="3711"/>
    <n v="4495"/>
    <n v="0.17"/>
    <n v="4.3"/>
    <n v="356"/>
    <s v="&lt;50%"/>
    <s v="4.1-5.0"/>
    <n v="1600220"/>
    <x v="2"/>
    <s v="0-999"/>
  </r>
  <r>
    <x v="4"/>
    <s v="Kitchen&amp;HomeAppliances"/>
    <s v="SmallKitchenAppliances"/>
    <n v="799"/>
    <n v="2999"/>
    <n v="0.73"/>
    <n v="4.5"/>
    <n v="63"/>
    <s v="50% or more"/>
    <s v="4.1-5.0"/>
    <n v="188937"/>
    <x v="2"/>
    <s v="0-999"/>
  </r>
  <r>
    <x v="4"/>
    <s v="Kitchen&amp;HomeAppliances"/>
    <s v="WaterPurifiers&amp;Accessories"/>
    <n v="980"/>
    <n v="980"/>
    <n v="0"/>
    <n v="4.2"/>
    <n v="4740"/>
    <s v="&lt;50%"/>
    <s v="4.1-5.0"/>
    <n v="4645200"/>
    <x v="2"/>
    <s v="1,000-9,999"/>
  </r>
  <r>
    <x v="4"/>
    <s v="HomeStorage&amp;Organization"/>
    <s v="LaundryOrganization"/>
    <n v="351"/>
    <n v="899"/>
    <n v="0.61"/>
    <n v="3.9"/>
    <n v="296"/>
    <s v="50% or more"/>
    <s v="3.1-4.0"/>
    <n v="266104"/>
    <x v="0"/>
    <s v="0-999"/>
  </r>
  <r>
    <x v="4"/>
    <s v="Kitchen&amp;HomeAppliances"/>
    <s v="Coffee,Tea&amp;Espresso"/>
    <n v="229"/>
    <n v="499"/>
    <n v="0.54"/>
    <n v="3.5"/>
    <n v="185"/>
    <s v="50% or more"/>
    <s v="3.1-4.0"/>
    <n v="92315"/>
    <x v="0"/>
    <s v="0-999"/>
  </r>
  <r>
    <x v="4"/>
    <s v="Kitchen&amp;HomeAppliances"/>
    <s v="Vacuum,Cleaning&amp;Ironing"/>
    <n v="3349"/>
    <n v="3995"/>
    <n v="0.16"/>
    <n v="4.3"/>
    <n v="1954"/>
    <s v="&lt;50%"/>
    <s v="4.1-5.0"/>
    <n v="7806230"/>
    <x v="2"/>
    <s v="1,000-9,999"/>
  </r>
  <r>
    <x v="4"/>
    <s v="Heating,Cooling&amp;AirQuality"/>
    <s v="WaterHeaters&amp;Geysers"/>
    <n v="5499"/>
    <n v="11500"/>
    <n v="0.52"/>
    <n v="3.9"/>
    <n v="959"/>
    <s v="50% or more"/>
    <s v="3.1-4.0"/>
    <n v="11028500"/>
    <x v="2"/>
    <s v="0-999"/>
  </r>
  <r>
    <x v="4"/>
    <s v="Kitchen&amp;HomeAppliances"/>
    <s v="Vacuum,Cleaning&amp;Ironing"/>
    <n v="299"/>
    <n v="499"/>
    <n v="0.4"/>
    <n v="3.9"/>
    <n v="1015"/>
    <s v="&lt;50%"/>
    <s v="3.1-4.0"/>
    <n v="506485"/>
    <x v="0"/>
    <s v="1,000-9,999"/>
  </r>
  <r>
    <x v="4"/>
    <s v="Heating,Cooling&amp;AirQuality"/>
    <s v="Humidifiers"/>
    <n v="2249"/>
    <n v="3550"/>
    <n v="0.37"/>
    <n v="4"/>
    <n v="3973"/>
    <s v="&lt;50%"/>
    <s v="3.1-4.0"/>
    <n v="14104150"/>
    <x v="2"/>
    <s v="1,000-9,999"/>
  </r>
  <r>
    <x v="4"/>
    <s v="Kitchen&amp;HomeAppliances"/>
    <s v="SmallKitchenAppliances"/>
    <n v="699"/>
    <n v="1599"/>
    <n v="0.56000000000000005"/>
    <n v="4.7"/>
    <n v="2300"/>
    <s v="50% or more"/>
    <s v="4.1-5.0"/>
    <n v="3677700"/>
    <x v="2"/>
    <s v="1,000-9,999"/>
  </r>
  <r>
    <x v="4"/>
    <s v="Heating,Cooling&amp;AirQuality"/>
    <s v="RoomHeaters"/>
    <n v="1235"/>
    <n v="1499"/>
    <n v="0.18"/>
    <n v="4.0999999999999996"/>
    <n v="203"/>
    <s v="&lt;50%"/>
    <s v="4.1-5.0"/>
    <n v="304297"/>
    <x v="2"/>
    <s v="0-999"/>
  </r>
  <r>
    <x v="4"/>
    <s v="Kitchen&amp;HomeAppliances"/>
    <s v="SmallKitchenAppliances"/>
    <n v="1349"/>
    <n v="2999"/>
    <n v="0.55000000000000004"/>
    <n v="3.8"/>
    <n v="441"/>
    <s v="50% or more"/>
    <s v="3.1-4.0"/>
    <n v="1322559"/>
    <x v="2"/>
    <s v="0-999"/>
  </r>
  <r>
    <x v="4"/>
    <s v="Heating,Cooling&amp;AirQuality"/>
    <s v="WaterHeaters&amp;Geysers"/>
    <n v="6800"/>
    <n v="11500"/>
    <n v="0.41"/>
    <n v="4.0999999999999996"/>
    <n v="10308"/>
    <s v="&lt;50%"/>
    <s v="4.1-5.0"/>
    <n v="118542000"/>
    <x v="2"/>
    <s v="10,001&amp; above"/>
  </r>
  <r>
    <x v="4"/>
    <s v="Kitchen&amp;HomeAppliances"/>
    <s v="Vacuum,Cleaning&amp;Ironing"/>
    <n v="2099"/>
    <n v="2499"/>
    <n v="0.16"/>
    <s v="NaN"/>
    <n v="992"/>
    <s v="&lt;50%"/>
    <e v="#N/A"/>
    <n v="2479008"/>
    <x v="2"/>
    <s v="0-999"/>
  </r>
  <r>
    <x v="4"/>
    <s v="Kitchen&amp;HomeAppliances"/>
    <s v="SmallKitchenAppliances"/>
    <n v="1699"/>
    <n v="1975"/>
    <n v="0.14000000000000001"/>
    <n v="4.0999999999999996"/>
    <n v="4716"/>
    <s v="&lt;50%"/>
    <s v="4.1-5.0"/>
    <n v="9314100"/>
    <x v="2"/>
    <s v="1,000-9,999"/>
  </r>
  <r>
    <x v="4"/>
    <s v="Heating,Cooling&amp;AirQuality"/>
    <s v="RoomHeaters"/>
    <n v="1069"/>
    <n v="1699"/>
    <n v="0.37"/>
    <n v="3.9"/>
    <n v="313"/>
    <s v="&lt;50%"/>
    <s v="3.1-4.0"/>
    <n v="531787"/>
    <x v="2"/>
    <s v="0-999"/>
  </r>
  <r>
    <x v="4"/>
    <s v="Heating,Cooling&amp;AirQuality"/>
    <s v="RoomHeaters"/>
    <n v="1349"/>
    <n v="2495"/>
    <n v="0.46"/>
    <n v="3.8"/>
    <n v="166"/>
    <s v="&lt;50%"/>
    <s v="3.1-4.0"/>
    <n v="414170"/>
    <x v="2"/>
    <s v="0-999"/>
  </r>
  <r>
    <x v="4"/>
    <s v="Heating,Cooling&amp;AirQuality"/>
    <s v="WaterHeaters&amp;Geysers"/>
    <n v="1499"/>
    <n v="3500"/>
    <n v="0.56999999999999995"/>
    <n v="4.0999999999999996"/>
    <n v="303"/>
    <s v="50% or more"/>
    <s v="4.1-5.0"/>
    <n v="1060500"/>
    <x v="2"/>
    <s v="0-999"/>
  </r>
  <r>
    <x v="4"/>
    <s v="Kitchen&amp;HomeAppliances"/>
    <s v="SmallKitchenAppliances"/>
    <n v="2092"/>
    <n v="4600"/>
    <n v="0.55000000000000004"/>
    <n v="4.3"/>
    <n v="562"/>
    <s v="50% or more"/>
    <s v="4.1-5.0"/>
    <n v="2585200"/>
    <x v="2"/>
    <s v="0-999"/>
  </r>
  <r>
    <x v="4"/>
    <s v="Kitchen&amp;HomeAppliances"/>
    <s v="Vacuum,Cleaning&amp;Ironing"/>
    <n v="3859"/>
    <n v="10295"/>
    <n v="0.63"/>
    <n v="3.9"/>
    <n v="8095"/>
    <s v="50% or more"/>
    <s v="3.1-4.0"/>
    <n v="83338025"/>
    <x v="2"/>
    <s v="1,000-9,999"/>
  </r>
  <r>
    <x v="4"/>
    <s v="Kitchen&amp;HomeAppliances"/>
    <s v="SmallKitchenAppliances"/>
    <n v="499"/>
    <n v="2199"/>
    <n v="0.77"/>
    <n v="2.8"/>
    <n v="109"/>
    <s v="50% or more"/>
    <s v="2.1-3.0"/>
    <n v="239691"/>
    <x v="0"/>
    <s v="0-999"/>
  </r>
  <r>
    <x v="4"/>
    <s v="Heating,Cooling&amp;AirQuality"/>
    <s v="Fans"/>
    <n v="1804"/>
    <n v="2380"/>
    <n v="0.24"/>
    <n v="4"/>
    <n v="15382"/>
    <s v="&lt;50%"/>
    <s v="3.1-4.0"/>
    <n v="36609160"/>
    <x v="2"/>
    <s v="10,001&amp; above"/>
  </r>
  <r>
    <x v="4"/>
    <s v="Kitchen&amp;HomeAppliances"/>
    <s v="SmallKitchenAppliances"/>
    <n v="6525"/>
    <n v="8820"/>
    <n v="0.26"/>
    <n v="4.5"/>
    <n v="5137"/>
    <s v="&lt;50%"/>
    <s v="4.1-5.0"/>
    <n v="45308340"/>
    <x v="2"/>
    <s v="1,000-9,999"/>
  </r>
  <r>
    <x v="4"/>
    <s v="Kitchen&amp;HomeAppliances"/>
    <s v="WaterPurifiers&amp;Accessories"/>
    <n v="4999"/>
    <n v="24999"/>
    <n v="0.8"/>
    <n v="4.5999999999999996"/>
    <n v="124"/>
    <s v="50% or more"/>
    <s v="4.1-5.0"/>
    <n v="3099876"/>
    <x v="2"/>
    <s v="0-999"/>
  </r>
  <r>
    <x v="4"/>
    <s v="Kitchen&amp;HomeAppliances"/>
    <s v="Coffee,Tea&amp;Espresso"/>
    <n v="1189"/>
    <n v="2400"/>
    <n v="0.5"/>
    <n v="4.0999999999999996"/>
    <n v="618"/>
    <s v="50% or more"/>
    <s v="4.1-5.0"/>
    <n v="1483200"/>
    <x v="2"/>
    <s v="0-999"/>
  </r>
  <r>
    <x v="4"/>
    <s v="Heating,Cooling&amp;AirQuality"/>
    <s v="RoomHeaters"/>
    <n v="2590"/>
    <n v="4200"/>
    <n v="0.38"/>
    <n v="4.0999999999999996"/>
    <n v="63"/>
    <s v="&lt;50%"/>
    <s v="4.1-5.0"/>
    <n v="264600"/>
    <x v="2"/>
    <s v="0-999"/>
  </r>
  <r>
    <x v="4"/>
    <s v="Heating,Cooling&amp;AirQuality"/>
    <s v="RoomHeaters"/>
    <n v="899"/>
    <n v="1599"/>
    <n v="0.44"/>
    <n v="3.4"/>
    <n v="15"/>
    <s v="&lt;50%"/>
    <s v="3.1-4.0"/>
    <n v="23985"/>
    <x v="2"/>
    <s v="0-999"/>
  </r>
  <r>
    <x v="4"/>
    <s v="Heating,Cooling&amp;AirQuality"/>
    <s v="RoomHeaters"/>
    <n v="998"/>
    <n v="2999"/>
    <n v="0.67"/>
    <n v="4.5999999999999996"/>
    <n v="9"/>
    <s v="50% or more"/>
    <s v="4.1-5.0"/>
    <n v="26991"/>
    <x v="2"/>
    <s v="0-999"/>
  </r>
  <r>
    <x v="4"/>
    <s v="HomeStorage&amp;Organization"/>
    <s v="LaundryOrganization"/>
    <n v="998.06"/>
    <n v="1282"/>
    <n v="0.22"/>
    <n v="4.2"/>
    <n v="7274"/>
    <s v="&lt;50%"/>
    <s v="4.1-5.0"/>
    <n v="9325268"/>
    <x v="2"/>
    <s v="1,000-9,999"/>
  </r>
  <r>
    <x v="4"/>
    <s v="Heating,Cooling&amp;AirQuality"/>
    <s v="Fans"/>
    <n v="1099"/>
    <n v="1990"/>
    <n v="0.45"/>
    <n v="3.9"/>
    <n v="5911"/>
    <s v="&lt;50%"/>
    <s v="3.1-4.0"/>
    <n v="11762890"/>
    <x v="2"/>
    <s v="1,000-9,999"/>
  </r>
  <r>
    <x v="4"/>
    <s v="Kitchen&amp;HomeAppliances"/>
    <s v="Vacuum,Cleaning&amp;Ironing"/>
    <n v="5999"/>
    <n v="9999"/>
    <n v="0.4"/>
    <n v="4.2"/>
    <n v="170"/>
    <s v="&lt;50%"/>
    <s v="4.1-5.0"/>
    <n v="1699830"/>
    <x v="2"/>
    <s v="0-999"/>
  </r>
  <r>
    <x v="4"/>
    <s v="Kitchen&amp;HomeAppliances"/>
    <s v="Vacuum,Cleaning&amp;Ironing"/>
    <n v="8886"/>
    <n v="11850"/>
    <n v="0.25"/>
    <n v="4.2"/>
    <n v="3065"/>
    <s v="&lt;50%"/>
    <s v="4.1-5.0"/>
    <n v="36320250"/>
    <x v="2"/>
    <s v="1,000-9,999"/>
  </r>
  <r>
    <x v="4"/>
    <s v="Kitchen&amp;HomeAppliances"/>
    <s v="Vacuum,Cleaning&amp;Ironing"/>
    <n v="475"/>
    <n v="999"/>
    <n v="0.52"/>
    <n v="4.0999999999999996"/>
    <n v="1021"/>
    <s v="50% or more"/>
    <s v="4.1-5.0"/>
    <n v="1019979"/>
    <x v="0"/>
    <s v="1,000-9,999"/>
  </r>
  <r>
    <x v="4"/>
    <s v="Kitchen&amp;HomeAppliances"/>
    <s v="SmallKitchenAppliances"/>
    <n v="4995"/>
    <n v="20049"/>
    <n v="0.75"/>
    <n v="4.8"/>
    <n v="3964"/>
    <s v="50% or more"/>
    <s v="4.1-5.0"/>
    <n v="79474236"/>
    <x v="2"/>
    <s v="1,000-9,999"/>
  </r>
  <r>
    <x v="4"/>
    <s v="Kitchen&amp;HomeAppliances"/>
    <s v="WaterPurifiers&amp;Accessories"/>
    <n v="13999"/>
    <n v="24850"/>
    <n v="0.44"/>
    <n v="4.4000000000000004"/>
    <n v="8948"/>
    <s v="&lt;50%"/>
    <s v="4.1-5.0"/>
    <n v="222357800"/>
    <x v="2"/>
    <s v="1,000-9,999"/>
  </r>
  <r>
    <x v="4"/>
    <s v="Kitchen&amp;HomeAppliances"/>
    <s v="WaterPurifiers&amp;Accessories"/>
    <n v="8499"/>
    <n v="16490"/>
    <n v="0.48"/>
    <n v="4.3"/>
    <n v="97"/>
    <s v="&lt;50%"/>
    <s v="4.1-5.0"/>
    <n v="1599530"/>
    <x v="2"/>
    <s v="0-999"/>
  </r>
  <r>
    <x v="4"/>
    <s v="Kitchen&amp;HomeAppliances"/>
    <s v="Vacuum,Cleaning&amp;Ironing"/>
    <n v="949"/>
    <n v="975"/>
    <n v="0.03"/>
    <n v="4.3"/>
    <n v="7223"/>
    <s v="&lt;50%"/>
    <s v="4.1-5.0"/>
    <n v="7042425"/>
    <x v="2"/>
    <s v="1,000-9,999"/>
  </r>
  <r>
    <x v="4"/>
    <s v="HomeStorage&amp;Organization"/>
    <s v="LaundryOrganization"/>
    <n v="395"/>
    <n v="499"/>
    <n v="0.21"/>
    <n v="4"/>
    <n v="330"/>
    <s v="&lt;50%"/>
    <s v="3.1-4.0"/>
    <n v="164670"/>
    <x v="0"/>
    <s v="0-999"/>
  </r>
  <r>
    <x v="4"/>
    <s v="Kitchen&amp;HomeAppliances"/>
    <s v="SmallKitchenAppliances"/>
    <n v="635"/>
    <n v="635"/>
    <n v="0"/>
    <n v="4.3"/>
    <n v="4570"/>
    <s v="&lt;50%"/>
    <s v="4.1-5.0"/>
    <n v="2901950"/>
    <x v="2"/>
    <s v="1,000-9,999"/>
  </r>
  <r>
    <x v="4"/>
    <s v="Kitchen&amp;HomeAppliances"/>
    <s v="Vacuum,Cleaning&amp;Ironing"/>
    <n v="717"/>
    <n v="1390"/>
    <n v="0.48"/>
    <n v="4"/>
    <n v="4867"/>
    <s v="&lt;50%"/>
    <s v="3.1-4.0"/>
    <n v="6765130"/>
    <x v="2"/>
    <s v="1,000-9,999"/>
  </r>
  <r>
    <x v="4"/>
    <s v="Kitchen&amp;HomeAppliances"/>
    <s v="Vacuum,Cleaning&amp;Ironing"/>
    <n v="27900"/>
    <n v="59900"/>
    <n v="0.53"/>
    <n v="4.4000000000000004"/>
    <n v="5298"/>
    <s v="50% or more"/>
    <s v="4.1-5.0"/>
    <n v="317350200"/>
    <x v="2"/>
    <s v="1,000-9,999"/>
  </r>
  <r>
    <x v="4"/>
    <s v="Kitchen&amp;HomeAppliances"/>
    <s v="WaterPurifiers&amp;Accessories"/>
    <n v="649"/>
    <n v="670"/>
    <n v="0.03"/>
    <n v="4.0999999999999996"/>
    <n v="7786"/>
    <s v="&lt;50%"/>
    <s v="4.1-5.0"/>
    <n v="5216620"/>
    <x v="2"/>
    <s v="1,000-9,999"/>
  </r>
  <r>
    <x v="4"/>
    <s v="Kitchen&amp;HomeAppliances"/>
    <s v="WaterPurifiers&amp;Accessories"/>
    <n v="193"/>
    <n v="399"/>
    <n v="0.52"/>
    <n v="3.6"/>
    <n v="37"/>
    <s v="50% or more"/>
    <s v="3.1-4.0"/>
    <n v="14763"/>
    <x v="1"/>
    <s v="0-999"/>
  </r>
  <r>
    <x v="4"/>
    <s v="Heating,Cooling&amp;AirQuality"/>
    <s v="RoomHeaters"/>
    <n v="1299"/>
    <n v="2495"/>
    <n v="0.48"/>
    <n v="2"/>
    <n v="2"/>
    <s v="&lt;50%"/>
    <s v="0-2.0"/>
    <n v="4990"/>
    <x v="2"/>
    <s v="0-999"/>
  </r>
  <r>
    <x v="4"/>
    <s v="Kitchen&amp;HomeAppliances"/>
    <s v="SmallKitchenAppliances"/>
    <n v="2449"/>
    <n v="3390"/>
    <n v="0.28000000000000003"/>
    <n v="4"/>
    <n v="5206"/>
    <s v="&lt;50%"/>
    <s v="3.1-4.0"/>
    <n v="17648340"/>
    <x v="2"/>
    <s v="1,000-9,999"/>
  </r>
  <r>
    <x v="4"/>
    <s v="Heating,Cooling&amp;AirQuality"/>
    <s v="WaterHeaters&amp;Geysers"/>
    <n v="1049"/>
    <n v="2499"/>
    <n v="0.57999999999999996"/>
    <n v="3.7"/>
    <n v="638"/>
    <s v="50% or more"/>
    <s v="3.1-4.0"/>
    <n v="1594362"/>
    <x v="2"/>
    <s v="0-999"/>
  </r>
  <r>
    <x v="4"/>
    <s v="Heating,Cooling&amp;AirQuality"/>
    <s v="Fans"/>
    <n v="2399"/>
    <n v="4200"/>
    <n v="0.43"/>
    <n v="3.8"/>
    <n v="397"/>
    <s v="&lt;50%"/>
    <s v="3.1-4.0"/>
    <n v="1667400"/>
    <x v="2"/>
    <s v="0-999"/>
  </r>
  <r>
    <x v="4"/>
    <s v="Kitchen&amp;HomeAppliances"/>
    <s v="Vacuum,Cleaning&amp;Ironing"/>
    <n v="2286"/>
    <n v="4495"/>
    <n v="0.49"/>
    <n v="3.9"/>
    <n v="326"/>
    <s v="&lt;50%"/>
    <s v="3.1-4.0"/>
    <n v="1465370"/>
    <x v="2"/>
    <s v="0-999"/>
  </r>
  <r>
    <x v="4"/>
    <s v="Kitchen&amp;HomeAppliances"/>
    <s v="SmallKitchenAppliances"/>
    <n v="499"/>
    <n v="2199"/>
    <n v="0.77"/>
    <n v="3.1"/>
    <n v="3527"/>
    <s v="50% or more"/>
    <s v="3.1-4.0"/>
    <n v="7755873"/>
    <x v="0"/>
    <s v="1,000-9,999"/>
  </r>
  <r>
    <x v="4"/>
    <s v="Kitchen&amp;HomeAppliances"/>
    <s v="SmallKitchenAppliances"/>
    <n v="429"/>
    <n v="999"/>
    <n v="0.56999999999999995"/>
    <n v="3"/>
    <n v="617"/>
    <s v="50% or more"/>
    <s v="2.1-3.0"/>
    <n v="616383"/>
    <x v="0"/>
    <s v="0-999"/>
  </r>
  <r>
    <x v="4"/>
    <s v="Kitchen&amp;HomeAppliances"/>
    <s v="SmallKitchenAppliances"/>
    <n v="299"/>
    <n v="595"/>
    <n v="0.5"/>
    <n v="4"/>
    <n v="314"/>
    <s v="50% or more"/>
    <s v="3.1-4.0"/>
    <n v="186830"/>
    <x v="0"/>
    <s v="0-999"/>
  </r>
  <r>
    <x v="4"/>
    <s v="Kitchen&amp;HomeAppliances"/>
    <s v="WaterPurifiers&amp;Accessories"/>
    <n v="5395"/>
    <n v="19990"/>
    <n v="0.73"/>
    <n v="4.4000000000000004"/>
    <n v="535"/>
    <s v="50% or more"/>
    <s v="4.1-5.0"/>
    <n v="10694650"/>
    <x v="2"/>
    <s v="0-999"/>
  </r>
  <r>
    <x v="4"/>
    <s v="Kitchen&amp;HomeAppliances"/>
    <s v="Vacuum,Cleaning&amp;Ironing"/>
    <n v="559"/>
    <n v="1010"/>
    <n v="0.45"/>
    <n v="4.0999999999999996"/>
    <n v="17325"/>
    <s v="&lt;50%"/>
    <s v="4.1-5.0"/>
    <n v="17498250"/>
    <x v="2"/>
    <s v="10,001&amp; above"/>
  </r>
  <r>
    <x v="4"/>
    <s v="Kitchen&amp;HomeAppliances"/>
    <s v="Vacuum,Cleaning&amp;Ironing"/>
    <n v="660"/>
    <n v="1100"/>
    <n v="0.4"/>
    <n v="3.6"/>
    <n v="91"/>
    <s v="&lt;50%"/>
    <s v="3.1-4.0"/>
    <n v="100100"/>
    <x v="2"/>
    <s v="0-999"/>
  </r>
  <r>
    <x v="4"/>
    <s v="Kitchen&amp;HomeAppliances"/>
    <s v="SmallKitchenAppliances"/>
    <n v="419"/>
    <n v="999"/>
    <n v="0.57999999999999996"/>
    <n v="4.4000000000000004"/>
    <n v="227"/>
    <s v="50% or more"/>
    <s v="4.1-5.0"/>
    <n v="226773"/>
    <x v="0"/>
    <s v="0-999"/>
  </r>
  <r>
    <x v="4"/>
    <s v="Heating,Cooling&amp;AirQuality"/>
    <s v="WaterHeaters&amp;Geysers"/>
    <n v="7349"/>
    <n v="10900"/>
    <n v="0.33"/>
    <n v="4.2"/>
    <n v="11957"/>
    <s v="&lt;50%"/>
    <s v="4.1-5.0"/>
    <n v="130331300"/>
    <x v="2"/>
    <s v="10,001&amp; above"/>
  </r>
  <r>
    <x v="4"/>
    <s v="Heating,Cooling&amp;AirQuality"/>
    <s v="Fans"/>
    <n v="2899"/>
    <n v="4005"/>
    <n v="0.28000000000000003"/>
    <n v="4.3"/>
    <n v="7140"/>
    <s v="&lt;50%"/>
    <s v="4.1-5.0"/>
    <n v="28595700"/>
    <x v="2"/>
    <s v="1,000-9,999"/>
  </r>
  <r>
    <x v="4"/>
    <s v="Kitchen&amp;HomeAppliances"/>
    <s v="Vacuum,Cleaning&amp;Ironing"/>
    <n v="1799"/>
    <n v="3295"/>
    <n v="0.45"/>
    <n v="3.8"/>
    <n v="687"/>
    <s v="&lt;50%"/>
    <s v="3.1-4.0"/>
    <n v="2263665"/>
    <x v="2"/>
    <s v="0-999"/>
  </r>
  <r>
    <x v="4"/>
    <s v="Kitchen&amp;HomeAppliances"/>
    <s v="SmallKitchenAppliances"/>
    <n v="1474"/>
    <n v="4650"/>
    <n v="0.68"/>
    <n v="4.0999999999999996"/>
    <n v="1045"/>
    <s v="50% or more"/>
    <s v="4.1-5.0"/>
    <n v="4859250"/>
    <x v="2"/>
    <s v="1,000-9,999"/>
  </r>
  <r>
    <x v="4"/>
    <s v="Kitchen&amp;HomeAppliances"/>
    <s v="WaterPurifiers&amp;Accessories"/>
    <n v="15999"/>
    <n v="24500"/>
    <n v="0.35"/>
    <n v="4"/>
    <n v="11206"/>
    <s v="&lt;50%"/>
    <s v="3.1-4.0"/>
    <n v="274547000"/>
    <x v="2"/>
    <s v="10,001&amp; above"/>
  </r>
  <r>
    <x v="4"/>
    <s v="Heating,Cooling&amp;AirQuality"/>
    <s v="WaterHeaters&amp;Geysers"/>
    <n v="3645"/>
    <n v="6070"/>
    <n v="0.4"/>
    <n v="4.2"/>
    <n v="561"/>
    <s v="&lt;50%"/>
    <s v="4.1-5.0"/>
    <n v="3405270"/>
    <x v="2"/>
    <s v="0-999"/>
  </r>
  <r>
    <x v="4"/>
    <s v="Kitchen&amp;HomeAppliances"/>
    <s v="SmallKitchenAppliances"/>
    <n v="375"/>
    <n v="999"/>
    <n v="0.62"/>
    <n v="3.6"/>
    <n v="1988"/>
    <s v="50% or more"/>
    <s v="3.1-4.0"/>
    <n v="1986012"/>
    <x v="0"/>
    <s v="1,000-9,999"/>
  </r>
  <r>
    <x v="4"/>
    <s v="Kitchen&amp;HomeAppliances"/>
    <s v="SmallKitchenAppliances"/>
    <n v="2976"/>
    <n v="3945"/>
    <n v="0.25"/>
    <n v="4.2"/>
    <n v="3740"/>
    <s v="&lt;50%"/>
    <s v="4.1-5.0"/>
    <n v="14754300"/>
    <x v="2"/>
    <s v="1,000-9,999"/>
  </r>
  <r>
    <x v="4"/>
    <s v="Kitchen&amp;HomeAppliances"/>
    <s v="Coffee,Tea&amp;Espresso"/>
    <n v="1099"/>
    <n v="1499"/>
    <n v="0.27"/>
    <n v="4.0999999999999996"/>
    <n v="4401"/>
    <s v="&lt;50%"/>
    <s v="4.1-5.0"/>
    <n v="6597099"/>
    <x v="2"/>
    <s v="1,000-9,999"/>
  </r>
  <r>
    <x v="4"/>
    <s v="Kitchen&amp;HomeAppliances"/>
    <s v="Vacuum,Cleaning&amp;Ironing"/>
    <n v="2575"/>
    <n v="6700"/>
    <n v="0.62"/>
    <n v="4.2"/>
    <n v="611"/>
    <s v="50% or more"/>
    <s v="4.1-5.0"/>
    <n v="4093700"/>
    <x v="2"/>
    <s v="0-999"/>
  </r>
  <r>
    <x v="4"/>
    <s v="Kitchen&amp;HomeAppliances"/>
    <s v="SmallKitchenAppliances"/>
    <n v="1649"/>
    <n v="2800"/>
    <n v="0.41"/>
    <n v="3.9"/>
    <n v="2162"/>
    <s v="&lt;50%"/>
    <s v="3.1-4.0"/>
    <n v="6053600"/>
    <x v="2"/>
    <s v="1,000-9,999"/>
  </r>
  <r>
    <x v="4"/>
    <s v="Kitchen&amp;HomeAppliances"/>
    <s v="SmallKitchenAppliances"/>
    <n v="799"/>
    <n v="1699"/>
    <n v="0.53"/>
    <n v="4"/>
    <n v="97"/>
    <s v="50% or more"/>
    <s v="3.1-4.0"/>
    <n v="164803"/>
    <x v="2"/>
    <s v="0-999"/>
  </r>
  <r>
    <x v="4"/>
    <s v="Kitchen&amp;HomeAppliances"/>
    <s v="SmallKitchenAppliances"/>
    <n v="765"/>
    <n v="970"/>
    <n v="0.21"/>
    <n v="4.2"/>
    <n v="6055"/>
    <s v="&lt;50%"/>
    <s v="4.1-5.0"/>
    <n v="5873350"/>
    <x v="2"/>
    <s v="1,000-9,999"/>
  </r>
  <r>
    <x v="4"/>
    <s v="Kitchen&amp;HomeAppliances"/>
    <s v="Vacuum,Cleaning&amp;Ironing"/>
    <n v="999"/>
    <n v="1500"/>
    <n v="0.33"/>
    <n v="4.2"/>
    <n v="386"/>
    <s v="&lt;50%"/>
    <s v="4.1-5.0"/>
    <n v="579000"/>
    <x v="2"/>
    <s v="0-999"/>
  </r>
  <r>
    <x v="4"/>
    <s v="Kitchen&amp;HomeAppliances"/>
    <s v="SmallKitchenAppliances"/>
    <n v="587"/>
    <n v="1295"/>
    <n v="0.55000000000000004"/>
    <n v="4.0999999999999996"/>
    <n v="557"/>
    <s v="50% or more"/>
    <s v="4.1-5.0"/>
    <n v="721315"/>
    <x v="2"/>
    <s v="0-999"/>
  </r>
  <r>
    <x v="4"/>
    <s v="Kitchen&amp;HomeAppliances"/>
    <s v="SmallKitchenAppliances"/>
    <n v="12609"/>
    <n v="23999"/>
    <n v="0.47"/>
    <n v="4.4000000000000004"/>
    <n v="2288"/>
    <s v="&lt;50%"/>
    <s v="4.1-5.0"/>
    <n v="54909712"/>
    <x v="2"/>
    <s v="1,000-9,999"/>
  </r>
  <r>
    <x v="4"/>
    <s v="Kitchen&amp;HomeAppliances"/>
    <s v="Vacuum,Cleaning&amp;Ironing"/>
    <n v="699"/>
    <n v="850"/>
    <n v="0.18"/>
    <n v="4.0999999999999996"/>
    <n v="1106"/>
    <s v="&lt;50%"/>
    <s v="4.1-5.0"/>
    <n v="940100"/>
    <x v="2"/>
    <s v="1,000-9,999"/>
  </r>
  <r>
    <x v="4"/>
    <s v="Kitchen&amp;HomeAppliances"/>
    <s v="Vacuum,Cleaning&amp;Ironing"/>
    <n v="3799"/>
    <n v="6000"/>
    <n v="0.37"/>
    <n v="4.2"/>
    <n v="11935"/>
    <s v="&lt;50%"/>
    <s v="4.1-5.0"/>
    <n v="71610000"/>
    <x v="2"/>
    <s v="10,001&amp; above"/>
  </r>
  <r>
    <x v="4"/>
    <s v="Heating,Cooling&amp;AirQuality"/>
    <s v="WaterHeaters&amp;Geysers"/>
    <n v="640"/>
    <n v="1020"/>
    <n v="0.37"/>
    <n v="4.0999999999999996"/>
    <n v="5059"/>
    <s v="&lt;50%"/>
    <s v="4.1-5.0"/>
    <n v="5160180"/>
    <x v="2"/>
    <s v="1,000-9,999"/>
  </r>
  <r>
    <x v="4"/>
    <s v="Heating,Cooling&amp;AirQuality"/>
    <s v="RoomHeaters"/>
    <n v="979"/>
    <n v="1999"/>
    <n v="0.51"/>
    <n v="3.9"/>
    <n v="157"/>
    <s v="50% or more"/>
    <s v="3.1-4.0"/>
    <n v="313843"/>
    <x v="2"/>
    <s v="0-999"/>
  </r>
  <r>
    <x v="4"/>
    <s v="Heating,Cooling&amp;AirQuality"/>
    <s v="WaterHeaters&amp;Geysers"/>
    <n v="5365"/>
    <n v="7445"/>
    <n v="0.28000000000000003"/>
    <n v="3.9"/>
    <n v="3584"/>
    <s v="&lt;50%"/>
    <s v="3.1-4.0"/>
    <n v="26682880"/>
    <x v="2"/>
    <s v="1,000-9,999"/>
  </r>
  <r>
    <x v="4"/>
    <s v="Kitchen&amp;HomeAppliances"/>
    <s v="Vacuum,Cleaning&amp;Ironing"/>
    <n v="3199"/>
    <n v="3500"/>
    <n v="0.09"/>
    <n v="4.2"/>
    <n v="1899"/>
    <s v="&lt;50%"/>
    <s v="4.1-5.0"/>
    <n v="6646500"/>
    <x v="2"/>
    <s v="1,000-9,999"/>
  </r>
  <r>
    <x v="4"/>
    <s v="Kitchen&amp;HomeAppliances"/>
    <s v="SmallKitchenAppliances"/>
    <n v="979"/>
    <n v="1395"/>
    <n v="0.3"/>
    <n v="4.2"/>
    <n v="15252"/>
    <s v="&lt;50%"/>
    <s v="4.1-5.0"/>
    <n v="21276540"/>
    <x v="2"/>
    <s v="10,001&amp; above"/>
  </r>
  <r>
    <x v="4"/>
    <s v="Heating,Cooling&amp;AirQuality"/>
    <s v="RoomHeaters"/>
    <n v="929"/>
    <n v="2199"/>
    <n v="0.57999999999999996"/>
    <n v="3.7"/>
    <n v="4"/>
    <s v="50% or more"/>
    <s v="3.1-4.0"/>
    <n v="8796"/>
    <x v="2"/>
    <s v="0-999"/>
  </r>
  <r>
    <x v="4"/>
    <s v="Kitchen&amp;HomeAppliances"/>
    <s v="SmallKitchenAppliances"/>
    <n v="3710"/>
    <n v="4330"/>
    <n v="0.14000000000000001"/>
    <n v="3.7"/>
    <n v="1662"/>
    <s v="&lt;50%"/>
    <s v="3.1-4.0"/>
    <n v="7196460"/>
    <x v="2"/>
    <s v="1,000-9,999"/>
  </r>
  <r>
    <x v="4"/>
    <s v="Kitchen&amp;HomeAppliances"/>
    <s v="SmallKitchenAppliances"/>
    <n v="2033"/>
    <n v="4295"/>
    <n v="0.53"/>
    <n v="3.4"/>
    <n v="422"/>
    <s v="50% or more"/>
    <s v="3.1-4.0"/>
    <n v="1812490"/>
    <x v="2"/>
    <s v="0-999"/>
  </r>
  <r>
    <x v="4"/>
    <s v="Heating,Cooling&amp;AirQuality"/>
    <s v="RoomHeaters"/>
    <n v="9495"/>
    <n v="18990"/>
    <n v="0.5"/>
    <n v="4.2"/>
    <n v="79"/>
    <s v="50% or more"/>
    <s v="4.1-5.0"/>
    <n v="1500210"/>
    <x v="2"/>
    <s v="0-999"/>
  </r>
  <r>
    <x v="4"/>
    <s v="Heating,Cooling&amp;AirQuality"/>
    <s v="WaterHeaters&amp;Geysers"/>
    <n v="7799"/>
    <n v="12500"/>
    <n v="0.38"/>
    <n v="4"/>
    <n v="5160"/>
    <s v="&lt;50%"/>
    <s v="3.1-4.0"/>
    <n v="64500000"/>
    <x v="2"/>
    <s v="1,000-9,999"/>
  </r>
  <r>
    <x v="4"/>
    <s v="Kitchen&amp;HomeAppliances"/>
    <s v="SmallKitchenAppliances"/>
    <n v="949"/>
    <n v="2385"/>
    <n v="0.6"/>
    <n v="4.0999999999999996"/>
    <n v="2311"/>
    <s v="50% or more"/>
    <s v="4.1-5.0"/>
    <n v="5511735"/>
    <x v="2"/>
    <s v="1,000-9,999"/>
  </r>
  <r>
    <x v="4"/>
    <s v="Heating,Cooling&amp;AirQuality"/>
    <s v="WaterHeaters&amp;Geysers"/>
    <n v="2790"/>
    <n v="4890"/>
    <n v="0.43"/>
    <n v="3.9"/>
    <n v="588"/>
    <s v="&lt;50%"/>
    <s v="3.1-4.0"/>
    <n v="2875320"/>
    <x v="2"/>
    <s v="0-999"/>
  </r>
  <r>
    <x v="4"/>
    <s v="Kitchen&amp;HomeAppliances"/>
    <s v="Vacuum,Cleaning&amp;Ironing"/>
    <n v="645"/>
    <n v="1100"/>
    <n v="0.41"/>
    <n v="4"/>
    <n v="3271"/>
    <s v="&lt;50%"/>
    <s v="3.1-4.0"/>
    <n v="3598100"/>
    <x v="2"/>
    <s v="1,000-9,999"/>
  </r>
  <r>
    <x v="4"/>
    <s v="Kitchen&amp;HomeAppliances"/>
    <s v="SmallKitchenAppliances"/>
    <n v="2237.81"/>
    <n v="3899"/>
    <n v="0.43"/>
    <n v="3.9"/>
    <n v="11004"/>
    <s v="&lt;50%"/>
    <s v="3.1-4.0"/>
    <n v="42904596"/>
    <x v="2"/>
    <s v="10,001&amp; above"/>
  </r>
  <r>
    <x v="4"/>
    <s v="Heating,Cooling&amp;AirQuality"/>
    <s v="WaterHeaters&amp;Geysers"/>
    <n v="8699"/>
    <n v="16899"/>
    <n v="0.49"/>
    <n v="4.2"/>
    <n v="3195"/>
    <s v="&lt;50%"/>
    <s v="4.1-5.0"/>
    <n v="53992305"/>
    <x v="2"/>
    <s v="1,000-9,999"/>
  </r>
  <r>
    <x v="4"/>
    <s v="Heating,Cooling&amp;AirQuality"/>
    <s v="AirConditioners"/>
    <n v="42990"/>
    <n v="75990"/>
    <n v="0.43"/>
    <n v="4.3"/>
    <n v="3231"/>
    <s v="&lt;50%"/>
    <s v="4.1-5.0"/>
    <n v="245523690"/>
    <x v="2"/>
    <s v="1,000-9,999"/>
  </r>
  <r>
    <x v="4"/>
    <s v="Kitchen&amp;HomeAppliances"/>
    <s v="WaterPurifiers&amp;Accessories"/>
    <n v="825"/>
    <n v="825"/>
    <n v="0"/>
    <n v="4"/>
    <n v="3246"/>
    <s v="&lt;50%"/>
    <s v="3.1-4.0"/>
    <n v="2677950"/>
    <x v="2"/>
    <s v="1,000-9,999"/>
  </r>
  <r>
    <x v="4"/>
    <s v="Kitchen&amp;HomeAppliances"/>
    <s v="SmallKitchenAppliances"/>
    <n v="161"/>
    <n v="300"/>
    <n v="0.46"/>
    <n v="2.6"/>
    <n v="24"/>
    <s v="&lt;50%"/>
    <s v="2.1-3.0"/>
    <n v="7200"/>
    <x v="1"/>
    <s v="0-999"/>
  </r>
  <r>
    <x v="4"/>
    <s v="Kitchen&amp;HomeAppliances"/>
    <s v="SmallKitchenAppliances"/>
    <n v="697"/>
    <n v="1499"/>
    <n v="0.54"/>
    <n v="3.8"/>
    <n v="144"/>
    <s v="50% or more"/>
    <s v="3.1-4.0"/>
    <n v="215856"/>
    <x v="2"/>
    <s v="0-999"/>
  </r>
  <r>
    <x v="4"/>
    <s v="Kitchen&amp;HomeAppliances"/>
    <s v="SmallKitchenAppliances"/>
    <n v="688"/>
    <n v="747"/>
    <n v="0.08"/>
    <n v="4.5"/>
    <n v="2280"/>
    <s v="&lt;50%"/>
    <s v="4.1-5.0"/>
    <n v="1703160"/>
    <x v="2"/>
    <s v="1,000-9,999"/>
  </r>
  <r>
    <x v="4"/>
    <s v="Heating,Cooling&amp;AirQuality"/>
    <s v="RoomHeaters"/>
    <n v="2199"/>
    <n v="3999"/>
    <n v="0.45"/>
    <n v="3.5"/>
    <n v="340"/>
    <s v="&lt;50%"/>
    <s v="3.1-4.0"/>
    <n v="1359660"/>
    <x v="2"/>
    <s v="0-999"/>
  </r>
  <r>
    <x v="4"/>
    <s v="Heating,Cooling&amp;AirQuality"/>
    <s v="RoomHeaters"/>
    <n v="6850"/>
    <n v="11990"/>
    <n v="0.43"/>
    <n v="3.9"/>
    <n v="144"/>
    <s v="&lt;50%"/>
    <s v="3.1-4.0"/>
    <n v="1726560"/>
    <x v="2"/>
    <s v="0-999"/>
  </r>
  <r>
    <x v="4"/>
    <s v="Heating,Cooling&amp;AirQuality"/>
    <s v="WaterHeaters&amp;Geysers"/>
    <n v="2699"/>
    <n v="3799"/>
    <n v="0.28999999999999998"/>
    <n v="4"/>
    <n v="727"/>
    <s v="&lt;50%"/>
    <s v="3.1-4.0"/>
    <n v="2761873"/>
    <x v="2"/>
    <s v="0-999"/>
  </r>
  <r>
    <x v="4"/>
    <s v="Kitchen&amp;HomeAppliances"/>
    <s v="SmallKitchenAppliances"/>
    <n v="899"/>
    <n v="1999"/>
    <n v="0.55000000000000004"/>
    <n v="4"/>
    <n v="832"/>
    <s v="50% or more"/>
    <s v="3.1-4.0"/>
    <n v="1663168"/>
    <x v="2"/>
    <s v="0-999"/>
  </r>
  <r>
    <x v="4"/>
    <s v="Heating,Cooling&amp;AirQuality"/>
    <s v="RoomHeaters"/>
    <n v="1090"/>
    <n v="2999"/>
    <n v="0.64"/>
    <n v="3.5"/>
    <n v="57"/>
    <s v="50% or more"/>
    <s v="3.1-4.0"/>
    <n v="170943"/>
    <x v="2"/>
    <s v="0-999"/>
  </r>
  <r>
    <x v="4"/>
    <s v="Kitchen&amp;HomeAppliances"/>
    <s v="SmallKitchenAppliances"/>
    <n v="295"/>
    <n v="599"/>
    <n v="0.51"/>
    <n v="4"/>
    <n v="1644"/>
    <s v="50% or more"/>
    <s v="3.1-4.0"/>
    <n v="984756"/>
    <x v="0"/>
    <s v="1,000-9,999"/>
  </r>
  <r>
    <x v="4"/>
    <s v="Kitchen&amp;HomeAppliances"/>
    <s v="SmallKitchenAppliances"/>
    <n v="479"/>
    <n v="1999"/>
    <n v="0.76"/>
    <n v="3.4"/>
    <n v="1066"/>
    <s v="50% or more"/>
    <s v="3.1-4.0"/>
    <n v="2130934"/>
    <x v="0"/>
    <s v="1,000-9,999"/>
  </r>
  <r>
    <x v="4"/>
    <s v="Heating,Cooling&amp;AirQuality"/>
    <s v="WaterHeaters&amp;Geysers"/>
    <n v="2949"/>
    <n v="4849"/>
    <n v="0.39"/>
    <n v="4.2"/>
    <n v="7968"/>
    <s v="&lt;50%"/>
    <s v="4.1-5.0"/>
    <n v="38636832"/>
    <x v="2"/>
    <s v="1,000-9,999"/>
  </r>
  <r>
    <x v="4"/>
    <s v="Heating,Cooling&amp;AirQuality"/>
    <s v="WaterHeaters&amp;Geysers"/>
    <n v="335"/>
    <n v="510"/>
    <n v="0.34"/>
    <n v="3.8"/>
    <n v="3195"/>
    <s v="&lt;50%"/>
    <s v="3.1-4.0"/>
    <n v="1629450"/>
    <x v="0"/>
    <s v="1,000-9,999"/>
  </r>
  <r>
    <x v="4"/>
    <s v="Kitchen&amp;HomeAppliances"/>
    <s v="Coffee,Tea&amp;Espresso"/>
    <n v="293"/>
    <n v="499"/>
    <n v="0.41"/>
    <n v="4.0999999999999996"/>
    <n v="1456"/>
    <s v="&lt;50%"/>
    <s v="4.1-5.0"/>
    <n v="726544"/>
    <x v="0"/>
    <s v="1,000-9,999"/>
  </r>
  <r>
    <x v="4"/>
    <s v="Kitchen&amp;HomeAppliances"/>
    <s v="Coffee,Tea&amp;Espresso"/>
    <n v="599"/>
    <n v="1299"/>
    <n v="0.54"/>
    <n v="4.2"/>
    <n v="590"/>
    <s v="50% or more"/>
    <s v="4.1-5.0"/>
    <n v="766410"/>
    <x v="2"/>
    <s v="0-999"/>
  </r>
  <r>
    <x v="4"/>
    <s v="Kitchen&amp;HomeAppliances"/>
    <s v="WaterPurifiers&amp;Accessories"/>
    <n v="499"/>
    <n v="999"/>
    <n v="0.5"/>
    <n v="4.3"/>
    <n v="1436"/>
    <s v="50% or more"/>
    <s v="4.1-5.0"/>
    <n v="1434564"/>
    <x v="0"/>
    <s v="1,000-9,999"/>
  </r>
  <r>
    <x v="4"/>
    <s v="Kitchen&amp;HomeAppliances"/>
    <s v="Vacuum,Cleaning&amp;Ironing"/>
    <n v="849"/>
    <n v="1190"/>
    <n v="0.28999999999999998"/>
    <n v="4.2"/>
    <n v="4184"/>
    <s v="&lt;50%"/>
    <s v="4.1-5.0"/>
    <n v="4978960"/>
    <x v="2"/>
    <s v="1,000-9,999"/>
  </r>
  <r>
    <x v="4"/>
    <s v="Kitchen&amp;HomeAppliances"/>
    <s v="Coffee,Tea&amp;Espresso"/>
    <n v="249"/>
    <n v="400"/>
    <n v="0.38"/>
    <n v="4.0999999999999996"/>
    <n v="693"/>
    <s v="&lt;50%"/>
    <s v="4.1-5.0"/>
    <n v="277200"/>
    <x v="0"/>
    <s v="0-999"/>
  </r>
  <r>
    <x v="4"/>
    <s v="Kitchen&amp;HomeAppliances"/>
    <s v="WaterPurifiers&amp;Accessories"/>
    <n v="185"/>
    <n v="599"/>
    <n v="0.69"/>
    <n v="3.9"/>
    <n v="1306"/>
    <s v="50% or more"/>
    <s v="3.1-4.0"/>
    <n v="782294"/>
    <x v="1"/>
    <s v="1,000-9,999"/>
  </r>
  <r>
    <x v="4"/>
    <s v="Heating,Cooling&amp;AirQuality"/>
    <s v="RoomHeaters"/>
    <n v="778"/>
    <n v="999"/>
    <n v="0.22"/>
    <n v="3.3"/>
    <n v="8"/>
    <s v="&lt;50%"/>
    <s v="3.1-4.0"/>
    <n v="7992"/>
    <x v="2"/>
    <s v="0-999"/>
  </r>
  <r>
    <x v="4"/>
    <s v="Kitchen&amp;HomeAppliances"/>
    <s v="Coffee,Tea&amp;Espresso"/>
    <n v="279"/>
    <n v="699"/>
    <n v="0.6"/>
    <n v="4.3"/>
    <n v="2326"/>
    <s v="50% or more"/>
    <s v="4.1-5.0"/>
    <n v="1625874"/>
    <x v="0"/>
    <s v="1,000-9,999"/>
  </r>
  <r>
    <x v="4"/>
    <s v="Kitchen&amp;HomeAppliances"/>
    <s v="WaterPurifiers&amp;Accessories"/>
    <n v="215"/>
    <n v="1499"/>
    <n v="0.86"/>
    <n v="3.9"/>
    <n v="1004"/>
    <s v="50% or more"/>
    <s v="3.1-4.0"/>
    <n v="1504996"/>
    <x v="0"/>
    <s v="1,000-9,999"/>
  </r>
  <r>
    <x v="4"/>
    <s v="Kitchen&amp;HomeAppliances"/>
    <s v="Vacuum,Cleaning&amp;Ironing"/>
    <n v="889"/>
    <n v="1295"/>
    <n v="0.31"/>
    <n v="4.3"/>
    <n v="6400"/>
    <s v="&lt;50%"/>
    <s v="4.1-5.0"/>
    <n v="8288000"/>
    <x v="2"/>
    <s v="1,000-9,999"/>
  </r>
  <r>
    <x v="4"/>
    <s v="Heating,Cooling&amp;AirQuality"/>
    <s v="WaterHeaters&amp;Geysers"/>
    <n v="1449"/>
    <n v="4999"/>
    <n v="0.71"/>
    <n v="3.6"/>
    <n v="63"/>
    <s v="50% or more"/>
    <s v="3.1-4.0"/>
    <n v="314937"/>
    <x v="2"/>
    <s v="0-999"/>
  </r>
  <r>
    <x v="4"/>
    <s v="Heating,Cooling&amp;AirQuality"/>
    <s v="WaterHeaters&amp;Geysers"/>
    <n v="1190"/>
    <n v="2550"/>
    <n v="0.53"/>
    <n v="3.8"/>
    <n v="1181"/>
    <s v="50% or more"/>
    <s v="3.1-4.0"/>
    <n v="3011550"/>
    <x v="2"/>
    <s v="1,000-9,999"/>
  </r>
  <r>
    <x v="4"/>
    <s v="Kitchen&amp;HomeAppliances"/>
    <s v="WaterPurifiers&amp;Accessories"/>
    <n v="1799"/>
    <n v="1950"/>
    <n v="0.08"/>
    <n v="3.9"/>
    <n v="1888"/>
    <s v="&lt;50%"/>
    <s v="3.1-4.0"/>
    <n v="3681600"/>
    <x v="2"/>
    <s v="1,000-9,999"/>
  </r>
  <r>
    <x v="4"/>
    <s v="Kitchen&amp;HomeAppliances"/>
    <s v="SmallKitchenAppliances"/>
    <n v="6120"/>
    <n v="8478"/>
    <n v="0.28000000000000003"/>
    <n v="4.5999999999999996"/>
    <n v="6550"/>
    <s v="&lt;50%"/>
    <s v="4.1-5.0"/>
    <n v="55530900"/>
    <x v="2"/>
    <s v="1,000-9,999"/>
  </r>
  <r>
    <x v="4"/>
    <s v="Kitchen&amp;HomeAppliances"/>
    <s v="SmallKitchenAppliances"/>
    <n v="1799"/>
    <n v="3299"/>
    <n v="0.45"/>
    <n v="3.8"/>
    <n v="1846"/>
    <s v="&lt;50%"/>
    <s v="3.1-4.0"/>
    <n v="6089954"/>
    <x v="2"/>
    <s v="1,000-9,999"/>
  </r>
  <r>
    <x v="4"/>
    <s v="Kitchen&amp;HomeAppliances"/>
    <s v="SmallKitchenAppliances"/>
    <n v="2199"/>
    <n v="3895"/>
    <n v="0.44"/>
    <n v="3.9"/>
    <n v="1085"/>
    <s v="&lt;50%"/>
    <s v="3.1-4.0"/>
    <n v="4226075"/>
    <x v="2"/>
    <s v="1,000-9,999"/>
  </r>
  <r>
    <x v="4"/>
    <s v="Kitchen&amp;HomeAppliances"/>
    <s v="SmallKitchenAppliances"/>
    <n v="3685"/>
    <n v="5495"/>
    <n v="0.33"/>
    <n v="4.0999999999999996"/>
    <n v="290"/>
    <s v="&lt;50%"/>
    <s v="4.1-5.0"/>
    <n v="1593550"/>
    <x v="2"/>
    <s v="0-999"/>
  </r>
  <r>
    <x v="4"/>
    <s v="Kitchen&amp;HomeAppliances"/>
    <s v="SmallKitchenAppliances"/>
    <n v="649"/>
    <n v="999"/>
    <n v="0.35"/>
    <n v="3.6"/>
    <n v="4"/>
    <s v="&lt;50%"/>
    <s v="3.1-4.0"/>
    <n v="3996"/>
    <x v="2"/>
    <s v="0-999"/>
  </r>
  <r>
    <x v="4"/>
    <s v="Kitchen&amp;HomeAppliances"/>
    <s v="SmallKitchenAppliances"/>
    <n v="8599"/>
    <n v="8995"/>
    <n v="0.04"/>
    <n v="4.4000000000000004"/>
    <n v="9734"/>
    <s v="&lt;50%"/>
    <s v="4.1-5.0"/>
    <n v="87557330"/>
    <x v="2"/>
    <s v="1,000-9,999"/>
  </r>
  <r>
    <x v="4"/>
    <s v="Kitchen&amp;HomeAppliances"/>
    <s v="Vacuum,Cleaning&amp;Ironing"/>
    <n v="1110"/>
    <n v="1599"/>
    <n v="0.31"/>
    <n v="4.3"/>
    <n v="4022"/>
    <s v="&lt;50%"/>
    <s v="4.1-5.0"/>
    <n v="6431178"/>
    <x v="2"/>
    <s v="1,000-9,999"/>
  </r>
  <r>
    <x v="4"/>
    <s v="Heating,Cooling&amp;AirQuality"/>
    <s v="WaterHeaters&amp;Geysers"/>
    <n v="1499"/>
    <n v="3500"/>
    <n v="0.56999999999999995"/>
    <n v="4.7"/>
    <n v="2591"/>
    <s v="50% or more"/>
    <s v="4.1-5.0"/>
    <n v="9068500"/>
    <x v="2"/>
    <s v="1,000-9,999"/>
  </r>
  <r>
    <x v="4"/>
    <s v="Kitchen&amp;HomeAppliances"/>
    <s v="SmallKitchenAppliances"/>
    <n v="759"/>
    <n v="1999"/>
    <n v="0.62"/>
    <n v="4.3"/>
    <n v="532"/>
    <s v="50% or more"/>
    <s v="4.1-5.0"/>
    <n v="1063468"/>
    <x v="2"/>
    <s v="0-999"/>
  </r>
  <r>
    <x v="4"/>
    <s v="Kitchen&amp;HomeAppliances"/>
    <s v="Vacuum,Cleaning&amp;Ironing"/>
    <n v="2669"/>
    <n v="3199"/>
    <n v="0.17"/>
    <n v="3.9"/>
    <n v="260"/>
    <s v="&lt;50%"/>
    <s v="3.1-4.0"/>
    <n v="831740"/>
    <x v="2"/>
    <s v="0-999"/>
  </r>
  <r>
    <x v="4"/>
    <s v="Kitchen&amp;HomeAppliances"/>
    <s v="SmallKitchenAppliances"/>
    <n v="929"/>
    <n v="1300"/>
    <n v="0.28999999999999998"/>
    <n v="3.9"/>
    <n v="1672"/>
    <s v="&lt;50%"/>
    <s v="3.1-4.0"/>
    <n v="2173600"/>
    <x v="2"/>
    <s v="1,000-9,999"/>
  </r>
  <r>
    <x v="4"/>
    <s v="HomeStorage&amp;Organization"/>
    <s v="LaundryOrganization"/>
    <n v="199"/>
    <n v="399"/>
    <n v="0.5"/>
    <n v="3.7"/>
    <n v="7945"/>
    <s v="50% or more"/>
    <s v="3.1-4.0"/>
    <n v="3170055"/>
    <x v="1"/>
    <s v="1,000-9,999"/>
  </r>
  <r>
    <x v="4"/>
    <s v="Kitchen&amp;HomeAppliances"/>
    <s v="Vacuum,Cleaning&amp;Ironing"/>
    <n v="279"/>
    <n v="599"/>
    <n v="0.53"/>
    <n v="3.5"/>
    <n v="1367"/>
    <s v="50% or more"/>
    <s v="3.1-4.0"/>
    <n v="818833"/>
    <x v="0"/>
    <s v="1,000-9,999"/>
  </r>
  <r>
    <x v="4"/>
    <s v="Kitchen&amp;HomeAppliances"/>
    <s v="SmallKitchenAppliances"/>
    <n v="549"/>
    <n v="999"/>
    <n v="0.45"/>
    <n v="4"/>
    <n v="1313"/>
    <s v="&lt;50%"/>
    <s v="3.1-4.0"/>
    <n v="1311687"/>
    <x v="2"/>
    <s v="1,000-9,999"/>
  </r>
  <r>
    <x v="4"/>
    <s v="HomeStorage&amp;Organization"/>
    <s v="LaundryOrganization"/>
    <n v="85"/>
    <n v="199"/>
    <n v="0.56999999999999995"/>
    <n v="4.0999999999999996"/>
    <n v="212"/>
    <s v="50% or more"/>
    <s v="4.1-5.0"/>
    <n v="42188"/>
    <x v="1"/>
    <s v="0-999"/>
  </r>
  <r>
    <x v="4"/>
    <s v="Kitchen&amp;HomeAppliances"/>
    <s v="SmallKitchenAppliances"/>
    <n v="499"/>
    <n v="1299"/>
    <n v="0.62"/>
    <n v="3.9"/>
    <n v="65"/>
    <s v="50% or more"/>
    <s v="3.1-4.0"/>
    <n v="84435"/>
    <x v="0"/>
    <s v="0-999"/>
  </r>
  <r>
    <x v="4"/>
    <s v="Kitchen&amp;HomeAppliances"/>
    <s v="SmallKitchenAppliances"/>
    <n v="5865"/>
    <n v="7776"/>
    <n v="0.25"/>
    <n v="4.4000000000000004"/>
    <n v="2737"/>
    <s v="&lt;50%"/>
    <s v="4.1-5.0"/>
    <n v="21282912"/>
    <x v="2"/>
    <s v="1,000-9,999"/>
  </r>
  <r>
    <x v="4"/>
    <s v="Kitchen&amp;HomeAppliances"/>
    <s v="SmallKitchenAppliances"/>
    <n v="1260"/>
    <n v="2299"/>
    <n v="0.45"/>
    <n v="4.3"/>
    <n v="55"/>
    <s v="&lt;50%"/>
    <s v="4.1-5.0"/>
    <n v="126445"/>
    <x v="2"/>
    <s v="0-999"/>
  </r>
  <r>
    <x v="4"/>
    <s v="Kitchen&amp;HomeAppliances"/>
    <s v="Coffee,Tea&amp;Espresso"/>
    <n v="1099"/>
    <n v="1500"/>
    <n v="0.27"/>
    <n v="4.5"/>
    <n v="1065"/>
    <s v="&lt;50%"/>
    <s v="4.1-5.0"/>
    <n v="1597500"/>
    <x v="2"/>
    <s v="1,000-9,999"/>
  </r>
  <r>
    <x v="4"/>
    <s v="Kitchen&amp;HomeAppliances"/>
    <s v="SmallKitchenAppliances"/>
    <n v="1928"/>
    <n v="2590"/>
    <n v="0.26"/>
    <n v="4"/>
    <n v="2377"/>
    <s v="&lt;50%"/>
    <s v="3.1-4.0"/>
    <n v="6156430"/>
    <x v="2"/>
    <s v="1,000-9,999"/>
  </r>
  <r>
    <x v="4"/>
    <s v="Heating,Cooling&amp;AirQuality"/>
    <s v="WaterHeaters&amp;Geysers"/>
    <n v="3249"/>
    <n v="6299"/>
    <n v="0.48"/>
    <n v="3.9"/>
    <n v="2569"/>
    <s v="&lt;50%"/>
    <s v="3.1-4.0"/>
    <n v="16182131"/>
    <x v="2"/>
    <s v="1,000-9,999"/>
  </r>
  <r>
    <x v="4"/>
    <s v="Kitchen&amp;HomeAppliances"/>
    <s v="SmallKitchenAppliances"/>
    <n v="1199"/>
    <n v="1795"/>
    <n v="0.33"/>
    <n v="4.2"/>
    <n v="5967"/>
    <s v="&lt;50%"/>
    <s v="4.1-5.0"/>
    <n v="10710765"/>
    <x v="2"/>
    <s v="1,000-9,999"/>
  </r>
  <r>
    <x v="4"/>
    <s v="Kitchen&amp;HomeAppliances"/>
    <s v="SmallKitchenAppliances"/>
    <n v="1456"/>
    <n v="3190"/>
    <n v="0.54"/>
    <n v="4.0999999999999996"/>
    <n v="1776"/>
    <s v="50% or more"/>
    <s v="4.1-5.0"/>
    <n v="5665440"/>
    <x v="2"/>
    <s v="1,000-9,999"/>
  </r>
  <r>
    <x v="4"/>
    <s v="Kitchen&amp;HomeAppliances"/>
    <s v="SmallKitchenAppliances"/>
    <n v="3349"/>
    <n v="4799"/>
    <n v="0.3"/>
    <n v="3.7"/>
    <n v="4200"/>
    <s v="&lt;50%"/>
    <s v="3.1-4.0"/>
    <n v="20155800"/>
    <x v="2"/>
    <s v="1,000-9,999"/>
  </r>
  <r>
    <x v="4"/>
    <s v="Kitchen&amp;HomeAppliances"/>
    <s v="Vacuum,Cleaning&amp;Ironing"/>
    <n v="4899"/>
    <n v="8999"/>
    <n v="0.46"/>
    <n v="4.0999999999999996"/>
    <n v="297"/>
    <s v="&lt;50%"/>
    <s v="4.1-5.0"/>
    <n v="2672703"/>
    <x v="2"/>
    <s v="0-999"/>
  </r>
  <r>
    <x v="4"/>
    <s v="Kitchen&amp;HomeAppliances"/>
    <s v="SmallKitchenAppliances"/>
    <n v="1199"/>
    <n v="1899"/>
    <n v="0.37"/>
    <n v="4.2"/>
    <n v="3858"/>
    <s v="&lt;50%"/>
    <s v="4.1-5.0"/>
    <n v="7326342"/>
    <x v="2"/>
    <s v="1,000-9,999"/>
  </r>
  <r>
    <x v="4"/>
    <s v="Heating,Cooling&amp;AirQuality"/>
    <s v="Humidifiers"/>
    <n v="3290"/>
    <n v="5799"/>
    <n v="0.43"/>
    <n v="4.3"/>
    <n v="168"/>
    <s v="&lt;50%"/>
    <s v="4.1-5.0"/>
    <n v="974232"/>
    <x v="2"/>
    <s v="0-999"/>
  </r>
  <r>
    <x v="4"/>
    <s v="Kitchen&amp;HomeAppliances"/>
    <s v="Vacuum,Cleaning&amp;Ironing"/>
    <n v="179"/>
    <n v="799"/>
    <n v="0.78"/>
    <n v="3.6"/>
    <n v="101"/>
    <s v="50% or more"/>
    <s v="3.1-4.0"/>
    <n v="80699"/>
    <x v="1"/>
    <s v="0-999"/>
  </r>
  <r>
    <x v="4"/>
    <s v="Kitchen&amp;HomeAppliances"/>
    <s v="Coffee,Tea&amp;Espresso"/>
    <n v="149"/>
    <n v="300"/>
    <n v="0.5"/>
    <n v="4.0999999999999996"/>
    <n v="4074"/>
    <s v="50% or more"/>
    <s v="4.1-5.0"/>
    <n v="1222200"/>
    <x v="1"/>
    <s v="1,000-9,999"/>
  </r>
  <r>
    <x v="4"/>
    <s v="Kitchen&amp;HomeAppliances"/>
    <s v="SmallKitchenAppliances"/>
    <n v="5490"/>
    <n v="7200"/>
    <n v="0.24"/>
    <n v="4.5"/>
    <n v="1408"/>
    <s v="&lt;50%"/>
    <s v="4.1-5.0"/>
    <n v="10137600"/>
    <x v="2"/>
    <s v="1,000-9,999"/>
  </r>
  <r>
    <x v="4"/>
    <s v="Kitchen&amp;HomeAppliances"/>
    <s v="SmallKitchenAppliances"/>
    <n v="379"/>
    <n v="389"/>
    <n v="0.03"/>
    <n v="4.2"/>
    <n v="3739"/>
    <s v="&lt;50%"/>
    <s v="4.1-5.0"/>
    <n v="1454471"/>
    <x v="0"/>
    <s v="1,000-9,999"/>
  </r>
  <r>
    <x v="4"/>
    <s v="Kitchen&amp;HomeAppliances"/>
    <s v="WaterPurifiers&amp;Accessories"/>
    <n v="8699"/>
    <n v="13049"/>
    <n v="0.33"/>
    <n v="4.3"/>
    <n v="5891"/>
    <s v="&lt;50%"/>
    <s v="4.1-5.0"/>
    <n v="76871659"/>
    <x v="2"/>
    <s v="1,000-9,999"/>
  </r>
  <r>
    <x v="4"/>
    <s v="Kitchen&amp;HomeAppliances"/>
    <s v="SmallKitchenAppliances"/>
    <n v="3041.67"/>
    <n v="5999"/>
    <n v="0.49"/>
    <n v="4"/>
    <n v="777"/>
    <s v="&lt;50%"/>
    <s v="3.1-4.0"/>
    <n v="4661223"/>
    <x v="2"/>
    <s v="0-999"/>
  </r>
  <r>
    <x v="4"/>
    <s v="Kitchen&amp;HomeAppliances"/>
    <s v="SmallKitchenAppliances"/>
    <n v="1745"/>
    <n v="2400"/>
    <n v="0.27"/>
    <n v="4.2"/>
    <n v="14160"/>
    <s v="&lt;50%"/>
    <s v="4.1-5.0"/>
    <n v="33984000"/>
    <x v="2"/>
    <s v="10,001&amp; above"/>
  </r>
  <r>
    <x v="4"/>
    <s v="Kitchen&amp;HomeAppliances"/>
    <s v="SmallKitchenAppliances"/>
    <n v="3180"/>
    <n v="5295"/>
    <n v="0.4"/>
    <n v="4.2"/>
    <n v="6919"/>
    <s v="&lt;50%"/>
    <s v="4.1-5.0"/>
    <n v="36636105"/>
    <x v="2"/>
    <s v="1,000-9,999"/>
  </r>
  <r>
    <x v="4"/>
    <s v="Kitchen&amp;HomeAppliances"/>
    <s v="WaterPurifiers&amp;Accessories"/>
    <n v="4999"/>
    <n v="24999"/>
    <n v="0.8"/>
    <n v="4.5"/>
    <n v="287"/>
    <s v="50% or more"/>
    <s v="4.1-5.0"/>
    <n v="7174713"/>
    <x v="2"/>
    <s v="0-999"/>
  </r>
  <r>
    <x v="4"/>
    <s v="HomeStorage&amp;Organization"/>
    <s v="LaundryOrganization"/>
    <n v="390"/>
    <n v="799"/>
    <n v="0.51"/>
    <n v="3.8"/>
    <n v="287"/>
    <s v="50% or more"/>
    <s v="3.1-4.0"/>
    <n v="229313"/>
    <x v="0"/>
    <s v="0-999"/>
  </r>
  <r>
    <x v="4"/>
    <s v="Kitchen&amp;HomeAppliances"/>
    <s v="SmallKitchenAppliances"/>
    <n v="1999"/>
    <n v="2999"/>
    <n v="0.33"/>
    <n v="4.4000000000000004"/>
    <n v="388"/>
    <s v="&lt;50%"/>
    <s v="4.1-5.0"/>
    <n v="1163612"/>
    <x v="2"/>
    <s v="0-999"/>
  </r>
  <r>
    <x v="4"/>
    <s v="Kitchen&amp;HomeAppliances"/>
    <s v="SmallKitchenAppliances"/>
    <n v="1624"/>
    <n v="2495"/>
    <n v="0.35"/>
    <n v="4.0999999999999996"/>
    <n v="827"/>
    <s v="&lt;50%"/>
    <s v="4.1-5.0"/>
    <n v="2063365"/>
    <x v="2"/>
    <s v="0-999"/>
  </r>
  <r>
    <x v="4"/>
    <s v="Kitchen&amp;HomeAppliances"/>
    <s v="Coffee,Tea&amp;Espresso"/>
    <n v="184"/>
    <n v="450"/>
    <n v="0.59"/>
    <n v="4.2"/>
    <n v="4971"/>
    <s v="50% or more"/>
    <s v="4.1-5.0"/>
    <n v="2236950"/>
    <x v="1"/>
    <s v="1,000-9,999"/>
  </r>
  <r>
    <x v="4"/>
    <s v="Kitchen&amp;HomeAppliances"/>
    <s v="Vacuum,Cleaning&amp;Ironing"/>
    <n v="445"/>
    <n v="999"/>
    <n v="0.55000000000000004"/>
    <n v="4.3"/>
    <n v="229"/>
    <s v="50% or more"/>
    <s v="4.1-5.0"/>
    <n v="228771"/>
    <x v="0"/>
    <s v="0-999"/>
  </r>
  <r>
    <x v="4"/>
    <s v="Heating,Cooling&amp;AirQuality"/>
    <s v="Parts&amp;Accessories"/>
    <n v="699"/>
    <n v="1690"/>
    <n v="0.59"/>
    <n v="4.0999999999999996"/>
    <n v="3524"/>
    <s v="50% or more"/>
    <s v="4.1-5.0"/>
    <n v="5955560"/>
    <x v="2"/>
    <s v="1,000-9,999"/>
  </r>
  <r>
    <x v="4"/>
    <s v="Kitchen&amp;HomeAppliances"/>
    <s v="SmallKitchenAppliances"/>
    <n v="1601"/>
    <n v="3890"/>
    <n v="0.59"/>
    <n v="4.2"/>
    <n v="156"/>
    <s v="50% or more"/>
    <s v="4.1-5.0"/>
    <n v="606840"/>
    <x v="2"/>
    <s v="0-999"/>
  </r>
  <r>
    <x v="4"/>
    <s v="Kitchen&amp;HomeAppliances"/>
    <s v="WaterPurifiers&amp;Accessories"/>
    <n v="231"/>
    <n v="260"/>
    <n v="0.11"/>
    <n v="4.0999999999999996"/>
    <n v="490"/>
    <s v="&lt;50%"/>
    <s v="4.1-5.0"/>
    <n v="127400"/>
    <x v="0"/>
    <s v="0-999"/>
  </r>
  <r>
    <x v="4"/>
    <s v="Kitchen&amp;HomeAppliances"/>
    <s v="Vacuum,Cleaning&amp;Ironing"/>
    <n v="369"/>
    <n v="599"/>
    <n v="0.38"/>
    <n v="3.9"/>
    <n v="82"/>
    <s v="&lt;50%"/>
    <s v="3.1-4.0"/>
    <n v="49118"/>
    <x v="0"/>
    <s v="0-999"/>
  </r>
  <r>
    <x v="4"/>
    <s v="Kitchen&amp;HomeAppliances"/>
    <s v="SmallKitchenAppliances"/>
    <n v="809"/>
    <n v="1950"/>
    <n v="0.59"/>
    <n v="3.9"/>
    <n v="710"/>
    <s v="50% or more"/>
    <s v="3.1-4.0"/>
    <n v="1384500"/>
    <x v="2"/>
    <s v="0-999"/>
  </r>
  <r>
    <x v="4"/>
    <s v="Kitchen&amp;HomeAppliances"/>
    <s v="SmallKitchenAppliances"/>
    <n v="1199"/>
    <n v="2990"/>
    <n v="0.6"/>
    <n v="3.8"/>
    <n v="133"/>
    <s v="50% or more"/>
    <s v="3.1-4.0"/>
    <n v="397670"/>
    <x v="2"/>
    <s v="0-999"/>
  </r>
  <r>
    <x v="4"/>
    <s v="Kitchen&amp;HomeAppliances"/>
    <s v="SmallKitchenAppliances"/>
    <n v="6120"/>
    <n v="8073"/>
    <n v="0.24"/>
    <n v="4.5999999999999996"/>
    <n v="2751"/>
    <s v="&lt;50%"/>
    <s v="4.1-5.0"/>
    <n v="22208823"/>
    <x v="2"/>
    <s v="1,000-9,999"/>
  </r>
  <r>
    <x v="4"/>
    <s v="Kitchen&amp;HomeAppliances"/>
    <s v="Vacuum,Cleaning&amp;Ironing"/>
    <n v="1799"/>
    <n v="2599"/>
    <n v="0.31"/>
    <n v="3.6"/>
    <n v="771"/>
    <s v="&lt;50%"/>
    <s v="3.1-4.0"/>
    <n v="2003829"/>
    <x v="2"/>
    <s v="0-999"/>
  </r>
  <r>
    <x v="4"/>
    <s v="Kitchen&amp;HomeAppliances"/>
    <s v="Vacuum,Cleaning&amp;Ironing"/>
    <n v="18999"/>
    <n v="29999"/>
    <n v="0.37"/>
    <n v="4.0999999999999996"/>
    <n v="2536"/>
    <s v="&lt;50%"/>
    <s v="4.1-5.0"/>
    <n v="76077464"/>
    <x v="2"/>
    <s v="1,000-9,999"/>
  </r>
  <r>
    <x v="4"/>
    <s v="Heating,Cooling&amp;AirQuality"/>
    <s v="Fans"/>
    <n v="1999"/>
    <n v="2360"/>
    <n v="0.15"/>
    <n v="4.2"/>
    <n v="7801"/>
    <s v="&lt;50%"/>
    <s v="4.1-5.0"/>
    <n v="18410360"/>
    <x v="2"/>
    <s v="1,000-9,999"/>
  </r>
  <r>
    <x v="4"/>
    <s v="Kitchen&amp;HomeAppliances"/>
    <s v="SmallKitchenAppliances"/>
    <n v="5999"/>
    <n v="11495"/>
    <n v="0.48"/>
    <n v="4.3"/>
    <n v="534"/>
    <s v="&lt;50%"/>
    <s v="4.1-5.0"/>
    <n v="6138330"/>
    <x v="2"/>
    <s v="0-999"/>
  </r>
  <r>
    <x v="4"/>
    <s v="Heating,Cooling&amp;AirQuality"/>
    <s v="Fans"/>
    <n v="2599"/>
    <n v="4780"/>
    <n v="0.46"/>
    <n v="3.9"/>
    <n v="898"/>
    <s v="&lt;50%"/>
    <s v="3.1-4.0"/>
    <n v="4292440"/>
    <x v="2"/>
    <s v="0-999"/>
  </r>
  <r>
    <x v="4"/>
    <s v="Kitchen&amp;HomeAppliances"/>
    <s v="SmallKitchenAppliances"/>
    <n v="1199"/>
    <n v="2400"/>
    <n v="0.5"/>
    <n v="3.9"/>
    <n v="1202"/>
    <s v="50% or more"/>
    <s v="3.1-4.0"/>
    <n v="2884800"/>
    <x v="2"/>
    <s v="1,000-9,999"/>
  </r>
  <r>
    <x v="4"/>
    <s v="HomeStorage&amp;Organization"/>
    <s v="LaundryOrganization"/>
    <n v="219"/>
    <n v="249"/>
    <n v="0.12"/>
    <n v="4"/>
    <n v="1108"/>
    <s v="&lt;50%"/>
    <s v="3.1-4.0"/>
    <n v="275892"/>
    <x v="0"/>
    <s v="1,000-9,999"/>
  </r>
  <r>
    <x v="4"/>
    <s v="Heating,Cooling&amp;AirQuality"/>
    <s v="RoomHeaters"/>
    <n v="799"/>
    <n v="1199"/>
    <n v="0.33"/>
    <n v="4.4000000000000004"/>
    <n v="17"/>
    <s v="&lt;50%"/>
    <s v="4.1-5.0"/>
    <n v="20383"/>
    <x v="2"/>
    <s v="0-999"/>
  </r>
  <r>
    <x v="4"/>
    <s v="Kitchen&amp;HomeAppliances"/>
    <s v="Vacuum,Cleaning&amp;Ironing"/>
    <n v="6199"/>
    <n v="10999"/>
    <n v="0.44"/>
    <n v="4.2"/>
    <n v="10429"/>
    <s v="&lt;50%"/>
    <s v="4.1-5.0"/>
    <n v="114708571"/>
    <x v="2"/>
    <s v="10,001&amp; above"/>
  </r>
  <r>
    <x v="4"/>
    <s v="Kitchen&amp;HomeAppliances"/>
    <s v="SmallKitchenAppliances"/>
    <n v="6790"/>
    <n v="10995"/>
    <n v="0.38"/>
    <n v="4.5"/>
    <n v="3192"/>
    <s v="&lt;50%"/>
    <s v="4.1-5.0"/>
    <n v="35096040"/>
    <x v="2"/>
    <s v="1,000-9,999"/>
  </r>
  <r>
    <x v="4"/>
    <s v="Heating,Cooling&amp;AirQuality"/>
    <s v="Fans"/>
    <n v="1982.84"/>
    <n v="3300"/>
    <n v="0.4"/>
    <n v="4.0999999999999996"/>
    <n v="5873"/>
    <s v="&lt;50%"/>
    <s v="4.1-5.0"/>
    <n v="19380900"/>
    <x v="2"/>
    <s v="1,000-9,999"/>
  </r>
  <r>
    <x v="4"/>
    <s v="Kitchen&amp;HomeAppliances"/>
    <s v="WaterPurifiers&amp;Accessories"/>
    <n v="199"/>
    <n v="400"/>
    <n v="0.5"/>
    <n v="4.0999999999999996"/>
    <n v="1379"/>
    <s v="50% or more"/>
    <s v="4.1-5.0"/>
    <n v="551600"/>
    <x v="1"/>
    <s v="1,000-9,999"/>
  </r>
  <r>
    <x v="4"/>
    <s v="Kitchen&amp;HomeAppliances"/>
    <s v="SmallKitchenAppliances"/>
    <n v="1180"/>
    <n v="1440"/>
    <n v="0.18"/>
    <n v="4.2"/>
    <n v="1527"/>
    <s v="&lt;50%"/>
    <s v="4.1-5.0"/>
    <n v="2198880"/>
    <x v="2"/>
    <s v="1,000-9,999"/>
  </r>
  <r>
    <x v="4"/>
    <s v="Heating,Cooling&amp;AirQuality"/>
    <s v="Fans"/>
    <n v="2199"/>
    <n v="3045"/>
    <n v="0.28000000000000003"/>
    <n v="4.2"/>
    <n v="2686"/>
    <s v="&lt;50%"/>
    <s v="4.1-5.0"/>
    <n v="8178870"/>
    <x v="2"/>
    <s v="1,000-9,999"/>
  </r>
  <r>
    <x v="4"/>
    <s v="Kitchen&amp;HomeAppliances"/>
    <s v="Coffee,Tea&amp;Espresso"/>
    <n v="2999"/>
    <n v="3595"/>
    <n v="0.17"/>
    <n v="4"/>
    <n v="178"/>
    <s v="&lt;50%"/>
    <s v="3.1-4.0"/>
    <n v="639910"/>
    <x v="2"/>
    <s v="0-999"/>
  </r>
  <r>
    <x v="4"/>
    <s v="Kitchen&amp;HomeAppliances"/>
    <s v="Vacuum,Cleaning&amp;Ironing"/>
    <n v="253"/>
    <n v="500"/>
    <n v="0.49"/>
    <n v="4.3"/>
    <n v="2664"/>
    <s v="&lt;50%"/>
    <s v="4.1-5.0"/>
    <n v="1332000"/>
    <x v="0"/>
    <s v="1,000-9,999"/>
  </r>
  <r>
    <x v="4"/>
    <s v="Heating,Cooling&amp;AirQuality"/>
    <s v="Humidifiers"/>
    <n v="499"/>
    <n v="799"/>
    <n v="0.38"/>
    <n v="3.6"/>
    <n v="212"/>
    <s v="&lt;50%"/>
    <s v="3.1-4.0"/>
    <n v="169388"/>
    <x v="0"/>
    <s v="0-999"/>
  </r>
  <r>
    <x v="4"/>
    <s v="Heating,Cooling&amp;AirQuality"/>
    <s v="RoomHeaters"/>
    <n v="1149"/>
    <n v="1899"/>
    <n v="0.39"/>
    <n v="3.5"/>
    <n v="24"/>
    <s v="&lt;50%"/>
    <s v="3.1-4.0"/>
    <n v="45576"/>
    <x v="2"/>
    <s v="0-999"/>
  </r>
  <r>
    <x v="4"/>
    <s v="Kitchen&amp;HomeAppliances"/>
    <s v="Vacuum,Cleaning&amp;Ironing"/>
    <n v="457"/>
    <n v="799"/>
    <n v="0.43"/>
    <n v="4.3"/>
    <n v="1868"/>
    <s v="&lt;50%"/>
    <s v="4.1-5.0"/>
    <n v="1492532"/>
    <x v="0"/>
    <s v="1,000-9,999"/>
  </r>
  <r>
    <x v="4"/>
    <s v="Kitchen&amp;HomeAppliances"/>
    <s v="Coffee,Tea&amp;Espresso"/>
    <n v="229"/>
    <n v="399"/>
    <n v="0.43"/>
    <n v="3.6"/>
    <n v="451"/>
    <s v="&lt;50%"/>
    <s v="3.1-4.0"/>
    <n v="179949"/>
    <x v="0"/>
    <s v="0-999"/>
  </r>
  <r>
    <x v="4"/>
    <s v="Kitchen&amp;HomeAppliances"/>
    <s v="WaterPurifiers&amp;Accessories"/>
    <n v="199"/>
    <n v="699"/>
    <n v="0.72"/>
    <n v="2.9"/>
    <n v="159"/>
    <s v="50% or more"/>
    <s v="2.1-3.0"/>
    <n v="111141"/>
    <x v="1"/>
    <s v="0-999"/>
  </r>
  <r>
    <x v="4"/>
    <s v="Kitchen&amp;HomeAppliances"/>
    <s v="SmallKitchenAppliances"/>
    <n v="899"/>
    <n v="1999"/>
    <n v="0.55000000000000004"/>
    <n v="4.2"/>
    <n v="39"/>
    <s v="50% or more"/>
    <s v="4.1-5.0"/>
    <n v="77961"/>
    <x v="2"/>
    <s v="0-999"/>
  </r>
  <r>
    <x v="4"/>
    <s v="Kitchen&amp;HomeAppliances"/>
    <s v="SmallKitchenAppliances"/>
    <n v="1499"/>
    <n v="2199"/>
    <n v="0.32"/>
    <n v="4.4000000000000004"/>
    <n v="6531"/>
    <s v="&lt;50%"/>
    <s v="4.1-5.0"/>
    <n v="14361669"/>
    <x v="2"/>
    <s v="1,000-9,999"/>
  </r>
  <r>
    <x v="4"/>
    <s v="Kitchen&amp;HomeAppliances"/>
    <s v="SmallKitchenAppliances"/>
    <n v="426"/>
    <n v="999"/>
    <n v="0.56999999999999995"/>
    <n v="4.0999999999999996"/>
    <n v="222"/>
    <s v="50% or more"/>
    <s v="4.1-5.0"/>
    <n v="221778"/>
    <x v="0"/>
    <s v="0-999"/>
  </r>
  <r>
    <x v="4"/>
    <s v="Heating,Cooling&amp;AirQuality"/>
    <s v="RoomHeaters"/>
    <n v="2320"/>
    <n v="3290"/>
    <n v="0.28999999999999998"/>
    <n v="3.8"/>
    <n v="195"/>
    <s v="&lt;50%"/>
    <s v="3.1-4.0"/>
    <n v="641550"/>
    <x v="2"/>
    <s v="0-999"/>
  </r>
  <r>
    <x v="4"/>
    <s v="Kitchen&amp;HomeAppliances"/>
    <s v="SewingMachines&amp;Accessories"/>
    <n v="1563"/>
    <n v="3098"/>
    <n v="0.5"/>
    <n v="3.5"/>
    <n v="2283"/>
    <s v="50% or more"/>
    <s v="3.1-4.0"/>
    <n v="7072734"/>
    <x v="2"/>
    <s v="1,000-9,999"/>
  </r>
  <r>
    <x v="4"/>
    <s v="Heating,Cooling&amp;AirQuality"/>
    <s v="RoomHeaters"/>
    <n v="3487.77"/>
    <n v="4990"/>
    <n v="0.3"/>
    <n v="4.0999999999999996"/>
    <n v="1127"/>
    <s v="&lt;50%"/>
    <s v="4.1-5.0"/>
    <n v="5623730"/>
    <x v="2"/>
    <s v="1,000-9,999"/>
  </r>
  <r>
    <x v="4"/>
    <s v="Kitchen&amp;HomeAppliances"/>
    <s v="SmallKitchenAppliances"/>
    <n v="498"/>
    <n v="1200"/>
    <n v="0.59"/>
    <n v="3.2"/>
    <n v="113"/>
    <s v="50% or more"/>
    <s v="3.1-4.0"/>
    <n v="135600"/>
    <x v="0"/>
    <s v="0-999"/>
  </r>
  <r>
    <x v="4"/>
    <s v="Kitchen&amp;HomeAppliances"/>
    <s v="SmallKitchenAppliances"/>
    <n v="2695"/>
    <n v="2695"/>
    <n v="0"/>
    <n v="4.4000000000000004"/>
    <n v="2518"/>
    <s v="&lt;50%"/>
    <s v="4.1-5.0"/>
    <n v="6786010"/>
    <x v="2"/>
    <s v="1,000-9,999"/>
  </r>
  <r>
    <x v="4"/>
    <s v="Heating,Cooling&amp;AirQuality"/>
    <s v="RoomHeaters"/>
    <n v="949"/>
    <n v="2299"/>
    <n v="0.59"/>
    <n v="3.6"/>
    <n v="550"/>
    <s v="50% or more"/>
    <s v="3.1-4.0"/>
    <n v="1264450"/>
    <x v="2"/>
    <s v="0-999"/>
  </r>
  <r>
    <x v="4"/>
    <s v="Kitchen&amp;HomeAppliances"/>
    <s v="Vacuum,Cleaning&amp;Ironing"/>
    <n v="199"/>
    <n v="999"/>
    <n v="0.8"/>
    <n v="3.1"/>
    <n v="2"/>
    <s v="50% or more"/>
    <s v="3.1-4.0"/>
    <n v="1998"/>
    <x v="1"/>
    <s v="0-999"/>
  </r>
  <r>
    <x v="4"/>
    <s v="Kitchen&amp;HomeAppliances"/>
    <s v="WaterPurifiers&amp;Accessories"/>
    <n v="379"/>
    <n v="919"/>
    <n v="0.59"/>
    <n v="4"/>
    <n v="1090"/>
    <s v="50% or more"/>
    <s v="3.1-4.0"/>
    <n v="1001710"/>
    <x v="0"/>
    <s v="1,000-9,999"/>
  </r>
  <r>
    <x v="4"/>
    <s v="Kitchen&amp;HomeAppliances"/>
    <s v="SmallKitchenAppliances"/>
    <n v="2280"/>
    <n v="3045"/>
    <n v="0.25"/>
    <n v="4.0999999999999996"/>
    <n v="4118"/>
    <s v="&lt;50%"/>
    <s v="4.1-5.0"/>
    <n v="12539310"/>
    <x v="2"/>
    <s v="1,000-9,999"/>
  </r>
  <r>
    <x v="4"/>
    <s v="Heating,Cooling&amp;AirQuality"/>
    <s v="RoomHeaters"/>
    <n v="2219"/>
    <n v="3080"/>
    <n v="0.28000000000000003"/>
    <n v="3.6"/>
    <n v="468"/>
    <s v="&lt;50%"/>
    <s v="3.1-4.0"/>
    <n v="1441440"/>
    <x v="2"/>
    <s v="0-999"/>
  </r>
  <r>
    <x v="4"/>
    <s v="Heating,Cooling&amp;AirQuality"/>
    <s v="Fans"/>
    <n v="1399"/>
    <n v="1890"/>
    <n v="0.26"/>
    <n v="4"/>
    <n v="8031"/>
    <s v="&lt;50%"/>
    <s v="3.1-4.0"/>
    <n v="15178590"/>
    <x v="2"/>
    <s v="1,000-9,999"/>
  </r>
  <r>
    <x v="4"/>
    <s v="Kitchen&amp;HomeAppliances"/>
    <s v="SmallKitchenAppliances"/>
    <n v="2863"/>
    <n v="3690"/>
    <n v="0.22"/>
    <n v="4.3"/>
    <n v="6987"/>
    <s v="&lt;50%"/>
    <s v="4.1-5.0"/>
    <n v="25782030"/>
    <x v="2"/>
    <s v="1,000-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Accessories&amp;Peripherals"/>
    <s v="Cables&amp;Accessories"/>
    <n v="399"/>
    <n v="1099"/>
    <x v="0"/>
    <x v="0"/>
    <x v="0"/>
    <x v="0"/>
    <x v="0"/>
    <n v="26671631"/>
    <x v="0"/>
    <x v="0"/>
    <x v="0"/>
    <s v="R3HXWT0LRP0NMF,R2AJM3LFTLZHFO,R6AQJGUP6P86,R1KD19VHEDV0OR,R3C02RMYQMK6FC,R39GQRVBUZBWGY,R2K9EDOE15QIRJ,R3OI7YT648TL8I"/>
  </r>
  <r>
    <x v="0"/>
    <s v="Accessories&amp;Peripherals"/>
    <s v="Cables&amp;Accessories"/>
    <n v="199"/>
    <n v="349"/>
    <x v="1"/>
    <x v="1"/>
    <x v="1"/>
    <x v="1"/>
    <x v="1"/>
    <n v="15353906"/>
    <x v="1"/>
    <x v="0"/>
    <x v="1"/>
    <s v="RGIQEG07R9HS2,R1SMWZQ86XIN8U,R2J3Y1WL29GWDE,RYGGS0M09S3KY,R17KQRUTAN5DKS,R3AAQGS6HP2QUK,R1HDNOG6TO2CCA,R3PHKXYA5AFEOU"/>
  </r>
  <r>
    <x v="0"/>
    <s v="Accessories&amp;Peripherals"/>
    <s v="Cables&amp;Accessories"/>
    <n v="199"/>
    <n v="1899"/>
    <x v="2"/>
    <x v="2"/>
    <x v="2"/>
    <x v="0"/>
    <x v="1"/>
    <n v="15055272"/>
    <x v="1"/>
    <x v="1"/>
    <x v="2"/>
    <s v="R3J3EQQ9TZI5ZJ,R3E7WBGK7ID0KV,RWU79XKQ6I1QF,R25X4TBMPY91LX,R27OK7G99VK0TR,R207CYDCHJJTCJ,R3PCU8XMU173BT,R1IMONDOWRNU5V"/>
  </r>
  <r>
    <x v="0"/>
    <s v="Accessories&amp;Peripherals"/>
    <s v="Cables&amp;Accessories"/>
    <n v="329"/>
    <n v="699"/>
    <x v="3"/>
    <x v="0"/>
    <x v="3"/>
    <x v="0"/>
    <x v="0"/>
    <n v="65959737"/>
    <x v="0"/>
    <x v="0"/>
    <x v="3"/>
    <s v="R3EEUZKKK9J36I,R3HJVYCLYOY554,REDECAZ7AMPQC,R1CLH2ULIVG5U3,R2DMKIBGFKBD6R,RC89B5IAJUTR5,R3B3DDON5FH8DS,R13WAEJDI5RS36"/>
  </r>
  <r>
    <x v="0"/>
    <s v="Accessories&amp;Peripherals"/>
    <s v="Cables&amp;Accessories"/>
    <n v="154"/>
    <n v="399"/>
    <x v="4"/>
    <x v="0"/>
    <x v="4"/>
    <x v="0"/>
    <x v="0"/>
    <n v="6745095"/>
    <x v="1"/>
    <x v="0"/>
    <x v="4"/>
    <s v="R1BP4L2HH9TFUP,R16PVJEXKV6QZS,R2UPDB81N66T4P,R3KK4GT934ST3I,RCFHMWUSBIJO,RDO7DACXMAJ84,R3A6MEZL3LY66Z,R1ESIEKPGAYA29"/>
  </r>
  <r>
    <x v="0"/>
    <s v="Accessories&amp;Peripherals"/>
    <s v="Cables&amp;Accessories"/>
    <n v="149"/>
    <n v="1000"/>
    <x v="5"/>
    <x v="2"/>
    <x v="5"/>
    <x v="0"/>
    <x v="1"/>
    <n v="24871000"/>
    <x v="1"/>
    <x v="0"/>
    <x v="5"/>
    <s v="R7S8ANNSDPR40,R3CLZFLHVJU26P,RFF7U7MPQFUGR,R1MV1NKC23DWPI,R11D3U0V2XKDKF,R18MP1KLUE18PC,RWGJNVEH5ZQME,R1XN72FU6Q37IH"/>
  </r>
  <r>
    <x v="0"/>
    <s v="Accessories&amp;Peripherals"/>
    <s v="Cables&amp;Accessories"/>
    <n v="176.63"/>
    <n v="499"/>
    <x v="6"/>
    <x v="3"/>
    <x v="6"/>
    <x v="0"/>
    <x v="0"/>
    <n v="7578812"/>
    <x v="1"/>
    <x v="0"/>
    <x v="6"/>
    <s v="R8E73K2KWJRDS,RSD0JTIIWQQL8,R64CRSTE9SLW1,R2FRTNIIUFJE1F,RWGNX3W7UOJ7W,R32TYHHODHTF5D,RQL9ZMQUTY7P2,R280XJ5VZUBOXV"/>
  </r>
  <r>
    <x v="0"/>
    <s v="Accessories&amp;Peripherals"/>
    <s v="Cables&amp;Accessories"/>
    <n v="229"/>
    <n v="299"/>
    <x v="7"/>
    <x v="4"/>
    <x v="7"/>
    <x v="1"/>
    <x v="0"/>
    <n v="9092889"/>
    <x v="0"/>
    <x v="0"/>
    <x v="7"/>
    <s v="R2X090D1YHACKR,R32ZCIH9AFNJ60,R3N57EVVG0EHAF,R3QWLE8JHROKC1,R2VTSDOOUTSQ5X,R3E6FZ75Q074KH,R1SYBQLTPFCW20,RYQT96J8HPIXE"/>
  </r>
  <r>
    <x v="0"/>
    <s v="NetworkingDevices"/>
    <s v="NetworkAdapters"/>
    <n v="499"/>
    <n v="999"/>
    <x v="8"/>
    <x v="0"/>
    <x v="8"/>
    <x v="0"/>
    <x v="0"/>
    <n v="179511309"/>
    <x v="0"/>
    <x v="0"/>
    <x v="8"/>
    <s v="R1LW6NWSVTVZ2H,R3VR5WFKUS15C5,R2F6GC79OYWUKQ,R3QZ19MECGWG9A,R2MPU42MYK7GPO,R33DVXFB4VYPZZ,R1SQ7OGFR4JRUR,R1S5F9QI0M1VBZ"/>
  </r>
  <r>
    <x v="0"/>
    <s v="Accessories&amp;Peripherals"/>
    <s v="Cables&amp;Accessories"/>
    <n v="199"/>
    <n v="299"/>
    <x v="9"/>
    <x v="1"/>
    <x v="1"/>
    <x v="1"/>
    <x v="1"/>
    <n v="13154206"/>
    <x v="1"/>
    <x v="0"/>
    <x v="9"/>
    <s v="RGIQEG07R9HS2,R1SMWZQ86XIN8U,R2J3Y1WL29GWDE,RYGGS0M09S3KY,R17KQRUTAN5DKS,R3AAQGS6HP2QUK,R1HDNOG6TO2CCA,R3PHKXYA5AFEOU"/>
  </r>
  <r>
    <x v="0"/>
    <s v="Accessories&amp;Peripherals"/>
    <s v="Cables&amp;Accessories"/>
    <n v="154"/>
    <n v="339"/>
    <x v="10"/>
    <x v="4"/>
    <x v="9"/>
    <x v="0"/>
    <x v="0"/>
    <n v="4539549"/>
    <x v="1"/>
    <x v="0"/>
    <x v="10"/>
    <s v="R11MQS7WD9C3I0,R2AKH69XQY8BY4,R8GBOLYUN5UP6,R1AYVO4R25KJTA,R1HT6XM787V7FV,R339XJL1GMKHA3,R175VFSB2A32HG,R35T9LXYBSP09G"/>
  </r>
  <r>
    <x v="0"/>
    <s v="Accessories&amp;Peripherals"/>
    <s v="Cables&amp;Accessories"/>
    <n v="299"/>
    <n v="799"/>
    <x v="11"/>
    <x v="0"/>
    <x v="3"/>
    <x v="0"/>
    <x v="0"/>
    <n v="75396037"/>
    <x v="0"/>
    <x v="0"/>
    <x v="11"/>
    <s v="R3EEUZKKK9J36I,R3HJVYCLYOY554,REDECAZ7AMPQC,R1CLH2ULIVG5U3,R2DMKIBGFKBD6R,RC89B5IAJUTR5,R3B3DDON5FH8DS,R13WAEJDI5RS36"/>
  </r>
  <r>
    <x v="1"/>
    <s v="HomeTheater,TV&amp;Video"/>
    <s v="Accessories"/>
    <n v="219"/>
    <n v="700"/>
    <x v="12"/>
    <x v="5"/>
    <x v="10"/>
    <x v="0"/>
    <x v="0"/>
    <n v="298881100"/>
    <x v="0"/>
    <x v="0"/>
    <x v="12"/>
    <s v="R1FKOKZ3HHKJBZ,R2WNMZI1EXTA0H,RCA1M3W4RIXUR,R3BKCLL6D7ZLIX,REVSR0ILY3547,R15W5KMQB95IV5,R10PB68FRUHT5V,R3TLCE9JSBU3UP"/>
  </r>
  <r>
    <x v="0"/>
    <s v="Accessories&amp;Peripherals"/>
    <s v="Cables&amp;Accessories"/>
    <n v="350"/>
    <n v="899"/>
    <x v="4"/>
    <x v="0"/>
    <x v="11"/>
    <x v="0"/>
    <x v="0"/>
    <n v="2033538"/>
    <x v="0"/>
    <x v="1"/>
    <x v="13"/>
    <s v="R1QETDIPRCX4S0,RARQYQ8POOFA9,R952F931MCOR5,R3LLDHV3WXED9C,R282YHZ5A4GMY4,R34W3B1C7RP98Q,R1467F9VL3DLSY,R3KLQRR1UM44JG"/>
  </r>
  <r>
    <x v="0"/>
    <s v="Accessories&amp;Peripherals"/>
    <s v="Cables&amp;Accessories"/>
    <n v="159"/>
    <n v="399"/>
    <x v="13"/>
    <x v="3"/>
    <x v="12"/>
    <x v="0"/>
    <x v="0"/>
    <n v="1902432"/>
    <x v="1"/>
    <x v="1"/>
    <x v="14"/>
    <s v="R20XIOU25HEX80,R2X55FA2EEUEYM,R393Z224NBTDLN,R3Q4ZCHWSAQD5B,R1AE3A4NSVM9SC,R2U1YAAZE07I1V,R36NVL58WQ7D64,R1E7GPZ569TBIZ"/>
  </r>
  <r>
    <x v="0"/>
    <s v="Accessories&amp;Peripherals"/>
    <s v="Cables&amp;Accessories"/>
    <n v="349"/>
    <n v="399"/>
    <x v="14"/>
    <x v="5"/>
    <x v="13"/>
    <x v="1"/>
    <x v="0"/>
    <n v="7484043"/>
    <x v="0"/>
    <x v="0"/>
    <x v="15"/>
    <s v="R2JPQNKCOE10UK,RQI80JG2WZXNF,R2LYZ4CUWPMUJN,R1ZBD2ZB2ZYEWX,R2ITEDC9KOCY3N,R1115HIQP3BKKJ,R31OMS6DNMI7M,R2DCFXQMUNO93L"/>
  </r>
  <r>
    <x v="1"/>
    <s v="HomeTheater,TV&amp;Video"/>
    <s v="Televisions"/>
    <n v="13999"/>
    <n v="24999"/>
    <x v="15"/>
    <x v="0"/>
    <x v="14"/>
    <x v="1"/>
    <x v="0"/>
    <n v="820967160"/>
    <x v="2"/>
    <x v="0"/>
    <x v="16"/>
    <s v="R13UTIA6KOF6QV,R2UGDZSGFF01K7,RHHIZ45VYU5X6,R14N9HBE5EIUY0,R2WMW096T9Y0OU,R1SHIIE6M72825,R22P6BE9DBME4F,R2TEINENXTIHT2"/>
  </r>
  <r>
    <x v="0"/>
    <s v="Accessories&amp;Peripherals"/>
    <s v="Cables&amp;Accessories"/>
    <n v="249"/>
    <n v="399"/>
    <x v="16"/>
    <x v="1"/>
    <x v="1"/>
    <x v="1"/>
    <x v="1"/>
    <n v="17553606"/>
    <x v="0"/>
    <x v="0"/>
    <x v="17"/>
    <s v="RGIQEG07R9HS2,R1SMWZQ86XIN8U,R2J3Y1WL29GWDE,RYGGS0M09S3KY,R17KQRUTAN5DKS,R3AAQGS6HP2QUK,R1HDNOG6TO2CCA,R3PHKXYA5AFEOU"/>
  </r>
  <r>
    <x v="0"/>
    <s v="Accessories&amp;Peripherals"/>
    <s v="Cables&amp;Accessories"/>
    <n v="199"/>
    <n v="499"/>
    <x v="13"/>
    <x v="3"/>
    <x v="15"/>
    <x v="0"/>
    <x v="0"/>
    <n v="6509455"/>
    <x v="1"/>
    <x v="0"/>
    <x v="18"/>
    <s v="R2BP8Y5OJXKJLF,R218813TNRHNSY,R3VIKEVJ5DBF5G,R2PQNCTR8TQCT4,R3FI11UEJC9ZOJ,R3ULCCZZHBNLA4,RELIQ4H7CYX2Q,R3ALQNTJN4ER9N"/>
  </r>
  <r>
    <x v="1"/>
    <s v="HomeTheater,TV&amp;Video"/>
    <s v="Televisions"/>
    <n v="13490"/>
    <n v="21990"/>
    <x v="17"/>
    <x v="4"/>
    <x v="16"/>
    <x v="1"/>
    <x v="0"/>
    <n v="263352240"/>
    <x v="2"/>
    <x v="0"/>
    <x v="19"/>
    <s v="R2PNR69G0BQG2F,R31A0WWDEYMKEW,R2C4XEWFLVU7JV,RYWES5AT5FQO6,R1PGWAY5TEWLT4,R32542OPR0QC4I,R2JDJEVZ2G7EEK,R36EHHPAQNSSOF"/>
  </r>
  <r>
    <x v="0"/>
    <s v="Accessories&amp;Peripherals"/>
    <s v="Cables&amp;Accessories"/>
    <n v="970"/>
    <n v="1799"/>
    <x v="18"/>
    <x v="6"/>
    <x v="17"/>
    <x v="1"/>
    <x v="0"/>
    <n v="1466185"/>
    <x v="2"/>
    <x v="2"/>
    <x v="20"/>
    <s v="R12D1BZF9MU8TN,R32MNCWO5LGFCG,RZU3UK8OZKD6X,R3BSTKR3JUW6GY,R1ARVYPXS4XPB7,R1V6GDYE2IBX8O,R28EG2PXZTJL90,R2SQNU7OIOOLHT"/>
  </r>
  <r>
    <x v="1"/>
    <s v="HomeTheater,TV&amp;Video"/>
    <s v="Accessories"/>
    <n v="279"/>
    <n v="499"/>
    <x v="15"/>
    <x v="7"/>
    <x v="18"/>
    <x v="1"/>
    <x v="1"/>
    <n v="5470038"/>
    <x v="0"/>
    <x v="0"/>
    <x v="21"/>
    <s v="R1GYK05NN6747O,R1J21BZ29NGQF9,R16JCHEILBYOMW,R2WVVS88M7SH18,R2MQ3VB8ZTUS48,RBJPTKHYQ7G7U,R37PKO5FUPJW35,R38R2YC2J2BMWR"/>
  </r>
  <r>
    <x v="1"/>
    <s v="HomeTheater,TV&amp;Video"/>
    <s v="Televisions"/>
    <n v="13490"/>
    <n v="22900"/>
    <x v="19"/>
    <x v="4"/>
    <x v="19"/>
    <x v="1"/>
    <x v="0"/>
    <n v="373247100"/>
    <x v="2"/>
    <x v="0"/>
    <x v="22"/>
    <s v="R1SN0D4DFBKAZI,R1SX5L77L2CD6V,R1NAZ6M4QBUJMK,R25I5FXOJA76KS,R32V7DQLDSKJ99,R8QWY8HXI120P,R2OZPGGMUCLSC1,R1G4SA1P865EIS"/>
  </r>
  <r>
    <x v="0"/>
    <s v="Accessories&amp;Peripherals"/>
    <s v="Cables&amp;Accessories"/>
    <n v="59"/>
    <n v="199"/>
    <x v="20"/>
    <x v="1"/>
    <x v="20"/>
    <x v="0"/>
    <x v="1"/>
    <n v="1866222"/>
    <x v="1"/>
    <x v="1"/>
    <x v="23"/>
    <s v="R3F4T5TRYPTMIG,R3DQIEC603E7AY,R1O4Z15FD40PV5,RDVX50PD4CTFE,R3H6WKG0TA5CGU,R3Q3L1KP5QWPV3,RU0LU2PAIIME,R20FTANBPFA653"/>
  </r>
  <r>
    <x v="1"/>
    <s v="HomeTheater,TV&amp;Video"/>
    <s v="Televisions"/>
    <n v="11499"/>
    <n v="19990"/>
    <x v="21"/>
    <x v="4"/>
    <x v="21"/>
    <x v="1"/>
    <x v="0"/>
    <n v="94012970"/>
    <x v="2"/>
    <x v="1"/>
    <x v="24"/>
    <s v="R1EBS3566VCSCG,R24MB66WRPSN2A,R25UU2M1B9BO5X,R1NXW7PGVND2LE,R3OSBPH7X9AQUK,R2I8RVEPDM0IMQ,R5RES2LABIW7Q,R3A3IRV8ZWP1U9"/>
  </r>
  <r>
    <x v="1"/>
    <s v="HomeTheater,TV&amp;Video"/>
    <s v="Accessories"/>
    <n v="199"/>
    <n v="699"/>
    <x v="22"/>
    <x v="0"/>
    <x v="22"/>
    <x v="0"/>
    <x v="0"/>
    <n v="8494947"/>
    <x v="1"/>
    <x v="0"/>
    <x v="25"/>
    <s v="R2DIHMHOPYEASB,R24RHE9B30YXWQ,R3DYXQZQA6PPHM,R2458DMQ9C2Z4F,R36C67830VNHAA,R2GE3ZI47UVVO,R1XMBPKJ1QP1Q9,R1L6PX82T6UT6P"/>
  </r>
  <r>
    <x v="1"/>
    <s v="HomeTheater,TV&amp;Video"/>
    <s v="Televisions"/>
    <n v="14999"/>
    <n v="19999"/>
    <x v="23"/>
    <x v="0"/>
    <x v="23"/>
    <x v="1"/>
    <x v="0"/>
    <n v="697945101"/>
    <x v="2"/>
    <x v="0"/>
    <x v="26"/>
    <s v="R3COVVOP2R7Z28,R2T6WHEO2ONNDD,RUFFV2QR43OCM,R2LK4WPIHJ7WDA,R6IPR9FHZ5BOT,R3DU4LFGTAIEMN,RVHHM5FW31JN1,R1QA870NJWIODF"/>
  </r>
  <r>
    <x v="0"/>
    <s v="Accessories&amp;Peripherals"/>
    <s v="Cables&amp;Accessories"/>
    <n v="299"/>
    <n v="399"/>
    <x v="23"/>
    <x v="1"/>
    <x v="24"/>
    <x v="1"/>
    <x v="1"/>
    <n v="1103634"/>
    <x v="0"/>
    <x v="1"/>
    <x v="27"/>
    <s v="R249YCZVKYR5XD,R1GHL3EYAQ4ZMT,R1M0NVGZXK8NGO,R3O3MTC9L2VAJ5,RS2B5ERC0SV1O,RY1GC09VYZQT8,R29MVX7H69YMY5,R2M6TTXAWRQT5G"/>
  </r>
  <r>
    <x v="0"/>
    <s v="Accessories&amp;Peripherals"/>
    <s v="Cables&amp;Accessories"/>
    <n v="970"/>
    <n v="1999"/>
    <x v="24"/>
    <x v="5"/>
    <x v="25"/>
    <x v="0"/>
    <x v="0"/>
    <n v="367816"/>
    <x v="2"/>
    <x v="2"/>
    <x v="28"/>
    <s v="R1Y30KU04V3QF4,RK3DSUGKIZT8Z,R3BIG7J6V2JZTU,R1QI1HTJPGLS5O,R3SETXTOZ47CM4,R10SL1Q7F6CHBK,R1CBYX6RCGU739,R3PGNXSPA35NB3"/>
  </r>
  <r>
    <x v="0"/>
    <s v="Accessories&amp;Peripherals"/>
    <s v="Cables&amp;Accessories"/>
    <n v="299"/>
    <n v="999"/>
    <x v="20"/>
    <x v="4"/>
    <x v="26"/>
    <x v="0"/>
    <x v="0"/>
    <n v="20829150"/>
    <x v="0"/>
    <x v="0"/>
    <x v="29"/>
    <s v="R1G4I5FLAHM16P,R1DXRMVWV2OVE8,R2BJFG3I9TAZ2P,R35RERUQG5AERU,RQVMA35UH4D2P,R2WKO9Y6VGUOOP,R1NECHJ8DC9INS,RDDDU5N0JHZS7"/>
  </r>
  <r>
    <x v="0"/>
    <s v="Accessories&amp;Peripherals"/>
    <s v="Cables&amp;Accessories"/>
    <n v="199"/>
    <n v="750"/>
    <x v="25"/>
    <x v="6"/>
    <x v="27"/>
    <x v="0"/>
    <x v="0"/>
    <n v="56232000"/>
    <x v="1"/>
    <x v="0"/>
    <x v="30"/>
    <s v="R1C8MVU3EIX56Y,R10RUXC7JD5S4I,R1AFBZ5PYTHO1Z,R3GQL7YKAFJMEN,R3B6H5JPG134KN,RUG04XHXRXK95,R2Q1OYOIJI5673,RJX2WGB0X99SY"/>
  </r>
  <r>
    <x v="0"/>
    <s v="Accessories&amp;Peripherals"/>
    <s v="Cables&amp;Accessories"/>
    <n v="179"/>
    <n v="499"/>
    <x v="0"/>
    <x v="1"/>
    <x v="28"/>
    <x v="0"/>
    <x v="1"/>
    <n v="965066"/>
    <x v="1"/>
    <x v="1"/>
    <x v="31"/>
    <s v="R223OIZPTZ994S,RATMJ847EPDQX,RHWJXUIB7QJY4,RKKX7CGMNCZLA,RL8AFQ3JO8B1N,R152XS08W2OG38,R2RS0DMJ29X2W6,RLLQ8T7VXWR65"/>
  </r>
  <r>
    <x v="0"/>
    <s v="Accessories&amp;Peripherals"/>
    <s v="Cables&amp;Accessories"/>
    <n v="389"/>
    <n v="1099"/>
    <x v="6"/>
    <x v="4"/>
    <x v="29"/>
    <x v="0"/>
    <x v="0"/>
    <n v="1070426"/>
    <x v="0"/>
    <x v="2"/>
    <x v="32"/>
    <s v="R2S0AYWUV349HP,R35OW9CYQNAYHY,R3B3DDF1D5NULK,R3LZQDRMNS5CZO,RUGI31F4HDHOV,R24GFJRFT12S6S,R231AEG1IO02JM,RD31MI3UMAXP8"/>
  </r>
  <r>
    <x v="0"/>
    <s v="Accessories&amp;Peripherals"/>
    <s v="Cables&amp;Accessories"/>
    <n v="599"/>
    <n v="599"/>
    <x v="26"/>
    <x v="4"/>
    <x v="30"/>
    <x v="1"/>
    <x v="0"/>
    <n v="212645"/>
    <x v="2"/>
    <x v="2"/>
    <x v="33"/>
    <s v="R2Z9ENI1BK4EAB,R2JTBG4GO7WPMG,R3GKCN4UH999M8,R3EGXE69JQH9AG,RCX9JVSY2ISRL,R1UVGU3RQMOG49,R2VQFSALVKRALF,R1M45F72399D3L"/>
  </r>
  <r>
    <x v="0"/>
    <s v="Accessories&amp;Peripherals"/>
    <s v="Cables&amp;Accessories"/>
    <n v="199"/>
    <n v="999"/>
    <x v="27"/>
    <x v="2"/>
    <x v="31"/>
    <x v="0"/>
    <x v="1"/>
    <n v="1073925"/>
    <x v="1"/>
    <x v="1"/>
    <x v="34"/>
    <s v="R1Q323BB35OP30,RJ0CSQUUWFF9W,R23OB4XMH3S9QD,R1K5FQR6CYMQAV,R3QMD6JDUGQUCI,R1R5LTMWOXI38M,R241G3F07D3OBH,R1O7BQ61DXRVWW"/>
  </r>
  <r>
    <x v="0"/>
    <s v="Accessories&amp;Peripherals"/>
    <s v="Cables&amp;Accessories"/>
    <n v="99"/>
    <n v="666.66"/>
    <x v="5"/>
    <x v="2"/>
    <x v="5"/>
    <x v="0"/>
    <x v="1"/>
    <n v="16580500.859999999"/>
    <x v="1"/>
    <x v="0"/>
    <x v="35"/>
    <s v="R7S8ANNSDPR40,R3CLZFLHVJU26P,RFF7U7MPQFUGR,R1MV1NKC23DWPI,R11D3U0V2XKDKF,R18MP1KLUE18PC,RWGJNVEH5ZQME,R1XN72FU6Q37IH"/>
  </r>
  <r>
    <x v="0"/>
    <s v="Accessories&amp;Peripherals"/>
    <s v="Cables&amp;Accessories"/>
    <n v="899"/>
    <n v="1900"/>
    <x v="3"/>
    <x v="5"/>
    <x v="32"/>
    <x v="0"/>
    <x v="0"/>
    <n v="25748800"/>
    <x v="2"/>
    <x v="0"/>
    <x v="36"/>
    <s v="R213ILI3XNVHQ0,R1LZN1V8UCR9IU,R1EBFTZINSJ0LG,R3BKR3VZ1U81LW,R5OJ20F8H5T8U,R1FKQR9LSBVLH2,R3R8UN7IQY7EIT,R2WBDNEW6HCVSH"/>
  </r>
  <r>
    <x v="0"/>
    <s v="Accessories&amp;Peripherals"/>
    <s v="Cables&amp;Accessories"/>
    <n v="199"/>
    <n v="999"/>
    <x v="27"/>
    <x v="1"/>
    <x v="33"/>
    <x v="0"/>
    <x v="1"/>
    <n v="575424"/>
    <x v="1"/>
    <x v="2"/>
    <x v="37"/>
    <s v="RW294SCHB5QTK,R24AGC1O5RVWYI,R3NT7AA2V3I2FB,R2WGLZMFMUHY4G,R34ZQBSQFAGSQB,R26YQ2I8VG8AXE,R1M1FEBTZ4UHXZ,R1QV3OMDYZ42VP"/>
  </r>
  <r>
    <x v="1"/>
    <s v="HomeTheater,TV&amp;Video"/>
    <s v="Televisions"/>
    <n v="32999"/>
    <n v="45999"/>
    <x v="28"/>
    <x v="0"/>
    <x v="34"/>
    <x v="1"/>
    <x v="0"/>
    <n v="335700702"/>
    <x v="2"/>
    <x v="1"/>
    <x v="38"/>
    <s v="R2J3Q3BUHJ2S7E,R2H2ELE1DG24VY,R1U1S7X7BPSZBU,R9XVQWX40D175,REHUMWC9Q9EAG,RLEFI0WUITF14,R1M41TK6XDE47C,RUM8TBPKUE5UF"/>
  </r>
  <r>
    <x v="0"/>
    <s v="Accessories&amp;Peripherals"/>
    <s v="Cables&amp;Accessories"/>
    <n v="970"/>
    <n v="1999"/>
    <x v="24"/>
    <x v="0"/>
    <x v="35"/>
    <x v="0"/>
    <x v="0"/>
    <n v="923538"/>
    <x v="2"/>
    <x v="2"/>
    <x v="39"/>
    <s v="R32JZC43P990BL,R3H7SAJ305WZL4,R37X6NTSTYLVQA,R2D7LP2EBIX3W8,R3C7TL9CMBKBQK,R3UI3Z6GBVW39Z,R331DK9D3GC0XJ,R2G3RRE7N560V7"/>
  </r>
  <r>
    <x v="0"/>
    <s v="Accessories&amp;Peripherals"/>
    <s v="Cables&amp;Accessories"/>
    <n v="209"/>
    <n v="695"/>
    <x v="20"/>
    <x v="6"/>
    <x v="36"/>
    <x v="0"/>
    <x v="0"/>
    <n v="74842465"/>
    <x v="0"/>
    <x v="0"/>
    <x v="40"/>
    <s v="R2AE3BN2Y58N55,R6YVRITBSRECR,R232KD83Q3MVML,R23FRK2ABESQGU,R3NE24KAHO8M69,R2PZRPBF9ZAOMA,R1DC9VBYLSSEB,R2BBEAL7JZWXYR"/>
  </r>
  <r>
    <x v="1"/>
    <s v="HomeTheater,TV&amp;Video"/>
    <s v="Televisions"/>
    <n v="19999"/>
    <n v="34999"/>
    <x v="1"/>
    <x v="4"/>
    <x v="37"/>
    <x v="1"/>
    <x v="0"/>
    <n v="950257849"/>
    <x v="2"/>
    <x v="0"/>
    <x v="41"/>
    <s v="R1VOXBV87EI37W,R1BIBCTNJPJOX3,R2RRCA47QEK9C1,R2WHV3RU3J4985,R22K5MQ8Z8N6L2,R3TQACIQUXT2WO,R2YKPF09C6G76,R1E6GYG29CA7RM"/>
  </r>
  <r>
    <x v="0"/>
    <s v="Accessories&amp;Peripherals"/>
    <s v="Cables&amp;Accessories"/>
    <n v="399"/>
    <n v="1099"/>
    <x v="0"/>
    <x v="0"/>
    <x v="0"/>
    <x v="0"/>
    <x v="0"/>
    <n v="26671631"/>
    <x v="0"/>
    <x v="0"/>
    <x v="42"/>
    <s v="R3HXWT0LRP0NMF,R2AJM3LFTLZHFO,R6AQJGUP6P86,R1KD19VHEDV0OR,R3C02RMYQMK6FC,R39GQRVBUZBWGY,R2K9EDOE15QIRJ,R3OI7YT648TL8I"/>
  </r>
  <r>
    <x v="0"/>
    <s v="NetworkingDevices"/>
    <s v="NetworkAdapters"/>
    <n v="999"/>
    <n v="1599"/>
    <x v="16"/>
    <x v="4"/>
    <x v="38"/>
    <x v="1"/>
    <x v="0"/>
    <n v="19336707"/>
    <x v="2"/>
    <x v="0"/>
    <x v="43"/>
    <s v="RSNHWPVLK9SAQ,R2RKKAN3GRHI0G,R1FVWKC3ORTKKX,RTWMPZGIX9EDV,R3TRCC0769D12A,R2NJK9AW0NVU1C,R3M97OC4YJNBQT,R2IUPWWR3XMJ3D"/>
  </r>
  <r>
    <x v="0"/>
    <s v="Accessories&amp;Peripherals"/>
    <s v="Cables&amp;Accessories"/>
    <n v="59"/>
    <n v="199"/>
    <x v="20"/>
    <x v="1"/>
    <x v="20"/>
    <x v="0"/>
    <x v="1"/>
    <n v="1866222"/>
    <x v="1"/>
    <x v="1"/>
    <x v="44"/>
    <s v="R3F4T5TRYPTMIG,R3DQIEC603E7AY,R1O4Z15FD40PV5,RDVX50PD4CTFE,R3H6WKG0TA5CGU,R3Q3L1KP5QWPV3,RU0LU2PAIIME,R20FTANBPFA653"/>
  </r>
  <r>
    <x v="0"/>
    <s v="Accessories&amp;Peripherals"/>
    <s v="Cables&amp;Accessories"/>
    <n v="333"/>
    <n v="999"/>
    <x v="29"/>
    <x v="8"/>
    <x v="39"/>
    <x v="0"/>
    <x v="1"/>
    <n v="9782208"/>
    <x v="0"/>
    <x v="1"/>
    <x v="45"/>
    <s v="RWSHFGBE1WU3I,R1VBNTH3HSMVMB,RTATA9H2ELJ81,R1B0APD6HVOT8V,R99TNL1C7XQ5O,R37RT17N8YUWT4,R1WG1ARVL9YH61,R2UFM5PKO62Z5R"/>
  </r>
  <r>
    <x v="0"/>
    <s v="NetworkingDevices"/>
    <s v="NetworkAdapters"/>
    <n v="507"/>
    <n v="1208"/>
    <x v="30"/>
    <x v="3"/>
    <x v="40"/>
    <x v="0"/>
    <x v="0"/>
    <n v="9822248"/>
    <x v="2"/>
    <x v="1"/>
    <x v="46"/>
    <s v="R2EJIN3N3L3XKI,R2JMJ8QNG66LV4,R3B46JNPC2T4E7,R3HHJCTEJ7J9CS,R2LOAPI3SK4RCX,R1MLGZDQDKIVIF,R10KVN4LSVD459,R3BO9D050WHWVX"/>
  </r>
  <r>
    <x v="1"/>
    <s v="HomeTheater,TV&amp;Video"/>
    <s v="Accessories"/>
    <n v="309"/>
    <n v="475"/>
    <x v="31"/>
    <x v="5"/>
    <x v="10"/>
    <x v="1"/>
    <x v="0"/>
    <n v="202812175"/>
    <x v="0"/>
    <x v="0"/>
    <x v="47"/>
    <s v="R1FKOKZ3HHKJBZ,R2WNMZI1EXTA0H,RCA1M3W4RIXUR,R3BKCLL6D7ZLIX,REVSR0ILY3547,R15W5KMQB95IV5,R10PB68FRUHT5V,R3TLCE9JSBU3UP"/>
  </r>
  <r>
    <x v="1"/>
    <s v="HomeTheater,TV&amp;Video"/>
    <s v="Accessories"/>
    <n v="399"/>
    <n v="999"/>
    <x v="13"/>
    <x v="9"/>
    <x v="41"/>
    <x v="0"/>
    <x v="1"/>
    <n v="492507"/>
    <x v="0"/>
    <x v="2"/>
    <x v="48"/>
    <s v="RVEWH0LAEO3NH,R3E42NTD6HXN1Q,R3IC0VLPIDBPTY,R1F0O9EAQGRSQS,R2B02VD2RPE2SE,RO2E58ZA8YH7E,R10AUMHF2MJRRU,R1BBQYI4QO69ID"/>
  </r>
  <r>
    <x v="0"/>
    <s v="Accessories&amp;Peripherals"/>
    <s v="Cables&amp;Accessories"/>
    <n v="199"/>
    <n v="395"/>
    <x v="8"/>
    <x v="0"/>
    <x v="42"/>
    <x v="0"/>
    <x v="0"/>
    <n v="36575025"/>
    <x v="1"/>
    <x v="0"/>
    <x v="49"/>
    <s v="R22EUJ1B1AM0OU,R2K89RVGN8N9MO,R177X9L6ND6OA7,R2YU5RDRT44DE6,R1K5FLRLAUZLKF,R1HAZS2PLM3RRQ,R3EX1BCG3VPANF,R1C72DNWTJGUI2"/>
  </r>
  <r>
    <x v="0"/>
    <s v="NetworkingDevices"/>
    <s v="NetworkAdapters"/>
    <n v="1199"/>
    <n v="2199"/>
    <x v="32"/>
    <x v="5"/>
    <x v="43"/>
    <x v="1"/>
    <x v="0"/>
    <n v="54491220"/>
    <x v="2"/>
    <x v="0"/>
    <x v="50"/>
    <s v="R2GUL8IL005EGF,R3NZCVYJBN0CPD,RHUJOS46Q51UG,R1ZW4PQHUECROJ,R7F86XL2S6MY,R1JRRVOFWQAC4C,R2WZHK2E301YV,R10J01VHCKFB42"/>
  </r>
  <r>
    <x v="0"/>
    <s v="Accessories&amp;Peripherals"/>
    <s v="Cables&amp;Accessories"/>
    <n v="179"/>
    <n v="500"/>
    <x v="0"/>
    <x v="0"/>
    <x v="42"/>
    <x v="0"/>
    <x v="0"/>
    <n v="46297500"/>
    <x v="1"/>
    <x v="0"/>
    <x v="51"/>
    <s v="R22EUJ1B1AM0OU,R2K89RVGN8N9MO,R177X9L6ND6OA7,R2YU5RDRT44DE6,R1K5FLRLAUZLKF,R1HAZS2PLM3RRQ,R3EX1BCG3VPANF,R1C72DNWTJGUI2"/>
  </r>
  <r>
    <x v="0"/>
    <s v="Accessories&amp;Peripherals"/>
    <s v="Cables&amp;Accessories"/>
    <n v="799"/>
    <n v="2100"/>
    <x v="33"/>
    <x v="4"/>
    <x v="44"/>
    <x v="0"/>
    <x v="0"/>
    <n v="17194800"/>
    <x v="2"/>
    <x v="1"/>
    <x v="52"/>
    <s v="R1Q0PEVL6X8WZJ,RW0MMI9AUXK5J,R2F3ACPBFRCFSK,R2SB3XYC8XHNUQ,R5L8G10EKZ9ZR,R3W2X53D3BLIBR,R29J3JSPZYQYCM,R35I0ZZH2J58P7"/>
  </r>
  <r>
    <x v="1"/>
    <s v="HomeTheater,TV&amp;Video"/>
    <s v="Televisions"/>
    <n v="6999"/>
    <n v="12999"/>
    <x v="18"/>
    <x v="0"/>
    <x v="45"/>
    <x v="1"/>
    <x v="0"/>
    <n v="52034997"/>
    <x v="2"/>
    <x v="1"/>
    <x v="53"/>
    <s v="RFZ1X95QMXWFZ,R1P8SL54VCWSMQ,RSWY4LT0L7TCL,R2GEJ1MJF28QVM,R2K5NT5XE6LM6T,R26BYG85S4SSVY,R3HB3IY6922TUM,R3A3CEQUX9QMFE"/>
  </r>
  <r>
    <x v="0"/>
    <s v="Accessories&amp;Peripherals"/>
    <s v="Cables&amp;Accessories"/>
    <n v="199"/>
    <n v="349"/>
    <x v="1"/>
    <x v="3"/>
    <x v="46"/>
    <x v="1"/>
    <x v="0"/>
    <n v="109586"/>
    <x v="1"/>
    <x v="2"/>
    <x v="54"/>
    <s v="RQAF3Q7KCEGHP,R3CBLDFSRTKKYA,R3PZ3ENFIS7IJG,R2ACW4FTIVQJ77,R3K8YFINS1P9XN,R16G76XSWF9WTZ,R3O8ZTH4RRO02J,RXCDPPX5ZV2WX"/>
  </r>
  <r>
    <x v="1"/>
    <s v="HomeTheater,TV&amp;Video"/>
    <s v="Accessories"/>
    <n v="230"/>
    <n v="499"/>
    <x v="34"/>
    <x v="7"/>
    <x v="47"/>
    <x v="0"/>
    <x v="1"/>
    <n v="1477040"/>
    <x v="0"/>
    <x v="1"/>
    <x v="55"/>
    <s v="RJ19CW7WCSFUI,R3W3PK017U6SIG,RJB32KHP5D5O3,R3POHJCTG2XX71,R1EKLLUH4KRRS9,R2S00YTPGW362,R24N5IPVE7LGCM,R2ZOR8P02Z5J8F"/>
  </r>
  <r>
    <x v="0"/>
    <s v="NetworkingDevices"/>
    <s v="NetworkAdapters"/>
    <n v="649"/>
    <n v="1399"/>
    <x v="34"/>
    <x v="0"/>
    <x v="8"/>
    <x v="0"/>
    <x v="0"/>
    <n v="251387709"/>
    <x v="2"/>
    <x v="0"/>
    <x v="56"/>
    <s v="R1LW6NWSVTVZ2H,R3VR5WFKUS15C5,R2F6GC79OYWUKQ,R3QZ19MECGWG9A,R2MPU42MYK7GPO,R33DVXFB4VYPZZ,R1SQ7OGFR4JRUR,R1S5F9QI0M1VBZ"/>
  </r>
  <r>
    <x v="1"/>
    <s v="HomeTheater,TV&amp;Video"/>
    <s v="Televisions"/>
    <n v="15999"/>
    <n v="21999"/>
    <x v="35"/>
    <x v="0"/>
    <x v="23"/>
    <x v="1"/>
    <x v="0"/>
    <n v="767743101"/>
    <x v="2"/>
    <x v="0"/>
    <x v="57"/>
    <s v="R3COVVOP2R7Z28,R2T6WHEO2ONNDD,RUFFV2QR43OCM,R2LK4WPIHJ7WDA,R6IPR9FHZ5BOT,R3DU4LFGTAIEMN,RVHHM5FW31JN1,R1QA870NJWIODF"/>
  </r>
  <r>
    <x v="0"/>
    <s v="Accessories&amp;Peripherals"/>
    <s v="Cables&amp;Accessories"/>
    <n v="348"/>
    <n v="1499"/>
    <x v="36"/>
    <x v="0"/>
    <x v="48"/>
    <x v="0"/>
    <x v="0"/>
    <n v="983344"/>
    <x v="0"/>
    <x v="2"/>
    <x v="58"/>
    <s v="R25WW5K08CGVXV,R1229K72SC8VW6,R3G7X6LSJFGFXP,R19IPICAE9A24Q,R1J0JL7TOG1YNE,R37NLAA34276Y9,R13G1K0IPVB3EA,R188FGJWORTDSC"/>
  </r>
  <r>
    <x v="0"/>
    <s v="Accessories&amp;Peripherals"/>
    <s v="Cables&amp;Accessories"/>
    <n v="154"/>
    <n v="349"/>
    <x v="37"/>
    <x v="4"/>
    <x v="49"/>
    <x v="0"/>
    <x v="0"/>
    <n v="2465336"/>
    <x v="1"/>
    <x v="1"/>
    <x v="59"/>
    <s v="R2ACU430AWSQ15,RZFPMZJQG4VEF,R2P7VTDLLMDOA3,R1B9M17A3N27E2,R4LNZP9RCX3H3,R3TL5BYHCMQSB3,R1B2BRD05LJZX4,R2WQKUAV6WUQ06"/>
  </r>
  <r>
    <x v="1"/>
    <s v="HomeTheater,TV&amp;Video"/>
    <s v="Accessories"/>
    <n v="179"/>
    <n v="799"/>
    <x v="38"/>
    <x v="7"/>
    <x v="50"/>
    <x v="0"/>
    <x v="1"/>
    <n v="1758599"/>
    <x v="1"/>
    <x v="1"/>
    <x v="60"/>
    <s v="R3MXMT6V18JJ1P,R1BQE9L2M5L12J,R369X3BEG4QPC4,R1ZBU0U8R5KBQD,R1A0NYJ6MOX3U3,R3RYEYCYNV47BZ,R28TZ1RZWX14PP,RNGN2ZRL685Z5"/>
  </r>
  <r>
    <x v="1"/>
    <s v="HomeTheater,TV&amp;Video"/>
    <s v="Televisions"/>
    <n v="32990"/>
    <n v="47900"/>
    <x v="39"/>
    <x v="4"/>
    <x v="51"/>
    <x v="1"/>
    <x v="0"/>
    <n v="340521100"/>
    <x v="2"/>
    <x v="1"/>
    <x v="61"/>
    <s v="R3RUBB6REUGTT,R281851EB9L5G6,R4ATJJVUY9JO6,R18455FQDOCS3H,RLZ80A5MC1F5G,R2DYRNTDPPD8A5,R3IFT4P8VHQGL3,R1DSJOGV3DFZK2"/>
  </r>
  <r>
    <x v="0"/>
    <s v="Accessories&amp;Peripherals"/>
    <s v="Cables&amp;Accessories"/>
    <n v="139"/>
    <n v="999"/>
    <x v="40"/>
    <x v="1"/>
    <x v="52"/>
    <x v="0"/>
    <x v="1"/>
    <n v="1311687"/>
    <x v="1"/>
    <x v="1"/>
    <x v="62"/>
    <s v="RZJR37WFGXR9B,R39X6O18GM16TM,R18ZQ09EKVWZ9R,R3NHUC9S00KIR8,R30ZSNYE78E0O2,R2LVRBREQ4EFDM,R1UJ8BCYXWICT8,R34RH86MGL4HFB"/>
  </r>
  <r>
    <x v="0"/>
    <s v="Accessories&amp;Peripherals"/>
    <s v="Cables&amp;Accessories"/>
    <n v="329"/>
    <n v="845"/>
    <x v="4"/>
    <x v="0"/>
    <x v="53"/>
    <x v="0"/>
    <x v="0"/>
    <n v="25135370"/>
    <x v="0"/>
    <x v="0"/>
    <x v="63"/>
    <s v="R37S13YALMRPGK,R2OU2YTGFEMJHE,R25SDG11W8EAU9,R2W38EQOY97N87,R2U8MOGE4JDKBF,R2CN3CX7SGEWDK,RX74XLMFH35PD,R1B861YJE8YL2B"/>
  </r>
  <r>
    <x v="1"/>
    <s v="HomeTheater,TV&amp;Video"/>
    <s v="Televisions"/>
    <n v="13999"/>
    <n v="24999"/>
    <x v="15"/>
    <x v="0"/>
    <x v="54"/>
    <x v="1"/>
    <x v="0"/>
    <n v="1130904762"/>
    <x v="2"/>
    <x v="0"/>
    <x v="64"/>
    <s v="R3CR9H6ABJ4Q4O,R2S5VBYYN51ELA,R1U0718A15KBBU,R9YRKNJ667H1E,RAWMG4UI4CZD3,R877Y6K5MW32G,RC458V57ETXDN,R2VOHT3T6361C5"/>
  </r>
  <r>
    <x v="1"/>
    <s v="HomeTheater,TV&amp;Video"/>
    <s v="Accessories"/>
    <n v="309"/>
    <n v="1400"/>
    <x v="38"/>
    <x v="5"/>
    <x v="10"/>
    <x v="0"/>
    <x v="0"/>
    <n v="597762200"/>
    <x v="0"/>
    <x v="0"/>
    <x v="65"/>
    <s v="R1FKOKZ3HHKJBZ,R2WNMZI1EXTA0H,RCA1M3W4RIXUR,R3BKCLL6D7ZLIX,REVSR0ILY3547,R15W5KMQB95IV5,R10PB68FRUHT5V,R3TLCE9JSBU3UP"/>
  </r>
  <r>
    <x v="0"/>
    <s v="Accessories&amp;Peripherals"/>
    <s v="Cables&amp;Accessories"/>
    <n v="263"/>
    <n v="699"/>
    <x v="33"/>
    <x v="3"/>
    <x v="55"/>
    <x v="0"/>
    <x v="0"/>
    <n v="314550"/>
    <x v="0"/>
    <x v="2"/>
    <x v="66"/>
    <s v="R1LG3XV2XYCQQB,RPVNHPEU1HG9F,R1MD4LW015PP00,R5RCZRA2XSJVU,R1TPVT7TXNNW2,R1GYI0Y69RU13,R3S5U7BJ1KTKAU,R3F02OAHFU646V"/>
  </r>
  <r>
    <x v="1"/>
    <s v="HomeTheater,TV&amp;Video"/>
    <s v="Televisions"/>
    <n v="7999"/>
    <n v="14990"/>
    <x v="41"/>
    <x v="4"/>
    <x v="56"/>
    <x v="1"/>
    <x v="0"/>
    <n v="6850430"/>
    <x v="2"/>
    <x v="2"/>
    <x v="67"/>
    <s v="R3FTW5HNPCX66C,RM7IFDV9KNC2O,RK9JKA9U9LZ49,R15UN38LGPS71W,RCBVF30PUU6UT,R1I75CYBWWYB2G,R2Z5R4CWX4B3KB,RX4O8WQ6VY2AS"/>
  </r>
  <r>
    <x v="1"/>
    <s v="HomeTheater,TV&amp;Video"/>
    <s v="Accessories"/>
    <n v="1599"/>
    <n v="2999"/>
    <x v="41"/>
    <x v="0"/>
    <x v="57"/>
    <x v="1"/>
    <x v="0"/>
    <n v="8178273"/>
    <x v="2"/>
    <x v="1"/>
    <x v="68"/>
    <s v="R9GNL4OF49DH6,R2I0MJPJI6FOIE,R732VQVZLKUGL,R3L55JQKYQUMNC,R2MN9LXLLTNJ58,RY71WCYL05RXL,RPFUVX3Z31TRO,RO7LRFL67Z505"/>
  </r>
  <r>
    <x v="0"/>
    <s v="Accessories&amp;Peripherals"/>
    <s v="Cables&amp;Accessories"/>
    <n v="219"/>
    <n v="700"/>
    <x v="12"/>
    <x v="4"/>
    <x v="58"/>
    <x v="0"/>
    <x v="0"/>
    <n v="14037100"/>
    <x v="0"/>
    <x v="0"/>
    <x v="69"/>
    <s v="R1BC08IFG4REKS,R1FJKIHIO54SOW,R3JR48W2CI480,R3JH7SHSXDT1GT,R35QWAY83WL8H6,R25N2U90N2A5AS,R19AK3DT3JOE82,R210WJI15JCSRE"/>
  </r>
  <r>
    <x v="0"/>
    <s v="Accessories&amp;Peripherals"/>
    <s v="Cables&amp;Accessories"/>
    <n v="349"/>
    <n v="899"/>
    <x v="4"/>
    <x v="6"/>
    <x v="59"/>
    <x v="0"/>
    <x v="0"/>
    <n v="133951"/>
    <x v="0"/>
    <x v="2"/>
    <x v="70"/>
    <s v="RDFETF8YFDP96,R3604ERFM30Q4D,R1CB3GDRVBHAIG,R29H4558OA57RW,R2C4V03DG7EDWE,R20CNK6VJGER17,RXZLH38FGBU9K,R3E6TE6HH92GC3"/>
  </r>
  <r>
    <x v="0"/>
    <s v="Accessories&amp;Peripherals"/>
    <s v="Cables&amp;Accessories"/>
    <n v="349"/>
    <n v="599"/>
    <x v="21"/>
    <x v="3"/>
    <x v="60"/>
    <x v="1"/>
    <x v="0"/>
    <n v="125790"/>
    <x v="0"/>
    <x v="2"/>
    <x v="71"/>
    <s v="R27HJ954EMEOQK,R2EPGPZGPWXR4I,R1KUXERHI948E7,R1YRGKI6652QR,R3DCUTJ6CQCASZ,R11TECZ2LD0OKP,R276HYHWQ5B09O,R2HOVRWP63K3OL"/>
  </r>
  <r>
    <x v="1"/>
    <s v="HomeTheater,TV&amp;Video"/>
    <s v="Televisions"/>
    <n v="26999"/>
    <n v="42999"/>
    <x v="42"/>
    <x v="0"/>
    <x v="54"/>
    <x v="1"/>
    <x v="0"/>
    <n v="1945188762"/>
    <x v="2"/>
    <x v="0"/>
    <x v="72"/>
    <s v="R3CR9H6ABJ4Q4O,R2S5VBYYN51ELA,R1U0718A15KBBU,R9YRKNJ667H1E,RAWMG4UI4CZD3,R877Y6K5MW32G,RC458V57ETXDN,R2VOHT3T6361C5"/>
  </r>
  <r>
    <x v="0"/>
    <s v="Accessories&amp;Peripherals"/>
    <s v="Cables&amp;Accessories"/>
    <n v="115"/>
    <n v="499"/>
    <x v="36"/>
    <x v="1"/>
    <x v="61"/>
    <x v="0"/>
    <x v="1"/>
    <n v="3858268"/>
    <x v="1"/>
    <x v="1"/>
    <x v="73"/>
    <s v="R2VUNGNI96EEJ7,R2JGNI2T5LVFRQ,R9ISXRV6DA0OY,RZFW11UFTCBVH,R1WGHB13Q2OLYA,R11ETJ640KDIRW,R2IA54QBAYAGND,R23Y3AD6E6GE9N"/>
  </r>
  <r>
    <x v="0"/>
    <s v="Accessories&amp;Peripherals"/>
    <s v="Cables&amp;Accessories"/>
    <n v="399"/>
    <n v="999"/>
    <x v="13"/>
    <x v="3"/>
    <x v="62"/>
    <x v="0"/>
    <x v="0"/>
    <n v="1778220"/>
    <x v="0"/>
    <x v="1"/>
    <x v="74"/>
    <s v="RMEKYV7XWTWKV,R1PYVXH6MGUQLU,R3FUT08S34HBHW,R2X57Q7030Q9DG,REPXGC5R2LG85,R399JBQZ8JKDKC,R1N2RQSGT02EZJ,R1NGVE16U4ZUIR"/>
  </r>
  <r>
    <x v="0"/>
    <s v="Accessories&amp;Peripherals"/>
    <s v="Cables&amp;Accessories"/>
    <n v="199"/>
    <n v="499"/>
    <x v="13"/>
    <x v="3"/>
    <x v="63"/>
    <x v="0"/>
    <x v="0"/>
    <n v="300398"/>
    <x v="1"/>
    <x v="2"/>
    <x v="75"/>
    <s v="R37D7HJR4MR520,RPXR67LNCQALE,R1K9WE1GDB2PP0,R34PZ2AX727RPD,R2HALNEM14EW7P,R3D6EV6X38WU4Q,R2NCR8UX28VRH4,R3PTXRLR7MPN25"/>
  </r>
  <r>
    <x v="0"/>
    <s v="Accessories&amp;Peripherals"/>
    <s v="Cables&amp;Accessories"/>
    <n v="179"/>
    <n v="399"/>
    <x v="10"/>
    <x v="1"/>
    <x v="64"/>
    <x v="0"/>
    <x v="1"/>
    <n v="567777"/>
    <x v="1"/>
    <x v="1"/>
    <x v="76"/>
    <s v="R8QBCR9MM1LGY,R3VN8XDH215N7I,R341EQRY87EZP,R3HHTVIHY2U1FO,RNA87JCGRTQJU,RZ12R7OYYP0KX,R2GZZ3WYE0JJYA,RHE3HXKSONROE"/>
  </r>
  <r>
    <x v="1"/>
    <s v="HomeTheater,TV&amp;Video"/>
    <s v="Televisions"/>
    <n v="10901"/>
    <n v="30990"/>
    <x v="6"/>
    <x v="3"/>
    <x v="65"/>
    <x v="0"/>
    <x v="0"/>
    <n v="12334020"/>
    <x v="2"/>
    <x v="2"/>
    <x v="77"/>
    <s v="R95AYORS91NWX,R345JC4508EPTU,R20E3IUW7O236Z,R2QP52L8FNG8EN,RS73FA8EPYION,R134725GEKQE0F,RSQ14DVNFLV3C,R2OSJ4YOGUTXNR"/>
  </r>
  <r>
    <x v="0"/>
    <s v="Accessories&amp;Peripherals"/>
    <s v="Cables&amp;Accessories"/>
    <n v="209"/>
    <n v="499"/>
    <x v="30"/>
    <x v="2"/>
    <x v="66"/>
    <x v="0"/>
    <x v="1"/>
    <n v="267464"/>
    <x v="0"/>
    <x v="2"/>
    <x v="78"/>
    <s v="R2LX1M52C4KNJA,R2BXIXVBJUUUEC,R19EYLO6N0AKLG,R2PGJZAQVR5XQE,R20A9E5E100YPR,RTSX75DFGY3VC,R1WGYKGMT7EHPY,R1ZXKR6UFH5VNW"/>
  </r>
  <r>
    <x v="1"/>
    <s v="HomeTheater,TV&amp;Video"/>
    <s v="Accessories"/>
    <n v="1434"/>
    <n v="3999"/>
    <x v="0"/>
    <x v="1"/>
    <x v="67"/>
    <x v="0"/>
    <x v="1"/>
    <n v="127968"/>
    <x v="2"/>
    <x v="2"/>
    <x v="79"/>
    <s v="R35LMI5GBW0RX3,R35IGWMP7EV49V,R3KQ92E1PGHL45,RZU6RWH3LJNWV,R2KYY1GC45E5SL,R3M55L4CWCO99H,R3W4I9B0JTZJH4,R30ELP5YFHQ2F3"/>
  </r>
  <r>
    <x v="0"/>
    <s v="Accessories&amp;Peripherals"/>
    <s v="Cables&amp;Accessories"/>
    <n v="399"/>
    <n v="1099"/>
    <x v="0"/>
    <x v="0"/>
    <x v="0"/>
    <x v="0"/>
    <x v="0"/>
    <n v="26671631"/>
    <x v="0"/>
    <x v="0"/>
    <x v="80"/>
    <s v="R3HXWT0LRP0NMF,R2AJM3LFTLZHFO,R6AQJGUP6P86,R1KD19VHEDV0OR,R3C02RMYQMK6FC,R39GQRVBUZBWGY,R2K9EDOE15QIRJ,R3OI7YT648TL8I"/>
  </r>
  <r>
    <x v="0"/>
    <s v="Accessories&amp;Peripherals"/>
    <s v="Cables&amp;Accessories"/>
    <n v="139"/>
    <n v="249"/>
    <x v="15"/>
    <x v="1"/>
    <x v="20"/>
    <x v="1"/>
    <x v="1"/>
    <n v="2335122"/>
    <x v="1"/>
    <x v="1"/>
    <x v="81"/>
    <s v="R3F4T5TRYPTMIG,R3DQIEC603E7AY,R1O4Z15FD40PV5,RDVX50PD4CTFE,R3H6WKG0TA5CGU,R3Q3L1KP5QWPV3,RU0LU2PAIIME,R20FTANBPFA653"/>
  </r>
  <r>
    <x v="1"/>
    <s v="HomeTheater,TV&amp;Video"/>
    <s v="Televisions"/>
    <n v="7299"/>
    <n v="19125"/>
    <x v="33"/>
    <x v="10"/>
    <x v="68"/>
    <x v="0"/>
    <x v="1"/>
    <n v="17250750"/>
    <x v="2"/>
    <x v="2"/>
    <x v="82"/>
    <s v="R3MHRRK05RD01A,R14A3U8XTK1D7X,R1F10MFQBXZA8W,RAT511FHTC8Q4,R11FM1DRG1FNOI,R1RZDRQI3RD780,RJS87YIWGG7GF,R2JI1L2FTMA3ZW"/>
  </r>
  <r>
    <x v="0"/>
    <s v="Accessories&amp;Peripherals"/>
    <s v="Cables&amp;Accessories"/>
    <n v="299"/>
    <n v="799"/>
    <x v="11"/>
    <x v="5"/>
    <x v="69"/>
    <x v="0"/>
    <x v="0"/>
    <n v="23004009"/>
    <x v="0"/>
    <x v="0"/>
    <x v="83"/>
    <s v="R23CC5VDSVR49B,R1AWZE3731748T,R388KOR9TWPX5H,R2PLH1UHYDQWFA,R1B7Q58I1P83OY,R1C13PY8A3WUC5,RTEAGC48PIYAU,R2E0N8Q0ZQM9N9"/>
  </r>
  <r>
    <x v="0"/>
    <s v="Accessories&amp;Peripherals"/>
    <s v="Cables&amp;Accessories"/>
    <n v="325"/>
    <n v="1299"/>
    <x v="43"/>
    <x v="0"/>
    <x v="70"/>
    <x v="0"/>
    <x v="0"/>
    <n v="13738224"/>
    <x v="0"/>
    <x v="0"/>
    <x v="84"/>
    <s v="R10365HEDURWI9,R5RP542IMC4OI,RX2HFWXTTQDTS,R2636VYPMOZV9,RW2Z2YM3K8UV5,RVNGA0FEAXYHI,R2K7MABWMAQE26,R33YS4PO3JWU23"/>
  </r>
  <r>
    <x v="1"/>
    <s v="HomeTheater,TV&amp;Video"/>
    <s v="Televisions"/>
    <n v="29999"/>
    <n v="39999"/>
    <x v="23"/>
    <x v="0"/>
    <x v="34"/>
    <x v="1"/>
    <x v="0"/>
    <n v="291912702"/>
    <x v="2"/>
    <x v="1"/>
    <x v="85"/>
    <s v="R2J3Q3BUHJ2S7E,R2H2ELE1DG24VY,R1U1S7X7BPSZBU,R9XVQWX40D175,REHUMWC9Q9EAG,RLEFI0WUITF14,R1M41TK6XDE47C,RUM8TBPKUE5UF"/>
  </r>
  <r>
    <x v="1"/>
    <s v="HomeTheater,TV&amp;Video"/>
    <s v="Televisions"/>
    <n v="27999"/>
    <n v="40990"/>
    <x v="44"/>
    <x v="4"/>
    <x v="21"/>
    <x v="1"/>
    <x v="0"/>
    <n v="192775970"/>
    <x v="2"/>
    <x v="1"/>
    <x v="86"/>
    <s v="R1EBS3566VCSCG,R24MB66WRPSN2A,R25UU2M1B9BO5X,R1NXW7PGVND2LE,R3OSBPH7X9AQUK,R2I8RVEPDM0IMQ,R5RES2LABIW7Q,R3A3IRV8ZWP1U9"/>
  </r>
  <r>
    <x v="1"/>
    <s v="HomeTheater,TV&amp;Video"/>
    <s v="Televisions"/>
    <n v="30990"/>
    <n v="52900"/>
    <x v="19"/>
    <x v="4"/>
    <x v="51"/>
    <x v="1"/>
    <x v="0"/>
    <n v="376066100"/>
    <x v="2"/>
    <x v="1"/>
    <x v="87"/>
    <s v="R3RUBB6REUGTT,R281851EB9L5G6,R4ATJJVUY9JO6,R18455FQDOCS3H,RLZ80A5MC1F5G,R2DYRNTDPPD8A5,R3IFT4P8VHQGL3,R1DSJOGV3DFZK2"/>
  </r>
  <r>
    <x v="0"/>
    <s v="Accessories&amp;Peripherals"/>
    <s v="Cables&amp;Accessories"/>
    <n v="199"/>
    <n v="999"/>
    <x v="27"/>
    <x v="6"/>
    <x v="71"/>
    <x v="0"/>
    <x v="0"/>
    <n v="126873"/>
    <x v="1"/>
    <x v="2"/>
    <x v="88"/>
    <s v="R14ZOPYFHOYYRQ,R1GQH74NUCJZZ7,R1BNWIYBRSI1Z6,R347KU67LE6JEH,RMGA8IGV2WQDX,R2782FIPC5T4KM,R220M468LVHIE1,RA1PNAU355MLG"/>
  </r>
  <r>
    <x v="0"/>
    <s v="Accessories&amp;Peripherals"/>
    <s v="Cables&amp;Accessories"/>
    <n v="649"/>
    <n v="1999"/>
    <x v="45"/>
    <x v="0"/>
    <x v="0"/>
    <x v="0"/>
    <x v="0"/>
    <n v="48513731"/>
    <x v="2"/>
    <x v="0"/>
    <x v="89"/>
    <s v="R3HXWT0LRP0NMF,R2AJM3LFTLZHFO,R6AQJGUP6P86,R1KD19VHEDV0OR,R3C02RMYQMK6FC,R39GQRVBUZBWGY,R2K9EDOE15QIRJ,R3OI7YT648TL8I"/>
  </r>
  <r>
    <x v="0"/>
    <s v="NetworkingDevices"/>
    <s v="NetworkAdapters"/>
    <n v="269"/>
    <n v="800"/>
    <x v="46"/>
    <x v="9"/>
    <x v="72"/>
    <x v="0"/>
    <x v="1"/>
    <n v="8107200"/>
    <x v="0"/>
    <x v="0"/>
    <x v="90"/>
    <s v="R3AZDEK3MQA3RA,RXF3HCCBWV0VB,R6CVYFDUXBS36,R1QMN1WQJIWAB7,R2MOVGGWRV4ZPE,R2Z00XYFTN4T2Y,R294UWCBOTKD8H,R3NPDCAH895UHB"/>
  </r>
  <r>
    <x v="1"/>
    <s v="HomeTheater,TV&amp;Video"/>
    <s v="Televisions"/>
    <n v="24999"/>
    <n v="31999"/>
    <x v="47"/>
    <x v="0"/>
    <x v="23"/>
    <x v="1"/>
    <x v="0"/>
    <n v="1116733101"/>
    <x v="2"/>
    <x v="0"/>
    <x v="91"/>
    <s v="R3COVVOP2R7Z28,R2T6WHEO2ONNDD,RUFFV2QR43OCM,R2LK4WPIHJ7WDA,R6IPR9FHZ5BOT,R3DU4LFGTAIEMN,RVHHM5FW31JN1,R1QA870NJWIODF"/>
  </r>
  <r>
    <x v="0"/>
    <s v="Accessories&amp;Peripherals"/>
    <s v="Cables&amp;Accessories"/>
    <n v="299"/>
    <n v="699"/>
    <x v="48"/>
    <x v="0"/>
    <x v="3"/>
    <x v="0"/>
    <x v="0"/>
    <n v="65959737"/>
    <x v="0"/>
    <x v="0"/>
    <x v="92"/>
    <s v="R3EEUZKKK9J36I,R3HJVYCLYOY554,REDECAZ7AMPQC,R1CLH2ULIVG5U3,R2DMKIBGFKBD6R,RC89B5IAJUTR5,R3B3DDON5FH8DS,R13WAEJDI5RS36"/>
  </r>
  <r>
    <x v="0"/>
    <s v="Accessories&amp;Peripherals"/>
    <s v="Cables&amp;Accessories"/>
    <n v="199"/>
    <n v="999"/>
    <x v="27"/>
    <x v="3"/>
    <x v="73"/>
    <x v="0"/>
    <x v="0"/>
    <n v="424575"/>
    <x v="1"/>
    <x v="2"/>
    <x v="93"/>
    <s v="R3ET6IRJTU70BS,R3589B83QJ7IR8,R19UEB6ST57UVR,RG7D4BZAWAW7I,R32C8DOWXVBIQP,R14MFGZY1ZD0M6,RD2T9Z6AG9GBY,ROTSX1QO0ZBS6"/>
  </r>
  <r>
    <x v="1"/>
    <s v="HomeTheater,TV&amp;Video"/>
    <s v="Televisions"/>
    <n v="18990"/>
    <n v="40990"/>
    <x v="34"/>
    <x v="0"/>
    <x v="74"/>
    <x v="0"/>
    <x v="0"/>
    <n v="272952410"/>
    <x v="2"/>
    <x v="1"/>
    <x v="94"/>
    <s v="R2GC03W48T3IJR,R3EL2OA6MMM893,R1GV21LOE1079G,R3RT49SO6YCNDO,R31P7Y321UTDK1,R16ZGZCQ1H0ED3,R217N2SRNQMWHJ,R1H7N6CO2XOFSO"/>
  </r>
  <r>
    <x v="0"/>
    <s v="NetworkingDevices"/>
    <s v="NetworkAdapters"/>
    <n v="290"/>
    <n v="349"/>
    <x v="49"/>
    <x v="7"/>
    <x v="75"/>
    <x v="1"/>
    <x v="1"/>
    <n v="689973"/>
    <x v="0"/>
    <x v="1"/>
    <x v="95"/>
    <s v="R32XZQTB1BP0J8,R2NHRHTL743ZMA,R10FKRAEORI9L,REVEDLADDDB1V,R36GKVZB8QEVRH,R2GVIPC51M5OO6,R353OSCK8VF5E3,R30ADKRID5GLDX"/>
  </r>
  <r>
    <x v="1"/>
    <s v="HomeTheater,TV&amp;Video"/>
    <s v="Accessories"/>
    <n v="249"/>
    <n v="799"/>
    <x v="12"/>
    <x v="11"/>
    <x v="76"/>
    <x v="0"/>
    <x v="1"/>
    <n v="862121"/>
    <x v="0"/>
    <x v="1"/>
    <x v="96"/>
    <s v="R1MTTFP4GWHWC8,R2A03DS956BN4T,R21TRTA1VGGCD3,R1UJJ36GMAT8P8,RLLTRV5LUMPGQ,R1A3XYRF4ESBLP,RIOC9B1740DPI,R12CWR7TITHMF8"/>
  </r>
  <r>
    <x v="0"/>
    <s v="Accessories&amp;Peripherals"/>
    <s v="Cables&amp;Accessories"/>
    <n v="345"/>
    <n v="999"/>
    <x v="6"/>
    <x v="7"/>
    <x v="77"/>
    <x v="0"/>
    <x v="1"/>
    <n v="1095903"/>
    <x v="0"/>
    <x v="1"/>
    <x v="97"/>
    <s v="R168J8VQSY0OH5,R18LTVF8A76SR3,RVRLO0A6SRBIU,R3VH49P53CT04T,RSEQE3YO0NKC0,R3A8QATMFQYP3W,R374YBV58QVZRY,R233DLMRTKEDS4"/>
  </r>
  <r>
    <x v="0"/>
    <s v="NetworkingDevices"/>
    <s v="NetworkAdapters"/>
    <n v="1099"/>
    <n v="1899"/>
    <x v="21"/>
    <x v="6"/>
    <x v="78"/>
    <x v="1"/>
    <x v="0"/>
    <n v="42575580"/>
    <x v="2"/>
    <x v="0"/>
    <x v="98"/>
    <s v="R30SWI8U6K7PDR,R2K3WL7JFGLDI,R2WXWZRPAKQ1GP,R29PWDI4WOF8FK,R26V2X161L8NR5,R3B4VBD2NKURWM,R3A6QVJ73S0FLJ,RSP7D739UWRFL"/>
  </r>
  <r>
    <x v="0"/>
    <s v="Accessories&amp;Peripherals"/>
    <s v="Cables&amp;Accessories"/>
    <n v="719"/>
    <n v="1499"/>
    <x v="50"/>
    <x v="3"/>
    <x v="79"/>
    <x v="0"/>
    <x v="0"/>
    <n v="1566455"/>
    <x v="2"/>
    <x v="1"/>
    <x v="99"/>
    <s v="R3ROJ6AWGN2UFN,R3160KII7MBSDT,R8ZDM5P3NBJ6V,R2XYESNNUWI2DP,R1UHCZ5GEKZFZL,R2LUS6OIA1FUIY,R3TNBYI02BNXDP,R341FNER86M2NB"/>
  </r>
  <r>
    <x v="1"/>
    <s v="HomeTheater,TV&amp;Video"/>
    <s v="Accessories"/>
    <n v="349"/>
    <n v="1499"/>
    <x v="36"/>
    <x v="4"/>
    <x v="80"/>
    <x v="0"/>
    <x v="0"/>
    <n v="6213355"/>
    <x v="0"/>
    <x v="1"/>
    <x v="100"/>
    <s v="R3UKO8DK958TVU,RQQT9ZUZIJ2J9,R243SOUNFQGU4K,RSHK5RYDB3VH6,R2HTAIZTX7XKXG,RHB3ONZ4OL1N2,R3Q0E1AI2I2B30,RO78JI2HT6J3P"/>
  </r>
  <r>
    <x v="0"/>
    <s v="Accessories&amp;Peripherals"/>
    <s v="Cables&amp;Accessories"/>
    <n v="849"/>
    <n v="1809"/>
    <x v="3"/>
    <x v="4"/>
    <x v="81"/>
    <x v="0"/>
    <x v="0"/>
    <n v="11843523"/>
    <x v="2"/>
    <x v="1"/>
    <x v="101"/>
    <s v="R19CZW6DWGE2WH,R23RHEY0ZRAT67,R14H0NECRS2LAV,RETQ7C9XRV1WY,R2WX5VW2D3WO75,RK9ZW19PLNUYO,R2CPF8A0YDYQRE,R28O8X64JYO82C"/>
  </r>
  <r>
    <x v="1"/>
    <s v="HomeTheater,TV&amp;Video"/>
    <s v="Accessories"/>
    <n v="299"/>
    <n v="899"/>
    <x v="29"/>
    <x v="1"/>
    <x v="82"/>
    <x v="0"/>
    <x v="1"/>
    <n v="1427612"/>
    <x v="0"/>
    <x v="1"/>
    <x v="102"/>
    <s v="R2W93BKACGQMYR,R3L9WB85IB0Y5O,R15PHQG6E08SRK,RGAGJH8NCQG57,R1I4MAFYK4CVTO,RVP0VF5HL82LG,R2P3J8JNKDB1SK,RD9IPXKRI6ZDY"/>
  </r>
  <r>
    <x v="1"/>
    <s v="HomeTheater,TV&amp;Video"/>
    <s v="Televisions"/>
    <n v="21999"/>
    <n v="29999"/>
    <x v="35"/>
    <x v="0"/>
    <x v="14"/>
    <x v="1"/>
    <x v="0"/>
    <n v="985167160"/>
    <x v="2"/>
    <x v="0"/>
    <x v="103"/>
    <s v="R13UTIA6KOF6QV,R2UGDZSGFF01K7,RHHIZ45VYU5X6,R14N9HBE5EIUY0,R2WMW096T9Y0OU,R1SHIIE6M72825,R22P6BE9DBME4F,R2TEINENXTIHT2"/>
  </r>
  <r>
    <x v="0"/>
    <s v="Accessories&amp;Peripherals"/>
    <s v="Cables&amp;Accessories"/>
    <n v="349"/>
    <n v="999"/>
    <x v="6"/>
    <x v="0"/>
    <x v="83"/>
    <x v="0"/>
    <x v="0"/>
    <n v="13106880"/>
    <x v="0"/>
    <x v="0"/>
    <x v="104"/>
    <s v="R3JCOBHM1JXUQ0,R24Q3GIRGESSP7,R3ST56H0XWNVV2,R31NFMTNJIPKMQ,R1K6D5I67P8INJ,R3HKP0S37A375D,R23BXIK2NYRZJ6,R2EP7R64E7CH21"/>
  </r>
  <r>
    <x v="0"/>
    <s v="Accessories&amp;Peripherals"/>
    <s v="Cables&amp;Accessories"/>
    <n v="399"/>
    <n v="999"/>
    <x v="13"/>
    <x v="4"/>
    <x v="84"/>
    <x v="0"/>
    <x v="0"/>
    <n v="2803194"/>
    <x v="0"/>
    <x v="1"/>
    <x v="105"/>
    <s v="RGNARUOE22V1A,R5KYEFZM5496A,R38R0ACYQPV9HZ,R17M1JPCDUNH21,R1H9QE5M69Z3VS,R249MO4XBSOM0Q,R2BI8BOVC79W95,R1V5XKRZ49DQK3"/>
  </r>
  <r>
    <x v="0"/>
    <s v="Accessories&amp;Peripherals"/>
    <s v="Cables&amp;Accessories"/>
    <n v="449"/>
    <n v="1299"/>
    <x v="6"/>
    <x v="0"/>
    <x v="0"/>
    <x v="0"/>
    <x v="0"/>
    <n v="31525431"/>
    <x v="0"/>
    <x v="0"/>
    <x v="106"/>
    <s v="R3HXWT0LRP0NMF,R2AJM3LFTLZHFO,R6AQJGUP6P86,R1KD19VHEDV0OR,R3C02RMYQMK6FC,R39GQRVBUZBWGY,R2K9EDOE15QIRJ,R3OI7YT648TL8I"/>
  </r>
  <r>
    <x v="0"/>
    <s v="Accessories&amp;Peripherals"/>
    <s v="Cables&amp;Accessories"/>
    <n v="299"/>
    <n v="999"/>
    <x v="20"/>
    <x v="4"/>
    <x v="85"/>
    <x v="0"/>
    <x v="0"/>
    <n v="765234"/>
    <x v="0"/>
    <x v="2"/>
    <x v="107"/>
    <s v="R2JXNH8KUWRZK5,R31JIXX5TZG1TQ,R2JSYRN50OK76N,R1D64K0KL2EG2Y,RJ2YNRIIONHOT,R38E1BUBY9DNVR,R2QV17ZAFB5D2E,RP16EV0JDQBKX"/>
  </r>
  <r>
    <x v="1"/>
    <s v="HomeTheater,TV&amp;Video"/>
    <s v="Televisions"/>
    <n v="37999"/>
    <n v="65000"/>
    <x v="21"/>
    <x v="4"/>
    <x v="86"/>
    <x v="1"/>
    <x v="0"/>
    <n v="233155000"/>
    <x v="2"/>
    <x v="1"/>
    <x v="108"/>
    <s v="R2G4T57OLXDVPL,R3IQ8PWVTWENBY,RH6UHEBP622FT,R3RHA159FH0SOQ"/>
  </r>
  <r>
    <x v="0"/>
    <s v="Accessories&amp;Peripherals"/>
    <s v="Cables&amp;Accessories"/>
    <n v="99"/>
    <n v="800"/>
    <x v="51"/>
    <x v="2"/>
    <x v="5"/>
    <x v="0"/>
    <x v="1"/>
    <n v="19896800"/>
    <x v="1"/>
    <x v="0"/>
    <x v="109"/>
    <s v="R7S8ANNSDPR40,R3CLZFLHVJU26P,RFF7U7MPQFUGR,R1MV1NKC23DWPI,R11D3U0V2XKDKF,R18MP1KLUE18PC,RWGJNVEH5ZQME,R1XN72FU6Q37IH"/>
  </r>
  <r>
    <x v="1"/>
    <s v="HomeTheater,TV&amp;Video"/>
    <s v="Televisions"/>
    <n v="7390"/>
    <n v="20000"/>
    <x v="11"/>
    <x v="3"/>
    <x v="87"/>
    <x v="0"/>
    <x v="0"/>
    <n v="51620000"/>
    <x v="2"/>
    <x v="1"/>
    <x v="110"/>
    <s v="RTFGWAX83AVMH,R20TA215T3VGHG,R16SIFXH9BMQT2,RKSB6RZJD7Y4B,R2455QTVQ8IHGK,R32JWEJRN39EQK,RCQRBHBTG5TBM,R1D0DZR0T2ZNBP"/>
  </r>
  <r>
    <x v="0"/>
    <s v="Accessories&amp;Peripherals"/>
    <s v="Cables&amp;Accessories"/>
    <n v="273.10000000000002"/>
    <n v="999"/>
    <x v="25"/>
    <x v="4"/>
    <x v="26"/>
    <x v="0"/>
    <x v="0"/>
    <n v="20829150"/>
    <x v="0"/>
    <x v="0"/>
    <x v="111"/>
    <s v="R1G4I5FLAHM16P,R1DXRMVWV2OVE8,R2BJFG3I9TAZ2P,R35RERUQG5AERU,RQVMA35UH4D2P,R2WKO9Y6VGUOOP,R1NECHJ8DC9INS,RDDDU5N0JHZS7"/>
  </r>
  <r>
    <x v="1"/>
    <s v="HomeTheater,TV&amp;Video"/>
    <s v="Televisions"/>
    <n v="15990"/>
    <n v="23990"/>
    <x v="9"/>
    <x v="4"/>
    <x v="88"/>
    <x v="1"/>
    <x v="0"/>
    <n v="24829650"/>
    <x v="2"/>
    <x v="1"/>
    <x v="112"/>
    <s v="R2CS3O3RBOMTFP,R3H2SARN5OCYSA,R17IJUZWVYY9UP,R2BKMSGC49JIFQ,R3LM25KZJYPW7K,R3FXNMZ5WCRVBB,RQAJZR3HP1BF8,R1W0S8Y1MEZEOL"/>
  </r>
  <r>
    <x v="0"/>
    <s v="Accessories&amp;Peripherals"/>
    <s v="Cables&amp;Accessories"/>
    <n v="399"/>
    <n v="999"/>
    <x v="13"/>
    <x v="3"/>
    <x v="62"/>
    <x v="0"/>
    <x v="0"/>
    <n v="1778220"/>
    <x v="0"/>
    <x v="1"/>
    <x v="113"/>
    <s v="RMEKYV7XWTWKV,R1PYVXH6MGUQLU,R3FUT08S34HBHW,R2X57Q7030Q9DG,REPXGC5R2LG85,R399JBQZ8JKDKC,R1N2RQSGT02EZJ,R1NGVE16U4ZUIR"/>
  </r>
  <r>
    <x v="1"/>
    <s v="HomeTheater,TV&amp;Video"/>
    <s v="Accessories"/>
    <n v="399"/>
    <n v="1999"/>
    <x v="27"/>
    <x v="6"/>
    <x v="89"/>
    <x v="0"/>
    <x v="0"/>
    <n v="1009495"/>
    <x v="0"/>
    <x v="2"/>
    <x v="114"/>
    <s v="R175A66P22YRW5,R1UO8F94EK9479,R10MKW1UG3KEPV,R1LK4Q221ZFEZJ,RIDD37MLHUPMC,R3PMLB832O0JFF,R2MQKPT7ABOBFJ,R26NZETS68YSC5"/>
  </r>
  <r>
    <x v="0"/>
    <s v="Accessories&amp;Peripherals"/>
    <s v="Cables&amp;Accessories"/>
    <n v="210"/>
    <n v="399"/>
    <x v="41"/>
    <x v="3"/>
    <x v="90"/>
    <x v="1"/>
    <x v="0"/>
    <n v="685083"/>
    <x v="0"/>
    <x v="1"/>
    <x v="115"/>
    <s v="R306AVQBBWQ1YE,R2QUKWK9SVJK5Y,R1DC9LG4LVK25,R2AUE6YKA26YXZ,R390FSCLMOWBPU,R2HMOFBLHZ3014,R1U4128PGOJW3J,R1LB6DVEJPMA1Q"/>
  </r>
  <r>
    <x v="1"/>
    <s v="HomeTheater,TV&amp;Video"/>
    <s v="Accessories"/>
    <n v="1299"/>
    <n v="1999"/>
    <x v="31"/>
    <x v="9"/>
    <x v="91"/>
    <x v="1"/>
    <x v="1"/>
    <n v="1179410"/>
    <x v="2"/>
    <x v="2"/>
    <x v="116"/>
    <s v="R2OMPDR9UR512Z,R17E6HA16QAPSB,R1WWYE6UETR0U5,RTK0O34YU9CJW,R1TLCKD66VSYHG,RVSKWY5IP3JQB,R3R6UOU1IUUI8Z,RBHGRXXSWSZY0"/>
  </r>
  <r>
    <x v="0"/>
    <s v="Accessories&amp;Peripherals"/>
    <s v="Cables&amp;Accessories"/>
    <n v="347"/>
    <n v="999"/>
    <x v="6"/>
    <x v="12"/>
    <x v="92"/>
    <x v="0"/>
    <x v="1"/>
    <n v="1119879"/>
    <x v="0"/>
    <x v="1"/>
    <x v="117"/>
    <s v="R1B1J4358749FT,R1BF5SS2AD8WCT,R3M2ZIVIR8KIFB,R4FCBHSKL92PJ,R2XO77R7XKY30O,RS96LTGI8BWQ7,RKYSZQWYQIFBV,R284MA5RVLO6CF"/>
  </r>
  <r>
    <x v="0"/>
    <s v="Accessories&amp;Peripherals"/>
    <s v="Cables&amp;Accessories"/>
    <n v="149"/>
    <n v="999"/>
    <x v="5"/>
    <x v="1"/>
    <x v="52"/>
    <x v="0"/>
    <x v="1"/>
    <n v="1311687"/>
    <x v="1"/>
    <x v="1"/>
    <x v="118"/>
    <s v="RZJR37WFGXR9B,R39X6O18GM16TM,R18ZQ09EKVWZ9R,R3NHUC9S00KIR8,R30ZSNYE78E0O2,R2LVRBREQ4EFDM,R1UJ8BCYXWICT8,R34RH86MGL4HFB"/>
  </r>
  <r>
    <x v="0"/>
    <s v="Accessories&amp;Peripherals"/>
    <s v="Cables&amp;Accessories"/>
    <n v="228"/>
    <n v="899"/>
    <x v="43"/>
    <x v="11"/>
    <x v="93"/>
    <x v="0"/>
    <x v="1"/>
    <n v="118668"/>
    <x v="0"/>
    <x v="2"/>
    <x v="119"/>
    <s v="R15R4BV0MI9SH1,R3L67FMAFHYG6H,R1GR1N3BCB3VVZ,R1E0GBU7BQ6CSV,R28IGDF71QMQZO,R3NFH3J30CCSO9,R3VCM9XQOZO7IX,RD2MZ0Y1MQGF2"/>
  </r>
  <r>
    <x v="0"/>
    <s v="Accessories&amp;Peripherals"/>
    <s v="Cables&amp;Accessories"/>
    <n v="1599"/>
    <n v="1999"/>
    <x v="52"/>
    <x v="5"/>
    <x v="94"/>
    <x v="1"/>
    <x v="0"/>
    <n v="3900049"/>
    <x v="2"/>
    <x v="1"/>
    <x v="120"/>
    <s v="R23AXPPZ5G7J6Q,R2U7YYESQ3433I,RMUJQEHAD3JV3,R1SFABVO7E4KZO,R2DFBJB0TJUK4H,R1A0YQ72E7P6KT,R3AXDDTW3B5UGJ,R3F3ZASCS3C7S3"/>
  </r>
  <r>
    <x v="1"/>
    <s v="HomeTheater,TV&amp;Video"/>
    <s v="Accessories"/>
    <n v="1499"/>
    <n v="3999"/>
    <x v="11"/>
    <x v="7"/>
    <x v="95"/>
    <x v="0"/>
    <x v="1"/>
    <n v="147963"/>
    <x v="2"/>
    <x v="2"/>
    <x v="121"/>
    <s v="R2RC9IQ0X5NHFU,ROE0YIUOFNATH,R1UUDX7FZOB74Y,R3HADV1CIZ9873,R3AD7NBWNZ4BF6,R2SFOHTIKJWFAA,R1NXPLBQC25OFZ,R1SNHI5TU1ORFH"/>
  </r>
  <r>
    <x v="1"/>
    <s v="HomeTheater,TV&amp;Video"/>
    <s v="Televisions"/>
    <n v="8499"/>
    <n v="15999"/>
    <x v="41"/>
    <x v="4"/>
    <x v="96"/>
    <x v="1"/>
    <x v="0"/>
    <n v="9471408"/>
    <x v="2"/>
    <x v="2"/>
    <x v="122"/>
    <s v="R6H0LMQOYOUPR,RNP5KTHVIELH4,RQSOPFFP2W9UH,R28G1GQ4YWOYOX,R1ASISF519P4CO,R3VF5DEKULWSKF,RLQPU8GARVD9A,R5A7COKUGSUIQ"/>
  </r>
  <r>
    <x v="1"/>
    <s v="HomeTheater,TV&amp;Video"/>
    <s v="Televisions"/>
    <n v="20990"/>
    <n v="44990"/>
    <x v="3"/>
    <x v="3"/>
    <x v="97"/>
    <x v="0"/>
    <x v="0"/>
    <n v="56642410"/>
    <x v="2"/>
    <x v="1"/>
    <x v="123"/>
    <s v="R1Z33CAT0B5EQM,R38KPAP35GXYOK,R26YGSNK20I13P,R2LRI9HDQ8EDA4,R1GGE338ZSBHFP,R195Z8O5JXM9OY,R11CX4EPU303P9,R27JZDVM9VS7Y5"/>
  </r>
  <r>
    <x v="1"/>
    <s v="HomeTheater,TV&amp;Video"/>
    <s v="Televisions"/>
    <n v="32999"/>
    <n v="44999"/>
    <x v="35"/>
    <x v="0"/>
    <x v="54"/>
    <x v="1"/>
    <x v="0"/>
    <n v="2035664762"/>
    <x v="2"/>
    <x v="0"/>
    <x v="124"/>
    <s v="R3CR9H6ABJ4Q4O,R2S5VBYYN51ELA,R1U0718A15KBBU,R9YRKNJ667H1E,RAWMG4UI4CZD3,R877Y6K5MW32G,RC458V57ETXDN,R2VOHT3T6361C5"/>
  </r>
  <r>
    <x v="1"/>
    <s v="HomeTheater,TV&amp;Video"/>
    <s v="Accessories"/>
    <n v="799"/>
    <n v="1700"/>
    <x v="3"/>
    <x v="3"/>
    <x v="98"/>
    <x v="0"/>
    <x v="0"/>
    <n v="48684600"/>
    <x v="2"/>
    <x v="0"/>
    <x v="125"/>
    <s v="R1O6L77S7X03S7,R2714TT5OK4DYJ,R2DVBD9OKCAEB5,R1TDHOL1G54W34,R1PL89R0J82DJV,R3JN6JLZWEUALK,R1G925OR87GNKK,R2K0I7QPBWG1D"/>
  </r>
  <r>
    <x v="1"/>
    <s v="HomeTheater,TV&amp;Video"/>
    <s v="Accessories"/>
    <n v="229"/>
    <n v="595"/>
    <x v="33"/>
    <x v="4"/>
    <x v="99"/>
    <x v="0"/>
    <x v="0"/>
    <n v="7636825"/>
    <x v="0"/>
    <x v="0"/>
    <x v="126"/>
    <s v="R9PTPIYPJWRIL,R8LD3TIJ6NJ6U,R1T72BEQOOS87D,R1WE2LG38IKMZL,R8K3FFKBEQUL8,REYYFWWGQT2H1,R2HU2LG1GPCLZ8,R2FQGWWXRQC54V"/>
  </r>
  <r>
    <x v="1"/>
    <s v="HomeTheater,TV&amp;Video"/>
    <s v="Televisions"/>
    <n v="9999"/>
    <n v="27990"/>
    <x v="0"/>
    <x v="0"/>
    <x v="100"/>
    <x v="0"/>
    <x v="0"/>
    <n v="35519310"/>
    <x v="2"/>
    <x v="1"/>
    <x v="127"/>
    <s v="R148TZG032T23O,R3NNEPKX2Y3RFA,R28AX5SR6R1EGR,R2CWMUCMP4HSPD,R1NMPVJYSJ118G,R1RPVBVR6TBTIP,RAZHKBDIIJ0NH,R248RAUMOHV8PU"/>
  </r>
  <r>
    <x v="1"/>
    <s v="HomeTheater,TV&amp;Video"/>
    <s v="Accessories"/>
    <n v="349"/>
    <n v="599"/>
    <x v="21"/>
    <x v="0"/>
    <x v="101"/>
    <x v="1"/>
    <x v="0"/>
    <n v="170116"/>
    <x v="0"/>
    <x v="2"/>
    <x v="128"/>
    <s v="R13ILSZ9UIVWZM,R3U8Q4IBUKCLZV,R3350GX4GSKBOU,R22N3TMJEOR2L9,RFGESZVO4TD3R,RBWH0KVFX695F,R19SVOH9M0O5AZ,R81UJPCPDBR41"/>
  </r>
  <r>
    <x v="1"/>
    <s v="HomeTheater,TV&amp;Video"/>
    <s v="Accessories"/>
    <n v="489"/>
    <n v="1200"/>
    <x v="53"/>
    <x v="5"/>
    <x v="102"/>
    <x v="0"/>
    <x v="0"/>
    <n v="83445600"/>
    <x v="0"/>
    <x v="0"/>
    <x v="129"/>
    <s v="R1G81NIXTA4Q20,RZWZCWS5OSBP1,R2W1MPYI9H8S4T,R3MNP5J7S2T1YC,R9I0QZ1U8YU92,R226UNRVT8C1UE,R7A4EU8NKCTXI,R3KLYYUBC7THAD"/>
  </r>
  <r>
    <x v="1"/>
    <s v="HomeTheater,TV&amp;Video"/>
    <s v="Televisions"/>
    <n v="23999"/>
    <n v="34990"/>
    <x v="39"/>
    <x v="4"/>
    <x v="21"/>
    <x v="1"/>
    <x v="0"/>
    <n v="164557970"/>
    <x v="2"/>
    <x v="1"/>
    <x v="130"/>
    <s v="R1EBS3566VCSCG,R24MB66WRPSN2A,R25UU2M1B9BO5X,R1NXW7PGVND2LE,R3OSBPH7X9AQUK,R2I8RVEPDM0IMQ,R5RES2LABIW7Q,R3A3IRV8ZWP1U9"/>
  </r>
  <r>
    <x v="0"/>
    <s v="Accessories&amp;Peripherals"/>
    <s v="Cables&amp;Accessories"/>
    <n v="399"/>
    <n v="999"/>
    <x v="13"/>
    <x v="4"/>
    <x v="84"/>
    <x v="0"/>
    <x v="0"/>
    <n v="2803194"/>
    <x v="0"/>
    <x v="1"/>
    <x v="131"/>
    <s v="RGNARUOE22V1A,R5KYEFZM5496A,R38R0ACYQPV9HZ,R17M1JPCDUNH21,R1H9QE5M69Z3VS,R249MO4XBSOM0Q,R2BI8BOVC79W95,R1V5XKRZ49DQK3"/>
  </r>
  <r>
    <x v="1"/>
    <s v="HomeAudio"/>
    <s v="Accessories"/>
    <n v="349"/>
    <n v="1299"/>
    <x v="25"/>
    <x v="1"/>
    <x v="103"/>
    <x v="0"/>
    <x v="1"/>
    <n v="4280205"/>
    <x v="0"/>
    <x v="1"/>
    <x v="132"/>
    <s v="R375X8JYM7319I,RJ5U2OT67JPML,R1CENO6ESG485Z,RBKGVCEB3S8C2,R2ISR7TBORKI9B,R33BQQEDDFKSME,R2CEQPEZJ0VDR2,RX593R5637QHH"/>
  </r>
  <r>
    <x v="0"/>
    <s v="Accessories&amp;Peripherals"/>
    <s v="Cables&amp;Accessories"/>
    <n v="179"/>
    <n v="299"/>
    <x v="54"/>
    <x v="2"/>
    <x v="104"/>
    <x v="1"/>
    <x v="1"/>
    <n v="24219"/>
    <x v="1"/>
    <x v="2"/>
    <x v="133"/>
    <s v="R3HWZS22FT40ZO,R2AEYDZRIEO82E,R8M1T6I3PDMWQ,R2KCCRTIUFD9WT,R2M9YHXLQ6FXFA,R159MVF48WN5LH,R1OZ6VY8C0AKZB,RARR0KXLZMJXS"/>
  </r>
  <r>
    <x v="0"/>
    <s v="Accessories&amp;Peripherals"/>
    <s v="Cables&amp;Accessories"/>
    <n v="689"/>
    <n v="1500"/>
    <x v="34"/>
    <x v="0"/>
    <x v="105"/>
    <x v="0"/>
    <x v="0"/>
    <n v="63451500"/>
    <x v="2"/>
    <x v="0"/>
    <x v="134"/>
    <s v="RLWAYTZH1YOFR,R3IOG04KDBKXTQ,R35LSY4BN61KLY,R2G97CU5VMMLET,R221NM5M3SY0PW,R112AEM8D2X3S7,R3VM7P3773KRV,R3VUA0WWCNQK33"/>
  </r>
  <r>
    <x v="1"/>
    <s v="HomeTheater,TV&amp;Video"/>
    <s v="Televisions"/>
    <n v="30990"/>
    <n v="49990"/>
    <x v="16"/>
    <x v="4"/>
    <x v="106"/>
    <x v="1"/>
    <x v="0"/>
    <n v="68786240"/>
    <x v="2"/>
    <x v="1"/>
    <x v="135"/>
    <s v="RC3ZLDRM8GA9T,RMDN4PSDM8SKK,R1YFAMDJ7P0SY3,R2WX7G1LIQSEBM,R2L4UCJ30902KF,R2MCXM8TACTRFL,R1KFS9LDEOT49N,R29FE7S1YAMO8N"/>
  </r>
  <r>
    <x v="0"/>
    <s v="Accessories&amp;Peripherals"/>
    <s v="Cables&amp;Accessories"/>
    <n v="249"/>
    <n v="931"/>
    <x v="25"/>
    <x v="2"/>
    <x v="31"/>
    <x v="0"/>
    <x v="1"/>
    <n v="1000825"/>
    <x v="0"/>
    <x v="1"/>
    <x v="136"/>
    <s v="R1Q323BB35OP30,RJ0CSQUUWFF9W,R23OB4XMH3S9QD,R1K5FQR6CYMQAV,R3QMD6JDUGQUCI,R1R5LTMWOXI38M,R241G3F07D3OBH,R1O7BQ61DXRVWW"/>
  </r>
  <r>
    <x v="1"/>
    <s v="HomeTheater,TV&amp;Video"/>
    <s v="Accessories"/>
    <n v="999"/>
    <n v="2399"/>
    <x v="30"/>
    <x v="13"/>
    <x v="107"/>
    <x v="0"/>
    <x v="0"/>
    <n v="8789936"/>
    <x v="2"/>
    <x v="1"/>
    <x v="137"/>
    <s v="R1482M3Z6TF62M,RX9ISCNT5KUMA,RY1MX82BJD2VD"/>
  </r>
  <r>
    <x v="1"/>
    <s v="HomeTheater,TV&amp;Video"/>
    <s v="Accessories"/>
    <n v="399"/>
    <n v="399"/>
    <x v="26"/>
    <x v="2"/>
    <x v="94"/>
    <x v="1"/>
    <x v="1"/>
    <n v="778449"/>
    <x v="0"/>
    <x v="1"/>
    <x v="138"/>
    <s v="R17PVKPPX1FJYC,R34PJA3123VAT3,R1AYZQXNSM6U7F,RAWHBOZFQG4DA,R20LZMIZSXKAM8,RK1BO9M1S8VSI,R1XYZODV57P3LI,R12NL8VVWSST6Q"/>
  </r>
  <r>
    <x v="0"/>
    <s v="Accessories&amp;Peripherals"/>
    <s v="Cables&amp;Accessories"/>
    <n v="349"/>
    <n v="699"/>
    <x v="8"/>
    <x v="4"/>
    <x v="26"/>
    <x v="0"/>
    <x v="0"/>
    <n v="14574150"/>
    <x v="0"/>
    <x v="0"/>
    <x v="139"/>
    <s v="R1G4I5FLAHM16P,R1DXRMVWV2OVE8,R2BJFG3I9TAZ2P,R35RERUQG5AERU,RQVMA35UH4D2P,R2WKO9Y6VGUOOP,R1NECHJ8DC9INS,RDDDU5N0JHZS7"/>
  </r>
  <r>
    <x v="0"/>
    <s v="Accessories&amp;Peripherals"/>
    <s v="Cables&amp;Accessories"/>
    <n v="399"/>
    <n v="1099"/>
    <x v="0"/>
    <x v="3"/>
    <x v="108"/>
    <x v="0"/>
    <x v="0"/>
    <n v="2950815"/>
    <x v="0"/>
    <x v="1"/>
    <x v="140"/>
    <s v="R1PCC1YKW3I4G8,RCUHBFP4RIAI5,RXEJH230ZKTRM,RNK57EYURB9DH,R1M9VDE36VD2MJ,R3988PMMU5999P,R3W4H9QPAJXJYC,R23GFTM9C7YEJE"/>
  </r>
  <r>
    <x v="0"/>
    <s v="NetworkingDevices"/>
    <s v="NetworkAdapters"/>
    <n v="1699"/>
    <n v="2999"/>
    <x v="1"/>
    <x v="5"/>
    <x v="43"/>
    <x v="1"/>
    <x v="0"/>
    <n v="74315220"/>
    <x v="2"/>
    <x v="0"/>
    <x v="141"/>
    <s v="R2GUL8IL005EGF,R3NZCVYJBN0CPD,RHUJOS46Q51UG,R1ZW4PQHUECROJ,R7F86XL2S6MY,R1JRRVOFWQAC4C,R2WZHK2E301YV,R10J01VHCKFB42"/>
  </r>
  <r>
    <x v="1"/>
    <s v="HomeTheater,TV&amp;Video"/>
    <s v="Accessories"/>
    <n v="655"/>
    <n v="1099"/>
    <x v="54"/>
    <x v="14"/>
    <x v="109"/>
    <x v="1"/>
    <x v="1"/>
    <n v="313215"/>
    <x v="2"/>
    <x v="2"/>
    <x v="142"/>
    <s v="RSFPLEMO7DSOR,RG7SBYTNG42XA,ROR2RQZ4G72JO,R12GZJTCB7VJLS,R1ZTKPOECNMEUH,RMHVA60P9USYS,R2OPSVKIKSE44G,R20KWTHWBPSFVT"/>
  </r>
  <r>
    <x v="0"/>
    <s v="NetworkingDevices"/>
    <s v="NetworkAdapters"/>
    <n v="749"/>
    <n v="1339"/>
    <x v="15"/>
    <x v="0"/>
    <x v="110"/>
    <x v="1"/>
    <x v="0"/>
    <n v="240607588"/>
    <x v="2"/>
    <x v="0"/>
    <x v="143"/>
    <s v="R1LW6NWSVTVZ2H,R3VR5WFKUS15C5,R2F6GC79OYWUKQ,R3QZ19MECGWG9A,R2MPU42MYK7GPO,R33DVXFB4VYPZZ,R1SQ7OGFR4JRUR,R1S5F9QI0M1VBZ"/>
  </r>
  <r>
    <x v="1"/>
    <s v="HomeTheater,TV&amp;Video"/>
    <s v="Televisions"/>
    <n v="9999"/>
    <n v="12999"/>
    <x v="7"/>
    <x v="0"/>
    <x v="111"/>
    <x v="1"/>
    <x v="0"/>
    <n v="79137912"/>
    <x v="2"/>
    <x v="1"/>
    <x v="144"/>
    <s v="R51BP5RJHSCM8,R1FLMETFTLS1GQ,RMT5PSCPJISQD,R1NAS02DEDJ7WL,RH13U02O9OE8A,R1T820289T9SW4,R2QJOMXODW8ALB,RJE8U42OVIJFV"/>
  </r>
  <r>
    <x v="1"/>
    <s v="HomeTheater,TV&amp;Video"/>
    <s v="Accessories"/>
    <n v="195"/>
    <n v="499"/>
    <x v="4"/>
    <x v="7"/>
    <x v="112"/>
    <x v="0"/>
    <x v="1"/>
    <n v="690117"/>
    <x v="1"/>
    <x v="1"/>
    <x v="145"/>
    <s v="R2RV2M8NMHN3R6,R39R9NAW42YGZ7,R1P3SC4CEA50V1,R3KY61SBMDJ6HG,R1BGEH7KGHJ9CN,RDTNEEMI8KLO0,RMYMTG7HATYTR,R39FEOFYNQ8VY"/>
  </r>
  <r>
    <x v="0"/>
    <s v="Accessories&amp;Peripherals"/>
    <s v="Cables&amp;Accessories"/>
    <n v="999"/>
    <n v="2100"/>
    <x v="50"/>
    <x v="6"/>
    <x v="113"/>
    <x v="0"/>
    <x v="0"/>
    <n v="11533200"/>
    <x v="2"/>
    <x v="1"/>
    <x v="146"/>
    <s v="R2C462047AF3K7,R1ZW56KYUKB2QU,RV9D590OVPKU7,R1PYZJZNO9WTLJ,R13082370PJO1Z,R24A2AS5G62W6G,RBIB6RYE55F7,R30XR6S4XC243Y"/>
  </r>
  <r>
    <x v="0"/>
    <s v="Accessories&amp;Peripherals"/>
    <s v="Cables&amp;Accessories"/>
    <n v="499"/>
    <n v="899"/>
    <x v="15"/>
    <x v="0"/>
    <x v="114"/>
    <x v="1"/>
    <x v="0"/>
    <n v="826181"/>
    <x v="0"/>
    <x v="2"/>
    <x v="147"/>
    <s v="R3IUYQZ1BP7QPB,R3RCM1DK0EBGWB,R34I2C57PM5OA3,R50BAXXBZWYIE,R3FJLW84WDDV2Y,R37IQ5X53ZJC0B,R2V5FI682BEH55,R12NKL4CWR1GAZ"/>
  </r>
  <r>
    <x v="1"/>
    <s v="HomeTheater,TV&amp;Video"/>
    <s v="Accessories"/>
    <n v="416"/>
    <n v="599"/>
    <x v="39"/>
    <x v="0"/>
    <x v="115"/>
    <x v="1"/>
    <x v="0"/>
    <n v="17983777"/>
    <x v="0"/>
    <x v="0"/>
    <x v="148"/>
    <s v="R25CCWBNTJMZVE,R1NKFA299UAXBR,R3FYCFR2T0C040,R21EIT3GVFN61A,R17JA5KOPU083U,RCMJ655HJBITT,RBZWY4WBYKKI1,R29ETP784D2XVE"/>
  </r>
  <r>
    <x v="0"/>
    <s v="Accessories&amp;Peripherals"/>
    <s v="Cables&amp;Accessories"/>
    <n v="368"/>
    <n v="699"/>
    <x v="41"/>
    <x v="0"/>
    <x v="116"/>
    <x v="1"/>
    <x v="0"/>
    <n v="270513"/>
    <x v="0"/>
    <x v="2"/>
    <x v="149"/>
    <s v="R10G3GXLZIE38O,R806LMS8MHN8Y,R10XDKD7Z4R4WL,R1WTLGHP5CFLH,R1JU8Q6B3XA8CB,R3VN34M1FH4YAZ,R11NPIORD8W3HB,RHOJTWXKPNHNT"/>
  </r>
  <r>
    <x v="1"/>
    <s v="HomeTheater,TV&amp;Video"/>
    <s v="Televisions"/>
    <n v="29990"/>
    <n v="65000"/>
    <x v="34"/>
    <x v="3"/>
    <x v="117"/>
    <x v="0"/>
    <x v="0"/>
    <n v="13715000"/>
    <x v="2"/>
    <x v="2"/>
    <x v="150"/>
    <s v="RG3VFGY4HM38X,R957RND66RVWX,R1YR2TZI534FFY,R3V2ZQIOIWA0PL,R38QJJVHQYT7R3,RA3AN81AVMPTR,R3DH79YH44AXOV,R3G3ZGNRSQXXLA"/>
  </r>
  <r>
    <x v="0"/>
    <s v="Accessories&amp;Peripherals"/>
    <s v="Cables&amp;Accessories"/>
    <n v="339"/>
    <n v="1099"/>
    <x v="12"/>
    <x v="4"/>
    <x v="29"/>
    <x v="0"/>
    <x v="0"/>
    <n v="1070426"/>
    <x v="0"/>
    <x v="2"/>
    <x v="151"/>
    <s v="R2S0AYWUV349HP,R35OW9CYQNAYHY,R3B3DDF1D5NULK,R3LZQDRMNS5CZO,RUGI31F4HDHOV,R24GFJRFT12S6S,R231AEG1IO02JM,RD31MI3UMAXP8"/>
  </r>
  <r>
    <x v="1"/>
    <s v="HomeTheater,TV&amp;Video"/>
    <s v="Televisions"/>
    <n v="15490"/>
    <n v="20900"/>
    <x v="55"/>
    <x v="4"/>
    <x v="19"/>
    <x v="1"/>
    <x v="0"/>
    <n v="340649100"/>
    <x v="2"/>
    <x v="0"/>
    <x v="152"/>
    <s v="R1SN0D4DFBKAZI,R1SX5L77L2CD6V,R1NAZ6M4QBUJMK,R25I5FXOJA76KS,R32V7DQLDSKJ99,R8QWY8HXI120P,R2OZPGGMUCLSC1,R1G4SA1P865EIS"/>
  </r>
  <r>
    <x v="0"/>
    <s v="Accessories&amp;Peripherals"/>
    <s v="Cables&amp;Accessories"/>
    <n v="499"/>
    <n v="1299"/>
    <x v="33"/>
    <x v="4"/>
    <x v="7"/>
    <x v="0"/>
    <x v="0"/>
    <n v="39503889"/>
    <x v="0"/>
    <x v="0"/>
    <x v="153"/>
    <s v="R2X090D1YHACKR,R32ZCIH9AFNJ60,R3N57EVVG0EHAF,R3QWLE8JHROKC1,R2VTSDOOUTSQ5X,R3E6FZ75Q074KH,R1SYBQLTPFCW20,RYQT96J8HPIXE"/>
  </r>
  <r>
    <x v="0"/>
    <s v="NetworkingDevices"/>
    <s v="NetworkAdapters"/>
    <n v="249"/>
    <n v="399"/>
    <x v="16"/>
    <x v="10"/>
    <x v="118"/>
    <x v="1"/>
    <x v="1"/>
    <n v="1852158"/>
    <x v="0"/>
    <x v="1"/>
    <x v="154"/>
    <s v="RS38MZA2FG7HF,R16MYN6NAOIILL,R2ZFTAZ2P1OHB1,R1EBMHE2BXR1ZF,R2Z9OI179SYEC3,R1QYUQNHKB4A2N,R1DEIU4ZMKS7RY,R191UM8SYHWUQ1"/>
  </r>
  <r>
    <x v="1"/>
    <s v="HomeTheater,TV&amp;Video"/>
    <s v="Accessories"/>
    <n v="399"/>
    <n v="799"/>
    <x v="8"/>
    <x v="4"/>
    <x v="119"/>
    <x v="0"/>
    <x v="0"/>
    <n v="9588"/>
    <x v="0"/>
    <x v="2"/>
    <x v="155"/>
    <s v="R38OAD16RVS9D4"/>
  </r>
  <r>
    <x v="0"/>
    <s v="Accessories&amp;Peripherals"/>
    <s v="Cables&amp;Accessories"/>
    <n v="1499"/>
    <n v="1999"/>
    <x v="23"/>
    <x v="5"/>
    <x v="94"/>
    <x v="1"/>
    <x v="0"/>
    <n v="3900049"/>
    <x v="2"/>
    <x v="1"/>
    <x v="156"/>
    <s v="R23AXPPZ5G7J6Q,R2U7YYESQ3433I,RMUJQEHAD3JV3,R1SFABVO7E4KZO,R2DFBJB0TJUK4H,R1A0YQ72E7P6KT,R3AXDDTW3B5UGJ,R3F3ZASCS3C7S3"/>
  </r>
  <r>
    <x v="1"/>
    <s v="HomeTheater,TV&amp;Video"/>
    <s v="Projectors"/>
    <n v="9490"/>
    <n v="15990"/>
    <x v="19"/>
    <x v="2"/>
    <x v="120"/>
    <x v="1"/>
    <x v="1"/>
    <n v="167575200"/>
    <x v="2"/>
    <x v="0"/>
    <x v="157"/>
    <s v="R1IW58DJL28MGC,R217BN4TULUANU,R1AYCAKEY7OB6E,RBZIBERM0VQSN,R2ZY2SYWQPC3U9,RL3T9B6IF35TF,R3OK8B33J8NWV4,R17CVFA9I53GML"/>
  </r>
  <r>
    <x v="1"/>
    <s v="HomeTheater,TV&amp;Video"/>
    <s v="Accessories"/>
    <n v="637"/>
    <n v="1499"/>
    <x v="30"/>
    <x v="3"/>
    <x v="121"/>
    <x v="0"/>
    <x v="0"/>
    <n v="35976"/>
    <x v="2"/>
    <x v="2"/>
    <x v="158"/>
    <s v="R1YDBBZUKFOLJH,RN5RKOAR1MQZ7,R6GGJIECET8VX,R1VV21T3X0IM3E,R3VTU271LEFDVB,R39DMANE2FNG24,R14HS6TRQLTVE5"/>
  </r>
  <r>
    <x v="1"/>
    <s v="HomeTheater,TV&amp;Video"/>
    <s v="Accessories"/>
    <n v="399"/>
    <n v="899"/>
    <x v="37"/>
    <x v="2"/>
    <x v="122"/>
    <x v="0"/>
    <x v="1"/>
    <n v="228346"/>
    <x v="0"/>
    <x v="2"/>
    <x v="159"/>
    <s v="RX043807PIUYL,R2Y6E9RL4GT9RI,R3I4LP5SLS20FW,RG0TXUBVZEKZD,R3BZ3JNNCQY871,R1GLNKHFKXA0CK,R16MGSPZZXR9Y6,R3H37CXE15EIR1"/>
  </r>
  <r>
    <x v="1"/>
    <s v="HomeTheater,TV&amp;Video"/>
    <s v="Accessories"/>
    <n v="1089"/>
    <n v="1600"/>
    <x v="44"/>
    <x v="1"/>
    <x v="123"/>
    <x v="1"/>
    <x v="1"/>
    <n v="5704000"/>
    <x v="2"/>
    <x v="1"/>
    <x v="160"/>
    <s v="R14Q2PBO5QNTZQ,R1V7IZD8XNZ208,R2AZWSJDR22HBI,RZZ48A786H79G,R10LP9ZFPAKSTQ,R1E0D9EUXYTD6P,R162GP63JEAKXQ,RBEZGG735KAU4"/>
  </r>
  <r>
    <x v="0"/>
    <s v="Accessories&amp;Peripherals"/>
    <s v="Cables&amp;Accessories"/>
    <n v="339"/>
    <n v="999"/>
    <x v="46"/>
    <x v="4"/>
    <x v="124"/>
    <x v="0"/>
    <x v="0"/>
    <n v="6248745"/>
    <x v="0"/>
    <x v="1"/>
    <x v="161"/>
    <s v="R3CGMQSB9H564N,RG5V69YDA5TLP,R18ESJU4TI0EGY,R140SU5IGEW7FF,R1H9W7ECR79TX2,RIAQUZT21P6N1,RFIJDX0AGS6ZR,R2Q20EL3OJ81U2"/>
  </r>
  <r>
    <x v="0"/>
    <s v="Accessories&amp;Peripherals"/>
    <s v="Cables&amp;Accessories"/>
    <n v="149"/>
    <n v="499"/>
    <x v="20"/>
    <x v="1"/>
    <x v="61"/>
    <x v="0"/>
    <x v="1"/>
    <n v="3858268"/>
    <x v="1"/>
    <x v="1"/>
    <x v="162"/>
    <s v="R2VUNGNI96EEJ7,R2JGNI2T5LVFRQ,R9ISXRV6DA0OY,RZFW11UFTCBVH,R1WGHB13Q2OLYA,R11ETJ640KDIRW,R2IA54QBAYAGND,R23Y3AD6E6GE9N"/>
  </r>
  <r>
    <x v="0"/>
    <s v="Accessories&amp;Peripherals"/>
    <s v="Cables&amp;Accessories"/>
    <n v="149"/>
    <n v="399"/>
    <x v="11"/>
    <x v="2"/>
    <x v="125"/>
    <x v="0"/>
    <x v="1"/>
    <n v="22743"/>
    <x v="1"/>
    <x v="2"/>
    <x v="163"/>
    <s v="R1YMUWEBTRFUJL,R33UQYGSTZZE1L,ROX9I533DCL1L,R2NSO7Q4PUDJGQ,R124UMGYOOTQZ1,R22SJ0GAI8LZDE,R34Q7V1IOZELM0,R60A0C43OOMRA"/>
  </r>
  <r>
    <x v="0"/>
    <s v="Accessories&amp;Peripherals"/>
    <s v="Cables&amp;Accessories"/>
    <n v="599"/>
    <n v="849"/>
    <x v="56"/>
    <x v="6"/>
    <x v="126"/>
    <x v="1"/>
    <x v="0"/>
    <n v="489873"/>
    <x v="2"/>
    <x v="2"/>
    <x v="164"/>
    <s v="RUU9CCQBQ59IY,RX8T7QUKKQ55A,RK3CT1IZJNZOT,RKQN29JW7LMHS,R1IJSUBZFGYZ3J,R1YL4JGE8C96OO,RZFN7UIGV6HRX,R1KXQ01LUEJWGE"/>
  </r>
  <r>
    <x v="1"/>
    <s v="HomeTheater,TV&amp;Video"/>
    <s v="Accessories"/>
    <n v="299"/>
    <n v="1199"/>
    <x v="43"/>
    <x v="2"/>
    <x v="127"/>
    <x v="0"/>
    <x v="1"/>
    <n v="1430407"/>
    <x v="0"/>
    <x v="1"/>
    <x v="165"/>
    <s v="RMWWVT8FORZQU,R1UFG84I7N9718,RBUHQYPP4PK87,RDELRZF6J9JBU,R2Z87EX8J8LDLZ,R1NQ7H9M8N8EVK,R31KHWPY0W4RI9,R1Q4TKNZ1AO3CT"/>
  </r>
  <r>
    <x v="0"/>
    <s v="Accessories&amp;Peripherals"/>
    <s v="Cables&amp;Accessories"/>
    <n v="399"/>
    <n v="1299"/>
    <x v="12"/>
    <x v="0"/>
    <x v="83"/>
    <x v="0"/>
    <x v="0"/>
    <n v="17042880"/>
    <x v="0"/>
    <x v="0"/>
    <x v="166"/>
    <s v="R3JCOBHM1JXUQ0,R24Q3GIRGESSP7,R3ST56H0XWNVV2,R31NFMTNJIPKMQ,R1K6D5I67P8INJ,R3HKP0S37A375D,R23BXIK2NYRZJ6,R2EP7R64E7CH21"/>
  </r>
  <r>
    <x v="1"/>
    <s v="HomeTheater,TV&amp;Video"/>
    <s v="Accessories"/>
    <n v="339"/>
    <n v="1999"/>
    <x v="57"/>
    <x v="1"/>
    <x v="128"/>
    <x v="0"/>
    <x v="1"/>
    <n v="685657"/>
    <x v="0"/>
    <x v="2"/>
    <x v="167"/>
    <s v="RHS375RK0RRAQ,R2OLOBJVH48MQN,RL1RO7M4UDHQ3,R1KWLMO9CERVVU,R388XN4X4H2PXE,RADPOOEFMJQBU,R1D5KHBDG240AT,R1EZ4UBKOJYKKC"/>
  </r>
  <r>
    <x v="1"/>
    <s v="HomeTheater,TV&amp;Video"/>
    <s v="Televisions"/>
    <n v="12499"/>
    <n v="22990"/>
    <x v="18"/>
    <x v="4"/>
    <x v="129"/>
    <x v="1"/>
    <x v="0"/>
    <n v="37036890"/>
    <x v="2"/>
    <x v="1"/>
    <x v="168"/>
    <s v="R19Q6OQ19PWL5K,RXWY3WK7QVN25,R10S2P5H6YODNY,R2ILGDHXO6XX4K,R2TWCN72P6DU1Y,ROTBOX5J8LVNW,R4PXSKQEZNJGO,R2DDR8ZR4YXV8M"/>
  </r>
  <r>
    <x v="0"/>
    <s v="Accessories&amp;Peripherals"/>
    <s v="Cables&amp;Accessories"/>
    <n v="249"/>
    <n v="399"/>
    <x v="16"/>
    <x v="1"/>
    <x v="130"/>
    <x v="1"/>
    <x v="1"/>
    <n v="2616642"/>
    <x v="0"/>
    <x v="1"/>
    <x v="169"/>
    <s v="RK4CS8ATPVMJ2,R3NEW792RTB2MX,R19EPBUZLA6R67,R21UXOOY9893V9,R1AZ0421422RJO,RUKWFWPEE3FCG,R35UQJTBQPXBQ6,RAUSXWSL8XXU6"/>
  </r>
  <r>
    <x v="0"/>
    <s v="NetworkingDevices"/>
    <s v="NetworkAdapters"/>
    <n v="1399"/>
    <n v="2499"/>
    <x v="15"/>
    <x v="5"/>
    <x v="131"/>
    <x v="1"/>
    <x v="0"/>
    <n v="57899331"/>
    <x v="2"/>
    <x v="0"/>
    <x v="170"/>
    <s v="R3WPIQCSIWIMK,R1ANFA2SPBTDL,R2P816U6PY0U3Y,R28AU62UTEENY,R2YH785B1MQJI2,R2LM3S536I6Z7M,R1FCXDQ5IID48F,R3FTMVP0OKIYMY"/>
  </r>
  <r>
    <x v="1"/>
    <s v="HomeTheater,TV&amp;Video"/>
    <s v="Televisions"/>
    <n v="32999"/>
    <n v="47990"/>
    <x v="39"/>
    <x v="4"/>
    <x v="21"/>
    <x v="1"/>
    <x v="0"/>
    <n v="225696970"/>
    <x v="2"/>
    <x v="1"/>
    <x v="171"/>
    <s v="R1EBS3566VCSCG,R24MB66WRPSN2A,R25UU2M1B9BO5X,R1NXW7PGVND2LE,R3OSBPH7X9AQUK,R2I8RVEPDM0IMQ,R5RES2LABIW7Q,R3A3IRV8ZWP1U9"/>
  </r>
  <r>
    <x v="0"/>
    <s v="Accessories&amp;Peripherals"/>
    <s v="Cables&amp;Accessories"/>
    <n v="149"/>
    <n v="399"/>
    <x v="11"/>
    <x v="1"/>
    <x v="64"/>
    <x v="0"/>
    <x v="1"/>
    <n v="567777"/>
    <x v="1"/>
    <x v="1"/>
    <x v="172"/>
    <s v="R8QBCR9MM1LGY,R3VN8XDH215N7I,R341EQRY87EZP,R3HHTVIHY2U1FO,RNA87JCGRTQJU,RZ12R7OYYP0KX,R2GZZ3WYE0JJYA,RHE3HXKSONROE"/>
  </r>
  <r>
    <x v="0"/>
    <s v="Accessories&amp;Peripherals"/>
    <s v="Cables&amp;Accessories"/>
    <n v="325"/>
    <n v="999"/>
    <x v="29"/>
    <x v="4"/>
    <x v="132"/>
    <x v="0"/>
    <x v="0"/>
    <n v="2648349"/>
    <x v="0"/>
    <x v="1"/>
    <x v="173"/>
    <s v="R1LNA5SHXIW7IM,RGCS38FNYUI9H,R2WOUJZTB4QW94,R3RWH85AAMCDDX,R3GRJEKOICA3B1,RST6G0XZXY8O3,R24V8P9TKOO83N,R1AT2O4Q8I5DEY"/>
  </r>
  <r>
    <x v="0"/>
    <s v="Accessories&amp;Peripherals"/>
    <s v="Cables&amp;Accessories"/>
    <n v="399"/>
    <n v="1999"/>
    <x v="27"/>
    <x v="15"/>
    <x v="133"/>
    <x v="0"/>
    <x v="0"/>
    <n v="9995"/>
    <x v="0"/>
    <x v="2"/>
    <x v="174"/>
    <s v="R1L2JNO4Y3BHYF,R2346F22YLZ9IG,R3A4GAQTCPE5U7,R2ATN54F3RWETQ,RGINUSORDHO9N"/>
  </r>
  <r>
    <x v="0"/>
    <s v="NetworkingDevices"/>
    <s v="NetworkAdapters"/>
    <n v="199"/>
    <n v="499"/>
    <x v="13"/>
    <x v="7"/>
    <x v="134"/>
    <x v="0"/>
    <x v="1"/>
    <n v="305388"/>
    <x v="1"/>
    <x v="2"/>
    <x v="175"/>
    <s v="R3U57AW0L6O5C6,R3FCLH5G7XVDU4,R39PNKDT86WK5V,RINNKP59LVQ2F,R2NMOPMWX8DV8,R2ZFSEQ2HU3CY1,RHS9HYJMJGCAN,R1SN2CUL4M8ZMG"/>
  </r>
  <r>
    <x v="0"/>
    <s v="Accessories&amp;Peripherals"/>
    <s v="Cables&amp;Accessories"/>
    <n v="88"/>
    <n v="299"/>
    <x v="58"/>
    <x v="1"/>
    <x v="20"/>
    <x v="0"/>
    <x v="1"/>
    <n v="2804022"/>
    <x v="1"/>
    <x v="1"/>
    <x v="176"/>
    <s v="R3F4T5TRYPTMIG,R3DQIEC603E7AY,R1O4Z15FD40PV5,RDVX50PD4CTFE,R3H6WKG0TA5CGU,R3Q3L1KP5QWPV3,RU0LU2PAIIME,R20FTANBPFA653"/>
  </r>
  <r>
    <x v="0"/>
    <s v="Accessories&amp;Peripherals"/>
    <s v="Cables&amp;Accessories"/>
    <n v="399"/>
    <n v="1099"/>
    <x v="0"/>
    <x v="3"/>
    <x v="108"/>
    <x v="0"/>
    <x v="0"/>
    <n v="2950815"/>
    <x v="0"/>
    <x v="1"/>
    <x v="177"/>
    <s v="R1PCC1YKW3I4G8,RCUHBFP4RIAI5,RXEJH230ZKTRM,RNK57EYURB9DH,R1M9VDE36VD2MJ,R3988PMMU5999P,R3W4H9QPAJXJYC,R23GFTM9C7YEJE"/>
  </r>
  <r>
    <x v="0"/>
    <s v="Accessories&amp;Peripherals"/>
    <s v="Cables&amp;Accessories"/>
    <n v="57.89"/>
    <n v="199"/>
    <x v="58"/>
    <x v="1"/>
    <x v="20"/>
    <x v="0"/>
    <x v="1"/>
    <n v="1866222"/>
    <x v="1"/>
    <x v="1"/>
    <x v="178"/>
    <s v="R3F4T5TRYPTMIG,R3DQIEC603E7AY,R1O4Z15FD40PV5,RDVX50PD4CTFE,R3H6WKG0TA5CGU,R3Q3L1KP5QWPV3,RU0LU2PAIIME,R20FTANBPFA653"/>
  </r>
  <r>
    <x v="1"/>
    <s v="HomeTheater,TV&amp;Video"/>
    <s v="Accessories"/>
    <n v="799"/>
    <n v="1999"/>
    <x v="13"/>
    <x v="8"/>
    <x v="33"/>
    <x v="0"/>
    <x v="1"/>
    <n v="1151424"/>
    <x v="2"/>
    <x v="2"/>
    <x v="179"/>
    <s v="R19HSC60H637CV,RAJ9NOUFV1DOY,R3UVDDIPCFBZMK,R1LQLK7CAVMIWT,R122YI86MCVKBA,R2Y4A89LGC1W8,R48118BKXJTKZ,R83MIUSADRAJZ"/>
  </r>
  <r>
    <x v="1"/>
    <s v="HomeTheater,TV&amp;Video"/>
    <s v="Accessories"/>
    <n v="205"/>
    <n v="499"/>
    <x v="53"/>
    <x v="11"/>
    <x v="135"/>
    <x v="0"/>
    <x v="1"/>
    <n v="156187"/>
    <x v="0"/>
    <x v="2"/>
    <x v="180"/>
    <s v="R2KTG5VU8MVNEC,R3RN7ISB50U4FU,R2X5AXRM450ZG6,R2GQRTFL155XI7,R1EUIL016YP3DX,R10OJHKOU9XFU1,RYLINO7NGDMUI,RINUCCBLHOP73"/>
  </r>
  <r>
    <x v="0"/>
    <s v="Accessories&amp;Peripherals"/>
    <s v="Cables&amp;Accessories"/>
    <n v="299"/>
    <n v="699"/>
    <x v="48"/>
    <x v="3"/>
    <x v="136"/>
    <x v="0"/>
    <x v="0"/>
    <n v="2066943"/>
    <x v="0"/>
    <x v="1"/>
    <x v="181"/>
    <s v="R1Y4ORK41SINB2,R1DEEK0SEY9KIW,R775RLGKXA7Q2,R1TH605MW6JF29,R2YDUZ60H7T4FV,R1R5N0IDIGA9IS,R363W0SG39I6Q6,R3B5WOO3V8JJ4F"/>
  </r>
  <r>
    <x v="0"/>
    <s v="Accessories&amp;Peripherals"/>
    <s v="Cables&amp;Accessories"/>
    <n v="849"/>
    <n v="999"/>
    <x v="59"/>
    <x v="3"/>
    <x v="137"/>
    <x v="1"/>
    <x v="0"/>
    <n v="6729264"/>
    <x v="2"/>
    <x v="1"/>
    <x v="182"/>
    <s v="R239FYUEOVD16B,R1LTT7I3WIEJOM,R1RVGK0UX9CXVV,RRKJ8FMQW12HS,R23NICBEXCSAO3,R1UQW9R4RDH3P8,RNWY4IN06HR5S,R7BSCX0SA1OQ9"/>
  </r>
  <r>
    <x v="0"/>
    <s v="Accessories&amp;Peripherals"/>
    <s v="Cables&amp;Accessories"/>
    <n v="949"/>
    <n v="1999"/>
    <x v="3"/>
    <x v="5"/>
    <x v="32"/>
    <x v="0"/>
    <x v="0"/>
    <n v="27090448"/>
    <x v="2"/>
    <x v="0"/>
    <x v="183"/>
    <s v="R213ILI3XNVHQ0,R1LZN1V8UCR9IU,R1EBFTZINSJ0LG,R3BKR3VZ1U81LW,R5OJ20F8H5T8U,R1FKQR9LSBVLH2,R3R8UN7IQY7EIT,R2WBDNEW6HCVSH"/>
  </r>
  <r>
    <x v="0"/>
    <s v="Accessories&amp;Peripherals"/>
    <s v="Cables&amp;Accessories"/>
    <n v="499"/>
    <n v="1200"/>
    <x v="30"/>
    <x v="4"/>
    <x v="138"/>
    <x v="0"/>
    <x v="0"/>
    <n v="6541200"/>
    <x v="0"/>
    <x v="1"/>
    <x v="184"/>
    <s v="R2BUNT9GM6PUP1,R2Q5VBGDJQHT1E,R1CICFI88LJ1JV,RVYACTR72CHW1,R2XM5RGIHDDR05,RJZUZ9HFCXQSD,R16G8AJOJIMF8H,R10M9KZFIDFMAD"/>
  </r>
  <r>
    <x v="0"/>
    <s v="Accessories&amp;Peripherals"/>
    <s v="Cables&amp;Accessories"/>
    <n v="299"/>
    <n v="485"/>
    <x v="16"/>
    <x v="4"/>
    <x v="139"/>
    <x v="1"/>
    <x v="0"/>
    <n v="5291835"/>
    <x v="0"/>
    <x v="0"/>
    <x v="185"/>
    <s v="R2155066OFZ3WE,R3W47CO2GVMAVC,R1MZ1L3RMRV8LO,R3NWHW7PI02GUJ,RNYLV1SZDEPLA,RAXNC3YTW25AS,R3UJT1TH1470HU,R10W1YYH1W8HQ1"/>
  </r>
  <r>
    <x v="0"/>
    <s v="Accessories&amp;Peripherals"/>
    <s v="Cables&amp;Accessories"/>
    <n v="949"/>
    <n v="1999"/>
    <x v="3"/>
    <x v="5"/>
    <x v="32"/>
    <x v="0"/>
    <x v="0"/>
    <n v="27090448"/>
    <x v="2"/>
    <x v="0"/>
    <x v="186"/>
    <s v="R213ILI3XNVHQ0,R1LZN1V8UCR9IU,R1EBFTZINSJ0LG,R3BKR3VZ1U81LW,R5OJ20F8H5T8U,R1FKQR9LSBVLH2,R3R8UN7IQY7EIT,R2WBDNEW6HCVSH"/>
  </r>
  <r>
    <x v="0"/>
    <s v="Accessories&amp;Peripherals"/>
    <s v="Cables&amp;Accessories"/>
    <n v="379"/>
    <n v="1099"/>
    <x v="46"/>
    <x v="4"/>
    <x v="84"/>
    <x v="0"/>
    <x v="0"/>
    <n v="3083794"/>
    <x v="0"/>
    <x v="1"/>
    <x v="187"/>
    <s v="RGNARUOE22V1A,R5KYEFZM5496A,R38R0ACYQPV9HZ,R17M1JPCDUNH21,R1H9QE5M69Z3VS,R249MO4XBSOM0Q,R2BI8BOVC79W95,R1V5XKRZ49DQK3"/>
  </r>
  <r>
    <x v="1"/>
    <s v="HomeTheater,TV&amp;Video"/>
    <s v="Televisions"/>
    <n v="8990"/>
    <n v="18990"/>
    <x v="3"/>
    <x v="2"/>
    <x v="140"/>
    <x v="0"/>
    <x v="1"/>
    <n v="6646500"/>
    <x v="2"/>
    <x v="2"/>
    <x v="188"/>
    <s v="RXZP61J92DA6M,RUXK9STZWSV93,R34PAL55K2YM9U,R1LZ27Y25RX1VL,R2C4N2ZWWBBNEY,RKBS5BN6STD7C,R3FDJRYC776MZR,R1DT640UVVDQCJ"/>
  </r>
  <r>
    <x v="1"/>
    <s v="HomeTheater,TV&amp;Video"/>
    <s v="Accessories"/>
    <n v="486"/>
    <n v="1999"/>
    <x v="60"/>
    <x v="0"/>
    <x v="115"/>
    <x v="0"/>
    <x v="0"/>
    <n v="60015977"/>
    <x v="0"/>
    <x v="0"/>
    <x v="189"/>
    <s v="R25CCWBNTJMZVE,R1NKFA299UAXBR,R3FYCFR2T0C040,R21EIT3GVFN61A,R17JA5KOPU083U,RCMJ655HJBITT,RBZWY4WBYKKI1,R29ETP784D2XVE"/>
  </r>
  <r>
    <x v="1"/>
    <s v="HomeTheater,TV&amp;Video"/>
    <s v="Televisions"/>
    <n v="5699"/>
    <n v="11000"/>
    <x v="61"/>
    <x v="0"/>
    <x v="45"/>
    <x v="1"/>
    <x v="0"/>
    <n v="44033000"/>
    <x v="2"/>
    <x v="1"/>
    <x v="190"/>
    <s v="RFZ1X95QMXWFZ,R1P8SL54VCWSMQ,RSWY4LT0L7TCL,R2GEJ1MJF28QVM,R2K5NT5XE6LM6T,R26BYG85S4SSVY,R3HB3IY6922TUM,R3A3CEQUX9QMFE"/>
  </r>
  <r>
    <x v="0"/>
    <s v="Accessories&amp;Peripherals"/>
    <s v="Cables&amp;Accessories"/>
    <n v="709"/>
    <n v="1999"/>
    <x v="6"/>
    <x v="3"/>
    <x v="141"/>
    <x v="0"/>
    <x v="0"/>
    <n v="357455183"/>
    <x v="2"/>
    <x v="0"/>
    <x v="191"/>
    <s v="R35VPRJY5B5Z2G,R2YMIH3T7VWAY1,R3UEQM867K8BUH,R239G66Z5L5FC8,R1FP5V2LZY38TZ,REDXMJ8ACPK8Z,R3B40N9BGXNDWH,R37SJ49QGGACBN"/>
  </r>
  <r>
    <x v="1"/>
    <s v="HomeTheater,TV&amp;Video"/>
    <s v="Televisions"/>
    <n v="47990"/>
    <n v="70900"/>
    <x v="44"/>
    <x v="4"/>
    <x v="51"/>
    <x v="1"/>
    <x v="0"/>
    <n v="504028100"/>
    <x v="2"/>
    <x v="1"/>
    <x v="192"/>
    <s v="R3RUBB6REUGTT,R281851EB9L5G6,R4ATJJVUY9JO6,R18455FQDOCS3H,RLZ80A5MC1F5G,R2DYRNTDPPD8A5,R3IFT4P8VHQGL3,R1DSJOGV3DFZK2"/>
  </r>
  <r>
    <x v="1"/>
    <s v="HomeTheater,TV&amp;Video"/>
    <s v="Accessories"/>
    <n v="299"/>
    <n v="1199"/>
    <x v="43"/>
    <x v="7"/>
    <x v="142"/>
    <x v="0"/>
    <x v="1"/>
    <n v="587510"/>
    <x v="0"/>
    <x v="2"/>
    <x v="193"/>
    <s v="R3C1N7WDNPKXMU,R13QZ3G3Z2NKZW,RYCABKJLDMHG2,R2AMKG0A1IR98W,R1GIHFG8L6RSW2,R3I3FTSTI3YBTA,RJTM1AE1IP9JL,R3G3MJTILP63AK"/>
  </r>
  <r>
    <x v="0"/>
    <s v="Accessories&amp;Peripherals"/>
    <s v="Cables&amp;Accessories"/>
    <n v="320"/>
    <n v="599"/>
    <x v="41"/>
    <x v="3"/>
    <x v="143"/>
    <x v="1"/>
    <x v="0"/>
    <n v="294109"/>
    <x v="0"/>
    <x v="2"/>
    <x v="194"/>
    <s v="R3H60TG402OZD8,R2CJE6HW5IT8NP,R15OCQTCIZTAM2,R189FSK478PCLU,R3CG5XECVMORBQ,RGT4RR0V5DWT3,R20NRWZ90XNLVG,R28JW2A6JPGERW"/>
  </r>
  <r>
    <x v="0"/>
    <s v="Accessories&amp;Peripherals"/>
    <s v="Cables&amp;Accessories"/>
    <n v="139"/>
    <n v="549"/>
    <x v="43"/>
    <x v="2"/>
    <x v="144"/>
    <x v="0"/>
    <x v="1"/>
    <n v="33489"/>
    <x v="1"/>
    <x v="2"/>
    <x v="195"/>
    <s v="R2NO4JULWOQQ5N,R1RJ8AHYBK38PD,R3PU1G9HCGIUHP,R15GKRKHWQUWZ2,R39UZTTR3JREOM,R2BQX0C2NBBJEX,R24WP5GTU5ZFG5,R18BPTXYIORQ2D"/>
  </r>
  <r>
    <x v="0"/>
    <s v="Accessories&amp;Peripherals"/>
    <s v="Cables&amp;Accessories"/>
    <n v="129"/>
    <n v="249"/>
    <x v="61"/>
    <x v="1"/>
    <x v="20"/>
    <x v="1"/>
    <x v="1"/>
    <n v="2335122"/>
    <x v="1"/>
    <x v="1"/>
    <x v="196"/>
    <s v="R3F4T5TRYPTMIG,R3DQIEC603E7AY,R1O4Z15FD40PV5,RDVX50PD4CTFE,R3H6WKG0TA5CGU,R3Q3L1KP5QWPV3,RU0LU2PAIIME,R20FTANBPFA653"/>
  </r>
  <r>
    <x v="1"/>
    <s v="HomeTheater,TV&amp;Video"/>
    <s v="Televisions"/>
    <n v="24999"/>
    <n v="35999"/>
    <x v="39"/>
    <x v="0"/>
    <x v="14"/>
    <x v="1"/>
    <x v="0"/>
    <n v="1182207160"/>
    <x v="2"/>
    <x v="0"/>
    <x v="197"/>
    <s v="R13UTIA6KOF6QV,R2UGDZSGFF01K7,RHHIZ45VYU5X6,R14N9HBE5EIUY0,R2WMW096T9Y0OU,R1SHIIE6M72825,R22P6BE9DBME4F,R2TEINENXTIHT2"/>
  </r>
  <r>
    <x v="0"/>
    <s v="Accessories&amp;Peripherals"/>
    <s v="Cables&amp;Accessories"/>
    <n v="999"/>
    <n v="1699"/>
    <x v="19"/>
    <x v="5"/>
    <x v="145"/>
    <x v="1"/>
    <x v="0"/>
    <n v="12433282"/>
    <x v="2"/>
    <x v="1"/>
    <x v="198"/>
    <s v="R1CYG59TJESUGN,R2PIWJZ3LJ0NBY,R17UGMBKG3DWY5,R3QBLT1NI01FGR,RE3G53JY62RU4,R1AOJATXAKRAZG,R20GD0WE2KXSVM,R20VE3E3KEIW0K"/>
  </r>
  <r>
    <x v="0"/>
    <s v="Accessories&amp;Peripherals"/>
    <s v="Cables&amp;Accessories"/>
    <n v="225"/>
    <n v="499"/>
    <x v="10"/>
    <x v="3"/>
    <x v="146"/>
    <x v="0"/>
    <x v="0"/>
    <n v="393711"/>
    <x v="0"/>
    <x v="2"/>
    <x v="199"/>
    <s v="R1XOLM25PDOJSP,R2WR96LDJRZQXL,R371DWJKXPJFFL,R12YIJ3OV5GIBY,R8U2QMRFNCD7Y,R3E7OKC86ZL6QN,R1W0BCUHO313HC,R1F825IH6SWCFF"/>
  </r>
  <r>
    <x v="1"/>
    <s v="HomeTheater,TV&amp;Video"/>
    <s v="Accessories"/>
    <n v="547"/>
    <n v="2999"/>
    <x v="62"/>
    <x v="4"/>
    <x v="147"/>
    <x v="0"/>
    <x v="0"/>
    <n v="1220593"/>
    <x v="2"/>
    <x v="2"/>
    <x v="200"/>
    <s v="RMC18YA95OV3J,R1Q2CQ1NAM4TCN,R82P639AU9R6Z,R2D6A4CJSX81YP,RXZJVNNH9UTO7,R2YQLYQBK2TJXI,R14QI012PHPXKI,R7F0OBTD3SPH3"/>
  </r>
  <r>
    <x v="0"/>
    <s v="Accessories&amp;Peripherals"/>
    <s v="Cables&amp;Accessories"/>
    <n v="259"/>
    <n v="699"/>
    <x v="11"/>
    <x v="11"/>
    <x v="148"/>
    <x v="0"/>
    <x v="1"/>
    <n v="1676901"/>
    <x v="0"/>
    <x v="1"/>
    <x v="201"/>
    <s v="R7CW64V48YJHE,R185CPLU005RPS,R2R70NKW75DZAS,R35JH5KY58ZD3J,R2FP9LR97EC5QQ,R1O1AW1X4YELU8,R2SQF9ZS59MZZ3,R12CEDLFCKZMHZ"/>
  </r>
  <r>
    <x v="1"/>
    <s v="HomeTheater,TV&amp;Video"/>
    <s v="Accessories"/>
    <n v="239"/>
    <n v="699"/>
    <x v="46"/>
    <x v="5"/>
    <x v="149"/>
    <x v="0"/>
    <x v="0"/>
    <n v="1845360"/>
    <x v="0"/>
    <x v="1"/>
    <x v="202"/>
    <s v="RN7RYZ9MBIC42,R2N4UBCVLGVVTW,R2E80AM1QM7WZ3,R2R0FUSHO159UF,R1XLVF86V89I0C,RZUSCY8LR0F4K"/>
  </r>
  <r>
    <x v="1"/>
    <s v="HomeTheater,TV&amp;Video"/>
    <s v="Accessories"/>
    <n v="349"/>
    <n v="999"/>
    <x v="6"/>
    <x v="1"/>
    <x v="150"/>
    <x v="0"/>
    <x v="1"/>
    <n v="838161"/>
    <x v="0"/>
    <x v="2"/>
    <x v="203"/>
    <s v="R1PO9JZJI1SP0V,RFURJKL6POOC5,RBHSTO6P5WKLZ,R1TAJ9HUYXKRQY,RQ1YIKCGI9IPB,R3CP5PO9W7VMQK,R23KLGKME9RK9T,R29BRGAUN8KQJN"/>
  </r>
  <r>
    <x v="1"/>
    <s v="HomeTheater,TV&amp;Video"/>
    <s v="Accessories"/>
    <n v="467"/>
    <n v="599"/>
    <x v="47"/>
    <x v="5"/>
    <x v="151"/>
    <x v="1"/>
    <x v="0"/>
    <n v="26388346"/>
    <x v="0"/>
    <x v="0"/>
    <x v="204"/>
    <s v="RJQS7P8SU8IWQ,R1UGY1AUWR3H1S,REGWIUI7EJ0IS,RIOXEFPBH3GVJ,RUMYIU0ZZG3K,RGCN4QA7Y5QFL,R3KVIR3Y8WBEXP,R3R7EC2HWX3X1Z"/>
  </r>
  <r>
    <x v="0"/>
    <s v="Accessories&amp;Peripherals"/>
    <s v="Cables&amp;Accessories"/>
    <n v="449"/>
    <n v="599"/>
    <x v="23"/>
    <x v="1"/>
    <x v="152"/>
    <x v="1"/>
    <x v="1"/>
    <n v="1935369"/>
    <x v="0"/>
    <x v="1"/>
    <x v="205"/>
    <s v="R19ER862292N5Q,R21RA48Q90YTS4,R1XDQKBJ04AVJP,R2IZBKO6011QXE,R1D7K5GBWOXM3R,ROWQXDKTB82ZR,R18XNHDAT5U193,R1QOW7Y2I3X8LQ"/>
  </r>
  <r>
    <x v="1"/>
    <s v="HomeTheater,TV&amp;Video"/>
    <s v="Televisions"/>
    <n v="11990"/>
    <n v="31990"/>
    <x v="11"/>
    <x v="0"/>
    <x v="153"/>
    <x v="0"/>
    <x v="0"/>
    <n v="2047360"/>
    <x v="2"/>
    <x v="2"/>
    <x v="206"/>
    <s v="R32DF3HCO27053,R11DLOHUC77VHV,R36X1KA9QU05FD,R2HEFVEAZ8AIWT,RR0KMPBLVAMVA,RPYDN6B28I73B,RK6SO6RSVNLFQ,R3HP7I1OD5DNW4"/>
  </r>
  <r>
    <x v="0"/>
    <s v="Accessories&amp;Peripherals"/>
    <s v="Cables&amp;Accessories"/>
    <n v="350"/>
    <n v="599"/>
    <x v="21"/>
    <x v="2"/>
    <x v="154"/>
    <x v="1"/>
    <x v="1"/>
    <n v="4980086"/>
    <x v="0"/>
    <x v="1"/>
    <x v="207"/>
    <s v="R3RLXT74FJNH0M,R2DKEWKEV812QE,RV83FJKABN7I9,R907U5NEBJ1YF,R2AYNKOODU7SLG,R7214V7D90EN3,R3CHENLYCMAW08,R2KP7SQ4MX7F48"/>
  </r>
  <r>
    <x v="0"/>
    <s v="Accessories&amp;Peripherals"/>
    <s v="Cables&amp;Accessories"/>
    <n v="252"/>
    <n v="999"/>
    <x v="43"/>
    <x v="7"/>
    <x v="155"/>
    <x v="0"/>
    <x v="1"/>
    <n v="2246751"/>
    <x v="0"/>
    <x v="1"/>
    <x v="208"/>
    <s v="RJ4G2WPEDZFK9,R26UEGFQE0CAHX,RS9X8J9FRZLXD,R3LX92PW7T1NM4,RE584E1HHMEB6,RKHB971WSLXO5,R2DQH059GA5LFM,R35JVF8Z4K6TFP"/>
  </r>
  <r>
    <x v="1"/>
    <s v="HomeTheater,TV&amp;Video"/>
    <s v="Accessories"/>
    <n v="204"/>
    <n v="599"/>
    <x v="46"/>
    <x v="9"/>
    <x v="156"/>
    <x v="0"/>
    <x v="1"/>
    <n v="203061"/>
    <x v="0"/>
    <x v="2"/>
    <x v="209"/>
    <s v="R23VU14H85GINN,RD8Y8FJWLK3XY,RU5K3FZ0CXHM7,R17Q98YONHJWHJ,R3TFFDWEHT3NTP,R2OSACKU5SYG47,RWWWFTZ9CN3TK,R10A14SK3WPO23"/>
  </r>
  <r>
    <x v="1"/>
    <s v="HomeTheater,TV&amp;Video"/>
    <s v="Projectors"/>
    <n v="6490"/>
    <n v="9990"/>
    <x v="31"/>
    <x v="1"/>
    <x v="157"/>
    <x v="1"/>
    <x v="1"/>
    <n v="269730"/>
    <x v="2"/>
    <x v="2"/>
    <x v="210"/>
    <s v="R37T34KL73SH6C,R3AUYKWLDXI3RJ,R3T0E4YGGLI4VL,R1J0Q9G0ZOG6PA,R2S29MR12K8IO9,R6M5JQDR2XO6E,R3I5Y7XOJAZIPZ,R3PLZEPY4BHWX"/>
  </r>
  <r>
    <x v="1"/>
    <s v="HomeTheater,TV&amp;Video"/>
    <s v="Accessories"/>
    <n v="235"/>
    <n v="599"/>
    <x v="4"/>
    <x v="12"/>
    <x v="158"/>
    <x v="0"/>
    <x v="1"/>
    <n v="118003"/>
    <x v="0"/>
    <x v="2"/>
    <x v="211"/>
    <s v="R1NJ3CZKH3NT4T,R2OBDZG9GNKOYX,RHU5ZL65TEJAD,RY1WB55L5EA2V,RQ93EWXEO7QN8,R3CDY2Z4FRV14A,RZ5IVVOT5LORO,R3OMWY6WL6XFF1"/>
  </r>
  <r>
    <x v="0"/>
    <s v="Accessories&amp;Peripherals"/>
    <s v="Cables&amp;Accessories"/>
    <n v="299"/>
    <n v="800"/>
    <x v="11"/>
    <x v="6"/>
    <x v="159"/>
    <x v="0"/>
    <x v="0"/>
    <n v="59981600"/>
    <x v="0"/>
    <x v="0"/>
    <x v="212"/>
    <s v="R1C8MVU3EIX56Y,R10RUXC7JD5S4I,R1AFBZ5PYTHO1Z,R3GQL7YKAFJMEN,R3B6H5JPG134KN,RUG04XHXRXK95,R2Q1OYOIJI5673,RJX2WGB0X99SY"/>
  </r>
  <r>
    <x v="0"/>
    <s v="Accessories&amp;Peripherals"/>
    <s v="Cables&amp;Accessories"/>
    <n v="799"/>
    <n v="1999"/>
    <x v="13"/>
    <x v="0"/>
    <x v="160"/>
    <x v="0"/>
    <x v="0"/>
    <n v="17157417"/>
    <x v="2"/>
    <x v="1"/>
    <x v="213"/>
    <s v="R1HU969QEMB97J,RJ2PP06G0YUWC,RUS257RE8HM73,R1ZY5HA6LYGSK9,R3CP1YVTRBNS5T,R1X5N0V34Q3ZMA,R45K5XEROLCRK,R37BJY9SQYRX82"/>
  </r>
  <r>
    <x v="1"/>
    <s v="HomeTheater,TV&amp;Video"/>
    <s v="Accessories"/>
    <n v="299"/>
    <n v="999"/>
    <x v="20"/>
    <x v="11"/>
    <x v="161"/>
    <x v="0"/>
    <x v="1"/>
    <n v="927072"/>
    <x v="0"/>
    <x v="2"/>
    <x v="214"/>
    <s v="R1H0YNK5FI6IM9,RRVOLO108F914,R18D45T6ZYK9SS,R9IGOHDBCYFME,R5MA8UQ3PF9SN,RXY4DQWAVYWF6,R3M7PQLBYULEGY,R3PI3E0VLZY2C3"/>
  </r>
  <r>
    <x v="1"/>
    <s v="HomeTheater,TV&amp;Video"/>
    <s v="Televisions"/>
    <n v="6999"/>
    <n v="16990"/>
    <x v="53"/>
    <x v="11"/>
    <x v="162"/>
    <x v="0"/>
    <x v="1"/>
    <n v="1868900"/>
    <x v="2"/>
    <x v="2"/>
    <x v="215"/>
    <s v="R1CENZ33411CCP,R1GSPMTXEMBLHP,RNICXWCGHEGNR,RXG29ZHDAZJ1Q,RO5SV6PIRUVQH,R2OCF75VV6W3GT,R1LCV30N6RKEEM,R1GQGOJ2RHOS26"/>
  </r>
  <r>
    <x v="1"/>
    <s v="HomeTheater,TV&amp;Video"/>
    <s v="Televisions"/>
    <n v="42999"/>
    <n v="59999"/>
    <x v="28"/>
    <x v="3"/>
    <x v="163"/>
    <x v="1"/>
    <x v="0"/>
    <n v="405173247"/>
    <x v="2"/>
    <x v="1"/>
    <x v="216"/>
    <s v="R2PF9QV9JEQO9K,R2NEN86P63G4ES,R302B7X6H0GIC0,R3H9O8F9LUY5N9,R1RGSA8QU78640,R2B3DRF8V2A9QI,R1KF9HPUVJTM0I,R3OCQ19TZWHSN5"/>
  </r>
  <r>
    <x v="1"/>
    <s v="HomeTheater,TV&amp;Video"/>
    <s v="Accessories"/>
    <n v="173"/>
    <n v="999"/>
    <x v="57"/>
    <x v="4"/>
    <x v="164"/>
    <x v="0"/>
    <x v="0"/>
    <n v="1235763"/>
    <x v="1"/>
    <x v="1"/>
    <x v="217"/>
    <s v="R3H7ECG65NHSIZ,R33XIKQ7ZXFK0M,R14YWOUBGKOP9M,R3QI3EV1PDEDJT,RYRUD4M0M77U6,R32JNJANRO8KLT,RAJ3HLMLW5246,R3AOKWB5DJUZIT"/>
  </r>
  <r>
    <x v="1"/>
    <s v="HomeAudio"/>
    <s v="Accessories"/>
    <n v="209"/>
    <n v="600"/>
    <x v="6"/>
    <x v="5"/>
    <x v="165"/>
    <x v="0"/>
    <x v="0"/>
    <n v="11323200"/>
    <x v="0"/>
    <x v="0"/>
    <x v="218"/>
    <s v="R1PU0LE5YRKY3Y,R2L5EHOA77MWQP,R1GOM8MCTLY767,R2DNNWQ9ROEWKT,RCZ2A2MM0MX3N,R33P4PO6NUBWHY,R2NWBZA1YTJSG5,R3HWZSNDCB8EQM"/>
  </r>
  <r>
    <x v="0"/>
    <s v="Accessories&amp;Peripherals"/>
    <s v="Cables&amp;Accessories"/>
    <n v="848.99"/>
    <n v="1490"/>
    <x v="1"/>
    <x v="2"/>
    <x v="166"/>
    <x v="1"/>
    <x v="1"/>
    <n v="530440"/>
    <x v="2"/>
    <x v="2"/>
    <x v="219"/>
    <s v="R2BSJW1NHF0ZF2,R3CAZGSJ16RU2X,R222GCN4UA2IL5,R29YB9SHNRANAH,R1CLB7L1MCFLZ5,R1JYZM5JZE1ZCZ,R2VODN64HRU6XL,R15PFT9ZSOZ1T5"/>
  </r>
  <r>
    <x v="0"/>
    <s v="Accessories&amp;Peripherals"/>
    <s v="Cables&amp;Accessories"/>
    <n v="649"/>
    <n v="1999"/>
    <x v="45"/>
    <x v="0"/>
    <x v="0"/>
    <x v="0"/>
    <x v="0"/>
    <n v="48513731"/>
    <x v="2"/>
    <x v="0"/>
    <x v="220"/>
    <s v="R3HXWT0LRP0NMF,R2AJM3LFTLZHFO,R6AQJGUP6P86,R1KD19VHEDV0OR,R3C02RMYQMK6FC,R39GQRVBUZBWGY,R2K9EDOE15QIRJ,R3OI7YT648TL8I"/>
  </r>
  <r>
    <x v="1"/>
    <s v="HomeTheater,TV&amp;Video"/>
    <s v="Accessories"/>
    <n v="299"/>
    <n v="899"/>
    <x v="29"/>
    <x v="11"/>
    <x v="73"/>
    <x v="0"/>
    <x v="1"/>
    <n v="382075"/>
    <x v="0"/>
    <x v="2"/>
    <x v="221"/>
    <s v="R1SGO9WPFCHYNN,R1RRH5FRHDD5BO,RFXQZHQJTAHZ0,R3EVQJSY23T8P1,R22WRBGK72Y12Z,R1BJGSXI1QZJ1E,RY57UJXJ6PFU9,RLGRM2EQJBC20"/>
  </r>
  <r>
    <x v="1"/>
    <s v="HomeTheater,TV&amp;Video"/>
    <s v="Accessories"/>
    <n v="399"/>
    <n v="799"/>
    <x v="8"/>
    <x v="3"/>
    <x v="167"/>
    <x v="0"/>
    <x v="0"/>
    <n v="927639"/>
    <x v="0"/>
    <x v="1"/>
    <x v="222"/>
    <s v="R2CR72CAK85YA7,R1J7T1CF1601BH,R3IGDXE5UAOW8I,R13C8HGBSHKCE1,R2Y7FN8MCS4PT,R3ERLO7QTMAD3L,R3IEBGTGGSPM9N,R37YEXEGR87GSQ"/>
  </r>
  <r>
    <x v="0"/>
    <s v="Accessories&amp;Peripherals"/>
    <s v="Cables&amp;Accessories"/>
    <n v="249"/>
    <n v="499"/>
    <x v="8"/>
    <x v="3"/>
    <x v="168"/>
    <x v="0"/>
    <x v="0"/>
    <n v="752492"/>
    <x v="0"/>
    <x v="1"/>
    <x v="223"/>
    <s v="RCXJF5CVRLCI4,R3V788MKGR7BT6,R26TE9PP1AORV7,R3B3S0D5B6B0T9,R2EO7OYSWLOBAW,R3L2IIFA8XR9G3,R3DHIYEVFB2Y64,R2G2OFHFR3409U"/>
  </r>
  <r>
    <x v="1"/>
    <s v="HomeTheater,TV&amp;Video"/>
    <s v="SatelliteEquipment"/>
    <n v="1249"/>
    <n v="2299"/>
    <x v="18"/>
    <x v="4"/>
    <x v="169"/>
    <x v="1"/>
    <x v="0"/>
    <n v="17555164"/>
    <x v="2"/>
    <x v="1"/>
    <x v="224"/>
    <s v="R1HC3ZLVI3VC2L,RROY3V4G9AN02,R3DVFUQOK3JXZ7,R3H49JV0196DEP,RE4IGG1ZTRBVF,RFTSM34EH66WL,R3TT1JXUXT8ZR1,R5PQ3LYZAIGIZ"/>
  </r>
  <r>
    <x v="1"/>
    <s v="HomeTheater,TV&amp;Video"/>
    <s v="Accessories"/>
    <n v="213"/>
    <n v="499"/>
    <x v="48"/>
    <x v="7"/>
    <x v="170"/>
    <x v="0"/>
    <x v="1"/>
    <n v="122754"/>
    <x v="0"/>
    <x v="2"/>
    <x v="225"/>
    <s v="R344C7U6JUIR8M,R1H13BW2E325NO,R1LB6DCH3CVZ4M,R1CZD6C0CHJ2A9,R1Z01G5G30GIQ3,R1VMGF3IL5KE9D,RT44HXN50X2AN,R3E4TI9911D1M6"/>
  </r>
  <r>
    <x v="1"/>
    <s v="HomeTheater,TV&amp;Video"/>
    <s v="Accessories"/>
    <n v="209"/>
    <n v="499"/>
    <x v="30"/>
    <x v="1"/>
    <x v="171"/>
    <x v="0"/>
    <x v="1"/>
    <n v="239021"/>
    <x v="0"/>
    <x v="2"/>
    <x v="226"/>
    <s v="R2U46UVD4IRLY7,RCZUJPVI3RK1S,R3LXC8533HTPVS,R34H8D7WJ570X3,R71E1FO9JA0SZ,R2EQ2SIE31EKP,R181JO933138UE,R16SAN9HROV4HS"/>
  </r>
  <r>
    <x v="1"/>
    <s v="HomeTheater,TV&amp;Video"/>
    <s v="Accessories"/>
    <n v="598"/>
    <n v="4999"/>
    <x v="51"/>
    <x v="0"/>
    <x v="172"/>
    <x v="0"/>
    <x v="0"/>
    <n v="4549090"/>
    <x v="2"/>
    <x v="2"/>
    <x v="227"/>
    <s v="R26Z0O4978YU47,R13WAXAKPL2LIZ,RSOGJ8FAFL4E5,R3NS94CP1XBFL,R2GCTRSIEHHNXA,R2JI8EH2TR7BDR,RC9CBGOS4Y0ZA,R30MFJXWFH5IPS"/>
  </r>
  <r>
    <x v="0"/>
    <s v="Accessories&amp;Peripherals"/>
    <s v="Cables&amp;Accessories"/>
    <n v="799"/>
    <n v="1749"/>
    <x v="34"/>
    <x v="3"/>
    <x v="173"/>
    <x v="0"/>
    <x v="0"/>
    <n v="9839874"/>
    <x v="2"/>
    <x v="1"/>
    <x v="228"/>
    <s v="R39DB3OJGB156P,R3SS4A3ZPHNIS3,R35PA44HZ71501,R8FCL3C8MXBOU,R1KKVZ2RMAQXRO,R1RGEWDBRHHG1G,R31DZYVAC4G3AB,R2XB4D0L7GYIJM"/>
  </r>
  <r>
    <x v="0"/>
    <s v="Accessories&amp;Peripherals"/>
    <s v="Cables&amp;Accessories"/>
    <n v="159"/>
    <n v="595"/>
    <x v="25"/>
    <x v="4"/>
    <x v="174"/>
    <x v="0"/>
    <x v="0"/>
    <n v="8439480"/>
    <x v="1"/>
    <x v="0"/>
    <x v="229"/>
    <s v="R2UZOF31IYEDYC,RA80Q7ZKXPY2Z,R2WAC57HUYHRL4,R2865Q514C2RZ7,R3CEPSJRDFFOBW,R312ZA2IHXIXXF,R1S0L7740D7M8W,R2D0IWLH03TPH7"/>
  </r>
  <r>
    <x v="0"/>
    <s v="Accessories&amp;Peripherals"/>
    <s v="Cables&amp;Accessories"/>
    <n v="499"/>
    <n v="1100"/>
    <x v="10"/>
    <x v="5"/>
    <x v="175"/>
    <x v="0"/>
    <x v="0"/>
    <n v="27694700"/>
    <x v="0"/>
    <x v="0"/>
    <x v="230"/>
    <s v="R8KWWR9D7Z8ZP,R1K9VOKVDAH1FT,R3VA611ERW9TJ2,RURQQWP8I8XS4,R19O55T880XD8U,R3CHHGYZD5QMGM,RHKJASTLGEF14,R1CD68IZMR4O62"/>
  </r>
  <r>
    <x v="1"/>
    <s v="HomeTheater,TV&amp;Video"/>
    <s v="Televisions"/>
    <n v="31999"/>
    <n v="49999"/>
    <x v="63"/>
    <x v="4"/>
    <x v="176"/>
    <x v="1"/>
    <x v="0"/>
    <n v="1062578748"/>
    <x v="2"/>
    <x v="0"/>
    <x v="231"/>
    <s v="R19JWR6NN6DMRW,R3NNMZRL819Q5I,R27MVISBFA27B0,R26UM4M5FX7MOX,R3OS23S4DLG4RW,R6CTY16XAGKZ3,R3GTDALXXTDMU4,R1YPRPCDNAPQGM"/>
  </r>
  <r>
    <x v="1"/>
    <s v="HomeTheater,TV&amp;Video"/>
    <s v="Televisions"/>
    <n v="32990"/>
    <n v="56790"/>
    <x v="21"/>
    <x v="4"/>
    <x v="177"/>
    <x v="1"/>
    <x v="0"/>
    <n v="32199930"/>
    <x v="2"/>
    <x v="2"/>
    <x v="232"/>
    <s v="R2XFHXT7SOGU38,R18IKG6HRO7KHV,RL2GYO9N48DA1,R1GE4SBKIMYD21,R28HO0PSXETDRY,RSOK1DI5JASHZ,R74OCT3MJO4BX,R2Z3IYVCJ69HJ"/>
  </r>
  <r>
    <x v="1"/>
    <s v="HomeTheater,TV&amp;Video"/>
    <s v="Accessories"/>
    <n v="299"/>
    <n v="1199"/>
    <x v="43"/>
    <x v="12"/>
    <x v="178"/>
    <x v="0"/>
    <x v="1"/>
    <n v="558734"/>
    <x v="0"/>
    <x v="2"/>
    <x v="233"/>
    <s v="RDCJBFGUBZWFJ,R3F0Y39XWNLO8Z,R38S8FL4YF9JD0,R1MCQ2MLQ7C4DU,RMVTEJJSA64Y1,R35XHV3UC3PEXZ,R2MQ9H1NKP4BDO,R2HOVLX6WT4I6J"/>
  </r>
  <r>
    <x v="0"/>
    <s v="Accessories&amp;Peripherals"/>
    <s v="Cables&amp;Accessories"/>
    <n v="128.31"/>
    <n v="549"/>
    <x v="36"/>
    <x v="2"/>
    <x v="144"/>
    <x v="0"/>
    <x v="1"/>
    <n v="33489"/>
    <x v="1"/>
    <x v="2"/>
    <x v="234"/>
    <s v="R2NO4JULWOQQ5N,R1RJ8AHYBK38PD,R3PU1G9HCGIUHP,R15GKRKHWQUWZ2,R39UZTTR3JREOM,R2BQX0C2NBBJEX,R24WP5GTU5ZFG5,R18BPTXYIORQ2D"/>
  </r>
  <r>
    <x v="0"/>
    <s v="Accessories&amp;Peripherals"/>
    <s v="Cables&amp;Accessories"/>
    <n v="599"/>
    <n v="849"/>
    <x v="56"/>
    <x v="6"/>
    <x v="179"/>
    <x v="1"/>
    <x v="0"/>
    <n v="402426"/>
    <x v="2"/>
    <x v="2"/>
    <x v="235"/>
    <s v="RJX93LCK9FMRS,R14T5CARLGB2KJ,R31ADVYIHSBKCJ,RJ2RFRYTSYWQ6,R1NT2YXBX91W6Z,R1CN84T7CDAFE,RIZF30TNXEI0C,R3MOOJUBKCJ0VR"/>
  </r>
  <r>
    <x v="1"/>
    <s v="HomeTheater,TV&amp;Video"/>
    <s v="Accessories"/>
    <n v="399"/>
    <n v="899"/>
    <x v="37"/>
    <x v="10"/>
    <x v="180"/>
    <x v="0"/>
    <x v="1"/>
    <n v="387469"/>
    <x v="0"/>
    <x v="2"/>
    <x v="236"/>
    <s v="R16NWYD2LYHNFJ,R2Y32IVRENIANJ,R3BBJ9AXA1ZOSC,RD5EMW1UBYKX6,R3NFOY58N9GMK5,RLWBE1NALLDFQ,R3IO7HFD3TGRO1,R4NCD2RDWQWZ0"/>
  </r>
  <r>
    <x v="0"/>
    <s v="Accessories&amp;Peripherals"/>
    <s v="Cables&amp;Accessories"/>
    <n v="449"/>
    <n v="1099"/>
    <x v="53"/>
    <x v="1"/>
    <x v="181"/>
    <x v="0"/>
    <x v="1"/>
    <n v="265958"/>
    <x v="0"/>
    <x v="2"/>
    <x v="237"/>
    <s v="RWKQG2WMXYN20,R3S53R4I0ZE364,R2VB4D1AFFZK9Y,R2GUTP55B1ZKUM,R2UNJAOWGLCURY,R2WJ1F3SRK5MZ8,R21F459NA4RRVJ,R3CR68E62EC8M3"/>
  </r>
  <r>
    <x v="0"/>
    <s v="Accessories&amp;Peripherals"/>
    <s v="Cables&amp;Accessories"/>
    <n v="254"/>
    <n v="799"/>
    <x v="45"/>
    <x v="1"/>
    <x v="182"/>
    <x v="0"/>
    <x v="1"/>
    <n v="2321095"/>
    <x v="0"/>
    <x v="1"/>
    <x v="238"/>
    <s v="R10KIZHSVBEP0U,R1DEOWB5K6A6Z2,R2GD8H370XJ574,R3L2R2YXGR6W4L,R2KKPS8UXC42G,RM2YVJE73LH91,R2IUG2Z4CXK0CC,RC6J6VCOUGA5C"/>
  </r>
  <r>
    <x v="1"/>
    <s v="HomeTheater,TV&amp;Video"/>
    <s v="Accessories"/>
    <n v="399"/>
    <n v="795"/>
    <x v="8"/>
    <x v="5"/>
    <x v="183"/>
    <x v="0"/>
    <x v="0"/>
    <n v="9612345"/>
    <x v="0"/>
    <x v="0"/>
    <x v="239"/>
    <s v="R10L0LUK0SEJPL,R2EGC3B1JJ6BTS,R35W8V6ZATZ2S,RPN411MPADDQD,RE3HSY12L9YBG,R2UXIGD46L4151,R1LJNC0Q9BR7UW,R2Z93X38SWW7IL"/>
  </r>
  <r>
    <x v="0"/>
    <s v="Accessories&amp;Peripherals"/>
    <s v="Cables&amp;Accessories"/>
    <n v="179"/>
    <n v="399"/>
    <x v="10"/>
    <x v="1"/>
    <x v="64"/>
    <x v="0"/>
    <x v="1"/>
    <n v="567777"/>
    <x v="1"/>
    <x v="1"/>
    <x v="240"/>
    <s v="R8QBCR9MM1LGY,R3VN8XDH215N7I,R341EQRY87EZP,R3HHTVIHY2U1FO,RNA87JCGRTQJU,RZ12R7OYYP0KX,R2GZZ3WYE0JJYA,RHE3HXKSONROE"/>
  </r>
  <r>
    <x v="0"/>
    <s v="Accessories&amp;Peripherals"/>
    <s v="Cables&amp;Accessories"/>
    <n v="339"/>
    <n v="999"/>
    <x v="46"/>
    <x v="4"/>
    <x v="124"/>
    <x v="0"/>
    <x v="0"/>
    <n v="6248745"/>
    <x v="0"/>
    <x v="1"/>
    <x v="241"/>
    <s v="R3CGMQSB9H564N,RG5V69YDA5TLP,R18ESJU4TI0EGY,R140SU5IGEW7FF,R1H9W7ECR79TX2,RIAQUZT21P6N1,RFIJDX0AGS6ZR,R2Q20EL3OJ81U2"/>
  </r>
  <r>
    <x v="1"/>
    <s v="HomeTheater,TV&amp;Video"/>
    <s v="Accessories"/>
    <n v="399"/>
    <n v="999"/>
    <x v="13"/>
    <x v="1"/>
    <x v="184"/>
    <x v="0"/>
    <x v="1"/>
    <n v="1234764"/>
    <x v="0"/>
    <x v="1"/>
    <x v="242"/>
    <s v="R3FOUBGTV1VUHP,R1O6LVSV52T4PJ,REU3XX3MNVWX9,R11PYCGN6PGQL9,R1XBA7N59GDUL8,R29QNQJHONGFEU,R2N7R1NZIKS9F5,R2J48N34WBDDGZ"/>
  </r>
  <r>
    <x v="1"/>
    <s v="HomeTheater,TV&amp;Video"/>
    <s v="Accessories"/>
    <n v="199"/>
    <n v="399"/>
    <x v="8"/>
    <x v="0"/>
    <x v="185"/>
    <x v="0"/>
    <x v="0"/>
    <n v="532665"/>
    <x v="1"/>
    <x v="1"/>
    <x v="243"/>
    <s v="RCI40FPILZN2J,R33GJM990WL2D,R2IZDWTSBD3OJD,R18JSUF6RUDBJK,R3IYD10K0ODOFQ,R1V2IV4QBCAWUG,R92Z4OC4KIRC5,R2HY1V6QTTUTAQ"/>
  </r>
  <r>
    <x v="1"/>
    <s v="HomeTheater,TV&amp;Video"/>
    <s v="Accessories"/>
    <n v="349"/>
    <n v="1999"/>
    <x v="57"/>
    <x v="11"/>
    <x v="158"/>
    <x v="0"/>
    <x v="1"/>
    <n v="393803"/>
    <x v="0"/>
    <x v="2"/>
    <x v="244"/>
    <s v="R2LH0W21RI2HB3,R2NTYGKM6R1PXH,R2TR5PF6IUMOXH,R3MX15QTIQ0BXG,ROKY7UXCNAYLZ,R3JWZ3QRTVLQ14,R7MVBDVHW7FGJ,R1BGEUL7PDFQ3"/>
  </r>
  <r>
    <x v="0"/>
    <s v="Accessories&amp;Peripherals"/>
    <s v="Cables&amp;Accessories"/>
    <n v="299"/>
    <n v="798"/>
    <x v="11"/>
    <x v="5"/>
    <x v="69"/>
    <x v="0"/>
    <x v="0"/>
    <n v="22975218"/>
    <x v="0"/>
    <x v="0"/>
    <x v="245"/>
    <s v="R23CC5VDSVR49B,R1AWZE3731748T,R388KOR9TWPX5H,R2PLH1UHYDQWFA,R1B7Q58I1P83OY,R1C13PY8A3WUC5,RTEAGC48PIYAU,R2E0N8Q0ZQM9N9"/>
  </r>
  <r>
    <x v="0"/>
    <s v="Accessories&amp;Peripherals"/>
    <s v="Cables&amp;Accessories"/>
    <n v="89"/>
    <n v="800"/>
    <x v="64"/>
    <x v="2"/>
    <x v="31"/>
    <x v="0"/>
    <x v="1"/>
    <n v="860000"/>
    <x v="1"/>
    <x v="1"/>
    <x v="246"/>
    <s v="R1Q323BB35OP30,RJ0CSQUUWFF9W,R23OB4XMH3S9QD,R1K5FQR6CYMQAV,R3QMD6JDUGQUCI,R1R5LTMWOXI38M,R241G3F07D3OBH,R1O7BQ61DXRVWW"/>
  </r>
  <r>
    <x v="0"/>
    <s v="Accessories&amp;Peripherals"/>
    <s v="Cables&amp;Accessories"/>
    <n v="549"/>
    <n v="995"/>
    <x v="32"/>
    <x v="0"/>
    <x v="53"/>
    <x v="1"/>
    <x v="0"/>
    <n v="29597270"/>
    <x v="2"/>
    <x v="0"/>
    <x v="247"/>
    <s v="R37S13YALMRPGK,R2OU2YTGFEMJHE,R25SDG11W8EAU9,R2W38EQOY97N87,R2U8MOGE4JDKBF,R2CN3CX7SGEWDK,RX74XLMFH35PD,R1B861YJE8YL2B"/>
  </r>
  <r>
    <x v="0"/>
    <s v="Accessories&amp;Peripherals"/>
    <s v="Cables&amp;Accessories"/>
    <n v="129"/>
    <n v="1000"/>
    <x v="65"/>
    <x v="2"/>
    <x v="186"/>
    <x v="0"/>
    <x v="1"/>
    <n v="295000"/>
    <x v="1"/>
    <x v="2"/>
    <x v="248"/>
    <s v="R1TBHUMR0RV7AZ,R2BN9ZX0H3ZQV2,R2PMUD745GQT3E,RR9I6SN1YILLK,R307WJGWC40TMF,RNVPA6MFR64PA,RL9O5LBT420FW,R1JEUHJMZ3O6MW"/>
  </r>
  <r>
    <x v="1"/>
    <s v="HomeTheater,TV&amp;Video"/>
    <s v="Televisions"/>
    <n v="77990"/>
    <n v="139900"/>
    <x v="15"/>
    <x v="16"/>
    <x v="187"/>
    <x v="1"/>
    <x v="0"/>
    <n v="830306500"/>
    <x v="2"/>
    <x v="1"/>
    <x v="249"/>
    <s v="R16HCZ0W1TRSMM,R12J7UKQ0FX3O9,R8729SR7LQFUU,R1W7FVZ8OGOZN4,R39U6OQOYKSBJS,REJGTU93MWH8Y,R92QJE5NTZ9V7,R3SZH0PVUBQJ80"/>
  </r>
  <r>
    <x v="1"/>
    <s v="HomeTheater,TV&amp;Video"/>
    <s v="Accessories"/>
    <n v="349"/>
    <n v="799"/>
    <x v="37"/>
    <x v="9"/>
    <x v="188"/>
    <x v="0"/>
    <x v="1"/>
    <n v="258077"/>
    <x v="0"/>
    <x v="2"/>
    <x v="250"/>
    <s v="R3FAPESPH3491Y,R1OD5NFQAXPGR0,RJ4G42V45QKKS,R2IZ8HZT8AOA4W,R2WDDYGKMU51DE,R12WIEV98SWMNB,R2WXBH0GEG4H1Q,R3VORTRB8TWN89"/>
  </r>
  <r>
    <x v="1"/>
    <s v="HomeTheater,TV&amp;Video"/>
    <s v="Accessories"/>
    <n v="499"/>
    <n v="899"/>
    <x v="15"/>
    <x v="7"/>
    <x v="189"/>
    <x v="1"/>
    <x v="1"/>
    <n v="166315"/>
    <x v="0"/>
    <x v="2"/>
    <x v="251"/>
    <s v="RW9LHUMO78TE2,R2OXFV06J64YNH,R1U3JI1Q9O92SE,R2XM48FX5POEKX,RP9JIO6DPGAL,R2F1YTVX9WS0TS,R2TIBHRS9UKUU1,R2P3JI1EJ9IXM3"/>
  </r>
  <r>
    <x v="0"/>
    <s v="Accessories&amp;Peripherals"/>
    <s v="Cables&amp;Accessories"/>
    <n v="299"/>
    <n v="799"/>
    <x v="11"/>
    <x v="0"/>
    <x v="190"/>
    <x v="0"/>
    <x v="0"/>
    <n v="1691483"/>
    <x v="0"/>
    <x v="1"/>
    <x v="252"/>
    <s v="R2H4GF8D9IBB7W,RVH0I89DG4CBI,R3SRF1NZK2DCS4,R3A79RNQQ3FM9L,R1QQCCPJOZKCPA,R2THU52GBFKHLS,RKL6OE1GWZ2UL,R2RP7NJVKL2D3B"/>
  </r>
  <r>
    <x v="0"/>
    <s v="Accessories&amp;Peripherals"/>
    <s v="Cables&amp;Accessories"/>
    <n v="182"/>
    <n v="599"/>
    <x v="20"/>
    <x v="1"/>
    <x v="20"/>
    <x v="0"/>
    <x v="1"/>
    <n v="5617422"/>
    <x v="1"/>
    <x v="1"/>
    <x v="253"/>
    <s v="R3F4T5TRYPTMIG,R3DQIEC603E7AY,R1O4Z15FD40PV5,RDVX50PD4CTFE,R3H6WKG0TA5CGU,R3Q3L1KP5QWPV3,RU0LU2PAIIME,R20FTANBPFA653"/>
  </r>
  <r>
    <x v="1"/>
    <s v="HomeTheater,TV&amp;Video"/>
    <s v="Accessories"/>
    <n v="96"/>
    <n v="399"/>
    <x v="60"/>
    <x v="9"/>
    <x v="191"/>
    <x v="0"/>
    <x v="1"/>
    <n v="716604"/>
    <x v="1"/>
    <x v="1"/>
    <x v="254"/>
    <s v="R27SWYIOUU9JGH,R3CV6G8SG8GVG0,R3FH44SD2VCUCM,R24U6J35ZGRJVD,RXSYAGW0AG5GO,RNRX90QGDJCVW,R25VGDOTPHFDDQ,R3AUZEPO4WZLD3"/>
  </r>
  <r>
    <x v="1"/>
    <s v="HomeTheater,TV&amp;Video"/>
    <s v="Televisions"/>
    <n v="54990"/>
    <n v="85000"/>
    <x v="31"/>
    <x v="4"/>
    <x v="86"/>
    <x v="1"/>
    <x v="0"/>
    <n v="304895000"/>
    <x v="2"/>
    <x v="1"/>
    <x v="255"/>
    <s v="R2G4T57OLXDVPL,R3IQ8PWVTWENBY,RH6UHEBP622FT,R3RHA159FH0SOQ"/>
  </r>
  <r>
    <x v="1"/>
    <s v="HomeTheater,TV&amp;Video"/>
    <s v="Accessories"/>
    <n v="439"/>
    <n v="758"/>
    <x v="21"/>
    <x v="0"/>
    <x v="192"/>
    <x v="1"/>
    <x v="0"/>
    <n v="3256368"/>
    <x v="0"/>
    <x v="1"/>
    <x v="256"/>
    <s v="RMD97V7ZXPVBW,R334FL43ACWCPH,R1L5CFYAFEBGQY,RM3DGSI1GEJ08,R26V5SMXYSE953,R22PXYQOJSGDO8,RMV4FW2P0WYMA,R2P66UQNR7EV9H"/>
  </r>
  <r>
    <x v="0"/>
    <s v="Accessories&amp;Peripherals"/>
    <s v="Cables&amp;Accessories"/>
    <n v="299"/>
    <n v="999"/>
    <x v="20"/>
    <x v="4"/>
    <x v="132"/>
    <x v="0"/>
    <x v="0"/>
    <n v="2648349"/>
    <x v="0"/>
    <x v="1"/>
    <x v="257"/>
    <s v="R1LNA5SHXIW7IM,RGCS38FNYUI9H,R2WOUJZTB4QW94,R3RWH85AAMCDDX,R3GRJEKOICA3B1,RST6G0XZXY8O3,R24V8P9TKOO83N,R1AT2O4Q8I5DEY"/>
  </r>
  <r>
    <x v="0"/>
    <s v="Accessories&amp;Peripherals"/>
    <s v="Cables&amp;Accessories"/>
    <n v="299"/>
    <n v="799"/>
    <x v="11"/>
    <x v="0"/>
    <x v="3"/>
    <x v="0"/>
    <x v="0"/>
    <n v="75396037"/>
    <x v="0"/>
    <x v="0"/>
    <x v="258"/>
    <s v="R3EEUZKKK9J36I,R3HJVYCLYOY554,REDECAZ7AMPQC,R1CLH2ULIVG5U3,R2DMKIBGFKBD6R,RC89B5IAJUTR5,R3B3DDON5FH8DS,R13WAEJDI5RS36"/>
  </r>
  <r>
    <x v="0"/>
    <s v="Accessories&amp;Peripherals"/>
    <s v="Cables&amp;Accessories"/>
    <n v="789"/>
    <n v="1999"/>
    <x v="4"/>
    <x v="0"/>
    <x v="193"/>
    <x v="0"/>
    <x v="0"/>
    <n v="69045460"/>
    <x v="2"/>
    <x v="0"/>
    <x v="259"/>
    <s v="R27FPYAT4QN865,R1YXRZNZVOXVNK,R22TFM41T4WQ02,R30MBA23XKW10R,R227WPCV784CRR,RKV5WXDU6KA7K,R3EB85UVVA528V,R2W2UXE7BVRBIH"/>
  </r>
  <r>
    <x v="1"/>
    <s v="HomeTheater,TV&amp;Video"/>
    <s v="Accessories"/>
    <n v="299"/>
    <n v="700"/>
    <x v="48"/>
    <x v="5"/>
    <x v="194"/>
    <x v="0"/>
    <x v="0"/>
    <n v="6099800"/>
    <x v="0"/>
    <x v="1"/>
    <x v="260"/>
    <s v="RJP1JLG2KKDYM,RBF9VE36ZHRYW,RK5XMFM6GJ9ZP,R39LNRL9C8WCMD,R13YBJ0OTSIBZ,R3SDFVG2YU1A0K,R2PZVYUJIMAYM5,R2CXLZ0YOR6NZU"/>
  </r>
  <r>
    <x v="0"/>
    <s v="Accessories&amp;Peripherals"/>
    <s v="Cables&amp;Accessories"/>
    <n v="325"/>
    <n v="1099"/>
    <x v="20"/>
    <x v="0"/>
    <x v="70"/>
    <x v="0"/>
    <x v="0"/>
    <n v="11623024"/>
    <x v="0"/>
    <x v="0"/>
    <x v="261"/>
    <s v="R10365HEDURWI9,R5RP542IMC4OI,RX2HFWXTTQDTS,R2636VYPMOZV9,RW2Z2YM3K8UV5,RVNGA0FEAXYHI,R2K7MABWMAQE26,R33YS4PO3JWU23"/>
  </r>
  <r>
    <x v="0"/>
    <s v="Accessories&amp;Peripherals"/>
    <s v="Cables&amp;Accessories"/>
    <n v="1299"/>
    <n v="1999"/>
    <x v="31"/>
    <x v="5"/>
    <x v="145"/>
    <x v="1"/>
    <x v="0"/>
    <n v="14628682"/>
    <x v="2"/>
    <x v="1"/>
    <x v="262"/>
    <s v="R1CYG59TJESUGN,R2PIWJZ3LJ0NBY,R17UGMBKG3DWY5,R3QBLT1NI01FGR,RE3G53JY62RU4,R1AOJATXAKRAZG,R20GD0WE2KXSVM,R20VE3E3KEIW0K"/>
  </r>
  <r>
    <x v="1"/>
    <s v="HomeTheater,TV&amp;Video"/>
    <s v="Accessories"/>
    <n v="790"/>
    <n v="1999"/>
    <x v="13"/>
    <x v="17"/>
    <x v="195"/>
    <x v="0"/>
    <x v="2"/>
    <n v="205897"/>
    <x v="2"/>
    <x v="2"/>
    <x v="263"/>
    <s v="R1S2PH1JD9B9XB,R3UUKCS12Q0B9X,R16YH8SVJU5W61,R32XCAYQRNE0Q3,R1FQD9T17LXHLF,R17H2I7PYTIEIA,RWEPEYF95XCK9,R14CFFXT17UAJI"/>
  </r>
  <r>
    <x v="1"/>
    <s v="HomeAudio"/>
    <s v="MediaStreamingDevices"/>
    <n v="4699"/>
    <n v="4699"/>
    <x v="26"/>
    <x v="6"/>
    <x v="196"/>
    <x v="1"/>
    <x v="0"/>
    <n v="1052576"/>
    <x v="2"/>
    <x v="2"/>
    <x v="264"/>
    <s v="R1PBLR66RA2JLZ,R2Q6NGR94WBB6N,R2DIHIFERXYMB,R3C50JNQ3ZC6R9"/>
  </r>
  <r>
    <x v="1"/>
    <s v="HomeTheater,TV&amp;Video"/>
    <s v="Televisions"/>
    <n v="18999"/>
    <n v="24990"/>
    <x v="66"/>
    <x v="4"/>
    <x v="197"/>
    <x v="1"/>
    <x v="0"/>
    <n v="117502980"/>
    <x v="2"/>
    <x v="1"/>
    <x v="265"/>
    <s v="R1EBS3566VCSCG,R24MB66WRPSN2A,R25UU2M1B9BO5X,R1NXW7PGVND2LE,R3OSBPH7X9AQUK,R2I8RVEPDM0IMQ,R5RES2LABIW7Q,R3A3IRV8ZWP1U9"/>
  </r>
  <r>
    <x v="0"/>
    <s v="Accessories&amp;Peripherals"/>
    <s v="Cables&amp;Accessories"/>
    <n v="199"/>
    <n v="999"/>
    <x v="27"/>
    <x v="0"/>
    <x v="198"/>
    <x v="0"/>
    <x v="0"/>
    <n v="84915"/>
    <x v="1"/>
    <x v="2"/>
    <x v="266"/>
    <s v="R3ELQTJOXZNXTV,R3GJXEPLJKBJL5,R2U3H4FR5RI757,R2XK6I1NM00NTD,R7YRJ5LC06RF1,R39R4HSMGQW4PR,R1W4Z589RU74EY,RUKK2PZV0ZTGD"/>
  </r>
  <r>
    <x v="1"/>
    <s v="HomeTheater,TV&amp;Video"/>
    <s v="Accessories"/>
    <n v="269"/>
    <n v="650"/>
    <x v="53"/>
    <x v="5"/>
    <x v="199"/>
    <x v="0"/>
    <x v="0"/>
    <n v="23320050"/>
    <x v="0"/>
    <x v="0"/>
    <x v="267"/>
    <s v="R3V4QKSGSKWY6Z,R2YVK4E6L5KZUB,R1CFPUFKST9QUV,RE56NENNOHLIG,R11OLU6PWXKCS1,RWTE4VJZ96QEW,R1RYKPXHJHJ9A4,R2SMCMC92K4AMF"/>
  </r>
  <r>
    <x v="1"/>
    <s v="HomeTheater,TV&amp;Video"/>
    <s v="AVReceivers&amp;Amplifiers"/>
    <n v="1990"/>
    <n v="3100"/>
    <x v="63"/>
    <x v="1"/>
    <x v="200"/>
    <x v="1"/>
    <x v="1"/>
    <n v="2780700"/>
    <x v="2"/>
    <x v="2"/>
    <x v="268"/>
    <s v="R1OK31HXJ4T85Y,R3TVRE3301FSM8,R2BU1GS5HQQY33,R201OWMIXG3WK2,R1M5GUL7S1N7EK,R39AGUAG2FMUR1,R3VX2X08SUPGXI,R1HBDBX7X0PPVY"/>
  </r>
  <r>
    <x v="1"/>
    <s v="HomeAudio"/>
    <s v="Speakers"/>
    <n v="2299"/>
    <n v="3999"/>
    <x v="1"/>
    <x v="11"/>
    <x v="201"/>
    <x v="1"/>
    <x v="1"/>
    <n v="1127718"/>
    <x v="2"/>
    <x v="2"/>
    <x v="269"/>
    <s v="R1IFSFNW29TL7R,R92FUN7UWEVOW,R3S0IIYYQMXKF,RP412MHJT3TXO,R25XRX2PFVSE01,R2DAUOO2F29H20,R3477DOFU8L9AH,R344OTWVD49JUP"/>
  </r>
  <r>
    <x v="1"/>
    <s v="HomeTheater,TV&amp;Video"/>
    <s v="Televisions"/>
    <n v="35999"/>
    <n v="49990"/>
    <x v="28"/>
    <x v="4"/>
    <x v="129"/>
    <x v="1"/>
    <x v="0"/>
    <n v="80533890"/>
    <x v="2"/>
    <x v="1"/>
    <x v="270"/>
    <s v="R19Q6OQ19PWL5K,RXWY3WK7QVN25,R10S2P5H6YODNY,R2ILGDHXO6XX4K,R2TWCN72P6DU1Y,ROTBOX5J8LVNW,R4PXSKQEZNJGO,R2DDR8ZR4YXV8M"/>
  </r>
  <r>
    <x v="1"/>
    <s v="HomeTheater,TV&amp;Video"/>
    <s v="Accessories"/>
    <n v="349"/>
    <n v="999"/>
    <x v="6"/>
    <x v="0"/>
    <x v="202"/>
    <x v="0"/>
    <x v="0"/>
    <n v="512487"/>
    <x v="0"/>
    <x v="2"/>
    <x v="271"/>
    <s v="R78BFK5PTL1N8,R23GLC7BOL1YAO,R36HIFX1JD7NM3,R33UMDW7NR862,R3UISEQJ70M7M4,R3K4G3XSX4HVZY,R3RYDW0O1D5PYI,R3B100WGK90YXX"/>
  </r>
  <r>
    <x v="0"/>
    <s v="Accessories&amp;Peripherals"/>
    <s v="Cables&amp;Accessories"/>
    <n v="719"/>
    <n v="1499"/>
    <x v="50"/>
    <x v="3"/>
    <x v="79"/>
    <x v="0"/>
    <x v="0"/>
    <n v="1566455"/>
    <x v="2"/>
    <x v="1"/>
    <x v="272"/>
    <s v="R3ROJ6AWGN2UFN,R3160KII7MBSDT,R8ZDM5P3NBJ6V,R2XYESNNUWI2DP,R1UHCZ5GEKZFZL,R2LUS6OIA1FUIY,R3TNBYI02BNXDP,R341FNER86M2NB"/>
  </r>
  <r>
    <x v="1"/>
    <s v="HomeTheater,TV&amp;Video"/>
    <s v="Televisions"/>
    <n v="8999"/>
    <n v="18999"/>
    <x v="3"/>
    <x v="1"/>
    <x v="203"/>
    <x v="0"/>
    <x v="1"/>
    <n v="120586653"/>
    <x v="2"/>
    <x v="1"/>
    <x v="273"/>
    <s v="R2810JGXE0FCK2,R1IUQMDNCMSXAO,R2GIICLDTZPU3N,R3NKJOJN2NXZVS,R3BZR0ONOMX597,R1HSB3HYXUOWMN,R1X8YG3O4ADXD1,R21613KQKHLS39"/>
  </r>
  <r>
    <x v="1"/>
    <s v="HomeTheater,TV&amp;Video"/>
    <s v="SatelliteEquipment"/>
    <n v="917"/>
    <n v="2299"/>
    <x v="13"/>
    <x v="0"/>
    <x v="204"/>
    <x v="0"/>
    <x v="0"/>
    <n v="7586700"/>
    <x v="2"/>
    <x v="1"/>
    <x v="274"/>
    <s v="R2Q9OZ24DS780B,R2KHHVT2R38J1E,R17CBHX9U3VWC0,R2D87CR9APLU6W,R1EHAVJCYTK59O,R3JFH4CO9WJOXC,R2W50LBJSCGZ5O,RWXVF96DFZ856"/>
  </r>
  <r>
    <x v="1"/>
    <s v="HomeTheater,TV&amp;Video"/>
    <s v="Accessories"/>
    <n v="399"/>
    <n v="999"/>
    <x v="13"/>
    <x v="8"/>
    <x v="205"/>
    <x v="0"/>
    <x v="1"/>
    <n v="22977"/>
    <x v="0"/>
    <x v="2"/>
    <x v="275"/>
    <s v="R1P2VLNHZAHSCU,R28B2GC0X0RMKW,RQ2S0N0NGDQVY,R19KN24ZE86FRJ,R2R1RIQO9D9HNF"/>
  </r>
  <r>
    <x v="1"/>
    <s v="HomeTheater,TV&amp;Video"/>
    <s v="Televisions"/>
    <n v="45999"/>
    <n v="69900"/>
    <x v="67"/>
    <x v="4"/>
    <x v="51"/>
    <x v="1"/>
    <x v="0"/>
    <n v="496919100"/>
    <x v="2"/>
    <x v="1"/>
    <x v="276"/>
    <s v="R3RUBB6REUGTT,R281851EB9L5G6,R4ATJJVUY9JO6,R18455FQDOCS3H,RLZ80A5MC1F5G,R2DYRNTDPPD8A5,R3IFT4P8VHQGL3,R1DSJOGV3DFZK2"/>
  </r>
  <r>
    <x v="0"/>
    <s v="Accessories&amp;Peripherals"/>
    <s v="Cables&amp;Accessories"/>
    <n v="119"/>
    <n v="299"/>
    <x v="13"/>
    <x v="11"/>
    <x v="206"/>
    <x v="0"/>
    <x v="1"/>
    <n v="15249"/>
    <x v="1"/>
    <x v="2"/>
    <x v="277"/>
    <s v="RR7JLC3VD2TBS,R3PG7SPU02XR6Z,R382LEGRZSS0UN,R1TFXCJ8YR6S8Z,R37IX8UNUF7V26,R188MKEOB6CXNH,R1WY278AMA2M2L,R1B9BGU3D96MM1"/>
  </r>
  <r>
    <x v="1"/>
    <s v="HomeTheater,TV&amp;Video"/>
    <s v="Televisions"/>
    <n v="21999"/>
    <n v="29999"/>
    <x v="35"/>
    <x v="0"/>
    <x v="14"/>
    <x v="1"/>
    <x v="0"/>
    <n v="985167160"/>
    <x v="2"/>
    <x v="0"/>
    <x v="278"/>
    <s v="R13UTIA6KOF6QV,R2UGDZSGFF01K7,RHHIZ45VYU5X6,R14N9HBE5EIUY0,R2WMW096T9Y0OU,R1SHIIE6M72825,R22P6BE9DBME4F,R2TEINENXTIHT2"/>
  </r>
  <r>
    <x v="1"/>
    <s v="HomeTheater,TV&amp;Video"/>
    <s v="Accessories"/>
    <n v="299"/>
    <n v="599"/>
    <x v="8"/>
    <x v="7"/>
    <x v="207"/>
    <x v="0"/>
    <x v="1"/>
    <n v="424092"/>
    <x v="0"/>
    <x v="2"/>
    <x v="279"/>
    <s v="R3UKHBPPXQOJ7Q,R1P646TWS98DH3,R2FXWK6LTYKG4J,R3QV31R1SXLLW8,R3FJ8OR7KJB5ZP,R1665NO7B2DXWD,R1WFNBBN36KYRH,R1LTO3BLRTV1QR"/>
  </r>
  <r>
    <x v="1"/>
    <s v="HomeTheater,TV&amp;Video"/>
    <s v="Televisions"/>
    <n v="21990"/>
    <n v="34990"/>
    <x v="42"/>
    <x v="4"/>
    <x v="208"/>
    <x v="1"/>
    <x v="0"/>
    <n v="57978430"/>
    <x v="2"/>
    <x v="1"/>
    <x v="280"/>
    <s v="R2XGDUS2ZEQO76,R1GYFU7950VBK7,R1XM35GH40FPTQ,R1P555HGXOI7HS,R2P1YCWVUVH14P,R1088Q72E1W0DN,R1DOYU0KALNQNK,ROYTJMQHK8TR"/>
  </r>
  <r>
    <x v="0"/>
    <s v="Accessories&amp;Peripherals"/>
    <s v="Cables&amp;Accessories"/>
    <n v="417.44"/>
    <n v="670"/>
    <x v="16"/>
    <x v="2"/>
    <x v="209"/>
    <x v="1"/>
    <x v="1"/>
    <n v="350410"/>
    <x v="0"/>
    <x v="2"/>
    <x v="281"/>
    <s v="R3OI9NIP86EJMK,R19REKQNB6DHVK,RN8PZREKYVUCU,R7H07OI7LETQC,RFNCQH476BUID,RBRBI3TZWFXW7,R2ZR75W02IPC5C,RPUDZMSMR65WV"/>
  </r>
  <r>
    <x v="0"/>
    <s v="Accessories&amp;Peripherals"/>
    <s v="Cables&amp;Accessories"/>
    <n v="199"/>
    <n v="999"/>
    <x v="27"/>
    <x v="17"/>
    <x v="210"/>
    <x v="0"/>
    <x v="2"/>
    <n v="999"/>
    <x v="1"/>
    <x v="2"/>
    <x v="282"/>
    <s v="RUB7U91HVZ30"/>
  </r>
  <r>
    <x v="1"/>
    <s v="HomeTheater,TV&amp;Video"/>
    <s v="Televisions"/>
    <n v="47990"/>
    <n v="79990"/>
    <x v="54"/>
    <x v="4"/>
    <x v="106"/>
    <x v="1"/>
    <x v="0"/>
    <n v="110066240"/>
    <x v="2"/>
    <x v="1"/>
    <x v="283"/>
    <s v="RC3ZLDRM8GA9T,RMDN4PSDM8SKK,R1YFAMDJ7P0SY3,R2WX7G1LIQSEBM,R2L4UCJ30902KF,R2MCXM8TACTRFL,R1KFS9LDEOT49N,R29FE7S1YAMO8N"/>
  </r>
  <r>
    <x v="1"/>
    <s v="HomeTheater,TV&amp;Video"/>
    <s v="Accessories"/>
    <n v="215"/>
    <n v="499"/>
    <x v="48"/>
    <x v="12"/>
    <x v="211"/>
    <x v="0"/>
    <x v="1"/>
    <n v="60379"/>
    <x v="0"/>
    <x v="2"/>
    <x v="284"/>
    <s v="R1T3IMKX5I23BL,R2ACT45S9ER36B,R3JVGT39A4NCLG,R2ZS039FIJFE2X,RUE1VX5KVXKYM,RJUMN5TQXB046,RKB470J0YGFZS,R30Z26FC4CVOIK"/>
  </r>
  <r>
    <x v="0"/>
    <s v="Accessories&amp;Peripherals"/>
    <s v="Cables&amp;Accessories"/>
    <n v="99"/>
    <n v="800"/>
    <x v="51"/>
    <x v="2"/>
    <x v="31"/>
    <x v="0"/>
    <x v="1"/>
    <n v="860000"/>
    <x v="1"/>
    <x v="1"/>
    <x v="285"/>
    <s v="R1Q323BB35OP30,RJ0CSQUUWFF9W,R23OB4XMH3S9QD,R1K5FQR6CYMQAV,R3QMD6JDUGQUCI,R1R5LTMWOXI38M,R241G3F07D3OBH,R1O7BQ61DXRVWW"/>
  </r>
  <r>
    <x v="1"/>
    <s v="HomeTheater,TV&amp;Video"/>
    <s v="Televisions"/>
    <n v="18999"/>
    <n v="35000"/>
    <x v="18"/>
    <x v="1"/>
    <x v="212"/>
    <x v="1"/>
    <x v="1"/>
    <n v="35035000"/>
    <x v="2"/>
    <x v="1"/>
    <x v="286"/>
    <s v="R22OHRDXFQ2O98,RSAB4HSG5ZH9H,R3FC8NLEZ4DJ8N,R1RTOHK5EM9WPX,RFVPFUT2AVH9A,R232XWKJREFG9M,RZAZ7VZRRHLFH,R1CEPOZCGKCSWH"/>
  </r>
  <r>
    <x v="0"/>
    <s v="Accessories&amp;Peripherals"/>
    <s v="Cables&amp;Accessories"/>
    <n v="249"/>
    <n v="999"/>
    <x v="43"/>
    <x v="4"/>
    <x v="213"/>
    <x v="0"/>
    <x v="0"/>
    <n v="111888"/>
    <x v="0"/>
    <x v="2"/>
    <x v="287"/>
    <s v="RDLKA670FVMKY,RZZB1IDY3USBP,R30B6VRIVHWOIP,R31A5RDIAY3O0R,R26RJ6WBBMVVXJ,R1PZ0SMCXPJO9C,R3QLX0DTF1C3J7,R23GQW7DPSVOA0"/>
  </r>
  <r>
    <x v="1"/>
    <s v="HomeTheater,TV&amp;Video"/>
    <s v="Televisions"/>
    <n v="7999"/>
    <n v="15999"/>
    <x v="8"/>
    <x v="11"/>
    <x v="214"/>
    <x v="0"/>
    <x v="1"/>
    <n v="48348978"/>
    <x v="2"/>
    <x v="1"/>
    <x v="288"/>
    <s v="R20Y7L8T8S0B2V,R19O1AZBIG1F5P,R1HA5IN5GZZEKJ,R3BGLBQWLQUBW0,R2GKH9JNW12AKY,RKEC16QEHA2WT,R1A9NXDM3RASAL,R25TUXKCEEATJ0"/>
  </r>
  <r>
    <x v="0"/>
    <s v="Accessories&amp;Peripherals"/>
    <s v="Cables&amp;Accessories"/>
    <n v="649"/>
    <n v="1600"/>
    <x v="53"/>
    <x v="4"/>
    <x v="138"/>
    <x v="0"/>
    <x v="0"/>
    <n v="8721600"/>
    <x v="2"/>
    <x v="1"/>
    <x v="289"/>
    <s v="R2BUNT9GM6PUP1,R2Q5VBGDJQHT1E,R1CICFI88LJ1JV,RVYACTR72CHW1,R2XM5RGIHDDR05,RJZUZ9HFCXQSD,R16G8AJOJIMF8H,R10M9KZFIDFMAD"/>
  </r>
  <r>
    <x v="1"/>
    <s v="HomeTheater,TV&amp;Video"/>
    <s v="Accessories"/>
    <n v="1289"/>
    <n v="2499"/>
    <x v="61"/>
    <x v="8"/>
    <x v="215"/>
    <x v="1"/>
    <x v="1"/>
    <n v="182427"/>
    <x v="2"/>
    <x v="2"/>
    <x v="290"/>
    <s v="R39CZQR3ZPJ0Q7,R1XRT2636AEQEO,R2BSV4B70RKKC8,R2JBI9XCV1RU9E,RC0ZKG91JP10X,RAO17F0JUKD13,R1YWFT51T2HFXX,R2GVGI7SXLDIW9"/>
  </r>
  <r>
    <x v="1"/>
    <s v="HomeTheater,TV&amp;Video"/>
    <s v="Accessories"/>
    <n v="609"/>
    <n v="1500"/>
    <x v="53"/>
    <x v="6"/>
    <x v="216"/>
    <x v="0"/>
    <x v="0"/>
    <n v="1543500"/>
    <x v="2"/>
    <x v="1"/>
    <x v="291"/>
    <s v="R3H4IRBX721OIC,R20KZD07FRNQKL,R1PLCFQQFJ5O5X,R15J54ID6Y9FF4,R175ZT8BC8T0GJ,R34ALRVGYAYJDY,RBKV67DDOAO0H,R34RBTS6ZN4MQ0"/>
  </r>
  <r>
    <x v="1"/>
    <s v="HomeTheater,TV&amp;Video"/>
    <s v="Televisions"/>
    <n v="32990"/>
    <n v="54990"/>
    <x v="54"/>
    <x v="3"/>
    <x v="217"/>
    <x v="1"/>
    <x v="0"/>
    <n v="85509450"/>
    <x v="2"/>
    <x v="1"/>
    <x v="292"/>
    <s v="R2QJLRRYLEJFIO,RC2JPYCTJRIWP,R2G6GUH2R64F4D,RRKKD7U3BYBEI,R2GMM9FNW2M5Z0,R194PI32Y48S87,R2I2156P73J3YL,R10LLYRO2Z4E2G"/>
  </r>
  <r>
    <x v="1"/>
    <s v="HomeTheater,TV&amp;Video"/>
    <s v="Accessories"/>
    <n v="599"/>
    <n v="1999"/>
    <x v="20"/>
    <x v="0"/>
    <x v="218"/>
    <x v="0"/>
    <x v="0"/>
    <n v="93953"/>
    <x v="2"/>
    <x v="2"/>
    <x v="293"/>
    <s v="R1S57TIOL6E20F,RIL69DS3C4JGC,R2GWGCF8S3OWCN,R1NI7YG9KNMCX2,RIQHKLJ3CV86P,R2SQH0UGZ9II5U,R5UPOXES8HS5T,R24SCGVHQZOYOA"/>
  </r>
  <r>
    <x v="0"/>
    <s v="Accessories&amp;Peripherals"/>
    <s v="Cables&amp;Accessories"/>
    <n v="349"/>
    <n v="899"/>
    <x v="4"/>
    <x v="3"/>
    <x v="219"/>
    <x v="0"/>
    <x v="0"/>
    <n v="13391504"/>
    <x v="0"/>
    <x v="0"/>
    <x v="294"/>
    <s v="RKU0YNFBI9H6U,R1L56U9MGEY65D,R1RTAR9ZHEKJKA,RZ9F1LMTYQSA5,RQ6JZDYGL266A,RU423VYROXUDD,R2SX0KB6M50PZU,RWXV1G9ORG22P"/>
  </r>
  <r>
    <x v="1"/>
    <s v="HomeTheater,TV&amp;Video"/>
    <s v="Televisions"/>
    <n v="29999"/>
    <n v="50999"/>
    <x v="19"/>
    <x v="5"/>
    <x v="220"/>
    <x v="1"/>
    <x v="0"/>
    <n v="87310288"/>
    <x v="2"/>
    <x v="1"/>
    <x v="295"/>
    <s v="RITW1G6EL12AP,R28FCAPCXM5BZJ,RQW7J1KQNV90H,R2C6HW90SHJ7B,R162NDM8UBR66B,R2SNQQV2EWNINJ,RVHDQX6TUCHG0,R2NQHRYM47YRYK"/>
  </r>
  <r>
    <x v="1"/>
    <s v="HomeTheater,TV&amp;Video"/>
    <s v="Accessories"/>
    <n v="199"/>
    <n v="399"/>
    <x v="8"/>
    <x v="0"/>
    <x v="185"/>
    <x v="0"/>
    <x v="0"/>
    <n v="532665"/>
    <x v="1"/>
    <x v="1"/>
    <x v="296"/>
    <s v="RCI40FPILZN2J,R33GJM990WL2D,R2IZDWTSBD3OJD,R18JSUF6RUDBJK,R3IYD10K0ODOFQ,R1V2IV4QBCAWUG,R92Z4OC4KIRC5,R2HY1V6QTTUTAQ"/>
  </r>
  <r>
    <x v="1"/>
    <s v="HomeTheater,TV&amp;Video"/>
    <s v="Accessories"/>
    <n v="349"/>
    <n v="699"/>
    <x v="8"/>
    <x v="2"/>
    <x v="221"/>
    <x v="0"/>
    <x v="1"/>
    <n v="149586"/>
    <x v="0"/>
    <x v="2"/>
    <x v="297"/>
    <s v="R1T3FLH3DTF6HS,R2AHAAVTJIDTY,R1N42PBKDI68TK,RR91VSJ4DDBZ6,R1TPXU0SVYZPZK,R3O12UIKHXRVOG,R2QA83CPNE21C8,RY7XGBVY0116M"/>
  </r>
  <r>
    <x v="1"/>
    <s v="HomeTheater,TV&amp;Video"/>
    <s v="Accessories"/>
    <n v="1850"/>
    <n v="4500"/>
    <x v="53"/>
    <x v="1"/>
    <x v="25"/>
    <x v="0"/>
    <x v="1"/>
    <n v="828000"/>
    <x v="2"/>
    <x v="2"/>
    <x v="298"/>
    <s v="R34S7CW9IYNOUR,RI06LTB0D8TP,R1677YPJIH6H3F,R3MT3F6SGDQJH9,R385ELCSDCDIZF,R3URBXHQ9H8DAF,R27YXZVKCB0BHO,R1925KJ9EPGG39"/>
  </r>
  <r>
    <x v="1"/>
    <s v="HomeTheater,TV&amp;Video"/>
    <s v="Projectors"/>
    <n v="13990"/>
    <n v="28900"/>
    <x v="50"/>
    <x v="6"/>
    <x v="222"/>
    <x v="0"/>
    <x v="0"/>
    <n v="202300"/>
    <x v="2"/>
    <x v="2"/>
    <x v="299"/>
    <s v="R15DQIQZ16IEL9,R3OT3GHKN7033E,R3B1OFFST3XKYU,RBB31LE5QA4LE"/>
  </r>
  <r>
    <x v="0"/>
    <s v="Accessories&amp;Peripherals"/>
    <s v="Cables&amp;Accessories"/>
    <n v="129"/>
    <n v="449"/>
    <x v="58"/>
    <x v="7"/>
    <x v="223"/>
    <x v="0"/>
    <x v="1"/>
    <n v="18409"/>
    <x v="1"/>
    <x v="2"/>
    <x v="300"/>
    <s v="R1HIYUVKS08YJP,RBC057ZTXOL5Y,R24VKY63J20SM0,R16UAQV9SOCSE,R23HQTXGR1DOIL,RZFMNMJ8EIG87,R2VYVQSV2YFY0T,R2SW6YDVZ9T4O8"/>
  </r>
  <r>
    <x v="1"/>
    <s v="HomeTheater,TV&amp;Video"/>
    <s v="Accessories"/>
    <n v="379"/>
    <n v="999"/>
    <x v="33"/>
    <x v="0"/>
    <x v="22"/>
    <x v="0"/>
    <x v="0"/>
    <n v="12140847"/>
    <x v="0"/>
    <x v="0"/>
    <x v="301"/>
    <s v="R2DIHMHOPYEASB,R24RHE9B30YXWQ,R3DYXQZQA6PPHM,R2458DMQ9C2Z4F,R36C67830VNHAA,R2GE3ZI47UVVO,R1XMBPKJ1QP1Q9,R1L6PX82T6UT6P"/>
  </r>
  <r>
    <x v="1"/>
    <s v="HomeTheater,TV&amp;Video"/>
    <s v="Accessories"/>
    <n v="185"/>
    <n v="499"/>
    <x v="11"/>
    <x v="0"/>
    <x v="224"/>
    <x v="0"/>
    <x v="0"/>
    <n v="12475"/>
    <x v="1"/>
    <x v="2"/>
    <x v="302"/>
    <s v="R2Q04IXOK0RA34,R2GRUN8Y7IDUPT,R1X7VRLKNOLTGJ,R351RRLG83JZDV,R18W7JDXECM6J5,RPU9M945SJ641,RTYY30I8B4PS4"/>
  </r>
  <r>
    <x v="0"/>
    <s v="NetworkingDevices"/>
    <s v="NetworkAdapters"/>
    <n v="218"/>
    <n v="999"/>
    <x v="38"/>
    <x v="0"/>
    <x v="225"/>
    <x v="0"/>
    <x v="0"/>
    <n v="162837"/>
    <x v="0"/>
    <x v="2"/>
    <x v="303"/>
    <s v="R34OST6S1F8457,R6Z0QUUTZU58T,R3QNKPNSUIZP59,R3R9Y258UAOCTI,R2NB1AHZCTD44B,R1IPFAF5DDZQ57,R2WSQL1YCAREKS,RCDYRGDMI1WOA"/>
  </r>
  <r>
    <x v="0"/>
    <s v="Accessories&amp;Peripherals"/>
    <s v="Cables&amp;Accessories"/>
    <n v="199"/>
    <n v="999"/>
    <x v="27"/>
    <x v="4"/>
    <x v="226"/>
    <x v="0"/>
    <x v="0"/>
    <n v="86913"/>
    <x v="1"/>
    <x v="2"/>
    <x v="304"/>
    <s v="R111DGF0O8W1N8,R1GA29NLMK5T1,R1RAVFTKKIOGQ6,R12RIAF7LEVYRN,R1TK93TBAVEFG6,R2VED6OCTD3DK8,R3K8JF3L64IV9B,R3T6IUBAYZZ3KO"/>
  </r>
  <r>
    <x v="1"/>
    <s v="HomeTheater,TV&amp;Video"/>
    <s v="Accessories"/>
    <n v="499"/>
    <n v="900"/>
    <x v="32"/>
    <x v="5"/>
    <x v="227"/>
    <x v="1"/>
    <x v="0"/>
    <n v="1948500"/>
    <x v="0"/>
    <x v="1"/>
    <x v="305"/>
    <s v="R2BR9VTFE775OW,R3V8S6MZGP7QAL,R1OQW9NGBM2EHB,R2H6STN8H1XVSE,RZNEIL92FFGTT,R2JLX4OWIAT035,R354OSXK2IT8BE,R15U5TQNV1VY4A"/>
  </r>
  <r>
    <x v="1"/>
    <s v="HomeTheater,TV&amp;Video"/>
    <s v="Televisions"/>
    <n v="26999"/>
    <n v="42999"/>
    <x v="42"/>
    <x v="0"/>
    <x v="228"/>
    <x v="1"/>
    <x v="0"/>
    <n v="64928490"/>
    <x v="2"/>
    <x v="1"/>
    <x v="306"/>
    <s v="R1UFECRZY2H7ZR,R2L3OQHBC45T2X,R2IX8LIBU6MKPB,R35OUWDVRQF8R5,RHRVKXM6JJBX7,R1O89JBSE4EPL4,R364RHY5PGIWWH,R1EL7KUX3CVDVU"/>
  </r>
  <r>
    <x v="1"/>
    <s v="HomeTheater,TV&amp;Video"/>
    <s v="Accessories"/>
    <n v="893"/>
    <n v="1052"/>
    <x v="59"/>
    <x v="4"/>
    <x v="229"/>
    <x v="1"/>
    <x v="0"/>
    <n v="111512"/>
    <x v="2"/>
    <x v="2"/>
    <x v="307"/>
    <s v="R122PZXYO9V78,RUTL2J228W4N,R3CNU5WSZQK21Z,R11LLDBWK3KHUS,R2J3E39AIHUX3U,RZQQP8IHS7A65,R21GEGH10XV0ZL,R2Z5OEPE3ETYSP"/>
  </r>
  <r>
    <x v="1"/>
    <s v="HomeTheater,TV&amp;Video"/>
    <s v="Televisions"/>
    <n v="10990"/>
    <n v="19990"/>
    <x v="32"/>
    <x v="7"/>
    <x v="230"/>
    <x v="1"/>
    <x v="1"/>
    <n v="2578710"/>
    <x v="2"/>
    <x v="2"/>
    <x v="308"/>
    <s v="RBVWNT5DJQ11U,RW13JZ6UTG39E,R3OO98PE8MBQ6M,R2PDGCC6RF4YLC,R1EWNSTI0FM8DP,R12R6OUAVMTUIJ,R34JSLSU3JZOPE,R1JOBS3O6CQO4P"/>
  </r>
  <r>
    <x v="0"/>
    <s v="Accessories&amp;Peripherals"/>
    <s v="Cables&amp;Accessories"/>
    <n v="379"/>
    <n v="1099"/>
    <x v="46"/>
    <x v="4"/>
    <x v="231"/>
    <x v="0"/>
    <x v="0"/>
    <n v="3350851"/>
    <x v="0"/>
    <x v="1"/>
    <x v="309"/>
    <s v="R1QF0ET8A7E6WA,R1X9IA818SXS5X,R2L31T82MCWLFF,R2KRBAR470MHG9,RUQMRRT0FY4YJ,R1YUVBDM5U1VP,R3QNDW1DBNUYYV,R3U7MTLZA3L5CH"/>
  </r>
  <r>
    <x v="1"/>
    <s v="HomeTheater,TV&amp;Video"/>
    <s v="Televisions"/>
    <n v="16999"/>
    <n v="25999"/>
    <x v="31"/>
    <x v="0"/>
    <x v="14"/>
    <x v="1"/>
    <x v="0"/>
    <n v="853807160"/>
    <x v="2"/>
    <x v="0"/>
    <x v="310"/>
    <s v="R13UTIA6KOF6QV,R2UGDZSGFF01K7,RHHIZ45VYU5X6,R14N9HBE5EIUY0,R2WMW096T9Y0OU,R1SHIIE6M72825,R22P6BE9DBME4F,R2TEINENXTIHT2"/>
  </r>
  <r>
    <x v="1"/>
    <s v="HomeTheater,TV&amp;Video"/>
    <s v="Accessories"/>
    <n v="699"/>
    <n v="1899"/>
    <x v="11"/>
    <x v="5"/>
    <x v="232"/>
    <x v="0"/>
    <x v="0"/>
    <n v="740610"/>
    <x v="2"/>
    <x v="2"/>
    <x v="311"/>
    <s v="R2M315YGOB9RN3,R1NBOC4RGKIP9G,R3QJXYS4TXWZUF,R2JIHF1A7NTH40,R169VPW28GOZKX,R3DKX32F8OC3XE,R2CTTQK8YU774X,R240OADCOPMHWE"/>
  </r>
  <r>
    <x v="1"/>
    <s v="HomeTheater,TV&amp;Video"/>
    <s v="Accessories"/>
    <n v="2699"/>
    <n v="3500"/>
    <x v="7"/>
    <x v="12"/>
    <x v="233"/>
    <x v="1"/>
    <x v="1"/>
    <n v="2173500"/>
    <x v="2"/>
    <x v="2"/>
    <x v="312"/>
    <s v="R2RS5DJTMPR9KH,R3K8N1Z38YX4QZ,R1D0W9ZGHTA55S,R1OPHG3293Q2SZ,R27TICJZP0IJZT,RU7Q1JVSNZAP7,R16Y48G8PM36BL,RB5E6IQ420JLF"/>
  </r>
  <r>
    <x v="0"/>
    <s v="Accessories&amp;Peripherals"/>
    <s v="Cables&amp;Accessories"/>
    <n v="129"/>
    <n v="599"/>
    <x v="38"/>
    <x v="3"/>
    <x v="234"/>
    <x v="0"/>
    <x v="0"/>
    <n v="158735"/>
    <x v="1"/>
    <x v="2"/>
    <x v="313"/>
    <s v="R2P1ZOKUIQWNZH,R3FBKF9RCYD42V,R2JPDSDJBPCPVG,RWAZG6R4PYQD8,R1VWPJ2GCK1V4P,R3SM2QDMLBGDIK,RUNP3LOY40PFP,RGLXWU5W86L32"/>
  </r>
  <r>
    <x v="0"/>
    <s v="Accessories&amp;Peripherals"/>
    <s v="Cables&amp;Accessories"/>
    <n v="389"/>
    <n v="999"/>
    <x v="4"/>
    <x v="4"/>
    <x v="235"/>
    <x v="0"/>
    <x v="0"/>
    <n v="837162"/>
    <x v="0"/>
    <x v="2"/>
    <x v="314"/>
    <s v="RYIE3APCBZO0M,RVVUYDXJQ5FWH,R2OD8G07SP3ATQ,RV4T2P1TSYP7C,RTUH4QIEPCZI2,R176EGN5WFKYMF,R2NF8CY7JSGPIJ,R1ZHN7T42QYEMK"/>
  </r>
  <r>
    <x v="1"/>
    <s v="HomeTheater,TV&amp;Video"/>
    <s v="Accessories"/>
    <n v="246"/>
    <n v="600"/>
    <x v="53"/>
    <x v="0"/>
    <x v="236"/>
    <x v="0"/>
    <x v="0"/>
    <n v="85800"/>
    <x v="0"/>
    <x v="2"/>
    <x v="315"/>
    <s v="R3JYRL1ACWZKKY,R32Q6QP914FG3A,R3IEH4PJW488UX,R37IXVPK58NJQ4,R2Y54968M42AHJ,R2SN886QABQ5AF,R2FF1108INS5GV,R390GAYBGW7786"/>
  </r>
  <r>
    <x v="0"/>
    <s v="Accessories&amp;Peripherals"/>
    <s v="Cables&amp;Accessories"/>
    <n v="299"/>
    <n v="799"/>
    <x v="11"/>
    <x v="1"/>
    <x v="237"/>
    <x v="0"/>
    <x v="1"/>
    <n v="120649"/>
    <x v="0"/>
    <x v="2"/>
    <x v="316"/>
    <s v="RHUH1KUO9N3LB,R2OCEV9PHCLFUS,R50IDO4SB3AFN,R2QJNGU56FGL5G,R355RN0CHT6Z4Z,R1CFZQYTT6QE90,RIN87V1ZT8M2F,R14EGSF85GZV2Q"/>
  </r>
  <r>
    <x v="1"/>
    <s v="HomeTheater,TV&amp;Video"/>
    <s v="Accessories"/>
    <n v="247"/>
    <n v="399"/>
    <x v="16"/>
    <x v="2"/>
    <x v="238"/>
    <x v="1"/>
    <x v="1"/>
    <n v="79800"/>
    <x v="0"/>
    <x v="2"/>
    <x v="317"/>
    <s v="R2KMA1FW2QZLZX,RCE8NJ5IXR7Y0,R34OI72B1EV5GJ,R1OXPIKY99VS78,R1DOIQMYQSIX2Z,R55NBBAP45T6G,R32QZKQVJYCE4S,R26OBSY88ZCS89"/>
  </r>
  <r>
    <x v="1"/>
    <s v="HomeTheater,TV&amp;Video"/>
    <s v="Accessories"/>
    <n v="1369"/>
    <n v="2999"/>
    <x v="34"/>
    <x v="8"/>
    <x v="239"/>
    <x v="0"/>
    <x v="1"/>
    <n v="680773"/>
    <x v="2"/>
    <x v="2"/>
    <x v="318"/>
    <s v="R2D1HX7B0ZNR2Y,RC6F71GCW3ITC,R2R5PXQ6I47FLE,R377ECW39RO5EJ,R2HOVN3GT9RJUX,R123XHZAU0Z0E5,R2WKLOLAJF59CQ,R17GETTD9A405E"/>
  </r>
  <r>
    <x v="1"/>
    <s v="HomeTheater,TV&amp;Video"/>
    <s v="Accessories"/>
    <n v="199"/>
    <n v="499"/>
    <x v="13"/>
    <x v="11"/>
    <x v="240"/>
    <x v="0"/>
    <x v="1"/>
    <n v="268462"/>
    <x v="1"/>
    <x v="2"/>
    <x v="319"/>
    <s v="RSAWD2O7MGQHQ,R2J3NNEKB8K98B,R2JDMID7WPBPGA,RPZQ7HTHUEAQM,RAWY8DHIK1ZUO,RKLEZ22TP2OC,R7CBANEBW241L,RRLSH7AHH6XLU"/>
  </r>
  <r>
    <x v="1"/>
    <s v="HomeTheater,TV&amp;Video"/>
    <s v="Accessories"/>
    <n v="299"/>
    <n v="599"/>
    <x v="8"/>
    <x v="1"/>
    <x v="241"/>
    <x v="0"/>
    <x v="1"/>
    <n v="102429"/>
    <x v="0"/>
    <x v="2"/>
    <x v="320"/>
    <s v="RGV3TPWIES7KM,R3P69DNOICR8GR,RMVYCEXD67P7Y,R1IZL1YZY4XUKJ,R1PZBQBPYS1J63,R3FTVZYWY8ESQF,R3VL4SYCU5AQ1X,R1SHRXW0RRW5A8"/>
  </r>
  <r>
    <x v="1"/>
    <s v="HomeTheater,TV&amp;Video"/>
    <s v="Televisions"/>
    <n v="14999"/>
    <n v="14999"/>
    <x v="26"/>
    <x v="4"/>
    <x v="242"/>
    <x v="1"/>
    <x v="0"/>
    <n v="412592492"/>
    <x v="2"/>
    <x v="0"/>
    <x v="321"/>
    <s v="R1OHBRJRE6GHDZ,R24I7EFZQG9TE6,R3G0UPCD2KN4F7,R2EH8HEJYFWVY1,R14DHLF5YST1V5,R2ATOKYHEUA0RC,R1LCM6KSBLNTZE,R2MICL6U2IDISJ"/>
  </r>
  <r>
    <x v="0"/>
    <s v="Accessories&amp;Peripherals"/>
    <s v="Cables&amp;Accessories"/>
    <n v="299"/>
    <n v="699"/>
    <x v="48"/>
    <x v="2"/>
    <x v="243"/>
    <x v="0"/>
    <x v="1"/>
    <n v="1016346"/>
    <x v="0"/>
    <x v="1"/>
    <x v="322"/>
    <s v="R2RT36U5W9GRK6,R35V054572FNTJ,R1INLMM4RCIDYQ,R32UWFLL51XWFR,R2E6JL1IPA492E,R37EXJUBHQPY55,RU09H6AAVSB29,R21KXH46RVA6RM"/>
  </r>
  <r>
    <x v="1"/>
    <s v="HomeTheater,TV&amp;Video"/>
    <s v="Televisions"/>
    <n v="24990"/>
    <n v="51990"/>
    <x v="50"/>
    <x v="0"/>
    <x v="244"/>
    <x v="0"/>
    <x v="0"/>
    <n v="153422490"/>
    <x v="2"/>
    <x v="1"/>
    <x v="323"/>
    <s v="R369A5WFHNY685,RU7ADO0K3THNI,R2C24XAHB09570,RF6FTZ2BMK3U7,R1BKYQ1GKAGGUM,R2JI0LCLSDDWMB,R2GFGRPUJPI039,R1QBBG7QM57OF7"/>
  </r>
  <r>
    <x v="0"/>
    <s v="Accessories&amp;Peripherals"/>
    <s v="Cables&amp;Accessories"/>
    <n v="249"/>
    <n v="999"/>
    <x v="43"/>
    <x v="15"/>
    <x v="210"/>
    <x v="0"/>
    <x v="0"/>
    <n v="999"/>
    <x v="0"/>
    <x v="2"/>
    <x v="324"/>
    <s v="RQXD5SAMMPC6L"/>
  </r>
  <r>
    <x v="1"/>
    <s v="HomeTheater,TV&amp;Video"/>
    <s v="Televisions"/>
    <n v="61999"/>
    <n v="69999"/>
    <x v="68"/>
    <x v="3"/>
    <x v="163"/>
    <x v="1"/>
    <x v="0"/>
    <n v="472703247"/>
    <x v="2"/>
    <x v="1"/>
    <x v="325"/>
    <s v="R2PF9QV9JEQO9K,R2NEN86P63G4ES,R302B7X6H0GIC0,R3H9O8F9LUY5N9,R1RGSA8QU78640,R2B3DRF8V2A9QI,R1KF9HPUVJTM0I,R3OCQ19TZWHSN5"/>
  </r>
  <r>
    <x v="1"/>
    <s v="HomeTheater,TV&amp;Video"/>
    <s v="Televisions"/>
    <n v="24499"/>
    <n v="50000"/>
    <x v="24"/>
    <x v="2"/>
    <x v="245"/>
    <x v="0"/>
    <x v="1"/>
    <n v="175900000"/>
    <x v="2"/>
    <x v="1"/>
    <x v="326"/>
    <s v="R24M24UKIB5KN3,R9MTYU83EHJ96"/>
  </r>
  <r>
    <x v="1"/>
    <s v="HomeTheater,TV&amp;Video"/>
    <s v="Televisions"/>
    <n v="10499"/>
    <n v="19499"/>
    <x v="18"/>
    <x v="0"/>
    <x v="228"/>
    <x v="1"/>
    <x v="0"/>
    <n v="29443490"/>
    <x v="2"/>
    <x v="1"/>
    <x v="327"/>
    <s v="R1UFECRZY2H7ZR,R2L3OQHBC45T2X,R2IX8LIBU6MKPB,R35OUWDVRQF8R5,RHRVKXM6JJBX7,R1O89JBSE4EPL4,R364RHY5PGIWWH,R1EL7KUX3CVDVU"/>
  </r>
  <r>
    <x v="0"/>
    <s v="Accessories&amp;Peripherals"/>
    <s v="Cables&amp;Accessories"/>
    <n v="349"/>
    <n v="999"/>
    <x v="6"/>
    <x v="4"/>
    <x v="235"/>
    <x v="0"/>
    <x v="0"/>
    <n v="837162"/>
    <x v="0"/>
    <x v="2"/>
    <x v="328"/>
    <s v="RYIE3APCBZO0M,RVVUYDXJQ5FWH,R2OD8G07SP3ATQ,RV4T2P1TSYP7C,RTUH4QIEPCZI2,R176EGN5WFKYMF,R2NF8CY7JSGPIJ,R1ZHN7T42QYEMK"/>
  </r>
  <r>
    <x v="1"/>
    <s v="HomeTheater,TV&amp;Video"/>
    <s v="Accessories"/>
    <n v="197"/>
    <n v="499"/>
    <x v="4"/>
    <x v="11"/>
    <x v="246"/>
    <x v="0"/>
    <x v="1"/>
    <n v="67864"/>
    <x v="1"/>
    <x v="2"/>
    <x v="329"/>
    <s v="R2ZBBYSOYN3KBL,R2DMLU5SLI59HR,R2TALY28IA40HU,R3I8OBYQHMK5AG,R2LNUR3W2TOTL,R3W1MUYN039NGZ,RH9I43YOGMCU5,R2T1VOM1S6TMET"/>
  </r>
  <r>
    <x v="1"/>
    <s v="HomeTheater,TV&amp;Video"/>
    <s v="SatelliteEquipment"/>
    <n v="1299"/>
    <n v="2499"/>
    <x v="61"/>
    <x v="4"/>
    <x v="247"/>
    <x v="1"/>
    <x v="0"/>
    <n v="752199"/>
    <x v="2"/>
    <x v="2"/>
    <x v="330"/>
    <s v="R1SLOPXHKI14S6,R1OXLNAD6QN3PK,R4RAOBEKJMT1E,R2DJOU9710152I,R3FXVCBQCGNPLW,R12LALSYGQEMTT,R2XY6WL3YCCBBU,R2VRNRRSOHXHYW"/>
  </r>
  <r>
    <x v="0"/>
    <s v="Accessories&amp;Peripherals"/>
    <s v="Cables&amp;Accessories"/>
    <n v="1519"/>
    <n v="1899"/>
    <x v="52"/>
    <x v="5"/>
    <x v="248"/>
    <x v="1"/>
    <x v="0"/>
    <n v="37529937"/>
    <x v="2"/>
    <x v="0"/>
    <x v="331"/>
    <s v="R1NBVCQUPQGZSG,R1AYTJ3HGDXBPB,R1SZXE4S0X94AV,R18V2LFU0A6Z1Z,REEEYL5KDQ81L,R1648XOMK16YKC,R30X514IQ3NWX4,R3UV2ZJIR07U21"/>
  </r>
  <r>
    <x v="1"/>
    <s v="HomeTheater,TV&amp;Video"/>
    <s v="Televisions"/>
    <n v="46999"/>
    <n v="69999"/>
    <x v="9"/>
    <x v="4"/>
    <x v="176"/>
    <x v="1"/>
    <x v="0"/>
    <n v="1487618748"/>
    <x v="2"/>
    <x v="0"/>
    <x v="332"/>
    <s v="R19JWR6NN6DMRW,R3NNMZRL819Q5I,R27MVISBFA27B0,R26UM4M5FX7MOX,R3OS23S4DLG4RW,R6CTY16XAGKZ3,R3GTDALXXTDMU4,RXYNQRMH2KD0E"/>
  </r>
  <r>
    <x v="0"/>
    <s v="Accessories&amp;Peripherals"/>
    <s v="Cables&amp;Accessories"/>
    <n v="299"/>
    <n v="799"/>
    <x v="11"/>
    <x v="4"/>
    <x v="249"/>
    <x v="0"/>
    <x v="0"/>
    <n v="1519698"/>
    <x v="0"/>
    <x v="1"/>
    <x v="333"/>
    <s v="R1NNND9Z9O7ZFX,RI4YG0LQODJ1Z,R2RJKDVMA6HJAF,R1CK70KKIQTXQY,R1MU7OXDCRE59A,R3OUTRCSE95S7U,R1H2SUFJGR1SC5,R3O0A0XNHT8365"/>
  </r>
  <r>
    <x v="1"/>
    <s v="WearableTechnology"/>
    <s v="SmartWatches"/>
    <n v="1799"/>
    <n v="19999"/>
    <x v="69"/>
    <x v="0"/>
    <x v="250"/>
    <x v="0"/>
    <x v="0"/>
    <n v="278726063"/>
    <x v="2"/>
    <x v="0"/>
    <x v="334"/>
    <s v="R1PKIMKR1E8X8T,R23UV7ZBIEEZD3,RYRHNVDKS5RFY,RS1V5P4B8NSAO,R1H7L32HFCGUIR,R1Y0X6TPG7EJ3V,R3UZD33WNT4AD,R2MLZRSEQB0C49"/>
  </r>
  <r>
    <x v="1"/>
    <s v="WearableTechnology"/>
    <s v="SmartWatches"/>
    <n v="1998"/>
    <n v="9999"/>
    <x v="27"/>
    <x v="4"/>
    <x v="251"/>
    <x v="0"/>
    <x v="0"/>
    <n v="276932304"/>
    <x v="2"/>
    <x v="0"/>
    <x v="335"/>
    <s v="R34816YEM3Y2VJ,R3P1QZDIWJJYVR,R2HXC35HKL6S3E,R2CUWR6SL0MMRR,R3PWLUFNP117X0,R2PK2034NVCPNH,R2YJZKVTCUJAVZ,R27X5G6UFUKCM9"/>
  </r>
  <r>
    <x v="1"/>
    <s v="WearableTechnology"/>
    <s v="SmartWatches"/>
    <n v="1999"/>
    <n v="7990"/>
    <x v="43"/>
    <x v="11"/>
    <x v="252"/>
    <x v="0"/>
    <x v="1"/>
    <n v="142469690"/>
    <x v="2"/>
    <x v="0"/>
    <x v="336"/>
    <s v="R3EKLFGQGV02SG,R23WEMNZK46UV3,R1G2C7XV8CAM7W,R1O1T0NB6M5CU4,RY95PJLUIT03E,R2HMI9LDLJ1S2Y,R216CF66UYJR2A,R1XD0A6A2KGJZ6"/>
  </r>
  <r>
    <x v="1"/>
    <s v="Mobiles&amp;Accessories"/>
    <s v="MobileAccessories"/>
    <n v="2049"/>
    <n v="2199"/>
    <x v="70"/>
    <x v="4"/>
    <x v="253"/>
    <x v="1"/>
    <x v="0"/>
    <n v="393427488"/>
    <x v="2"/>
    <x v="0"/>
    <x v="337"/>
    <s v="R31BXRU0GAOB26,R120Q9PAHZEIEM,R3MSIMI8U7QZXJ,R3MLNPNLSYH11T,R339F0FNSVUUP1,R1X6T4WG7148OB,R1Y9VHIT18ERYP,R32RBHMK1ESFTN"/>
  </r>
  <r>
    <x v="1"/>
    <s v="Mobiles&amp;Accessories"/>
    <s v="Smartphones&amp;BasicMobiles"/>
    <n v="6499"/>
    <n v="8999"/>
    <x v="28"/>
    <x v="1"/>
    <x v="254"/>
    <x v="1"/>
    <x v="1"/>
    <n v="70255193"/>
    <x v="2"/>
    <x v="1"/>
    <x v="338"/>
    <s v="RKU0JLLNRC05S,RIQJOO5ZR8L0X,R300Z83BCAV2UK,R130ME1NWGGCRX,R2VNU6Q8UC18QX,R287H4PDFLWV5,RITJUD5WP59UI,R3DKMHIJGPJH5H"/>
  </r>
  <r>
    <x v="1"/>
    <s v="Mobiles&amp;Accessories"/>
    <s v="Smartphones&amp;BasicMobiles"/>
    <n v="28999"/>
    <n v="28999"/>
    <x v="26"/>
    <x v="4"/>
    <x v="255"/>
    <x v="1"/>
    <x v="0"/>
    <n v="505017585"/>
    <x v="2"/>
    <x v="0"/>
    <x v="339"/>
    <s v="R128LZ0DN2NZBZ,R3LFQ7EDHZ6DKM,RUSJFUV64DPWM,RHNVN7WEES6ZV,R3LHNY1FJU5Z62,RYD25TMDIWVXF,R22G4CIX0JF8CT,R3KZ4E667WBY58"/>
  </r>
  <r>
    <x v="1"/>
    <s v="Mobiles&amp;Accessories"/>
    <s v="Smartphones&amp;BasicMobiles"/>
    <n v="28999"/>
    <n v="28999"/>
    <x v="26"/>
    <x v="4"/>
    <x v="255"/>
    <x v="1"/>
    <x v="0"/>
    <n v="505017585"/>
    <x v="2"/>
    <x v="0"/>
    <x v="340"/>
    <s v="R128LZ0DN2NZBZ,R3LFQ7EDHZ6DKM,RUSJFUV64DPWM,RHNVN7WEES6ZV,R3LHNY1FJU5Z62,RYD25TMDIWVXF,R22G4CIX0JF8CT,R3KZ4E667WBY58"/>
  </r>
  <r>
    <x v="1"/>
    <s v="Mobiles&amp;Accessories"/>
    <s v="Smartphones&amp;BasicMobiles"/>
    <n v="6499"/>
    <n v="8999"/>
    <x v="28"/>
    <x v="1"/>
    <x v="254"/>
    <x v="1"/>
    <x v="1"/>
    <n v="70255193"/>
    <x v="2"/>
    <x v="1"/>
    <x v="341"/>
    <s v="RKU0JLLNRC05S,RIQJOO5ZR8L0X,R300Z83BCAV2UK,R130ME1NWGGCRX,R2VNU6Q8UC18QX,R287H4PDFLWV5,RITJUD5WP59UI,R3DKMHIJGPJH5H"/>
  </r>
  <r>
    <x v="1"/>
    <s v="Mobiles&amp;Accessories"/>
    <s v="Smartphones&amp;BasicMobiles"/>
    <n v="6499"/>
    <n v="8999"/>
    <x v="28"/>
    <x v="1"/>
    <x v="254"/>
    <x v="1"/>
    <x v="1"/>
    <n v="70255193"/>
    <x v="2"/>
    <x v="1"/>
    <x v="342"/>
    <s v="RKU0JLLNRC05S,RIQJOO5ZR8L0X,R300Z83BCAV2UK,R130ME1NWGGCRX,R2VNU6Q8UC18QX,R287H4PDFLWV5,RITJUD5WP59UI,R3DKMHIJGPJH5H"/>
  </r>
  <r>
    <x v="1"/>
    <s v="Accessories"/>
    <s v="MemoryCards"/>
    <n v="569"/>
    <n v="1000"/>
    <x v="1"/>
    <x v="5"/>
    <x v="256"/>
    <x v="1"/>
    <x v="0"/>
    <n v="67259000"/>
    <x v="2"/>
    <x v="0"/>
    <x v="343"/>
    <s v="R2A7MIUNOW8DOE,R2FXP703540FR1,R37E7QJET0BYE8,R1NOL0GE16P06G,R48EN3ANVWEX9,R17WYXS17TYDER,R2BMYAH01K8EG8,R23IO3LHHG39H"/>
  </r>
  <r>
    <x v="1"/>
    <s v="WearableTechnology"/>
    <s v="SmartWatches"/>
    <n v="1898"/>
    <n v="4999"/>
    <x v="33"/>
    <x v="3"/>
    <x v="257"/>
    <x v="0"/>
    <x v="0"/>
    <n v="53434311"/>
    <x v="2"/>
    <x v="0"/>
    <x v="344"/>
    <s v="R10I6UIAQIP9TN,R2XEWWLV1LH7KX,R3J0MEY15WI71Z,R3HJ0GBBBUGEJZ,R3TGTIJ54KHOL0,R21TUQZLYNGC0M,R1JSFOA0TD4S1A,R1KOD8YMT3FJ7I"/>
  </r>
  <r>
    <x v="1"/>
    <s v="Mobiles&amp;Accessories"/>
    <s v="Smartphones&amp;BasicMobiles"/>
    <n v="1299"/>
    <n v="1599"/>
    <x v="71"/>
    <x v="1"/>
    <x v="258"/>
    <x v="1"/>
    <x v="1"/>
    <n v="205169289"/>
    <x v="2"/>
    <x v="0"/>
    <x v="345"/>
    <s v="R1BFOK13WV2QLM,R3H97FN1H50F7F,R1IY2IDRUJX5O5,R1N5UJPJ5YGBU5,R3BZ3W2KH0X1DQ,R3GPO2WYK6ABG,RCMFGYS1T27LL,R1D5OAMYO4526T"/>
  </r>
  <r>
    <x v="1"/>
    <s v="WearableTechnology"/>
    <s v="SmartWatches"/>
    <n v="1499"/>
    <n v="6990"/>
    <x v="72"/>
    <x v="2"/>
    <x v="259"/>
    <x v="0"/>
    <x v="1"/>
    <n v="152354040"/>
    <x v="2"/>
    <x v="0"/>
    <x v="346"/>
    <s v="R2CU03OULJTK2A,R1SHVTKMHHOREL,R16MDWVEULVTGY,R24VBI0XML9AS5,RO1WU1XMSF20C,R17U7AO7GNBOX8,R2HES1EME0OXU4,RWYRMRDBVWYUO"/>
  </r>
  <r>
    <x v="1"/>
    <s v="Headphones,Earbuds&amp;Accessories"/>
    <s v="Headphones"/>
    <n v="599"/>
    <n v="999"/>
    <x v="54"/>
    <x v="3"/>
    <x v="260"/>
    <x v="1"/>
    <x v="0"/>
    <n v="192397410"/>
    <x v="2"/>
    <x v="0"/>
    <x v="347"/>
    <s v="R2NB2K5XC70FKP,R3623Q21H3MKP6,R1XVC6NEYU3ZHV,RNFY9ZYM6195O,R3TUSIFSD4QCKJ,R22PD5EXXTFXP,R1LXC8W3AJAQ3I,R3U0OEWBKIO5Z3"/>
  </r>
  <r>
    <x v="1"/>
    <s v="Mobiles&amp;Accessories"/>
    <s v="Smartphones&amp;BasicMobiles"/>
    <n v="9499"/>
    <n v="11999"/>
    <x v="73"/>
    <x v="0"/>
    <x v="101"/>
    <x v="1"/>
    <x v="0"/>
    <n v="3407716"/>
    <x v="2"/>
    <x v="2"/>
    <x v="348"/>
    <s v="R2RDC6R09NZ0TZ,R16LV4RNJLN09N,R3RKDGFWWFXK6U,R25FVBLAFKIAJU,R34P8ODO8FUBK6,RWO7FXQAVPEXH,R1Y7NG3L23T92Q,R2ESL9C3ALANVE"/>
  </r>
  <r>
    <x v="1"/>
    <s v="Headphones,Earbuds&amp;Accessories"/>
    <s v="Headphones"/>
    <n v="599"/>
    <n v="2499"/>
    <x v="60"/>
    <x v="2"/>
    <x v="261"/>
    <x v="0"/>
    <x v="1"/>
    <n v="145346838"/>
    <x v="2"/>
    <x v="0"/>
    <x v="349"/>
    <s v="R2RBF2BGJRO7H2,R1OF0G9O7Z6VSU,R30F23SQTDLJPU,R12OJO04IKVP5R,R1EYIK2EGG3W2H,R2B5VJALJVQ8RD,R10QDJFCO17945,R23VI41K9DE8OJ"/>
  </r>
  <r>
    <x v="1"/>
    <s v="Mobiles&amp;Accessories"/>
    <s v="Smartphones&amp;BasicMobiles"/>
    <n v="8999"/>
    <n v="11999"/>
    <x v="23"/>
    <x v="1"/>
    <x v="262"/>
    <x v="1"/>
    <x v="1"/>
    <n v="153539204"/>
    <x v="2"/>
    <x v="0"/>
    <x v="350"/>
    <s v="R98JKKNCSM7B5,R38O9HQOE1G03B,R597Z0G89GU27,RAI7NSHUQO02D,R2W5N0Y7MJX8UC,R1LK91F22JFZ41,R139XIZFXKTMW5,R1X5NW4ANBMMRM"/>
  </r>
  <r>
    <x v="1"/>
    <s v="Mobiles&amp;Accessories"/>
    <s v="MobileAccessories"/>
    <n v="349"/>
    <n v="1299"/>
    <x v="25"/>
    <x v="1"/>
    <x v="263"/>
    <x v="0"/>
    <x v="1"/>
    <n v="18552318"/>
    <x v="0"/>
    <x v="0"/>
    <x v="351"/>
    <s v="R3HLDGIDF7PO8C,R2FBEQYGE0TH2P,R81L413HRWD8B,R3V903TPDK44R2,R38GLLZ84DSEWS,R1GXNHN7WJM2G7,R3RK45ISPYVM54,R125MD72MJH9VN"/>
  </r>
  <r>
    <x v="1"/>
    <s v="Headphones,Earbuds&amp;Accessories"/>
    <s v="Headphones"/>
    <n v="349"/>
    <n v="999"/>
    <x v="6"/>
    <x v="3"/>
    <x v="264"/>
    <x v="0"/>
    <x v="0"/>
    <n v="363349287"/>
    <x v="0"/>
    <x v="0"/>
    <x v="352"/>
    <s v="R2DD2M5YARW7R2,R2M9ZYNGGV1ZLN,RNWNTRNLSJWSB,R3BJBPNI2XP8HF,RI1FLXH6TFEAJ,R172WRCQLOW97V,R3721R2I1BFETF,R2DH3Z46FTCXQ8"/>
  </r>
  <r>
    <x v="1"/>
    <s v="Accessories"/>
    <s v="MemoryCards"/>
    <n v="959"/>
    <n v="1800"/>
    <x v="41"/>
    <x v="5"/>
    <x v="256"/>
    <x v="1"/>
    <x v="0"/>
    <n v="121066200"/>
    <x v="2"/>
    <x v="0"/>
    <x v="353"/>
    <s v="R2A7MIUNOW8DOE,R2FXP703540FR1,R37E7QJET0BYE8,R1NOL0GE16P06G,R48EN3ANVWEX9,R17WYXS17TYDER,R2BMYAH01K8EG8,R23IO3LHHG39H"/>
  </r>
  <r>
    <x v="1"/>
    <s v="Mobiles&amp;Accessories"/>
    <s v="Smartphones&amp;BasicMobiles"/>
    <n v="9499"/>
    <n v="11999"/>
    <x v="73"/>
    <x v="0"/>
    <x v="101"/>
    <x v="1"/>
    <x v="0"/>
    <n v="3407716"/>
    <x v="2"/>
    <x v="2"/>
    <x v="354"/>
    <s v="R2RDC6R09NZ0TZ,R16LV4RNJLN09N,R3RKDGFWWFXK6U,R25FVBLAFKIAJU,R34P8ODO8FUBK6,RWO7FXQAVPEXH,R1Y7NG3L23T92Q,R2ESL9C3ALANVE"/>
  </r>
  <r>
    <x v="1"/>
    <s v="Mobiles&amp;Accessories"/>
    <s v="MobileAccessories"/>
    <n v="1499"/>
    <n v="2499"/>
    <x v="54"/>
    <x v="4"/>
    <x v="265"/>
    <x v="1"/>
    <x v="0"/>
    <n v="39909030"/>
    <x v="2"/>
    <x v="0"/>
    <x v="355"/>
    <s v="R31KHU73E9BSU4,R3L907SI2ZHXKE,RL4KVP8C4HB1V,R28U78D29I6WST,R1SWA127EAXE3Z,R2EQHF2D3V0YAL,RA8LHY0YBC8WB,R1VM09M39X39Y"/>
  </r>
  <r>
    <x v="1"/>
    <s v="Mobiles&amp;Accessories"/>
    <s v="MobileAccessories"/>
    <n v="1149"/>
    <n v="2199"/>
    <x v="61"/>
    <x v="4"/>
    <x v="253"/>
    <x v="1"/>
    <x v="0"/>
    <n v="393427488"/>
    <x v="2"/>
    <x v="0"/>
    <x v="356"/>
    <s v="R31BXRU0GAOB26,R120Q9PAHZEIEM,R3MSIMI8U7QZXJ,R3MLNPNLSYH11T,R339F0FNSVUUP1,R1X6T4WG7148OB,R1Y9VHIT18ERYP,R32RBHMK1ESFTN"/>
  </r>
  <r>
    <x v="1"/>
    <s v="Mobiles&amp;Accessories"/>
    <s v="MobileAccessories"/>
    <n v="349"/>
    <n v="999"/>
    <x v="6"/>
    <x v="2"/>
    <x v="266"/>
    <x v="0"/>
    <x v="1"/>
    <n v="46352601"/>
    <x v="0"/>
    <x v="0"/>
    <x v="357"/>
    <s v="RRCQZ1NUT86W1,R7U9X4A8OGS3I,R26604Y3P1D000,R1KQQ073FBUGOE,R2L5WWOGWCXTX9,R3S4F4U2MF1Y50,R34PV1REW30PDN,R2YMG0H31K4P6J"/>
  </r>
  <r>
    <x v="1"/>
    <s v="Mobiles&amp;Accessories"/>
    <s v="MobileAccessories"/>
    <n v="1219"/>
    <n v="1699"/>
    <x v="28"/>
    <x v="5"/>
    <x v="267"/>
    <x v="1"/>
    <x v="0"/>
    <n v="15105809"/>
    <x v="2"/>
    <x v="1"/>
    <x v="358"/>
    <s v="R3GPDNKHUWXBMD,R2UV1Y16L96TQY,RI0NHWUS3HCNY,R2WM2M0Q21KL5U,RNK7Z9UWFZ55N,R1GGNZYCTLDM0X,R3T5NNNE4VO6Z5,R3GNTYXLIFVANT"/>
  </r>
  <r>
    <x v="1"/>
    <s v="WearableTechnology"/>
    <s v="SmartWatches"/>
    <n v="1599"/>
    <n v="3999"/>
    <x v="13"/>
    <x v="1"/>
    <x v="268"/>
    <x v="0"/>
    <x v="1"/>
    <n v="120985746"/>
    <x v="2"/>
    <x v="0"/>
    <x v="359"/>
    <s v="R3B5HP4PJ8JIOG,R2NS7Z2XUJL73H,R3DLYP0JW3PWDP,R3HWHOM95KCAZV,R2EVYBZOHRZ8NQ,R2U4UV55GHL0AB,R1MXAL2G4J2CB4,R2E6IQWP86JIVZ"/>
  </r>
  <r>
    <x v="1"/>
    <s v="WearableTechnology"/>
    <s v="SmartWatches"/>
    <n v="1499"/>
    <n v="7999"/>
    <x v="74"/>
    <x v="0"/>
    <x v="269"/>
    <x v="0"/>
    <x v="0"/>
    <n v="181065364"/>
    <x v="2"/>
    <x v="0"/>
    <x v="360"/>
    <s v="R2VEHBS4GTI9SH,R560D18O1BJM7,RYPXAOQI77XRF,R2T1AP2XBIAQBK,RU2RYKNTJU52I,R3D6UA9AB1KZ5D,R1YFZYNSZI9FAG,RQU8SHDXBG8NZ"/>
  </r>
  <r>
    <x v="1"/>
    <s v="Mobiles&amp;Accessories"/>
    <s v="Smartphones&amp;BasicMobiles"/>
    <n v="18499"/>
    <n v="25999"/>
    <x v="56"/>
    <x v="3"/>
    <x v="270"/>
    <x v="1"/>
    <x v="0"/>
    <n v="580245682"/>
    <x v="2"/>
    <x v="0"/>
    <x v="361"/>
    <s v="R36UIGIQWYOKT,RISUCL5YV9EZN"/>
  </r>
  <r>
    <x v="1"/>
    <s v="Accessories"/>
    <s v="MemoryCards"/>
    <n v="369"/>
    <n v="700"/>
    <x v="41"/>
    <x v="5"/>
    <x v="256"/>
    <x v="1"/>
    <x v="0"/>
    <n v="47081300"/>
    <x v="0"/>
    <x v="0"/>
    <x v="362"/>
    <s v="R2A7MIUNOW8DOE,R2FXP703540FR1,R37E7QJET0BYE8,R1NOL0GE16P06G,R48EN3ANVWEX9,R17WYXS17TYDER,R2BMYAH01K8EG8,R23IO3LHHG39H"/>
  </r>
  <r>
    <x v="1"/>
    <s v="Mobiles&amp;Accessories"/>
    <s v="Smartphones&amp;BasicMobiles"/>
    <n v="12999"/>
    <n v="17999"/>
    <x v="28"/>
    <x v="3"/>
    <x v="271"/>
    <x v="1"/>
    <x v="0"/>
    <n v="341945002"/>
    <x v="2"/>
    <x v="0"/>
    <x v="363"/>
    <s v="R2K5OD0MEEBTDL,RS1N6TNO33BOK,R6KWBGOKI1N9Y,R30SKUMYLSXXDN,R1EOYHZWCRSV7B,R13JBDK4SAAYFT,RJOU5K9ECNW7Y,R2APPRANV6IERZ"/>
  </r>
  <r>
    <x v="1"/>
    <s v="WearableTechnology"/>
    <s v="SmartWatches"/>
    <n v="1799"/>
    <n v="19999"/>
    <x v="69"/>
    <x v="0"/>
    <x v="250"/>
    <x v="0"/>
    <x v="0"/>
    <n v="278726063"/>
    <x v="2"/>
    <x v="0"/>
    <x v="364"/>
    <s v="R1PKIMKR1E8X8T,R23UV7ZBIEEZD3,RYRHNVDKS5RFY,RS1V5P4B8NSAO,R1H7L32HFCGUIR,R1Y0X6TPG7EJ3V,R3UZD33WNT4AD,R2MLZRSEQB0C49"/>
  </r>
  <r>
    <x v="1"/>
    <s v="WearableTechnology"/>
    <s v="SmartWatches"/>
    <n v="2199"/>
    <n v="9999"/>
    <x v="38"/>
    <x v="0"/>
    <x v="272"/>
    <x v="0"/>
    <x v="0"/>
    <n v="294680529"/>
    <x v="2"/>
    <x v="0"/>
    <x v="365"/>
    <s v="R26YAKWWPQSNL,R30L263BU0PTZP,R1A8G9G8J5Z3V5,RBTZE0Y27F7IZ,R39640821J2S6S,R75IA3ZAEBTFU,RCVN98N40B1C5,R3MDWPL6USKW2T"/>
  </r>
  <r>
    <x v="1"/>
    <s v="Mobiles&amp;Accessories"/>
    <s v="Smartphones&amp;BasicMobiles"/>
    <n v="16999"/>
    <n v="24999"/>
    <x v="44"/>
    <x v="3"/>
    <x v="270"/>
    <x v="1"/>
    <x v="0"/>
    <n v="557927682"/>
    <x v="2"/>
    <x v="0"/>
    <x v="366"/>
    <s v="R36UIGIQWYOKT,RISUCL5YV9EZN"/>
  </r>
  <r>
    <x v="1"/>
    <s v="Mobiles&amp;Accessories"/>
    <s v="Smartphones&amp;BasicMobiles"/>
    <n v="16499"/>
    <n v="20999"/>
    <x v="73"/>
    <x v="1"/>
    <x v="273"/>
    <x v="1"/>
    <x v="1"/>
    <n v="448328650"/>
    <x v="2"/>
    <x v="0"/>
    <x v="367"/>
    <s v="R2ZQ3KNS6ADZKG,R3OMNNV6IXSOCS,R37Z2W6UYIVLBR,RRI2HSPM9BYXP,R18PVOQF41S4PH,R1WINQHG1SD7FW,R39GPO64XUXZMW,RYLBN0DAJU4SZ"/>
  </r>
  <r>
    <x v="1"/>
    <s v="WearableTechnology"/>
    <s v="SmartWatches"/>
    <n v="1799"/>
    <n v="19999"/>
    <x v="69"/>
    <x v="0"/>
    <x v="250"/>
    <x v="0"/>
    <x v="0"/>
    <n v="278726063"/>
    <x v="2"/>
    <x v="0"/>
    <x v="368"/>
    <s v="R1PKIMKR1E8X8T,R23UV7ZBIEEZD3,RYRHNVDKS5RFY,RS1V5P4B8NSAO,R1H7L32HFCGUIR,R1Y0X6TPG7EJ3V,R3UZD33WNT4AD,R2MLZRSEQB0C49"/>
  </r>
  <r>
    <x v="0"/>
    <s v="Accessories&amp;Peripherals"/>
    <s v="Cables&amp;Accessories"/>
    <n v="399"/>
    <n v="1099"/>
    <x v="0"/>
    <x v="0"/>
    <x v="274"/>
    <x v="0"/>
    <x v="0"/>
    <n v="26672730"/>
    <x v="0"/>
    <x v="0"/>
    <x v="0"/>
    <s v="R3HXWT0LRP0NMF,R2AJM3LFTLZHFO,R6AQJGUP6P86,R1KD19VHEDV0OR,R3C02RMYQMK6FC,R39GQRVBUZBWGY,R2K9EDOE15QIRJ,R3OI7YT648TL8I"/>
  </r>
  <r>
    <x v="1"/>
    <s v="Mobiles&amp;Accessories"/>
    <s v="Smartphones&amp;BasicMobiles"/>
    <n v="8499"/>
    <n v="10999"/>
    <x v="7"/>
    <x v="3"/>
    <x v="275"/>
    <x v="1"/>
    <x v="0"/>
    <n v="3451882164"/>
    <x v="2"/>
    <x v="0"/>
    <x v="369"/>
    <s v="RCP907FSHW2CI,R2XSNFIDSF8IL4,R2JB9PO5MV9LER,R1WOXRK1I1XUD1,R2R7NPFFHBHV2M,R209MH0VOGQ7EF,R276N47ZR7TWCM,RFYYONBM15HX5"/>
  </r>
  <r>
    <x v="1"/>
    <s v="Mobiles&amp;Accessories"/>
    <s v="Smartphones&amp;BasicMobiles"/>
    <n v="6499"/>
    <n v="8499"/>
    <x v="66"/>
    <x v="3"/>
    <x v="275"/>
    <x v="1"/>
    <x v="0"/>
    <n v="2667292164"/>
    <x v="2"/>
    <x v="0"/>
    <x v="370"/>
    <s v="RCP907FSHW2CI,R2XSNFIDSF8IL4,R2JB9PO5MV9LER,R1WOXRK1I1XUD1,R2R7NPFFHBHV2M,R209MH0VOGQ7EF,R276N47ZR7TWCM,RFYYONBM15HX5"/>
  </r>
  <r>
    <x v="1"/>
    <s v="WearableTechnology"/>
    <s v="SmartWatches"/>
    <n v="1799"/>
    <n v="19999"/>
    <x v="69"/>
    <x v="0"/>
    <x v="250"/>
    <x v="0"/>
    <x v="0"/>
    <n v="278726063"/>
    <x v="2"/>
    <x v="0"/>
    <x v="371"/>
    <s v="R1PKIMKR1E8X8T,R23UV7ZBIEEZD3,RYRHNVDKS5RFY,RS1V5P4B8NSAO,R1H7L32HFCGUIR,R1Y0X6TPG7EJ3V,R3UZD33WNT4AD,R2MLZRSEQB0C49"/>
  </r>
  <r>
    <x v="1"/>
    <s v="Mobiles&amp;Accessories"/>
    <s v="Smartphones&amp;BasicMobiles"/>
    <n v="8999"/>
    <n v="11999"/>
    <x v="23"/>
    <x v="1"/>
    <x v="262"/>
    <x v="1"/>
    <x v="1"/>
    <n v="153539204"/>
    <x v="2"/>
    <x v="0"/>
    <x v="372"/>
    <s v="R98JKKNCSM7B5,R38O9HQOE1G03B,R597Z0G89GU27,RAI7NSHUQO02D,R2W5N0Y7MJX8UC,R1LK91F22JFZ41,R139XIZFXKTMW5,R1X5NW4ANBMMRM"/>
  </r>
  <r>
    <x v="1"/>
    <s v="Mobiles&amp;Accessories"/>
    <s v="MobileAccessories"/>
    <n v="139"/>
    <n v="495"/>
    <x v="22"/>
    <x v="4"/>
    <x v="276"/>
    <x v="0"/>
    <x v="0"/>
    <n v="7021575"/>
    <x v="1"/>
    <x v="0"/>
    <x v="373"/>
    <s v="R2UZOF31IYEDYC,RA80Q7ZKXPY2Z,R2WAC57HUYHRL4,R2865Q514C2RZ7,R3CEPSJRDFFOBW,R312ZA2IHXIXXF,R1S0L7740D7M8W,R2D0IWLH03TPH7"/>
  </r>
  <r>
    <x v="1"/>
    <s v="WearableTechnology"/>
    <s v="SmartWatches"/>
    <n v="3999"/>
    <n v="16999"/>
    <x v="60"/>
    <x v="4"/>
    <x v="277"/>
    <x v="0"/>
    <x v="0"/>
    <n v="291685841"/>
    <x v="2"/>
    <x v="0"/>
    <x v="374"/>
    <s v="R2FY1Z66KZXJWD,R2HMU574902EOQ,R33J3X2N75IXU3,R3GGQG1U2KLAE3,R31AMOLX49DVF8"/>
  </r>
  <r>
    <x v="1"/>
    <s v="WearableTechnology"/>
    <s v="SmartWatches"/>
    <n v="2998"/>
    <n v="5999"/>
    <x v="8"/>
    <x v="3"/>
    <x v="278"/>
    <x v="0"/>
    <x v="0"/>
    <n v="31068821"/>
    <x v="2"/>
    <x v="1"/>
    <x v="375"/>
    <s v="R14ALM4LONM07K,RBQ5KLENMT5W,RC8LE1R8ZUXK6,R2DOHSMCOKMG28,R23BQ1TQ435IEO,RQTVJP9U5HCTZ,R19QIA3XET90J7,R30UYREI7BF2FB"/>
  </r>
  <r>
    <x v="0"/>
    <s v="Accessories&amp;Peripherals"/>
    <s v="Cables&amp;Accessories"/>
    <n v="199"/>
    <n v="349"/>
    <x v="1"/>
    <x v="1"/>
    <x v="279"/>
    <x v="1"/>
    <x v="1"/>
    <n v="15353557"/>
    <x v="1"/>
    <x v="0"/>
    <x v="1"/>
    <s v="RGIQEG07R9HS2,R1SMWZQ86XIN8U,R2J3Y1WL29GWDE,RYGGS0M09S3KY,R17KQRUTAN5DKS,R3AAQGS6HP2QUK,R1HDNOG6TO2CCA,R3PHKXYA5AFEOU"/>
  </r>
  <r>
    <x v="1"/>
    <s v="Mobiles&amp;Accessories"/>
    <s v="Smartphones&amp;BasicMobiles"/>
    <n v="15499"/>
    <n v="18999"/>
    <x v="75"/>
    <x v="3"/>
    <x v="280"/>
    <x v="1"/>
    <x v="0"/>
    <n v="365768748"/>
    <x v="2"/>
    <x v="0"/>
    <x v="376"/>
    <s v="R27MK332LTT5KS,R2TN6LNGD4FLYB,RVZJOLWLG5JZ9,R32Y3RXFGS0N8S,R1WG388SX6A8SS,R3FCO1GKVP9JHZ,REQQ0KOQUU7N5,RB48XNZD8P2Q4"/>
  </r>
  <r>
    <x v="0"/>
    <s v="Accessories&amp;Peripherals"/>
    <s v="Cables&amp;Accessories"/>
    <n v="199"/>
    <n v="999"/>
    <x v="27"/>
    <x v="2"/>
    <x v="2"/>
    <x v="0"/>
    <x v="1"/>
    <n v="7920072"/>
    <x v="1"/>
    <x v="1"/>
    <x v="2"/>
    <s v="R3J3EQQ9TZI5ZJ,R3E7WBGK7ID0KV,RWU79XKQ6I1QF,R25X4TBMPY91LX,R27OK7G99VK0TR,R207CYDCHJJTCJ,R3PCU8XMU173BT,R1IMONDOWRNU5V"/>
  </r>
  <r>
    <x v="1"/>
    <s v="WearableTechnology"/>
    <s v="SmartWatches"/>
    <n v="1799"/>
    <n v="19999"/>
    <x v="69"/>
    <x v="0"/>
    <x v="250"/>
    <x v="0"/>
    <x v="0"/>
    <n v="278726063"/>
    <x v="2"/>
    <x v="0"/>
    <x v="377"/>
    <s v="R1PKIMKR1E8X8T,R23UV7ZBIEEZD3,RYRHNVDKS5RFY,RS1V5P4B8NSAO,R1H7L32HFCGUIR,R1Y0X6TPG7EJ3V,R3UZD33WNT4AD,R2MLZRSEQB0C49"/>
  </r>
  <r>
    <x v="1"/>
    <s v="Mobiles&amp;Accessories"/>
    <s v="Smartphones&amp;BasicMobiles"/>
    <n v="8999"/>
    <n v="11999"/>
    <x v="23"/>
    <x v="1"/>
    <x v="262"/>
    <x v="1"/>
    <x v="1"/>
    <n v="153539204"/>
    <x v="2"/>
    <x v="0"/>
    <x v="378"/>
    <s v="R98JKKNCSM7B5,R38O9HQOE1G03B,R597Z0G89GU27,RAI7NSHUQO02D,R2W5N0Y7MJX8UC,R1LK91F22JFZ41,R139XIZFXKTMW5,R1X5NW4ANBMMRM"/>
  </r>
  <r>
    <x v="1"/>
    <s v="Mobiles&amp;Accessories"/>
    <s v="MobileAccessories"/>
    <n v="873"/>
    <n v="1699"/>
    <x v="76"/>
    <x v="5"/>
    <x v="281"/>
    <x v="1"/>
    <x v="0"/>
    <n v="2854320"/>
    <x v="2"/>
    <x v="1"/>
    <x v="379"/>
    <s v="R30W8FL25XCO0K,R1D8C001FIVRSU,R3925M38KC8V79,RXGOGCFPVKD34,R12RKF2K5CHXWV,R2MZ3DIZ5TNO0W,RUB8S6S3B4G58,R37JZMH1JV7PPA"/>
  </r>
  <r>
    <x v="1"/>
    <s v="Mobiles&amp;Accessories"/>
    <s v="Smartphones&amp;BasicMobiles"/>
    <n v="12999"/>
    <n v="15999"/>
    <x v="71"/>
    <x v="0"/>
    <x v="282"/>
    <x v="1"/>
    <x v="0"/>
    <n v="211922754"/>
    <x v="2"/>
    <x v="0"/>
    <x v="380"/>
    <s v="R225TDOAW3E40Y,R20F4XL6H69YXD,R30J2L74QHTQP9,R2OF67AGC4N6JL,R1SBTL4GCVQYN7,R3LLRND14DDJAB,R33RURRS0SE6WD,R3EQVOLZJUSS1B"/>
  </r>
  <r>
    <x v="1"/>
    <s v="Mobiles&amp;Accessories"/>
    <s v="MobileAccessories"/>
    <n v="539"/>
    <n v="1599"/>
    <x v="46"/>
    <x v="11"/>
    <x v="283"/>
    <x v="0"/>
    <x v="1"/>
    <n v="23422152"/>
    <x v="2"/>
    <x v="0"/>
    <x v="381"/>
    <s v="R2U0MOPP5A6KMF,RPZFZ77ZCT4IM,R2K55RM7YMMECZ,RAOZT6IRRYUCQ,R2G7L7325PDXOX,R2DJYKMFRAQOTE,R6WQGLVY46ZMZ,RT72XDZGEHFR6"/>
  </r>
  <r>
    <x v="1"/>
    <s v="WearableTechnology"/>
    <s v="SmartWatches"/>
    <n v="1999"/>
    <n v="9999"/>
    <x v="27"/>
    <x v="4"/>
    <x v="251"/>
    <x v="0"/>
    <x v="0"/>
    <n v="276932304"/>
    <x v="2"/>
    <x v="0"/>
    <x v="382"/>
    <s v="R34816YEM3Y2VJ,R3P1QZDIWJJYVR,R2HXC35HKL6S3E,R2CUWR6SL0MMRR,R3PWLUFNP117X0,R2PK2034NVCPNH,R2YJZKVTCUJAVZ,R27X5G6UFUKCM9"/>
  </r>
  <r>
    <x v="1"/>
    <s v="Mobiles&amp;Accessories"/>
    <s v="Smartphones&amp;BasicMobiles"/>
    <n v="15490"/>
    <n v="20990"/>
    <x v="55"/>
    <x v="0"/>
    <x v="284"/>
    <x v="1"/>
    <x v="0"/>
    <n v="690906840"/>
    <x v="2"/>
    <x v="0"/>
    <x v="383"/>
    <s v="R2P0CRDHOMUX,R1JGV8KAD50B2H,R3TYY9FVH4FCHC,R1QB481QG82BJO,R3C5I5PQSUB7L,RPNGVTBER1EP8,RTD8NH880GNXH,R3H70A536HFEGG"/>
  </r>
  <r>
    <x v="1"/>
    <s v="Mobiles&amp;Accessories"/>
    <s v="Smartphones&amp;BasicMobiles"/>
    <n v="19999"/>
    <n v="24999"/>
    <x v="52"/>
    <x v="2"/>
    <x v="285"/>
    <x v="1"/>
    <x v="1"/>
    <n v="645574176"/>
    <x v="2"/>
    <x v="0"/>
    <x v="384"/>
    <s v="R1S5FUVJK5BDKV,R10T102N4IHERO,R1QALRWVTEDXMH,R25MVXUNZDKPIY,RJ0CS41K876BR,RX87956266XU,R1HLEVV8WMVM3R,R1UBTZ9MAS7G8V"/>
  </r>
  <r>
    <x v="1"/>
    <s v="Mobiles&amp;Accessories"/>
    <s v="MobileAccessories"/>
    <n v="1075"/>
    <n v="1699"/>
    <x v="42"/>
    <x v="5"/>
    <x v="286"/>
    <x v="1"/>
    <x v="0"/>
    <n v="12677938"/>
    <x v="2"/>
    <x v="1"/>
    <x v="385"/>
    <s v="RM040SFEJL7HY,R3E4WLWZRX1XIX,R17867K1Z3HF91,RMIC8UQMGL0U3,R2G3S428HL7HAI,R2EUN4CN98ASSR,RH4LQXPYKNUHQ,R15K7J32T1VXWN"/>
  </r>
  <r>
    <x v="1"/>
    <s v="Headphones,Earbuds&amp;Accessories"/>
    <s v="Headphones"/>
    <n v="399"/>
    <n v="699"/>
    <x v="1"/>
    <x v="1"/>
    <x v="287"/>
    <x v="1"/>
    <x v="1"/>
    <n v="26434083"/>
    <x v="0"/>
    <x v="0"/>
    <x v="386"/>
    <s v="R2CKMKVZVLVGEN,R31G5IFN5GICYC,R1L0EKJ498BUV8,R1J03LTLYLJTQY,R1K4ZOFHBZVZNA,R76P8S1ZO6BND,R31PGOF9FRDEV4,R1VX9N9I41ZY6F"/>
  </r>
  <r>
    <x v="1"/>
    <s v="WearableTechnology"/>
    <s v="SmartWatches"/>
    <n v="1999"/>
    <n v="3990"/>
    <x v="8"/>
    <x v="1"/>
    <x v="268"/>
    <x v="0"/>
    <x v="1"/>
    <n v="120713460"/>
    <x v="2"/>
    <x v="0"/>
    <x v="387"/>
    <s v="R3B5HP4PJ8JIOG,R2NS7Z2XUJL73H,R3DLYP0JW3PWDP,R3HWHOM95KCAZV,R2EVYBZOHRZ8NQ,R2U4UV55GHL0AB,R1MXAL2G4J2CB4,R2E6IQWP86JIVZ"/>
  </r>
  <r>
    <x v="1"/>
    <s v="WearableTechnology"/>
    <s v="SmartWatches"/>
    <n v="1999"/>
    <n v="7990"/>
    <x v="43"/>
    <x v="11"/>
    <x v="252"/>
    <x v="0"/>
    <x v="1"/>
    <n v="142469690"/>
    <x v="2"/>
    <x v="0"/>
    <x v="388"/>
    <s v="R3EKLFGQGV02SG,R23WEMNZK46UV3,R1G2C7XV8CAM7W,R1O1T0NB6M5CU4,RY95PJLUIT03E,R2HMI9LDLJ1S2Y,R216CF66UYJR2A,R1XD0A6A2KGJZ6"/>
  </r>
  <r>
    <x v="0"/>
    <s v="Accessories&amp;Peripherals"/>
    <s v="Cables&amp;Accessories"/>
    <n v="329"/>
    <n v="699"/>
    <x v="3"/>
    <x v="0"/>
    <x v="288"/>
    <x v="0"/>
    <x v="0"/>
    <n v="65960436"/>
    <x v="0"/>
    <x v="0"/>
    <x v="3"/>
    <s v="R3EEUZKKK9J36I,R3HJVYCLYOY554,REDECAZ7AMPQC,R1CLH2ULIVG5U3,R2DMKIBGFKBD6R,RC89B5IAJUTR5,R3B3DDON5FH8DS,R13WAEJDI5RS36"/>
  </r>
  <r>
    <x v="0"/>
    <s v="Accessories&amp;Peripherals"/>
    <s v="Cables&amp;Accessories"/>
    <n v="154"/>
    <n v="399"/>
    <x v="4"/>
    <x v="0"/>
    <x v="4"/>
    <x v="0"/>
    <x v="0"/>
    <n v="6745095"/>
    <x v="1"/>
    <x v="0"/>
    <x v="4"/>
    <s v="R1BP4L2HH9TFUP,R16PVJEXKV6QZS,R2UPDB81N66T4P,R3KK4GT934ST3I,RCFHMWUSBIJO,RDO7DACXMAJ84,R3A6MEZL3LY66Z,R1ESIEKPGAYA29"/>
  </r>
  <r>
    <x v="1"/>
    <s v="Mobiles&amp;Accessories"/>
    <s v="Smartphones&amp;BasicMobiles"/>
    <n v="28999"/>
    <n v="34999"/>
    <x v="49"/>
    <x v="5"/>
    <x v="289"/>
    <x v="1"/>
    <x v="0"/>
    <n v="710864689"/>
    <x v="2"/>
    <x v="0"/>
    <x v="389"/>
    <s v="R1X7186WUECR3,RIXG2KYOQHKVB"/>
  </r>
  <r>
    <x v="1"/>
    <s v="WearableTechnology"/>
    <s v="SmartWatches"/>
    <n v="2299"/>
    <n v="7990"/>
    <x v="58"/>
    <x v="0"/>
    <x v="290"/>
    <x v="0"/>
    <x v="0"/>
    <n v="556279780"/>
    <x v="2"/>
    <x v="0"/>
    <x v="390"/>
    <s v="R2LYKHFGZWSYDL,R2LAYGYWWKW3YG,RAG4DPQGRW30H,RY14T5VSHXOVL,R32YZCYBC5ZRV5,R1DMAEV6DQYUOD,RNR9AZJON6EHU,R2NUKH8120XBX1"/>
  </r>
  <r>
    <x v="1"/>
    <s v="Mobiles&amp;Accessories"/>
    <s v="MobileAccessories"/>
    <n v="399"/>
    <n v="1999"/>
    <x v="27"/>
    <x v="1"/>
    <x v="291"/>
    <x v="0"/>
    <x v="1"/>
    <n v="6760618"/>
    <x v="0"/>
    <x v="1"/>
    <x v="391"/>
    <s v="R3BGA0IR8XWNFF,R1Z9SVTENNC9JG,RE5OA1UZUJM9W,R285X2YEP7XRRW,R1ENCB49VUPLIC,R23RJUU2U87L75,RM2L3W83I8OIA,R6BV56BS9PVP9"/>
  </r>
  <r>
    <x v="1"/>
    <s v="Accessories"/>
    <s v="MemoryCards"/>
    <n v="1149"/>
    <n v="3999"/>
    <x v="58"/>
    <x v="4"/>
    <x v="292"/>
    <x v="0"/>
    <x v="0"/>
    <n v="560003964"/>
    <x v="2"/>
    <x v="0"/>
    <x v="392"/>
    <s v="R33U0ERE0GVMNJ,R1CQTXZAM4625F,R1YR920UPA7YH0,ROOP0SB30EBY3,R32BCBNUXTRTEL,R11PB4N9WB3VCS,RQ5FP6ADSIS6O,R91WZEICT9YIM"/>
  </r>
  <r>
    <x v="1"/>
    <s v="Mobiles&amp;Accessories"/>
    <s v="MobileAccessories"/>
    <n v="529"/>
    <n v="1499"/>
    <x v="6"/>
    <x v="3"/>
    <x v="293"/>
    <x v="0"/>
    <x v="0"/>
    <n v="12889901"/>
    <x v="2"/>
    <x v="1"/>
    <x v="393"/>
    <s v="RLCW4ACH6TGM7,RS7QQ6IPVH0ZK,R1DN62U7XKE8ZR,R2OIY1BC4689L3,R1WK9XGOKLW4ZN,R2K4PQ80K8G5PO,R9R2RIKI1CO8Z,RHAN9P6JJBKA5"/>
  </r>
  <r>
    <x v="1"/>
    <s v="Mobiles&amp;Accessories"/>
    <s v="Smartphones&amp;BasicMobiles"/>
    <n v="13999"/>
    <n v="19499"/>
    <x v="28"/>
    <x v="3"/>
    <x v="271"/>
    <x v="1"/>
    <x v="0"/>
    <n v="370442002"/>
    <x v="2"/>
    <x v="0"/>
    <x v="394"/>
    <s v="R2K5OD0MEEBTDL,RS1N6TNO33BOK,R6KWBGOKI1N9Y,R30SKUMYLSXXDN,R1EOYHZWCRSV7B,R13JBDK4SAAYFT,RJOU5K9ECNW7Y,R2APPRANV6IERZ"/>
  </r>
  <r>
    <x v="1"/>
    <s v="Headphones,Earbuds&amp;Accessories"/>
    <s v="Headphones"/>
    <n v="379"/>
    <n v="999"/>
    <x v="33"/>
    <x v="3"/>
    <x v="264"/>
    <x v="0"/>
    <x v="0"/>
    <n v="363349287"/>
    <x v="0"/>
    <x v="0"/>
    <x v="395"/>
    <s v="R2DD2M5YARW7R2,R2M9ZYNGGV1ZLN,RNWNTRNLSJWSB,R3BJBPNI2XP8HF,RI1FLXH6TFEAJ,R172WRCQLOW97V,R3721R2I1BFETF,R2DH3Z46FTCXQ8"/>
  </r>
  <r>
    <x v="1"/>
    <s v="Mobiles&amp;Accessories"/>
    <s v="Smartphones&amp;BasicMobiles"/>
    <n v="13999"/>
    <n v="19999"/>
    <x v="77"/>
    <x v="3"/>
    <x v="280"/>
    <x v="1"/>
    <x v="0"/>
    <n v="385020748"/>
    <x v="2"/>
    <x v="0"/>
    <x v="396"/>
    <s v="R27MK332LTT5KS,R2TN6LNGD4FLYB,RVZJOLWLG5JZ9,R32Y3RXFGS0N8S,R1WG388SX6A8SS,R3FCO1GKVP9JHZ,REQQ0KOQUU7N5,RB48XNZD8P2Q4"/>
  </r>
  <r>
    <x v="1"/>
    <s v="WearableTechnology"/>
    <s v="SmartWatches"/>
    <n v="3999"/>
    <n v="9999"/>
    <x v="13"/>
    <x v="5"/>
    <x v="215"/>
    <x v="0"/>
    <x v="0"/>
    <n v="729927"/>
    <x v="2"/>
    <x v="2"/>
    <x v="397"/>
    <s v="R3LPK5GH31P4HW,R3E0GB12MWJZZX,R2CLET51I4B6OT,RHAXM6WBH7UXK,R192P7ADK9SGET,R1F57B71LOMGVR,R1TJUP2ZEUKJZF,R2QWZND34KWAUL"/>
  </r>
  <r>
    <x v="0"/>
    <s v="Accessories&amp;Peripherals"/>
    <s v="Cables&amp;Accessories"/>
    <n v="149"/>
    <n v="1000"/>
    <x v="5"/>
    <x v="2"/>
    <x v="294"/>
    <x v="0"/>
    <x v="1"/>
    <n v="24870000"/>
    <x v="1"/>
    <x v="0"/>
    <x v="5"/>
    <s v="R7S8ANNSDPR40,R3CLZFLHVJU26P,RFF7U7MPQFUGR,R1MV1NKC23DWPI,R11D3U0V2XKDKF,R1XN72FU6Q37IH,R18MP1KLUE18PC,RWGJNVEH5ZQME"/>
  </r>
  <r>
    <x v="1"/>
    <s v="Mobiles&amp;Accessories"/>
    <s v="MobileAccessories"/>
    <n v="99"/>
    <n v="499"/>
    <x v="27"/>
    <x v="4"/>
    <x v="295"/>
    <x v="0"/>
    <x v="0"/>
    <n v="21277859"/>
    <x v="1"/>
    <x v="0"/>
    <x v="398"/>
    <s v="R2KLBZ0I1OK6U2,R38C18O8S9O2LM,R1PAUHTSKMIAIB,REREHUV2GTGYO,R2OJMVW8WOYD0M,R1S9ULEQ5XTNFO,R1Y6IA0PNODPA,RHMI8LH34RDXN"/>
  </r>
  <r>
    <x v="1"/>
    <s v="Headphones,Earbuds&amp;Accessories"/>
    <s v="Headphones"/>
    <n v="4790"/>
    <n v="15990"/>
    <x v="20"/>
    <x v="1"/>
    <x v="296"/>
    <x v="0"/>
    <x v="1"/>
    <n v="70196100"/>
    <x v="2"/>
    <x v="1"/>
    <x v="399"/>
    <s v="RU8SZ6NFWFYV6,R1GQJT5423OND1,R2OJEFG3PL2ZVW,R31P2Q316FHLME,R1JH7M7L4615A2,R2851K7A34YYHT,R22I6M8QU55OWI,R2NCEGPNATUEXJ"/>
  </r>
  <r>
    <x v="1"/>
    <s v="Mobiles&amp;Accessories"/>
    <s v="Smartphones&amp;BasicMobiles"/>
    <n v="33999"/>
    <n v="33999"/>
    <x v="26"/>
    <x v="4"/>
    <x v="255"/>
    <x v="1"/>
    <x v="0"/>
    <n v="592092585"/>
    <x v="2"/>
    <x v="0"/>
    <x v="400"/>
    <s v="R128LZ0DN2NZBZ,R3LFQ7EDHZ6DKM,RUSJFUV64DPWM,RHNVN7WEES6ZV,R3LHNY1FJU5Z62,RYD25TMDIWVXF,R22G4CIX0JF8CT,R3KZ4E667WBY58"/>
  </r>
  <r>
    <x v="0"/>
    <s v="Accessories&amp;Peripherals"/>
    <s v="Cables&amp;Accessories"/>
    <n v="99"/>
    <n v="999"/>
    <x v="2"/>
    <x v="1"/>
    <x v="297"/>
    <x v="0"/>
    <x v="1"/>
    <n v="1394604"/>
    <x v="1"/>
    <x v="1"/>
    <x v="401"/>
    <s v="R3TQ32UCRS81WR,R2QPXXMX0YH89H,R2NBUIKICW6ASD,R3KIQZ1W9FWK3P,R1R9QY3F8M6CXP,R2DNZV0AH311P1,R2ZAGKBTL8IEMI,RGMYTIRB3LWEA"/>
  </r>
  <r>
    <x v="1"/>
    <s v="Headphones,Earbuds&amp;Accessories"/>
    <s v="Headphones"/>
    <n v="299"/>
    <n v="1900"/>
    <x v="78"/>
    <x v="9"/>
    <x v="298"/>
    <x v="0"/>
    <x v="1"/>
    <n v="34583800"/>
    <x v="0"/>
    <x v="0"/>
    <x v="402"/>
    <s v="R2MHX3EGIJVMNQ,R1FHCHWONZZ0YJ,R216RLQKYB7TWS,R1LN12XSMIYTOW,R1TG4AO6RXHQNZ,R1FCJNCO47BBLU,REHOKLPMH5R8P,R34LHGI3NRQ0Y2"/>
  </r>
  <r>
    <x v="1"/>
    <s v="Mobiles&amp;Accessories"/>
    <s v="Smartphones&amp;BasicMobiles"/>
    <n v="10999"/>
    <n v="14999"/>
    <x v="35"/>
    <x v="3"/>
    <x v="271"/>
    <x v="1"/>
    <x v="0"/>
    <n v="284951002"/>
    <x v="2"/>
    <x v="0"/>
    <x v="403"/>
    <s v="R2K5OD0MEEBTDL,RS1N6TNO33BOK,R6KWBGOKI1N9Y,R30SKUMYLSXXDN,R1EOYHZWCRSV7B,R13JBDK4SAAYFT,RJOU5K9ECNW7Y,R2APPRANV6IERZ"/>
  </r>
  <r>
    <x v="1"/>
    <s v="Mobiles&amp;Accessories"/>
    <s v="Smartphones&amp;BasicMobiles"/>
    <n v="34999"/>
    <n v="38999"/>
    <x v="79"/>
    <x v="0"/>
    <x v="299"/>
    <x v="1"/>
    <x v="0"/>
    <n v="430119971"/>
    <x v="2"/>
    <x v="0"/>
    <x v="404"/>
    <s v="RB90KDMXOCCPZ,R1OARKAJGLAKQ4,R1N33NHFCLHH1Z,R3JL5MHXQ8MCFN,R38ZGFRJN3GTNB,R1VN3PBKU8OEGA,R27ULMSJKIY5YD"/>
  </r>
  <r>
    <x v="1"/>
    <s v="Mobiles&amp;Accessories"/>
    <s v="Smartphones&amp;BasicMobiles"/>
    <n v="16999"/>
    <n v="24999"/>
    <x v="44"/>
    <x v="3"/>
    <x v="270"/>
    <x v="1"/>
    <x v="0"/>
    <n v="557927682"/>
    <x v="2"/>
    <x v="0"/>
    <x v="405"/>
    <s v="R36UIGIQWYOKT,RISUCL5YV9EZN"/>
  </r>
  <r>
    <x v="1"/>
    <s v="Mobiles&amp;Accessories"/>
    <s v="MobileAccessories"/>
    <n v="199"/>
    <n v="499"/>
    <x v="13"/>
    <x v="3"/>
    <x v="300"/>
    <x v="0"/>
    <x v="0"/>
    <n v="891214"/>
    <x v="1"/>
    <x v="1"/>
    <x v="406"/>
    <s v="R34U56TMQL8B9J,R2SPWOVTNO9SQP,R1D39QP2DCGN5D,RP84GJ5M88XI,R16V2OB7NBKY0L,R22NOAMYT0PYEE,R1QAI2QLFV2ST1,RMXN9V3YLV8Q9"/>
  </r>
  <r>
    <x v="1"/>
    <s v="Mobiles&amp;Accessories"/>
    <s v="MobileAccessories"/>
    <n v="999"/>
    <n v="1599"/>
    <x v="16"/>
    <x v="1"/>
    <x v="301"/>
    <x v="1"/>
    <x v="1"/>
    <n v="11547978"/>
    <x v="2"/>
    <x v="1"/>
    <x v="407"/>
    <s v="R83JPRO9V52P,R3UTU1ETF9YL12,RSOL1K3LF3E2I,R377A8K2HZUIKP,R34U15DVK45JC1,RAI2NHXM94X69,R3IW1BTNA6GQJ4,R1VS6ME7USZQ76"/>
  </r>
  <r>
    <x v="1"/>
    <s v="Mobiles&amp;Accessories"/>
    <s v="Smartphones&amp;BasicMobiles"/>
    <n v="1299"/>
    <n v="1599"/>
    <x v="71"/>
    <x v="1"/>
    <x v="258"/>
    <x v="1"/>
    <x v="1"/>
    <n v="205169289"/>
    <x v="2"/>
    <x v="0"/>
    <x v="408"/>
    <s v="R1BFOK13WV2QLM,R3H97FN1H50F7F,R1IY2IDRUJX5O5,R1N5UJPJ5YGBU5,R3BZ3W2KH0X1DQ,R3GPO2WYK6ABG,RCMFGYS1T27LL,R1D5OAMYO4526T"/>
  </r>
  <r>
    <x v="1"/>
    <s v="Headphones,Earbuds&amp;Accessories"/>
    <s v="Headphones"/>
    <n v="599"/>
    <n v="1800"/>
    <x v="29"/>
    <x v="12"/>
    <x v="302"/>
    <x v="0"/>
    <x v="1"/>
    <n v="151192800"/>
    <x v="2"/>
    <x v="0"/>
    <x v="409"/>
    <s v="R1Z1YO987IN6WA,RRW1QA494UE5V,R14EM7EM0MGBC5,RLPQ6DDNYDH9F,R1NX8T5TN04CZ1,R135SE2MJDL8AY,R2GLOHTJX5OYOQ,R3TYVHL507XB76"/>
  </r>
  <r>
    <x v="1"/>
    <s v="Accessories"/>
    <s v="MemoryCards"/>
    <n v="599"/>
    <n v="1899"/>
    <x v="45"/>
    <x v="4"/>
    <x v="292"/>
    <x v="0"/>
    <x v="0"/>
    <n v="265928364"/>
    <x v="2"/>
    <x v="0"/>
    <x v="410"/>
    <s v="R33U0ERE0GVMNJ,R1CQTXZAM4625F,R1YR920UPA7YH0,ROOP0SB30EBY3,R32BCBNUXTRTEL,R11PB4N9WB3VCS,RQ5FP6ADSIS6O,R91WZEICT9YIM"/>
  </r>
  <r>
    <x v="1"/>
    <s v="Mobiles&amp;Accessories"/>
    <s v="MobileAccessories"/>
    <n v="1799"/>
    <n v="2499"/>
    <x v="28"/>
    <x v="3"/>
    <x v="303"/>
    <x v="1"/>
    <x v="0"/>
    <n v="46676322"/>
    <x v="2"/>
    <x v="0"/>
    <x v="411"/>
    <s v="R3C219XKJW9GI2,R7KGIU29C0TLL,R3S0UMZSM6FNWM,R3MODCWX8MEIFI,RGLPAU9M85OBG,RBOERVXC2919N,R1EYK2W81FR1YN,R2QUFMWF2JX8KR"/>
  </r>
  <r>
    <x v="0"/>
    <s v="Accessories&amp;Peripherals"/>
    <s v="Cables&amp;Accessories"/>
    <n v="176.63"/>
    <n v="499"/>
    <x v="6"/>
    <x v="3"/>
    <x v="304"/>
    <x v="0"/>
    <x v="0"/>
    <n v="7579311"/>
    <x v="1"/>
    <x v="0"/>
    <x v="6"/>
    <s v="R8E73K2KWJRDS,RSD0JTIIWQQL8,R64CRSTE9SLW1,R2FRTNIIUFJE1F,RWGNX3W7UOJ7W,R32TYHHODHTF5D,RQL9ZMQUTY7P2,R280XJ5VZUBOXV"/>
  </r>
  <r>
    <x v="1"/>
    <s v="Mobiles&amp;Accessories"/>
    <s v="Smartphones&amp;BasicMobiles"/>
    <n v="10999"/>
    <n v="14999"/>
    <x v="35"/>
    <x v="3"/>
    <x v="271"/>
    <x v="1"/>
    <x v="0"/>
    <n v="284951002"/>
    <x v="2"/>
    <x v="0"/>
    <x v="412"/>
    <s v="R2K5OD0MEEBTDL,RS1N6TNO33BOK,R6KWBGOKI1N9Y,R30SKUMYLSXXDN,R1EOYHZWCRSV7B,R13JBDK4SAAYFT,RJOU5K9ECNW7Y,R2APPRANV6IERZ"/>
  </r>
  <r>
    <x v="1"/>
    <s v="WearableTechnology"/>
    <s v="SmartWatches"/>
    <n v="2999"/>
    <n v="7990"/>
    <x v="33"/>
    <x v="3"/>
    <x v="305"/>
    <x v="0"/>
    <x v="0"/>
    <n v="387107510"/>
    <x v="2"/>
    <x v="0"/>
    <x v="413"/>
    <s v="R1ZQQKZCCG4KD2,R1OHAWNCB4K26S,R1A7EDRAMKIXJ6,R2H3UO33625F4U,R3UX0I4P6QYZDT,R2WBZ23WWYQWIS,R2VDCJG8SCEN6I,R1NEXD5T49KYP9"/>
  </r>
  <r>
    <x v="1"/>
    <s v="WearableTechnology"/>
    <s v="SmartWatches"/>
    <n v="1999"/>
    <n v="7990"/>
    <x v="43"/>
    <x v="11"/>
    <x v="252"/>
    <x v="0"/>
    <x v="1"/>
    <n v="142469690"/>
    <x v="2"/>
    <x v="0"/>
    <x v="414"/>
    <s v="R3EKLFGQGV02SG,R23WEMNZK46UV3,R1G2C7XV8CAM7W,R1O1T0NB6M5CU4,RY95PJLUIT03E,R2HMI9LDLJ1S2Y,R216CF66UYJR2A,R1XD0A6A2KGJZ6"/>
  </r>
  <r>
    <x v="0"/>
    <s v="Accessories&amp;Peripherals"/>
    <s v="Cables&amp;Accessories"/>
    <n v="229"/>
    <n v="299"/>
    <x v="7"/>
    <x v="4"/>
    <x v="7"/>
    <x v="1"/>
    <x v="0"/>
    <n v="9092889"/>
    <x v="0"/>
    <x v="0"/>
    <x v="7"/>
    <s v="R2X090D1YHACKR,R32ZCIH9AFNJ60,R3N57EVVG0EHAF,R3QWLE8JHROKC1,R2VTSDOOUTSQ5X,R3E6FZ75Q074KH,R1SYBQLTPFCW20,RYQT96J8HPIXE"/>
  </r>
  <r>
    <x v="0"/>
    <s v="Accessories&amp;Peripherals"/>
    <s v="Cables&amp;Accessories"/>
    <n v="199"/>
    <n v="299"/>
    <x v="9"/>
    <x v="1"/>
    <x v="1"/>
    <x v="1"/>
    <x v="1"/>
    <n v="13154206"/>
    <x v="1"/>
    <x v="0"/>
    <x v="9"/>
    <s v="RGIQEG07R9HS2,R1SMWZQ86XIN8U,R2J3Y1WL29GWDE,RYGGS0M09S3KY,R17KQRUTAN5DKS,R3AAQGS6HP2QUK,R1HDNOG6TO2CCA,R3PHKXYA5AFEOU"/>
  </r>
  <r>
    <x v="1"/>
    <s v="Mobiles&amp;Accessories"/>
    <s v="MobileAccessories"/>
    <n v="649"/>
    <n v="999"/>
    <x v="31"/>
    <x v="0"/>
    <x v="306"/>
    <x v="1"/>
    <x v="0"/>
    <n v="1313685"/>
    <x v="2"/>
    <x v="1"/>
    <x v="415"/>
    <s v="RWVCDTLWJRC3M,R3MJ0JMWK80XK8,R9ZFKUH0FBRMX,R21NL80UATYBKB,R1CUCX33DRNLV3,R2FI0QR1J4J704,R3RKJLBB11FNIO,R25C9QT8WYDZG9"/>
  </r>
  <r>
    <x v="1"/>
    <s v="Mobiles&amp;Accessories"/>
    <s v="Smartphones&amp;BasicMobiles"/>
    <n v="13999"/>
    <n v="19499"/>
    <x v="28"/>
    <x v="3"/>
    <x v="271"/>
    <x v="1"/>
    <x v="0"/>
    <n v="370442002"/>
    <x v="2"/>
    <x v="0"/>
    <x v="416"/>
    <s v="R2K5OD0MEEBTDL,RS1N6TNO33BOK,R6KWBGOKI1N9Y,R30SKUMYLSXXDN,R1EOYHZWCRSV7B,R13JBDK4SAAYFT,RJOU5K9ECNW7Y,R2APPRANV6IERZ"/>
  </r>
  <r>
    <x v="1"/>
    <s v="Mobiles&amp;Accessories"/>
    <s v="MobileAccessories"/>
    <n v="119"/>
    <n v="299"/>
    <x v="13"/>
    <x v="3"/>
    <x v="307"/>
    <x v="0"/>
    <x v="0"/>
    <n v="1793701"/>
    <x v="1"/>
    <x v="1"/>
    <x v="417"/>
    <s v="R10KEMT1N336ZD,RL01KZO95GX4F,R1Q721FI3A7XLK,R34MTIAB8IHAI,R1LG1DNA516T7L,RFH8DR3A2O8BG,RFA922H587JFN,R10BFD806POSOX"/>
  </r>
  <r>
    <x v="1"/>
    <s v="Mobiles&amp;Accessories"/>
    <s v="Smartphones&amp;BasicMobiles"/>
    <n v="12999"/>
    <n v="17999"/>
    <x v="28"/>
    <x v="3"/>
    <x v="308"/>
    <x v="1"/>
    <x v="0"/>
    <n v="913845228"/>
    <x v="2"/>
    <x v="0"/>
    <x v="418"/>
    <s v="R1GQJYYLCFOXJ8,ROASRYCFUFCK0,R1M63KP70YH4TU,RV26OEPPLTVTZ,RAS4252SOW901,R1EQV38U53I993,RD4X602L8KNNS"/>
  </r>
  <r>
    <x v="0"/>
    <s v="Accessories&amp;Peripherals"/>
    <s v="Cables&amp;Accessories"/>
    <n v="154"/>
    <n v="339"/>
    <x v="10"/>
    <x v="4"/>
    <x v="9"/>
    <x v="0"/>
    <x v="0"/>
    <n v="4539549"/>
    <x v="1"/>
    <x v="0"/>
    <x v="10"/>
    <s v="R11MQS7WD9C3I0,R2AKH69XQY8BY4,R8GBOLYUN5UP6,R1AYVO4R25KJTA,R1HT6XM787V7FV,R339XJL1GMKHA3,R175VFSB2A32HG,R35T9LXYBSP09G"/>
  </r>
  <r>
    <x v="1"/>
    <s v="Mobiles&amp;Accessories"/>
    <s v="Smartphones&amp;BasicMobiles"/>
    <n v="20999"/>
    <n v="26999"/>
    <x v="47"/>
    <x v="2"/>
    <x v="285"/>
    <x v="1"/>
    <x v="1"/>
    <n v="697222176"/>
    <x v="2"/>
    <x v="0"/>
    <x v="419"/>
    <s v="R1S5FUVJK5BDKV,R10T102N4IHERO,R1QALRWVTEDXMH,R25MVXUNZDKPIY,RJ0CS41K876BR,RX87956266XU,R1HLEVV8WMVM3R,R1UBTZ9MAS7G8V"/>
  </r>
  <r>
    <x v="1"/>
    <s v="Mobiles&amp;Accessories"/>
    <s v="MobileAccessories"/>
    <n v="249"/>
    <n v="649"/>
    <x v="33"/>
    <x v="1"/>
    <x v="309"/>
    <x v="0"/>
    <x v="1"/>
    <n v="9348196"/>
    <x v="0"/>
    <x v="0"/>
    <x v="420"/>
    <s v="R1DSLJ58BW45MG,RZF2IS7TK6MF4,RLAJSE9228SAA,RHZFWFPW57PEH,R5V3SEBXEYTV9,R3QW79LOKH6EDA,R15LLZLNGUHHTJ,R2NS5ZCYJFF5KE"/>
  </r>
  <r>
    <x v="1"/>
    <s v="Mobiles&amp;Accessories"/>
    <s v="MobileAccessories"/>
    <n v="99"/>
    <n v="171"/>
    <x v="21"/>
    <x v="6"/>
    <x v="310"/>
    <x v="1"/>
    <x v="0"/>
    <n v="1938969"/>
    <x v="1"/>
    <x v="0"/>
    <x v="421"/>
    <s v="R3MQME1SHOPH91,R2NP5Z355ZHRS5,R31UEUZ7SSSMWI,R12LCASDHZOB5X,RLBAK5CT8NA03,R3RU9Y16IO9WEC,RWDHPQP1486KE,R38QX86OPW8QSV"/>
  </r>
  <r>
    <x v="1"/>
    <s v="Mobiles&amp;Accessories"/>
    <s v="MobileAccessories"/>
    <n v="489"/>
    <n v="1999"/>
    <x v="60"/>
    <x v="1"/>
    <x v="311"/>
    <x v="0"/>
    <x v="1"/>
    <n v="7248374"/>
    <x v="0"/>
    <x v="1"/>
    <x v="422"/>
    <s v="R1P673FG5GG9AO,R3ROYQ6BV3RM5T,R3ETCBWLMH5U7J,RL03M79RJEZYY,R38671IDIYF3KV,R20KDGMHU5A66W,R1H428OSIRK1PP,RC0FSCHN4TB9A"/>
  </r>
  <r>
    <x v="1"/>
    <s v="Accessories"/>
    <s v="MemoryCards"/>
    <n v="369"/>
    <n v="1600"/>
    <x v="36"/>
    <x v="1"/>
    <x v="312"/>
    <x v="0"/>
    <x v="1"/>
    <n v="52200000"/>
    <x v="0"/>
    <x v="0"/>
    <x v="423"/>
    <s v="RPA8V1051ERUL,R2M7ENP70GK5P4,R3PA1IDUY9QNC8,R1QVT2JWXS2Y8Q,R2D2Z6QVL2FXNO,R2W3Y5HX9WED9J,R2TUAIDPW255N6,RWLGI93AXFKRD"/>
  </r>
  <r>
    <x v="1"/>
    <s v="Mobiles&amp;Accessories"/>
    <s v="Smartphones&amp;BasicMobiles"/>
    <n v="15499"/>
    <n v="20999"/>
    <x v="55"/>
    <x v="3"/>
    <x v="280"/>
    <x v="1"/>
    <x v="0"/>
    <n v="404272748"/>
    <x v="2"/>
    <x v="0"/>
    <x v="424"/>
    <s v="R27MK332LTT5KS,R2TN6LNGD4FLYB,RVZJOLWLG5JZ9,R32Y3RXFGS0N8S,R1WG388SX6A8SS,R3FCO1GKVP9JHZ,REQQ0KOQUU7N5,RB48XNZD8P2Q4"/>
  </r>
  <r>
    <x v="1"/>
    <s v="Mobiles&amp;Accessories"/>
    <s v="Smartphones&amp;BasicMobiles"/>
    <n v="15499"/>
    <n v="18999"/>
    <x v="75"/>
    <x v="3"/>
    <x v="280"/>
    <x v="1"/>
    <x v="0"/>
    <n v="365768748"/>
    <x v="2"/>
    <x v="0"/>
    <x v="425"/>
    <s v="R27MK332LTT5KS,R2TN6LNGD4FLYB,RVZJOLWLG5JZ9,R32Y3RXFGS0N8S,R1WG388SX6A8SS,R3FCO1GKVP9JHZ,REQQ0KOQUU7N5,RB48XNZD8P2Q4"/>
  </r>
  <r>
    <x v="1"/>
    <s v="Mobiles&amp;Accessories"/>
    <s v="Smartphones&amp;BasicMobiles"/>
    <n v="22999"/>
    <n v="28999"/>
    <x v="73"/>
    <x v="2"/>
    <x v="285"/>
    <x v="1"/>
    <x v="1"/>
    <n v="748870176"/>
    <x v="2"/>
    <x v="0"/>
    <x v="426"/>
    <s v="R1S5FUVJK5BDKV,R10T102N4IHERO,R1QALRWVTEDXMH,R25MVXUNZDKPIY,RJ0CS41K876BR,RX87956266XU,R1HLEVV8WMVM3R,R1UBTZ9MAS7G8V"/>
  </r>
  <r>
    <x v="1"/>
    <s v="Headphones,Earbuds&amp;Accessories"/>
    <s v="Headphones"/>
    <n v="599"/>
    <n v="1490"/>
    <x v="13"/>
    <x v="3"/>
    <x v="313"/>
    <x v="0"/>
    <x v="0"/>
    <n v="240901710"/>
    <x v="2"/>
    <x v="0"/>
    <x v="427"/>
    <s v="R2WQHYFXQ5BCCA,R3BU0MFK2ORFS6,R2A3HU0CB8SUQ4,R28DOVGVW1QZXZ,R26XU8W37JQI55,R2S12HQMGEON44,R2NVYGBTVG3FJR,R3VG49O0264FQ9"/>
  </r>
  <r>
    <x v="1"/>
    <s v="Mobiles&amp;Accessories"/>
    <s v="MobileAccessories"/>
    <n v="134"/>
    <n v="699"/>
    <x v="74"/>
    <x v="3"/>
    <x v="314"/>
    <x v="0"/>
    <x v="0"/>
    <n v="11662815"/>
    <x v="1"/>
    <x v="0"/>
    <x v="428"/>
    <s v="R23YK9FCYDZ8D5,R2FHT8TJPYXUVB,R2775SLGU24T7V,R3M6CEWXVKNB4E,R17T0PBEN71P6E,R4P7D5FJZ86K4,R3V035V0E672U2,R331A15NMMC2WR"/>
  </r>
  <r>
    <x v="1"/>
    <s v="Mobiles&amp;Accessories"/>
    <s v="Smartphones&amp;BasicMobiles"/>
    <n v="7499"/>
    <n v="7999"/>
    <x v="80"/>
    <x v="1"/>
    <x v="315"/>
    <x v="1"/>
    <x v="1"/>
    <n v="247225093"/>
    <x v="2"/>
    <x v="0"/>
    <x v="429"/>
    <s v="R36T09OX35WPH0,R1SPKNBAZ5I7N1,R2H32V6C3AL47P,R3V0GQV599E046,R1K3DKKD38K4YV,R3GLFGKDB9OSU6,R19K03O5BUU15B,R3LHO7E66T27P9"/>
  </r>
  <r>
    <x v="1"/>
    <s v="Mobiles&amp;Accessories"/>
    <s v="MobileAccessories"/>
    <n v="1149"/>
    <n v="2199"/>
    <x v="61"/>
    <x v="4"/>
    <x v="253"/>
    <x v="1"/>
    <x v="0"/>
    <n v="393427488"/>
    <x v="2"/>
    <x v="0"/>
    <x v="430"/>
    <s v="R31BXRU0GAOB26,R120Q9PAHZEIEM,R3MSIMI8U7QZXJ,R3MLNPNLSYH11T,R339F0FNSVUUP1,R1X6T4WG7148OB,R1Y9VHIT18ERYP,R32RBHMK1ESFTN"/>
  </r>
  <r>
    <x v="1"/>
    <s v="Mobiles&amp;Accessories"/>
    <s v="Smartphones&amp;BasicMobiles"/>
    <n v="1324"/>
    <n v="1699"/>
    <x v="47"/>
    <x v="1"/>
    <x v="258"/>
    <x v="1"/>
    <x v="1"/>
    <n v="218000389"/>
    <x v="2"/>
    <x v="0"/>
    <x v="431"/>
    <s v="R1BFOK13WV2QLM,R3H97FN1H50F7F,R1IY2IDRUJX5O5,R1N5UJPJ5YGBU5,R3BZ3W2KH0X1DQ,R3GPO2WYK6ABG,RCMFGYS1T27LL,R1D5OAMYO4526T"/>
  </r>
  <r>
    <x v="1"/>
    <s v="Mobiles&amp;Accessories"/>
    <s v="Smartphones&amp;BasicMobiles"/>
    <n v="13999"/>
    <n v="19999"/>
    <x v="77"/>
    <x v="3"/>
    <x v="280"/>
    <x v="1"/>
    <x v="0"/>
    <n v="385020748"/>
    <x v="2"/>
    <x v="0"/>
    <x v="432"/>
    <s v="R27MK332LTT5KS,R2TN6LNGD4FLYB,RVZJOLWLG5JZ9,R32Y3RXFGS0N8S,R1WG388SX6A8SS,R3FCO1GKVP9JHZ,REQQ0KOQUU7N5,RB48XNZD8P2Q4"/>
  </r>
  <r>
    <x v="0"/>
    <s v="Accessories&amp;Peripherals"/>
    <s v="Cables&amp;Accessories"/>
    <n v="299"/>
    <n v="799"/>
    <x v="11"/>
    <x v="0"/>
    <x v="288"/>
    <x v="0"/>
    <x v="0"/>
    <n v="75396836"/>
    <x v="0"/>
    <x v="0"/>
    <x v="11"/>
    <s v="R3EEUZKKK9J36I,R3HJVYCLYOY554,REDECAZ7AMPQC,R1CLH2ULIVG5U3,R2DMKIBGFKBD6R,RC89B5IAJUTR5,R3B3DDON5FH8DS,R13WAEJDI5RS36"/>
  </r>
  <r>
    <x v="1"/>
    <s v="Mobiles&amp;Accessories"/>
    <s v="MobileAccessories"/>
    <n v="999"/>
    <n v="1599"/>
    <x v="16"/>
    <x v="1"/>
    <x v="301"/>
    <x v="1"/>
    <x v="1"/>
    <n v="11547978"/>
    <x v="2"/>
    <x v="1"/>
    <x v="433"/>
    <s v="R83JPRO9V52P,R3UTU1ETF9YL12,RSOL1K3LF3E2I,R377A8K2HZUIKP,R34U15DVK45JC1,RAI2NHXM94X69,R3IW1BTNA6GQJ4,R1VS6ME7USZQ76"/>
  </r>
  <r>
    <x v="1"/>
    <s v="Mobiles&amp;Accessories"/>
    <s v="Smartphones&amp;BasicMobiles"/>
    <n v="12999"/>
    <n v="17999"/>
    <x v="28"/>
    <x v="3"/>
    <x v="271"/>
    <x v="1"/>
    <x v="0"/>
    <n v="341945002"/>
    <x v="2"/>
    <x v="0"/>
    <x v="434"/>
    <s v="R2K5OD0MEEBTDL,RS1N6TNO33BOK,R6KWBGOKI1N9Y,R30SKUMYLSXXDN,R1EOYHZWCRSV7B,R13JBDK4SAAYFT,RJOU5K9ECNW7Y,R2APPRANV6IERZ"/>
  </r>
  <r>
    <x v="1"/>
    <s v="Mobiles&amp;Accessories"/>
    <s v="Smartphones&amp;BasicMobiles"/>
    <n v="15490"/>
    <n v="20990"/>
    <x v="55"/>
    <x v="0"/>
    <x v="284"/>
    <x v="1"/>
    <x v="0"/>
    <n v="690906840"/>
    <x v="2"/>
    <x v="0"/>
    <x v="435"/>
    <s v="R2P0CRDHOMUX,R1JGV8KAD50B2H,R3TYY9FVH4FCHC,R1QB481QG82BJO,R3C5I5PQSUB7L,RPNGVTBER1EP8,RTD8NH880GNXH,R3H70A536HFEGG"/>
  </r>
  <r>
    <x v="1"/>
    <s v="Mobiles&amp;Accessories"/>
    <s v="MobileAccessories"/>
    <n v="999"/>
    <n v="2899"/>
    <x v="46"/>
    <x v="13"/>
    <x v="316"/>
    <x v="0"/>
    <x v="0"/>
    <n v="77122097"/>
    <x v="2"/>
    <x v="0"/>
    <x v="436"/>
    <s v="RE1RVB3YIBPKD,R41RLIIPI7UUH,R232FT7DXDWX1C,R1V3MB7YGA2UND,R2TELVLYX3JH8E,RKUQAQZUBEG5P,R14GNLBYKUA03S,R3KGBGD8RQ7BH7"/>
  </r>
  <r>
    <x v="1"/>
    <s v="WearableTechnology"/>
    <s v="SmartWatches"/>
    <n v="1599"/>
    <n v="4999"/>
    <x v="45"/>
    <x v="1"/>
    <x v="317"/>
    <x v="0"/>
    <x v="1"/>
    <n v="339682050"/>
    <x v="2"/>
    <x v="0"/>
    <x v="437"/>
    <s v="R1NARG7VJ59AD3,R6BEKBJDZAEX5,R36J5LRZNMMZXL,R2AHCTVOGP0T6P,R3HDBTGLJJ34YO,R2Q8HE3RM7HW5L,R1K6IPHKQQ03AJ,ROANI9ZPECRM0"/>
  </r>
  <r>
    <x v="1"/>
    <s v="Mobiles&amp;Accessories"/>
    <s v="Smartphones&amp;BasicMobiles"/>
    <n v="1324"/>
    <n v="1699"/>
    <x v="47"/>
    <x v="1"/>
    <x v="258"/>
    <x v="1"/>
    <x v="1"/>
    <n v="218000389"/>
    <x v="2"/>
    <x v="0"/>
    <x v="438"/>
    <s v="R1BFOK13WV2QLM,R3H97FN1H50F7F,R1IY2IDRUJX5O5,R1N5UJPJ5YGBU5,R3BZ3W2KH0X1DQ,R3GPO2WYK6ABG,RCMFGYS1T27LL,R1D5OAMYO4526T"/>
  </r>
  <r>
    <x v="1"/>
    <s v="Mobiles&amp;Accessories"/>
    <s v="Smartphones&amp;BasicMobiles"/>
    <n v="20999"/>
    <n v="29990"/>
    <x v="77"/>
    <x v="4"/>
    <x v="318"/>
    <x v="1"/>
    <x v="0"/>
    <n v="284875010"/>
    <x v="2"/>
    <x v="1"/>
    <x v="439"/>
    <s v="RJYLPPJ0FGP7W,R2FID5PFZZFEMW,R358SS960NFBLL,R3V2BSMUA81YBR,R11VQG0J80EBFL,R3ULSAT0BPNPG4,R2XXGJP0K25QJZ,R2PQ51W8C26K8S"/>
  </r>
  <r>
    <x v="1"/>
    <s v="Mobiles&amp;Accessories"/>
    <s v="MobileAccessories"/>
    <n v="999"/>
    <n v="1999"/>
    <x v="8"/>
    <x v="4"/>
    <x v="319"/>
    <x v="0"/>
    <x v="0"/>
    <n v="3552223"/>
    <x v="2"/>
    <x v="1"/>
    <x v="440"/>
    <s v="RM0S8X7RALDXR,R2118P20L5XNMT,RRO90ETYUURUA,R323P80OW5K9CY,RXQMN1M04TM6F,RZFKWWARTVKAF,R8H5BG1FDKRSA,R3J9SJCJGPDO4E"/>
  </r>
  <r>
    <x v="1"/>
    <s v="Mobiles&amp;Accessories"/>
    <s v="Smartphones&amp;BasicMobiles"/>
    <n v="12490"/>
    <n v="15990"/>
    <x v="47"/>
    <x v="0"/>
    <x v="320"/>
    <x v="1"/>
    <x v="0"/>
    <n v="935510940"/>
    <x v="2"/>
    <x v="0"/>
    <x v="441"/>
    <s v="RFPSJKWNCQAO2,R14L1ELN40CL68,R26SGRT511UO9Y,R2RPCNJXQJS739,R15CXRO9889JGL,RYUKIJ43LG4RC,RUHO80MJ5NV8O,R20IACRIZKZAQF"/>
  </r>
  <r>
    <x v="1"/>
    <s v="Mobiles&amp;Accessories"/>
    <s v="Smartphones&amp;BasicMobiles"/>
    <n v="17999"/>
    <n v="21990"/>
    <x v="75"/>
    <x v="1"/>
    <x v="273"/>
    <x v="1"/>
    <x v="1"/>
    <n v="469486500"/>
    <x v="2"/>
    <x v="0"/>
    <x v="442"/>
    <s v="R2ZQ3KNS6ADZKG,R3OMNNV6IXSOCS,R37Z2W6UYIVLBR,RRI2HSPM9BYXP,R18PVOQF41S4PH,R1WINQHG1SD7FW,R39GPO64XUXZMW,RYLBN0DAJU4SZ"/>
  </r>
  <r>
    <x v="0"/>
    <s v="Accessories&amp;Peripherals"/>
    <s v="Cables&amp;Accessories"/>
    <n v="350"/>
    <n v="899"/>
    <x v="4"/>
    <x v="0"/>
    <x v="321"/>
    <x v="0"/>
    <x v="0"/>
    <n v="2034437"/>
    <x v="0"/>
    <x v="1"/>
    <x v="13"/>
    <s v="R1QETDIPRCX4S0,RARQYQ8POOFA9,R952F931MCOR5,R3LLDHV3WXED9C,R282YHZ5A4GMY4,R34W3B1C7RP98Q,R1467F9VL3DLSY,R3KLQRR1UM44JG"/>
  </r>
  <r>
    <x v="1"/>
    <s v="Mobiles&amp;Accessories"/>
    <s v="Smartphones&amp;BasicMobiles"/>
    <n v="1399"/>
    <n v="1630"/>
    <x v="81"/>
    <x v="1"/>
    <x v="20"/>
    <x v="1"/>
    <x v="1"/>
    <n v="15286140"/>
    <x v="2"/>
    <x v="1"/>
    <x v="443"/>
    <s v="R27C4TPKHXYBRU,R1WGISGIIXAU1B,R2WFSJJW04UWJ8,R2QYC49E7WPALL,R1URJDO4NTW2ML,R3D6T949ZTO02J,RL8X7H598LEE4,RB0LBG619UMSN"/>
  </r>
  <r>
    <x v="0"/>
    <s v="Accessories&amp;Peripherals"/>
    <s v="Cables&amp;Accessories"/>
    <n v="159"/>
    <n v="399"/>
    <x v="13"/>
    <x v="3"/>
    <x v="12"/>
    <x v="0"/>
    <x v="0"/>
    <n v="1902432"/>
    <x v="1"/>
    <x v="1"/>
    <x v="14"/>
    <s v="R20XIOU25HEX80,R2X55FA2EEUEYM,R393Z224NBTDLN,R3Q4ZCHWSAQD5B,R1AE3A4NSVM9SC,R2U1YAAZE07I1V,R36NVL58WQ7D64,R1E7GPZ569TBIZ"/>
  </r>
  <r>
    <x v="1"/>
    <s v="WearableTechnology"/>
    <s v="SmartWatches"/>
    <n v="1499"/>
    <n v="6990"/>
    <x v="72"/>
    <x v="2"/>
    <x v="259"/>
    <x v="0"/>
    <x v="1"/>
    <n v="152354040"/>
    <x v="2"/>
    <x v="0"/>
    <x v="444"/>
    <s v="R2CU03OULJTK2A,R1SHVTKMHHOREL,R16MDWVEULVTGY,R24VBI0XML9AS5,RO1WU1XMSF20C,R17U7AO7GNBOX8,R2HES1EME0OXU4,RWYRMRDBVWYUO"/>
  </r>
  <r>
    <x v="1"/>
    <s v="WearableTechnology"/>
    <s v="SmartWatches"/>
    <n v="1999"/>
    <n v="7990"/>
    <x v="43"/>
    <x v="11"/>
    <x v="322"/>
    <x v="0"/>
    <x v="1"/>
    <n v="142485670"/>
    <x v="2"/>
    <x v="0"/>
    <x v="445"/>
    <s v="R3EKLFGQGV02SG,R23WEMNZK46UV3,R1G2C7XV8CAM7W,R1O1T0NB6M5CU4,RY95PJLUIT03E,R2HMI9LDLJ1S2Y,R216CF66UYJR2A,R1XD0A6A2KGJZ6"/>
  </r>
  <r>
    <x v="1"/>
    <s v="Mobiles&amp;Accessories"/>
    <s v="MobileAccessories"/>
    <n v="999"/>
    <n v="2899"/>
    <x v="46"/>
    <x v="16"/>
    <x v="323"/>
    <x v="0"/>
    <x v="0"/>
    <n v="22551321"/>
    <x v="2"/>
    <x v="1"/>
    <x v="446"/>
    <s v="R13CIOIUD1D8UM,R17AIJTSM1FUNS,R3AJ1T3JVA8O9V,R2LC5ETGN1KHH8,RXGY54C9GN1LV,RNCM6E4OW05E,RT2KK4EHU66TM,R2O3QIKNY5DF3X"/>
  </r>
  <r>
    <x v="1"/>
    <s v="Mobiles&amp;Accessories"/>
    <s v="MobileAccessories"/>
    <n v="2099"/>
    <n v="5999"/>
    <x v="6"/>
    <x v="4"/>
    <x v="324"/>
    <x v="0"/>
    <x v="0"/>
    <n v="102756871"/>
    <x v="2"/>
    <x v="0"/>
    <x v="447"/>
    <s v="R1DVF8WQYO780,R2B57KUCWYWDKX,R387VL6JFWOGER,R1OI6WSW06GR1S,R35O9XKPNRSYBT,R18TBS4UYVK90T,R2Y87EUNNJCKL7,R3KEMD6RG0SKOI"/>
  </r>
  <r>
    <x v="1"/>
    <s v="Mobiles&amp;Accessories"/>
    <s v="MobileAccessories"/>
    <n v="337"/>
    <n v="699"/>
    <x v="50"/>
    <x v="0"/>
    <x v="325"/>
    <x v="0"/>
    <x v="0"/>
    <n v="3473331"/>
    <x v="0"/>
    <x v="1"/>
    <x v="448"/>
    <s v="R17AITIJSUGQPX,R2HIE7XFOYE3GL,R3E5Z7FQ1S0QX4,R285YUOW07EVMO,R3V4MXWG0YPF9R,R34N3UV1B4LL6W,R16JFD8JNYYTIE,R3G5PHC3VUAXU8"/>
  </r>
  <r>
    <x v="1"/>
    <s v="WearableTechnology"/>
    <s v="SmartWatches"/>
    <n v="2999"/>
    <n v="7990"/>
    <x v="33"/>
    <x v="3"/>
    <x v="326"/>
    <x v="0"/>
    <x v="0"/>
    <n v="1230460"/>
    <x v="2"/>
    <x v="2"/>
    <x v="449"/>
    <s v="R2IIY08QX4SR46,R267DLLCKGD15M,R31P4MQH7YLP4I,R42A5QTEMPPGQ,RHE6HF6ZA5R2W,R1YAD59EAWIPJS,RYH2UHSWNFEWJ,R23524DWSS2QQ3"/>
  </r>
  <r>
    <x v="1"/>
    <s v="WearableTechnology"/>
    <s v="SmartWatches"/>
    <n v="1299"/>
    <n v="5999"/>
    <x v="38"/>
    <x v="8"/>
    <x v="327"/>
    <x v="0"/>
    <x v="1"/>
    <n v="26485585"/>
    <x v="2"/>
    <x v="1"/>
    <x v="450"/>
    <s v="RZ7HZPPMZP6NJ,R3UU1TR7386E57,R3IX0H9MIZUJNR,R14GI2JBIZGJ61,R1U84J3FQUIM6L,R2ENIZDLLQ21KM,R2XNZ6AHVRFG25,R1JHP7LI8PMNM"/>
  </r>
  <r>
    <x v="0"/>
    <s v="Accessories&amp;Peripherals"/>
    <s v="Cables&amp;Accessories"/>
    <n v="349"/>
    <n v="399"/>
    <x v="14"/>
    <x v="5"/>
    <x v="13"/>
    <x v="1"/>
    <x v="0"/>
    <n v="7484043"/>
    <x v="0"/>
    <x v="0"/>
    <x v="15"/>
    <s v="R2JPQNKCOE10UK,RQI80JG2WZXNF,R2LYZ4CUWPMUJN,R1ZBD2ZB2ZYEWX,R2ITEDC9KOCY3N,R1115HIQP3BKKJ,R31OMS6DNMI7M,R2DCFXQMUNO93L"/>
  </r>
  <r>
    <x v="1"/>
    <s v="Mobiles&amp;Accessories"/>
    <s v="Smartphones&amp;BasicMobiles"/>
    <n v="16499"/>
    <n v="20990"/>
    <x v="73"/>
    <x v="1"/>
    <x v="273"/>
    <x v="1"/>
    <x v="1"/>
    <n v="448136500"/>
    <x v="2"/>
    <x v="0"/>
    <x v="451"/>
    <s v="R2ZQ3KNS6ADZKG,R3OMNNV6IXSOCS,R37Z2W6UYIVLBR,RRI2HSPM9BYXP,R18PVOQF41S4PH,R1WINQHG1SD7FW,R39GPO64XUXZMW,RYLBN0DAJU4SZ"/>
  </r>
  <r>
    <x v="1"/>
    <s v="Headphones,Earbuds&amp;Accessories"/>
    <s v="Headphones"/>
    <n v="499"/>
    <n v="499"/>
    <x v="26"/>
    <x v="0"/>
    <x v="328"/>
    <x v="1"/>
    <x v="0"/>
    <n v="15737961"/>
    <x v="0"/>
    <x v="0"/>
    <x v="452"/>
    <s v="R10FUJSCR3VYHY,R2Y8B5LQ5HLACQ,R3BC8GS9GGMBTI,R2BO0XUUDY4ZA3,RN23FCU4EP3F3,RDGNXFM923PG4,R26PGAI8JKY8XB,R381CGOL80J2QM"/>
  </r>
  <r>
    <x v="0"/>
    <s v="Accessories&amp;Peripherals"/>
    <s v="Cables&amp;Accessories"/>
    <n v="970"/>
    <n v="1799"/>
    <x v="18"/>
    <x v="6"/>
    <x v="17"/>
    <x v="1"/>
    <x v="0"/>
    <n v="1466185"/>
    <x v="2"/>
    <x v="2"/>
    <x v="20"/>
    <s v="R12D1BZF9MU8TN,R32MNCWO5LGFCG,RZU3UK8OZKD6X,R3BSTKR3JUW6GY,R1ARVYPXS4XPB7,R1V6GDYE2IBX8O,R28EG2PXZTJL90,R2SQNU7OIOOLHT"/>
  </r>
  <r>
    <x v="1"/>
    <s v="Mobiles&amp;Accessories"/>
    <s v="MobileAccessories"/>
    <n v="999"/>
    <n v="2899"/>
    <x v="46"/>
    <x v="13"/>
    <x v="329"/>
    <x v="0"/>
    <x v="0"/>
    <n v="17767971"/>
    <x v="2"/>
    <x v="1"/>
    <x v="453"/>
    <s v="R3C2WT83DOSL8U,R1GKC3NL9J667A,R2EQZSSQHG60ET,R1AA3R2AQC9MOM,R3IF70MWH0IS69,RQRALTGTHS809,R3128T0PG1V9CH,R1MUW41R427BHI"/>
  </r>
  <r>
    <x v="1"/>
    <s v="Mobiles&amp;Accessories"/>
    <s v="Smartphones&amp;BasicMobiles"/>
    <n v="10499"/>
    <n v="13499"/>
    <x v="47"/>
    <x v="0"/>
    <x v="101"/>
    <x v="1"/>
    <x v="0"/>
    <n v="3833716"/>
    <x v="2"/>
    <x v="2"/>
    <x v="454"/>
    <s v="R2RDC6R09NZ0TZ,R16LV4RNJLN09N,R3RKDGFWWFXK6U,R25FVBLAFKIAJU,R34P8ODO8FUBK6,RWO7FXQAVPEXH,R1Y7NG3L23T92Q,R2ESL9C3ALANVE"/>
  </r>
  <r>
    <x v="0"/>
    <s v="Accessories&amp;Peripherals"/>
    <s v="Cables&amp;Accessories"/>
    <n v="249"/>
    <n v="399"/>
    <x v="16"/>
    <x v="1"/>
    <x v="1"/>
    <x v="1"/>
    <x v="1"/>
    <n v="17553606"/>
    <x v="0"/>
    <x v="0"/>
    <x v="17"/>
    <s v="RGIQEG07R9HS2,R1SMWZQ86XIN8U,R2J3Y1WL29GWDE,RYGGS0M09S3KY,R17KQRUTAN5DKS,R3AAQGS6HP2QUK,R1HDNOG6TO2CCA,R3PHKXYA5AFEOU"/>
  </r>
  <r>
    <x v="1"/>
    <s v="Mobiles&amp;Accessories"/>
    <s v="MobileAccessories"/>
    <n v="251"/>
    <n v="999"/>
    <x v="43"/>
    <x v="7"/>
    <x v="330"/>
    <x v="0"/>
    <x v="1"/>
    <n v="3230766"/>
    <x v="0"/>
    <x v="1"/>
    <x v="455"/>
    <s v="R2U10LYYC10P7G,R247ATLN4EWIZW,R1MPFKYPRMO5YT,R1XY9CHD5RF3GK,RN7COQSQK4VHG,R77IUN9DGACP3,R1UEW20K7UFQ57,R1R38EQG1H6453"/>
  </r>
  <r>
    <x v="0"/>
    <s v="Accessories&amp;Peripherals"/>
    <s v="Cables&amp;Accessories"/>
    <n v="199"/>
    <n v="499"/>
    <x v="13"/>
    <x v="3"/>
    <x v="15"/>
    <x v="0"/>
    <x v="0"/>
    <n v="6509455"/>
    <x v="1"/>
    <x v="0"/>
    <x v="18"/>
    <s v="R2BP8Y5OJXKJLF,R218813TNRHNSY,R3VIKEVJ5DBF5G,R2PQNCTR8TQCT4,R3FI11UEJC9ZOJ,R3ULCCZZHBNLA4,RELIQ4H7CYX2Q,R34K4FWTB5W7AY"/>
  </r>
  <r>
    <x v="1"/>
    <s v="Mobiles&amp;Accessories"/>
    <s v="Smartphones&amp;BasicMobiles"/>
    <n v="6499"/>
    <n v="7999"/>
    <x v="71"/>
    <x v="3"/>
    <x v="331"/>
    <x v="1"/>
    <x v="0"/>
    <n v="2510342168"/>
    <x v="2"/>
    <x v="0"/>
    <x v="456"/>
    <s v="RCP907FSHW2CI,R2XSNFIDSF8IL4,R2JB9PO5MV9LER,R1WOXRK1I1XUD1,R2R7NPFFHBHV2M,R209MH0VOGQ7EF,R276N47ZR7TWCM,RFYYONBM15HX5"/>
  </r>
  <r>
    <x v="1"/>
    <s v="WearableTechnology"/>
    <s v="SmartWatches"/>
    <n v="2999"/>
    <n v="9999"/>
    <x v="20"/>
    <x v="0"/>
    <x v="332"/>
    <x v="0"/>
    <x v="0"/>
    <n v="208769121"/>
    <x v="2"/>
    <x v="0"/>
    <x v="457"/>
    <s v="R1AIQQLE21YDXS,R26ABOIUJ8UXJ7,R93L2MCBC4Y90,R2GDAM50Z413JN,R16TI1N60Q41BB,R1UEYEMD03OA5C,R16D88E4TNGL3M,R1WSNRYZ7VK0KB"/>
  </r>
  <r>
    <x v="1"/>
    <s v="Mobiles&amp;Accessories"/>
    <s v="MobileAccessories"/>
    <n v="279"/>
    <n v="1499"/>
    <x v="74"/>
    <x v="0"/>
    <x v="333"/>
    <x v="0"/>
    <x v="0"/>
    <n v="3966354"/>
    <x v="0"/>
    <x v="1"/>
    <x v="458"/>
    <s v="R3UEORHQEZE02I,R2UPOYZPNU8349,R3C3HZYNE1WHDQ,R1N8R67WYJGKMJ,R3UZ1PKYHGKLV6,R2KA8O97VAZJBJ,R3OL0GIELMWSPG,R1KWGTMTWTIMQ9"/>
  </r>
  <r>
    <x v="1"/>
    <s v="Mobiles&amp;Accessories"/>
    <s v="MobileAccessories"/>
    <n v="269"/>
    <n v="1499"/>
    <x v="62"/>
    <x v="6"/>
    <x v="334"/>
    <x v="0"/>
    <x v="0"/>
    <n v="43438022"/>
    <x v="0"/>
    <x v="0"/>
    <x v="459"/>
    <s v="R35G82LMN1P1V4,R2R9TCZMPRU2,R2IJXSRMFCQGXD,R3AZ1FCTLW335M,RQR59DAFHW3WV,R1Z1QLVITW84J4,R2YQHZ0LLWV1HI,RSC0FWSR0TQTI"/>
  </r>
  <r>
    <x v="1"/>
    <s v="Mobiles&amp;Accessories"/>
    <s v="Smartphones&amp;BasicMobiles"/>
    <n v="8999"/>
    <n v="13499"/>
    <x v="9"/>
    <x v="11"/>
    <x v="335"/>
    <x v="1"/>
    <x v="1"/>
    <n v="42454355"/>
    <x v="2"/>
    <x v="1"/>
    <x v="460"/>
    <s v="RBBUCW5C77081,R3OZNN0REGYW37,RPWJM0MSSSPKQ,RDOS8J6F5UUFR,R2FLPV0UUUZ7N9,R1V7G94DCYII33,R2JHT8YA8MKY6D,R2WB933QP966J7"/>
  </r>
  <r>
    <x v="0"/>
    <s v="Accessories&amp;Peripherals"/>
    <s v="Cables&amp;Accessories"/>
    <n v="59"/>
    <n v="199"/>
    <x v="20"/>
    <x v="1"/>
    <x v="336"/>
    <x v="0"/>
    <x v="1"/>
    <n v="1866023"/>
    <x v="1"/>
    <x v="1"/>
    <x v="23"/>
    <s v="R3F4T5TRYPTMIG,R3DQIEC603E7AY,R1O4Z15FD40PV5,RDVX50PD4CTFE,R3H6WKG0TA5CGU,R3Q3L1KP5QWPV3,RU0LU2PAIIME,R20FTANBPFA653"/>
  </r>
  <r>
    <x v="1"/>
    <s v="Headphones,Earbuds&amp;Accessories"/>
    <s v="Headphones"/>
    <n v="599"/>
    <n v="1299"/>
    <x v="34"/>
    <x v="3"/>
    <x v="337"/>
    <x v="0"/>
    <x v="0"/>
    <n v="250173111"/>
    <x v="2"/>
    <x v="0"/>
    <x v="461"/>
    <s v="R2NB2K5XC70FKP,R3623Q21H3MKP6,R1XVC6NEYU3ZHV,RNFY9ZYM6195O,R3TUSIFSD4QCKJ,R22PD5EXXTFXP,R1LXC8W3AJAQ3I,R3U0OEWBKIO5Z3"/>
  </r>
  <r>
    <x v="1"/>
    <s v="Mobiles&amp;Accessories"/>
    <s v="MobileAccessories"/>
    <n v="349"/>
    <n v="999"/>
    <x v="6"/>
    <x v="11"/>
    <x v="338"/>
    <x v="0"/>
    <x v="1"/>
    <n v="16540443"/>
    <x v="0"/>
    <x v="0"/>
    <x v="462"/>
    <s v="R2FRXL54AFATWQ,ROBDUAJXECNYM,R6GD9MATBBC0,RGKPT6A78DSX2,R7UCUG9Q2AOY9,RWC4G90JFDFX5,RCDQUPWVIM6NN,R25MFNHA3G4KVK"/>
  </r>
  <r>
    <x v="1"/>
    <s v="Mobiles&amp;Accessories"/>
    <s v="Smartphones&amp;BasicMobiles"/>
    <n v="13999"/>
    <n v="19499"/>
    <x v="28"/>
    <x v="3"/>
    <x v="271"/>
    <x v="1"/>
    <x v="0"/>
    <n v="370442002"/>
    <x v="2"/>
    <x v="0"/>
    <x v="463"/>
    <s v="R2K5OD0MEEBTDL,RS1N6TNO33BOK,R6KWBGOKI1N9Y,R30SKUMYLSXXDN,R1EOYHZWCRSV7B,R13JBDK4SAAYFT,RJOU5K9ECNW7Y,R2APPRANV6IERZ"/>
  </r>
  <r>
    <x v="1"/>
    <s v="Mobiles&amp;Accessories"/>
    <s v="MobileAccessories"/>
    <n v="349"/>
    <n v="999"/>
    <x v="6"/>
    <x v="11"/>
    <x v="338"/>
    <x v="0"/>
    <x v="1"/>
    <n v="16540443"/>
    <x v="0"/>
    <x v="0"/>
    <x v="464"/>
    <s v="R2FRXL54AFATWQ,ROBDUAJXECNYM,R6GD9MATBBC0,RGKPT6A78DSX2,R7UCUG9Q2AOY9,RWC4G90JFDFX5,RCDQUPWVIM6NN,R25MFNHA3G4KVK"/>
  </r>
  <r>
    <x v="1"/>
    <s v="Mobiles&amp;Accessories"/>
    <s v="MobileAccessories"/>
    <n v="499"/>
    <n v="599"/>
    <x v="49"/>
    <x v="0"/>
    <x v="339"/>
    <x v="1"/>
    <x v="0"/>
    <n v="13127684"/>
    <x v="0"/>
    <x v="0"/>
    <x v="465"/>
    <s v="R28SHHTDCYFLEK,RV4W2N7V5XWQ2,RVXZKH1V12BGV,R2I4E5T7EM6I5F,R103G2OV6OFA3Q,R2RO9SXDGM8J5C,RRMMF8UU19VAL,R1ISB08X01VDS3"/>
  </r>
  <r>
    <x v="1"/>
    <s v="WearableTechnology"/>
    <s v="SmartWatches"/>
    <n v="2199"/>
    <n v="9999"/>
    <x v="38"/>
    <x v="0"/>
    <x v="340"/>
    <x v="0"/>
    <x v="0"/>
    <n v="294690528"/>
    <x v="2"/>
    <x v="0"/>
    <x v="466"/>
    <s v="R26YAKWWPQSNL,R30L263BU0PTZP,R1A8G9G8J5Z3V5,RBTZE0Y27F7IZ,R39640821J2S6S,R75IA3ZAEBTFU,RCVN98N40B1C5,R3MDWPL6USKW2T"/>
  </r>
  <r>
    <x v="1"/>
    <s v="Mobiles&amp;Accessories"/>
    <s v="MobileAccessories"/>
    <n v="95"/>
    <n v="499"/>
    <x v="74"/>
    <x v="0"/>
    <x v="341"/>
    <x v="0"/>
    <x v="0"/>
    <n v="972551"/>
    <x v="1"/>
    <x v="1"/>
    <x v="467"/>
    <s v="R1EZC4VZXSJG4L,R1R39X4XI4GF5N,R2NR5VY4ULMZGZ,R1FGNEOQQOF3QC,R7BTN0BZCR0JG,R1IGYOAGJ9FW5U,R3B1Y0WDM2QS0U,R2KNU5Q3FUL54C"/>
  </r>
  <r>
    <x v="0"/>
    <s v="Accessories&amp;Peripherals"/>
    <s v="Cables&amp;Accessories"/>
    <n v="139"/>
    <n v="249"/>
    <x v="15"/>
    <x v="1"/>
    <x v="336"/>
    <x v="1"/>
    <x v="1"/>
    <n v="2334873"/>
    <x v="1"/>
    <x v="1"/>
    <x v="468"/>
    <s v="R3F4T5TRYPTMIG,R3DQIEC603E7AY,R1O4Z15FD40PV5,RDVX50PD4CTFE,R3H6WKG0TA5CGU,R3Q3L1KP5QWPV3,RU0LU2PAIIME,R20FTANBPFA653"/>
  </r>
  <r>
    <x v="1"/>
    <s v="WearableTechnology"/>
    <s v="SmartWatches"/>
    <n v="4499"/>
    <n v="7999"/>
    <x v="15"/>
    <x v="12"/>
    <x v="95"/>
    <x v="1"/>
    <x v="1"/>
    <n v="295963"/>
    <x v="2"/>
    <x v="2"/>
    <x v="469"/>
    <s v="RVRVEXC4LY123,R1T78WUQICUVWR,R1DOXKQXS4PKV4,RVUE4MKJEQRHT,R19TF5TUY71HKH,R37SY71K0T1BJN,R2S5BGMA1NFQKX,R1YLUKFUNEFOS8"/>
  </r>
  <r>
    <x v="1"/>
    <s v="Mobiles&amp;Accessories"/>
    <s v="MobileAccessories"/>
    <n v="89"/>
    <n v="599"/>
    <x v="5"/>
    <x v="4"/>
    <x v="342"/>
    <x v="0"/>
    <x v="0"/>
    <n v="1408249"/>
    <x v="1"/>
    <x v="1"/>
    <x v="470"/>
    <s v="R18WAOEKUC44AI,R1BGNNW7TQ5MPS,R2L7845B2RVR6N,RMOKL16V5DQIB,R3FXQ9F63UCILJ,R2L6CGYUBY0JJI,R7KWJGO2GW0F1,R1H7NLDDU8PSE6"/>
  </r>
  <r>
    <x v="1"/>
    <s v="Mobiles&amp;Accessories"/>
    <s v="Smartphones&amp;BasicMobiles"/>
    <n v="15499"/>
    <n v="20999"/>
    <x v="55"/>
    <x v="3"/>
    <x v="343"/>
    <x v="1"/>
    <x v="0"/>
    <n v="404293747"/>
    <x v="2"/>
    <x v="0"/>
    <x v="471"/>
    <s v="R27MK332LTT5KS,R2TN6LNGD4FLYB,RVZJOLWLG5JZ9,R32Y3RXFGS0N8S,R1WG388SX6A8SS,R3FCO1GKVP9JHZ,REQQ0KOQUU7N5,RB48XNZD8P2Q4"/>
  </r>
  <r>
    <x v="1"/>
    <s v="Mobiles&amp;Accessories"/>
    <s v="Smartphones&amp;BasicMobiles"/>
    <n v="13999"/>
    <n v="15999"/>
    <x v="14"/>
    <x v="2"/>
    <x v="344"/>
    <x v="1"/>
    <x v="1"/>
    <n v="34877820"/>
    <x v="2"/>
    <x v="1"/>
    <x v="472"/>
    <s v="R3KJZVGMCEDPKA,R1EU6W1X8DZQN1,R3L27Z1PJ76EKV,R1834GGPCPMNI7,R1UMU1N5S0KAZR,R1WXD21WPVTX5W,RKAXT22G5HS62,R30RLRRT0OJMVO"/>
  </r>
  <r>
    <x v="1"/>
    <s v="WearableTechnology"/>
    <s v="SmartWatches"/>
    <n v="1999"/>
    <n v="4999"/>
    <x v="13"/>
    <x v="2"/>
    <x v="345"/>
    <x v="0"/>
    <x v="1"/>
    <n v="37847429"/>
    <x v="2"/>
    <x v="1"/>
    <x v="473"/>
    <s v="R1VSKOXXZVR2QQ,RTHHAHQ848PU8,R1RNS2YZ7FXVD1,RMYPWXFB5Y3MQ,R2ZCXVKC7DFULV,R1MBN704BJGOUR,R357MDXJPLIJ9E,R38J3H1JQN20BI"/>
  </r>
  <r>
    <x v="1"/>
    <s v="WearableTechnology"/>
    <s v="SmartWatches"/>
    <n v="1399"/>
    <n v="5999"/>
    <x v="36"/>
    <x v="8"/>
    <x v="327"/>
    <x v="0"/>
    <x v="1"/>
    <n v="26485585"/>
    <x v="2"/>
    <x v="1"/>
    <x v="474"/>
    <s v="RZ7HZPPMZP6NJ,R3UU1TR7386E57,R3IX0H9MIZUJNR,R14GI2JBIZGJ61,R1U84J3FQUIM6L,R2ENIZDLLQ21KM,R2XNZ6AHVRFG25,R1JHP7LI8PMNM"/>
  </r>
  <r>
    <x v="1"/>
    <s v="Mobiles&amp;Accessories"/>
    <s v="MobileAccessories"/>
    <n v="599"/>
    <n v="999"/>
    <x v="54"/>
    <x v="1"/>
    <x v="346"/>
    <x v="1"/>
    <x v="1"/>
    <n v="18635346"/>
    <x v="2"/>
    <x v="0"/>
    <x v="475"/>
    <s v="R2RSNVMKFP7F3P,RH5W7R1Y9BY84,R249DXGFQ2JBLD,R2VNKWOJBOWTDG,R2YUL0HEHC0ZN2,R2I46FOK401C78,RSAI7CGWIHYS0,R3OJNER98OIMQL"/>
  </r>
  <r>
    <x v="1"/>
    <s v="Mobiles&amp;Accessories"/>
    <s v="MobileAccessories"/>
    <n v="199"/>
    <n v="1099"/>
    <x v="62"/>
    <x v="1"/>
    <x v="347"/>
    <x v="0"/>
    <x v="1"/>
    <n v="3513503"/>
    <x v="1"/>
    <x v="1"/>
    <x v="476"/>
    <s v="RCYM7OUD8PKWH,RRK0TIGHV700F,RRAGI9YCKE2H9,R2R51I1D2W2K9X,RRI0B00NV10SB,R261OFDIUG1971,R2I7WIQ18HOAJR,R1MB58FBZOQYHE"/>
  </r>
  <r>
    <x v="1"/>
    <s v="WearableTechnology"/>
    <s v="SmartWatches"/>
    <n v="1799"/>
    <n v="6990"/>
    <x v="82"/>
    <x v="1"/>
    <x v="348"/>
    <x v="0"/>
    <x v="1"/>
    <n v="187891200"/>
    <x v="2"/>
    <x v="0"/>
    <x v="477"/>
    <s v="R2HRFJXDH2U2QF,RBF3D3XXWV6MG,R35UVFYMTLRZXN,RAYDUICJELIOP,R37BU4XVJNNTLH,R8Q0FKDLJ9B8L,R38C74PL5UIY1Y,R211TH789OFH2F"/>
  </r>
  <r>
    <x v="1"/>
    <s v="WearableTechnology"/>
    <s v="SmartWatches"/>
    <n v="1499"/>
    <n v="6990"/>
    <x v="72"/>
    <x v="2"/>
    <x v="259"/>
    <x v="0"/>
    <x v="1"/>
    <n v="152354040"/>
    <x v="2"/>
    <x v="0"/>
    <x v="478"/>
    <s v="R2CU03OULJTK2A,R1SHVTKMHHOREL,R16MDWVEULVTGY,R24VBI0XML9AS5,RO1WU1XMSF20C,R17U7AO7GNBOX8,R2HES1EME0OXU4,RWYRMRDBVWYUO"/>
  </r>
  <r>
    <x v="1"/>
    <s v="Mobiles&amp;Accessories"/>
    <s v="Smartphones&amp;BasicMobiles"/>
    <n v="20999"/>
    <n v="29990"/>
    <x v="77"/>
    <x v="4"/>
    <x v="318"/>
    <x v="1"/>
    <x v="0"/>
    <n v="284875010"/>
    <x v="2"/>
    <x v="1"/>
    <x v="479"/>
    <s v="RJYLPPJ0FGP7W,R2FID5PFZZFEMW,R358SS960NFBLL,R3V2BSMUA81YBR,R11VQG0J80EBFL,R3ULSAT0BPNPG4,R2XXGJP0K25QJZ,R2PQ51W8C26K8S"/>
  </r>
  <r>
    <x v="1"/>
    <s v="Mobiles&amp;Accessories"/>
    <s v="Smartphones&amp;BasicMobiles"/>
    <n v="12999"/>
    <n v="13499"/>
    <x v="83"/>
    <x v="3"/>
    <x v="349"/>
    <x v="1"/>
    <x v="0"/>
    <n v="757266902"/>
    <x v="2"/>
    <x v="0"/>
    <x v="480"/>
    <s v="R2DFHKY9SQTXGF,R52EDT5ZD6ZQF,R41500Y3DT8IX,R12TCJ1XMAA5LP,R1RWY2VHKKRTGR,R3EQX6JS3PVMLK,R1J6XAH9EKY79T,R7ZHZFO8L3X2W"/>
  </r>
  <r>
    <x v="1"/>
    <s v="Mobiles&amp;Accessories"/>
    <s v="Smartphones&amp;BasicMobiles"/>
    <n v="16999"/>
    <n v="20999"/>
    <x v="71"/>
    <x v="3"/>
    <x v="350"/>
    <x v="1"/>
    <x v="0"/>
    <n v="668230178"/>
    <x v="2"/>
    <x v="0"/>
    <x v="481"/>
    <s v="R1A2H4LNTTSZKN,R29RZ6S6SY3H4F,R2MZ7BZ4991B7O,R125UHW97PT3OH,R1GNNZDXKP43DG,R1ZDKQ5659C68H,R36FYJ9DGL1QL1,R1IZDBZW18XJPH"/>
  </r>
  <r>
    <x v="1"/>
    <s v="Mobiles&amp;Accessories"/>
    <s v="Smartphones&amp;BasicMobiles"/>
    <n v="19999"/>
    <n v="27990"/>
    <x v="56"/>
    <x v="4"/>
    <x v="318"/>
    <x v="1"/>
    <x v="0"/>
    <n v="265877010"/>
    <x v="2"/>
    <x v="1"/>
    <x v="482"/>
    <s v="RJYLPPJ0FGP7W,R2FID5PFZZFEMW,R358SS960NFBLL,R3V2BSMUA81YBR,R11VQG0J80EBFL,R3ULSAT0BPNPG4,R2XXGJP0K25QJZ,R2PQ51W8C26K8S"/>
  </r>
  <r>
    <x v="1"/>
    <s v="Mobiles&amp;Accessories"/>
    <s v="Smartphones&amp;BasicMobiles"/>
    <n v="12999"/>
    <n v="18999"/>
    <x v="44"/>
    <x v="3"/>
    <x v="308"/>
    <x v="1"/>
    <x v="0"/>
    <n v="964617228"/>
    <x v="2"/>
    <x v="0"/>
    <x v="483"/>
    <s v="R1GQJYYLCFOXJ8,ROASRYCFUFCK0,R1M63KP70YH4TU,RV26OEPPLTVTZ,RAS4252SOW901,R1EQV38U53I993,RD4X602L8KNNS"/>
  </r>
  <r>
    <x v="1"/>
    <s v="WearableTechnology"/>
    <s v="SmartWatches"/>
    <n v="2999"/>
    <n v="5999"/>
    <x v="8"/>
    <x v="3"/>
    <x v="351"/>
    <x v="0"/>
    <x v="0"/>
    <n v="42880852"/>
    <x v="2"/>
    <x v="1"/>
    <x v="484"/>
    <s v="R2G9RHDQN3S511,R3GFHK3HJ4FRRZ,R3QKL6QNRFS6T,R1JGF7WFAYR6SA,R3QMM0HI96HW0Z,R3OW5MN95Z8BDO,R1NBO3NP1WH1V8,R9DM4KZATOPQE"/>
  </r>
  <r>
    <x v="0"/>
    <s v="Accessories&amp;Peripherals"/>
    <s v="Cables&amp;Accessories"/>
    <n v="299"/>
    <n v="999"/>
    <x v="20"/>
    <x v="4"/>
    <x v="26"/>
    <x v="0"/>
    <x v="0"/>
    <n v="20829150"/>
    <x v="0"/>
    <x v="0"/>
    <x v="29"/>
    <s v="R1DXRMVWV2OVE8,R1G4I5FLAHM16P,R2BJFG3I9TAZ2P,R2WKO9Y6VGUOOP,R35RERUQG5AERU,RQVMA35UH4D2P,R1NECHJ8DC9INS,RDDDU5N0JHZS7"/>
  </r>
  <r>
    <x v="0"/>
    <s v="Accessories&amp;Peripherals"/>
    <s v="Cables&amp;Accessories"/>
    <n v="970"/>
    <n v="1999"/>
    <x v="24"/>
    <x v="5"/>
    <x v="25"/>
    <x v="0"/>
    <x v="0"/>
    <n v="367816"/>
    <x v="2"/>
    <x v="2"/>
    <x v="28"/>
    <s v="R1Y30KU04V3QF4,RK3DSUGKIZT8Z,R3BIG7J6V2JZTU,R1QI1HTJPGLS5O,R3SETXTOZ47CM4,R10SL1Q7F6CHBK,R1CBYX6RCGU739,R3PGNXSPA35NB3"/>
  </r>
  <r>
    <x v="1"/>
    <s v="Mobiles&amp;Accessories"/>
    <s v="MobileAccessories"/>
    <n v="329"/>
    <n v="999"/>
    <x v="29"/>
    <x v="0"/>
    <x v="352"/>
    <x v="0"/>
    <x v="0"/>
    <n v="3488508"/>
    <x v="0"/>
    <x v="1"/>
    <x v="485"/>
    <s v="R3JPYH668MK3JJ,R2PR9B2W94FLT2,R1P08EMGTQXLEZ,R2RS93VMF3PSHS,R3TJKDUB3GKBQ8,R1PKZ6WASMYMSG,RZV7UUDKB6JRH,R2Y3US2UNMI3UR"/>
  </r>
  <r>
    <x v="1"/>
    <s v="WearableTechnology"/>
    <s v="SmartWatches"/>
    <n v="1299"/>
    <n v="5999"/>
    <x v="38"/>
    <x v="8"/>
    <x v="327"/>
    <x v="0"/>
    <x v="1"/>
    <n v="26485585"/>
    <x v="2"/>
    <x v="1"/>
    <x v="486"/>
    <s v="RZ7HZPPMZP6NJ,R3UU1TR7386E57,R3IX0H9MIZUJNR,R14GI2JBIZGJ61,R1U84J3FQUIM6L,R2ENIZDLLQ21KM,R2XNZ6AHVRFG25,R1JHP7LI8PMNM"/>
  </r>
  <r>
    <x v="1"/>
    <s v="Accessories"/>
    <s v="MemoryCards"/>
    <n v="1989"/>
    <n v="3500"/>
    <x v="1"/>
    <x v="5"/>
    <x v="353"/>
    <x v="1"/>
    <x v="0"/>
    <n v="235410000"/>
    <x v="2"/>
    <x v="0"/>
    <x v="487"/>
    <s v="R2A7MIUNOW8DOE,R2FXP703540FR1,R37E7QJET0BYE8,R1NOL0GE16P06G,R48EN3ANVWEX9,R17WYXS17TYDER,R2BMYAH01K8EG8,R23IO3LHHG39H"/>
  </r>
  <r>
    <x v="1"/>
    <s v="WearableTechnology"/>
    <s v="SmartWatches"/>
    <n v="1999"/>
    <n v="9999"/>
    <x v="27"/>
    <x v="4"/>
    <x v="354"/>
    <x v="0"/>
    <x v="0"/>
    <n v="277012296"/>
    <x v="2"/>
    <x v="0"/>
    <x v="488"/>
    <s v="R34816YEM3Y2VJ,R3P1QZDIWJJYVR,R2HXC35HKL6S3E,R2CUWR6SL0MMRR,R3PWLUFNP117X0,R2PK2034NVCPNH,R2YJZKVTCUJAVZ,R27X5G6UFUKCM9"/>
  </r>
  <r>
    <x v="1"/>
    <s v="Mobiles&amp;Accessories"/>
    <s v="Smartphones&amp;BasicMobiles"/>
    <n v="12999"/>
    <n v="18999"/>
    <x v="44"/>
    <x v="3"/>
    <x v="308"/>
    <x v="1"/>
    <x v="0"/>
    <n v="964617228"/>
    <x v="2"/>
    <x v="0"/>
    <x v="489"/>
    <s v="R1GQJYYLCFOXJ8,ROASRYCFUFCK0,R1M63KP70YH4TU,RV26OEPPLTVTZ,RAS4252SOW901,R1EQV38U53I993,RD4X602L8KNNS"/>
  </r>
  <r>
    <x v="1"/>
    <s v="WearableTechnology"/>
    <s v="SmartWatches"/>
    <n v="1499"/>
    <n v="4999"/>
    <x v="20"/>
    <x v="1"/>
    <x v="355"/>
    <x v="0"/>
    <x v="1"/>
    <n v="462847412"/>
    <x v="2"/>
    <x v="0"/>
    <x v="490"/>
    <s v="R2IUZKZ2BFCQPB,RS3FCMS4SCQ6V,R1DKS4CX2ELE9L,R2O8KBZUC4EB8A,RNT0QZ6SRDN5V,R3H9YQ6S3H3GLL,R3W56W4AW11KW1,RPJ5DDRIN3STD"/>
  </r>
  <r>
    <x v="1"/>
    <s v="Mobiles&amp;Accessories"/>
    <s v="Smartphones&amp;BasicMobiles"/>
    <n v="16999"/>
    <n v="20999"/>
    <x v="71"/>
    <x v="3"/>
    <x v="350"/>
    <x v="1"/>
    <x v="0"/>
    <n v="668230178"/>
    <x v="2"/>
    <x v="0"/>
    <x v="491"/>
    <s v="R1A2H4LNTTSZKN,R29RZ6S6SY3H4F,R2MZ7BZ4991B7O,R125UHW97PT3OH,R1GNNZDXKP43DG,R1ZDKQ5659C68H,R36FYJ9DGL1QL1,R1IZDBZW18XJPH"/>
  </r>
  <r>
    <x v="1"/>
    <s v="WearableTechnology"/>
    <s v="SmartWatches"/>
    <n v="1999"/>
    <n v="8499"/>
    <x v="60"/>
    <x v="4"/>
    <x v="356"/>
    <x v="0"/>
    <x v="0"/>
    <n v="2039760"/>
    <x v="2"/>
    <x v="2"/>
    <x v="492"/>
    <s v="R3673WOUZQ8VY4,R3129KHZHX9V13,RDPHA1Q2BUYT2,R1Z655ELTMOH4N,R1J3D9HLJQKZTS,R2B7BEQ6YQOWVO,R2SF8G03AVZDBK,R9UEQQ3FCV3UD"/>
  </r>
  <r>
    <x v="1"/>
    <s v="WearableTechnology"/>
    <s v="SmartWatches"/>
    <n v="4999"/>
    <n v="6999"/>
    <x v="56"/>
    <x v="11"/>
    <x v="357"/>
    <x v="1"/>
    <x v="1"/>
    <n v="5305242"/>
    <x v="2"/>
    <x v="2"/>
    <x v="493"/>
    <s v="R2E39V9PQNSKB2,R3UPIMMS24KIKB,RM0KONA0D7IDQ,R72MOQ4D28G1E,R1X07P7FPU0WD8,R7VI24QL64CL,RE10WZDEARA78,R5P9JRFHZZ909"/>
  </r>
  <r>
    <x v="0"/>
    <s v="Accessories&amp;Peripherals"/>
    <s v="Cables&amp;Accessories"/>
    <n v="99"/>
    <n v="666.66"/>
    <x v="5"/>
    <x v="2"/>
    <x v="294"/>
    <x v="0"/>
    <x v="1"/>
    <n v="16579834.199999999"/>
    <x v="1"/>
    <x v="0"/>
    <x v="35"/>
    <s v="R7S8ANNSDPR40,R3CLZFLHVJU26P,RFF7U7MPQFUGR,R1MV1NKC23DWPI,R11D3U0V2XKDKF,R1XN72FU6Q37IH,R18MP1KLUE18PC,RWGJNVEH5ZQME"/>
  </r>
  <r>
    <x v="1"/>
    <s v="WearableTechnology"/>
    <s v="SmartWatches"/>
    <n v="2499"/>
    <n v="5999"/>
    <x v="30"/>
    <x v="7"/>
    <x v="358"/>
    <x v="0"/>
    <x v="1"/>
    <n v="4967172"/>
    <x v="2"/>
    <x v="2"/>
    <x v="494"/>
    <s v="RPGI8FD8L5XJ6,R36XGTWLTTWPKY,R11S82IA4CCOBF,R2N5BCWW3L6N61,R368GSXQQ4XZOQ,R2IX7Y214VQ393,R3E53UMP67OLFQ,R1A09WDPBYAYY5"/>
  </r>
  <r>
    <x v="1"/>
    <s v="Mobiles&amp;Accessories"/>
    <s v="Smartphones&amp;BasicMobiles"/>
    <n v="1399"/>
    <n v="1630"/>
    <x v="81"/>
    <x v="1"/>
    <x v="20"/>
    <x v="1"/>
    <x v="1"/>
    <n v="15286140"/>
    <x v="2"/>
    <x v="1"/>
    <x v="495"/>
    <s v="R27C4TPKHXYBRU,R1WGISGIIXAU1B,R2WFSJJW04UWJ8,R2QYC49E7WPALL,R1URJDO4NTW2ML,R3D6T949ZTO02J,RL8X7H598LEE4,RB0LBG619UMSN"/>
  </r>
  <r>
    <x v="1"/>
    <s v="WearableTechnology"/>
    <s v="SmartWatches"/>
    <n v="1499"/>
    <n v="9999"/>
    <x v="5"/>
    <x v="0"/>
    <x v="359"/>
    <x v="0"/>
    <x v="0"/>
    <n v="226357362"/>
    <x v="2"/>
    <x v="0"/>
    <x v="496"/>
    <s v="R2VEHBS4GTI9SH,R560D18O1BJM7,RYPXAOQI77XRF,R2T1AP2XBIAQBK,RU2RYKNTJU52I,R3D6UA9AB1KZ5D,R1YFZYNSZI9FAG,RQU8SHDXBG8NZ"/>
  </r>
  <r>
    <x v="0"/>
    <s v="Accessories&amp;Peripherals"/>
    <s v="Cables&amp;Accessories"/>
    <n v="899"/>
    <n v="1900"/>
    <x v="3"/>
    <x v="5"/>
    <x v="32"/>
    <x v="0"/>
    <x v="0"/>
    <n v="25748800"/>
    <x v="2"/>
    <x v="0"/>
    <x v="36"/>
    <s v="R213ILI3XNVHQ0,R1LZN1V8UCR9IU,R1EBFTZINSJ0LG,R3BKR3VZ1U81LW,R5OJ20F8H5T8U,R1FKQR9LSBVLH2,R3R8UN7IQY7EIT,R2WBDNEW6HCVSH"/>
  </r>
  <r>
    <x v="1"/>
    <s v="Mobiles&amp;Accessories"/>
    <s v="MobileAccessories"/>
    <n v="249"/>
    <n v="599"/>
    <x v="30"/>
    <x v="2"/>
    <x v="360"/>
    <x v="0"/>
    <x v="1"/>
    <n v="1286053"/>
    <x v="0"/>
    <x v="1"/>
    <x v="497"/>
    <s v="R2XF84DPH68G5Y,R272LVPQ9OGM0S,RBQF76FUWS8PH,RUV6A5DB7ROJU,R25Z9XP6UQKEBZ,R33QHW049WSWGB,R3QAWS03V5OYSG,R3407AFPL16VUS"/>
  </r>
  <r>
    <x v="1"/>
    <s v="Mobiles&amp;Accessories"/>
    <s v="MobileAccessories"/>
    <n v="299"/>
    <n v="1199"/>
    <x v="43"/>
    <x v="6"/>
    <x v="361"/>
    <x v="0"/>
    <x v="0"/>
    <n v="714604"/>
    <x v="0"/>
    <x v="2"/>
    <x v="498"/>
    <s v="R3SMBF0YI93Z13,R32MW4CZK929NC,R1SHQ7Y1O213S7,RFCIU1144956F,R29OJILEK4V1FH,R1MEGOIYHS8OLM,R1WY4BGMPQ0EYI,R2XGJ9GML1PUJO"/>
  </r>
  <r>
    <x v="1"/>
    <s v="Mobiles&amp;Accessories"/>
    <s v="MobileAccessories"/>
    <n v="79"/>
    <n v="499"/>
    <x v="78"/>
    <x v="0"/>
    <x v="341"/>
    <x v="0"/>
    <x v="0"/>
    <n v="972551"/>
    <x v="1"/>
    <x v="1"/>
    <x v="499"/>
    <s v="R1EZC4VZXSJG4L,R1R39X4XI4GF5N,R2NR5VY4ULMZGZ,R1FGNEOQQOF3QC,R7BTN0BZCR0JG,R1IGYOAGJ9FW5U,R3B1Y0WDM2QS0U,R2KNU5Q3FUL54C"/>
  </r>
  <r>
    <x v="1"/>
    <s v="Mobiles&amp;Accessories"/>
    <s v="Smartphones&amp;BasicMobiles"/>
    <n v="13999"/>
    <n v="15999"/>
    <x v="14"/>
    <x v="2"/>
    <x v="344"/>
    <x v="1"/>
    <x v="1"/>
    <n v="34877820"/>
    <x v="2"/>
    <x v="1"/>
    <x v="500"/>
    <s v="R3KJZVGMCEDPKA,R1EU6W1X8DZQN1,RE8OSDUM47BMX,R3L27Z1PJ76EKV,R1834GGPCPMNI7,R1UMU1N5S0KAZR,R1WXD21WPVTX5W,RKAXT22G5HS62"/>
  </r>
  <r>
    <x v="1"/>
    <s v="Headphones,Earbuds&amp;Accessories"/>
    <s v="Headphones"/>
    <n v="949"/>
    <n v="999"/>
    <x v="84"/>
    <x v="0"/>
    <x v="328"/>
    <x v="1"/>
    <x v="0"/>
    <n v="31507461"/>
    <x v="2"/>
    <x v="0"/>
    <x v="501"/>
    <s v="R10FUJSCR3VYHY,R2Y8B5LQ5HLACQ,R3BC8GS9GGMBTI,R2BO0XUUDY4ZA3,RN23FCU4EP3F3,RDGNXFM923PG4,R26PGAI8JKY8XB,R381CGOL80J2QM"/>
  </r>
  <r>
    <x v="1"/>
    <s v="Mobiles&amp;Accessories"/>
    <s v="MobileAccessories"/>
    <n v="99"/>
    <n v="499"/>
    <x v="27"/>
    <x v="3"/>
    <x v="362"/>
    <x v="0"/>
    <x v="0"/>
    <n v="1223049"/>
    <x v="1"/>
    <x v="1"/>
    <x v="502"/>
    <s v="R1SWNKZP36AU1J,R2T4RPK1O46TBX,R1WBRQ50IN70OF,RE0HLO48TPM4O,R2V8WPXZSTAKKE,RMQ0XU5QGL5LV,R2URDJTQLPFEYH,R2P9AVX3K59AMP"/>
  </r>
  <r>
    <x v="1"/>
    <s v="WearableTechnology"/>
    <s v="SmartWatches"/>
    <n v="2499"/>
    <n v="7990"/>
    <x v="12"/>
    <x v="3"/>
    <x v="326"/>
    <x v="0"/>
    <x v="0"/>
    <n v="1230460"/>
    <x v="2"/>
    <x v="2"/>
    <x v="503"/>
    <s v="R2IIY08QX4SR46,R267DLLCKGD15M,R31P4MQH7YLP4I,R42A5QTEMPPGQ,RHE6HF6ZA5R2W,R1YAD59EAWIPJS,RYH2UHSWNFEWJ,R23524DWSS2QQ3"/>
  </r>
  <r>
    <x v="1"/>
    <s v="Mobiles&amp;Accessories"/>
    <s v="MobileAccessories"/>
    <n v="689"/>
    <n v="1999"/>
    <x v="46"/>
    <x v="4"/>
    <x v="127"/>
    <x v="0"/>
    <x v="0"/>
    <n v="2384807"/>
    <x v="2"/>
    <x v="1"/>
    <x v="504"/>
    <s v="RMN6DAWRN6MNN,R1GQKFSLO6JQPG,R2D1O37R5BY6XH,R1WVLTHBMN7N0E,R8WN9F9D8U570,RPW50TOB01UYA,R11TIPQDVW2QS6,R3R2G8NOZZEM2R"/>
  </r>
  <r>
    <x v="1"/>
    <s v="Mobiles&amp;Accessories"/>
    <s v="MobileAccessories"/>
    <n v="499"/>
    <n v="1899"/>
    <x v="82"/>
    <x v="3"/>
    <x v="363"/>
    <x v="0"/>
    <x v="0"/>
    <n v="2801025"/>
    <x v="0"/>
    <x v="1"/>
    <x v="505"/>
    <s v="R3IBC8ULMDZUKM,R347N3QN1A9C,RUY22A4DUCUEL,R11AIQ47T2I3TL,R3LJ607WFYPUQ4,R3COKVLLD9MI38,R295JPL1432HLX,RCIVIPD80E5T8"/>
  </r>
  <r>
    <x v="1"/>
    <s v="Mobiles&amp;Accessories"/>
    <s v="MobileAccessories"/>
    <n v="299"/>
    <n v="999"/>
    <x v="20"/>
    <x v="4"/>
    <x v="267"/>
    <x v="0"/>
    <x v="0"/>
    <n v="8882109"/>
    <x v="0"/>
    <x v="1"/>
    <x v="506"/>
    <s v="RRF41F2P7DFYP,R2SE5XVJ5LORTD,R2N5ZJZILGOY2N,R1SQ6MJK0SVC2A,RMDL90RMZO5Y,R1QERTKSSSD95F,R3FN5C259GVPPY,R2FT933TABEB7O"/>
  </r>
  <r>
    <x v="1"/>
    <s v="Mobiles&amp;Accessories"/>
    <s v="MobileAccessories"/>
    <n v="209"/>
    <n v="499"/>
    <x v="30"/>
    <x v="9"/>
    <x v="364"/>
    <x v="0"/>
    <x v="1"/>
    <n v="51896"/>
    <x v="0"/>
    <x v="2"/>
    <x v="507"/>
    <s v="R3M6TF2LH1H23Q,RT3G3MB3U8LC1,R3GU8IR94309OK,R2LWF5MF37BRFN,R16HGOYD8RITO8,RS7K2VARSRPPH,R29RY4BYVG8N55,R1WPHPSV5DKHQJ"/>
  </r>
  <r>
    <x v="1"/>
    <s v="Mobiles&amp;Accessories"/>
    <s v="Smartphones&amp;BasicMobiles"/>
    <n v="8499"/>
    <n v="12999"/>
    <x v="31"/>
    <x v="3"/>
    <x v="365"/>
    <x v="1"/>
    <x v="0"/>
    <n v="86599338"/>
    <x v="2"/>
    <x v="1"/>
    <x v="508"/>
    <s v="RMGE5B6FD1FS5,R1FN1REHXYLMZ,R1BL6NYV6D8W1M,RJHBMPZRSI8AJ,R144IGLWP70M8K,RHSVGQWZTK60L,R2M5S0A5M8DPEJ,RWJG2SH0FCSIY"/>
  </r>
  <r>
    <x v="1"/>
    <s v="Mobiles&amp;Accessories"/>
    <s v="MobileAccessories"/>
    <n v="2179"/>
    <n v="3999"/>
    <x v="18"/>
    <x v="1"/>
    <x v="366"/>
    <x v="1"/>
    <x v="1"/>
    <n v="33511620"/>
    <x v="2"/>
    <x v="1"/>
    <x v="509"/>
    <s v="R1PRZD3XZDNYN9,R2ZE4LMVZ6V163,RKC553AXS535M,R333JM0032BELJ,R5S6E55NYGJUK,R2ZE9NQLM0OD5B,RNZNVONK9XAL7,RIZOHKWA7NHO4"/>
  </r>
  <r>
    <x v="1"/>
    <s v="Mobiles&amp;Accessories"/>
    <s v="Smartphones&amp;BasicMobiles"/>
    <n v="16999"/>
    <n v="20999"/>
    <x v="71"/>
    <x v="3"/>
    <x v="350"/>
    <x v="1"/>
    <x v="0"/>
    <n v="668230178"/>
    <x v="2"/>
    <x v="0"/>
    <x v="510"/>
    <s v="R1A2H4LNTTSZKN,R29RZ6S6SY3H4F,R2MZ7BZ4991B7O,R125UHW97PT3OH,R1GNNZDXKP43DG,R1ZDKQ5659C68H,R36FYJ9DGL1QL1,R1IZDBZW18XJPH"/>
  </r>
  <r>
    <x v="1"/>
    <s v="Mobiles&amp;Accessories"/>
    <s v="Smartphones&amp;BasicMobiles"/>
    <n v="44999"/>
    <n v="49999"/>
    <x v="79"/>
    <x v="4"/>
    <x v="367"/>
    <x v="1"/>
    <x v="0"/>
    <n v="153746925"/>
    <x v="2"/>
    <x v="1"/>
    <x v="511"/>
    <s v="R28G51B8I2WH0N,R1PAALMCY8OGOR,R2S1GDT2RANQ20,R3F1K3SM97DG5P"/>
  </r>
  <r>
    <x v="1"/>
    <s v="Mobiles&amp;Accessories"/>
    <s v="Smartphones&amp;BasicMobiles"/>
    <n v="2599"/>
    <n v="2999"/>
    <x v="14"/>
    <x v="2"/>
    <x v="368"/>
    <x v="1"/>
    <x v="1"/>
    <n v="42783734"/>
    <x v="2"/>
    <x v="0"/>
    <x v="512"/>
    <s v="RGIN9AS9WAQNP,R2TI5S1VH0Z88G,R3K4W8ED08OFWZ,RHSML7W05JVC0,R1CFTT0Q5RRC8C,R3SMLK8O4PUTW5,R3BHJRLDSTVS7W,RO0KLBJXV6XCR"/>
  </r>
  <r>
    <x v="1"/>
    <s v="WearableTechnology"/>
    <s v="SmartWatches"/>
    <n v="2799"/>
    <n v="6499"/>
    <x v="48"/>
    <x v="3"/>
    <x v="369"/>
    <x v="0"/>
    <x v="0"/>
    <n v="252674621"/>
    <x v="2"/>
    <x v="0"/>
    <x v="513"/>
    <s v="R1JO87DOGUEQHC,R1UQ0AYNB30CZS,R34O4E591I5RJN,R2X9U1VWHBNIAX,RPRRWM1J2QDNP,R32LTUGL01I85B,R1HKJTBFVLO3DB,R3S7HEACPHR8D5"/>
  </r>
  <r>
    <x v="1"/>
    <s v="Headphones,Earbuds&amp;Accessories"/>
    <s v="Headphones"/>
    <n v="1399"/>
    <n v="2990"/>
    <x v="3"/>
    <x v="3"/>
    <x v="370"/>
    <x v="0"/>
    <x v="0"/>
    <n v="290553250"/>
    <x v="2"/>
    <x v="0"/>
    <x v="514"/>
    <s v="R2E3GV1LFGQNFD,R3IM6TBVGY4SYQ,R236B8Q3BSGZJ7,RO9KNXZ2RH2TI,RT2VNM024LSCP,R3PRBLGHPRCZ6A,R1AYA1JIHAVM50,RR81G0GIJQKT9"/>
  </r>
  <r>
    <x v="1"/>
    <s v="Accessories"/>
    <s v="MemoryCards"/>
    <n v="649"/>
    <n v="2400"/>
    <x v="25"/>
    <x v="5"/>
    <x v="353"/>
    <x v="0"/>
    <x v="0"/>
    <n v="161424000"/>
    <x v="2"/>
    <x v="0"/>
    <x v="515"/>
    <s v="R2A7MIUNOW8DOE,R2FXP703540FR1,R37E7QJET0BYE8,R1NOL0GE16P06G,R48EN3ANVWEX9,R17WYXS17TYDER,R2BMYAH01K8EG8,R23IO3LHHG39H"/>
  </r>
  <r>
    <x v="1"/>
    <s v="Mobiles&amp;Accessories"/>
    <s v="MobileAccessories"/>
    <n v="799"/>
    <n v="3990"/>
    <x v="27"/>
    <x v="11"/>
    <x v="371"/>
    <x v="0"/>
    <x v="1"/>
    <n v="474810"/>
    <x v="2"/>
    <x v="2"/>
    <x v="516"/>
    <s v="R3VBC6VU8OT0QP,RNFZF13HB44YR,R2UQNJFA27MAKM,R1EURXJL39I8LN,R33PGOF5ODIFCJ,R3MN2XSFL7T48O,RDVFTWAGEQNT,R2GHXYM6OGD6TQ"/>
  </r>
  <r>
    <x v="0"/>
    <s v="Accessories&amp;Peripherals"/>
    <s v="LaptopAccessories"/>
    <n v="149"/>
    <n v="149"/>
    <x v="26"/>
    <x v="4"/>
    <x v="372"/>
    <x v="1"/>
    <x v="0"/>
    <n v="1614117"/>
    <x v="1"/>
    <x v="0"/>
    <x v="517"/>
    <s v="R18D9LZAYX9JSY,R2TD56H4WD69RD,R3022ERQVPT7PV,R3T0CWF358RZNJ"/>
  </r>
  <r>
    <x v="0"/>
    <s v="Accessories&amp;Peripherals"/>
    <s v="Cables&amp;Accessories"/>
    <n v="799"/>
    <n v="2100"/>
    <x v="33"/>
    <x v="4"/>
    <x v="44"/>
    <x v="0"/>
    <x v="0"/>
    <n v="17194800"/>
    <x v="2"/>
    <x v="1"/>
    <x v="52"/>
    <s v="R1Q0PEVL6X8WZJ,RW0MMI9AUXK5J,R2F3ACPBFRCFSK,R2SB3XYC8XHNUQ,R5L8G10EKZ9ZR,R3W2X53D3BLIBR,R29J3JSPZYQYCM,R35I0ZZH2J58P7"/>
  </r>
  <r>
    <x v="1"/>
    <s v="Mobiles&amp;Accessories"/>
    <s v="Smartphones&amp;BasicMobiles"/>
    <n v="3799"/>
    <n v="5299"/>
    <x v="28"/>
    <x v="12"/>
    <x v="373"/>
    <x v="1"/>
    <x v="1"/>
    <n v="8695659"/>
    <x v="2"/>
    <x v="1"/>
    <x v="518"/>
    <s v="R3T70N2JGTAPV2,R1LWQEOFIRU2NO,R1YDTGG09KKA7E,R2I90G9MLZ2RUP,RBQKKFWRS8SOH,R223TL7W5MX14P,R3S3ER956A091,RHWFJRSKL5O8R"/>
  </r>
  <r>
    <x v="1"/>
    <s v="Mobiles&amp;Accessories"/>
    <s v="MobileAccessories"/>
    <n v="199"/>
    <n v="1899"/>
    <x v="2"/>
    <x v="1"/>
    <x v="374"/>
    <x v="0"/>
    <x v="1"/>
    <n v="9001260"/>
    <x v="1"/>
    <x v="1"/>
    <x v="519"/>
    <s v="R1E6PBJHMY4C1G,R3JHVSY69JG16Z,R2YVWM2WLBVV3S,R1QB2R2UJ7S2TI,RQXMAOZFDCUDY,R1G1M7XDU4T4HP,R3SHXIE18BG29W,R18I768SMTQA1X"/>
  </r>
  <r>
    <x v="1"/>
    <s v="Mobiles&amp;Accessories"/>
    <s v="Smartphones&amp;BasicMobiles"/>
    <n v="23999"/>
    <n v="32999"/>
    <x v="35"/>
    <x v="2"/>
    <x v="375"/>
    <x v="1"/>
    <x v="1"/>
    <n v="292569134"/>
    <x v="2"/>
    <x v="1"/>
    <x v="520"/>
    <s v="RRKAMPIXSKUW,R3SXQQ9NVG7HOY,R3UW73PKX5XAOA,R3U8JXSUPY8MSJ,R3B9EB3AG57TR9,R2QNWBZRD42XTY,R2E243OBZNQZ4Q,R11DCSCBEFMX5F"/>
  </r>
  <r>
    <x v="1"/>
    <s v="Mobiles&amp;Accessories"/>
    <s v="Smartphones&amp;BasicMobiles"/>
    <n v="29990"/>
    <n v="39990"/>
    <x v="23"/>
    <x v="4"/>
    <x v="376"/>
    <x v="1"/>
    <x v="0"/>
    <n v="335876010"/>
    <x v="2"/>
    <x v="1"/>
    <x v="521"/>
    <s v="RJOCZ7VETYOPA,R3UXDJEW3BYXBD,RMTUS17UNIUS9,R2FBEMK4172QZP,R3PG1FBD4TX2RF,R2IG7GBJ9W9AIJ,RXUP19LST693F,R2OOPASHLKF3SX"/>
  </r>
  <r>
    <x v="1"/>
    <s v="WearableTechnology"/>
    <s v="SmartWatches"/>
    <n v="281"/>
    <n v="1999"/>
    <x v="40"/>
    <x v="18"/>
    <x v="226"/>
    <x v="0"/>
    <x v="2"/>
    <n v="173913"/>
    <x v="0"/>
    <x v="2"/>
    <x v="522"/>
    <s v="RQOWF9MFTN6CQ,R23B5JORWWE85P,R3SB0VOD36AXI0,R21GGYJ4354Q5J,R2L4513I3EHE9T,R1PKO3C46KVSKW,R2MGVNOXZZ1BWP,R2IYFCFPLPOX6C"/>
  </r>
  <r>
    <x v="1"/>
    <s v="Mobiles&amp;Accessories"/>
    <s v="Smartphones&amp;BasicMobiles"/>
    <n v="7998"/>
    <n v="11999"/>
    <x v="9"/>
    <x v="11"/>
    <x v="377"/>
    <x v="1"/>
    <x v="1"/>
    <n v="1499875"/>
    <x v="2"/>
    <x v="2"/>
    <x v="523"/>
    <s v="RQRTXJPYHHSFL,R18MNNVQYGQHHE,R1KJ85AGYAQR4S,R1T49OPXXOLBI5,R1UUEAIVGFS3CT,R3UJT4TR76E3A,R2U1YEB0JD1J6F,R16JEBARKXZ8BX"/>
  </r>
  <r>
    <x v="1"/>
    <s v="WearableTechnology"/>
    <s v="SmartWatches"/>
    <n v="249"/>
    <n v="999"/>
    <x v="43"/>
    <x v="6"/>
    <x v="378"/>
    <x v="0"/>
    <x v="0"/>
    <n v="37962"/>
    <x v="0"/>
    <x v="2"/>
    <x v="524"/>
    <s v="R1WVE2XLG4MKR0,R1V82XUZ6QXB7R,R3DYS5BGGSYC15,R3CC60ZW27R468,R1COHLUY0DPGX5,R2B1KPMU711L9C,R3PTZIPG57O5A6,R3FD50GUF74ZCS"/>
  </r>
  <r>
    <x v="1"/>
    <s v="Mobiles&amp;Accessories"/>
    <s v="MobileAccessories"/>
    <n v="299"/>
    <n v="599"/>
    <x v="8"/>
    <x v="4"/>
    <x v="379"/>
    <x v="0"/>
    <x v="0"/>
    <n v="2799726"/>
    <x v="0"/>
    <x v="1"/>
    <x v="525"/>
    <s v="R2K2YNHJ952H5J,R1I8HU4RYFCVYW,R2DH2MLDOFTD73,R35L5ENDJ4MHKH,R3GBYEZ0GVZWLC,R1774TGNOXHCP3,R3RHTIGZI3S51Q,R2378C6LJXZXO1"/>
  </r>
  <r>
    <x v="1"/>
    <s v="WearableTechnology"/>
    <s v="SmartWatches"/>
    <n v="499"/>
    <n v="1899"/>
    <x v="82"/>
    <x v="3"/>
    <x v="380"/>
    <x v="0"/>
    <x v="0"/>
    <n v="782388"/>
    <x v="0"/>
    <x v="2"/>
    <x v="526"/>
    <s v="R31BGTIUFLQNT5,R1OQRF5LZIEHR4,R29Q5SDNP9JWZB,R1AZR3AI0IHB30,R13H3ADGD1MXRT,RBWFP5OHEVKRS,R1M1HGIX59ETCA,R1IVSKQW9YSH7V"/>
  </r>
  <r>
    <x v="1"/>
    <s v="WearableTechnology"/>
    <s v="SmartWatches"/>
    <n v="899"/>
    <n v="3499"/>
    <x v="82"/>
    <x v="17"/>
    <x v="381"/>
    <x v="0"/>
    <x v="2"/>
    <n v="2382819"/>
    <x v="2"/>
    <x v="2"/>
    <x v="527"/>
    <s v="RGEDIZCX7LB34,R19GGFEAAXAUKK,R3L3EFRRM8X2IY,REN3MEL7IYDKT,R2H176Z5380NWJ,R1AFCXRUZ8KCCK,R16381PP969JBP,RFDKRGYGQB7U6"/>
  </r>
  <r>
    <x v="1"/>
    <s v="Mobiles&amp;Accessories"/>
    <s v="MobileAccessories"/>
    <n v="1599"/>
    <n v="3499"/>
    <x v="34"/>
    <x v="1"/>
    <x v="382"/>
    <x v="0"/>
    <x v="1"/>
    <n v="127307616"/>
    <x v="2"/>
    <x v="0"/>
    <x v="528"/>
    <s v="R3FQMPLCZV75E,R3CXYW32DE2XCE,R3VMIAJI5S2S9M,R33BXR8IIASQCO,R31X014WG1MEMQ,RNZ3UOYY7B2N0,R28IU0P7UBCRG6,R34GOU1HWA68GA"/>
  </r>
  <r>
    <x v="1"/>
    <s v="Headphones,Earbuds&amp;Accessories"/>
    <s v="Adapters"/>
    <n v="120"/>
    <n v="999"/>
    <x v="51"/>
    <x v="2"/>
    <x v="383"/>
    <x v="0"/>
    <x v="1"/>
    <n v="6484509"/>
    <x v="1"/>
    <x v="1"/>
    <x v="529"/>
    <s v="RO163Q6WRVSZZ,R28DMP1E79OWIH,R2FJI6OH7CFVRL,R1CHL5MG2PHSFJ,R2T11MDTCMZ8IQ,RV544Y0ARIS17,ROHRC9ZCY3ZKI,R28O9QSWHZF2KK"/>
  </r>
  <r>
    <x v="1"/>
    <s v="WearableTechnology"/>
    <s v="SmartWatches"/>
    <n v="3999"/>
    <n v="6999"/>
    <x v="1"/>
    <x v="3"/>
    <x v="384"/>
    <x v="1"/>
    <x v="0"/>
    <n v="71592771"/>
    <x v="2"/>
    <x v="0"/>
    <x v="530"/>
    <s v="R3PAFFUU229VTJ,R1FZWI2NPCR3IO,R3BENPL8J8RWGA,R1L15IJRIO4PAL,R3GC9CY0SL1XKW,R2ONYYWA0QB6FS,RP7C5V4J1BO3B,R2WXTI182FAGGR"/>
  </r>
  <r>
    <x v="1"/>
    <s v="Mobiles&amp;Accessories"/>
    <s v="Smartphones&amp;BasicMobiles"/>
    <n v="12999"/>
    <n v="18999"/>
    <x v="44"/>
    <x v="3"/>
    <x v="308"/>
    <x v="1"/>
    <x v="0"/>
    <n v="964617228"/>
    <x v="2"/>
    <x v="0"/>
    <x v="531"/>
    <s v="R1GQJYYLCFOXJ8,ROASRYCFUFCK0,R1M63KP70YH4TU,RV26OEPPLTVTZ,RAS4252SOW901,R1EQV38U53I993,RD4X602L8KNNS"/>
  </r>
  <r>
    <x v="1"/>
    <s v="Mobiles&amp;Accessories"/>
    <s v="MobileAccessories"/>
    <n v="1599"/>
    <n v="2599"/>
    <x v="16"/>
    <x v="4"/>
    <x v="385"/>
    <x v="1"/>
    <x v="0"/>
    <n v="4680799"/>
    <x v="2"/>
    <x v="1"/>
    <x v="532"/>
    <s v="R6LNTBPRGQ5SH,R8XCX03RG32U,RNP9KG0AKI8QG,R3LP9C2W2RTAQH,R2FX53CQOLKI7A,R2FAY534DIE3GK,R3BS9HLFNF3IKI,R35GQXCRXTDQ4Y"/>
  </r>
  <r>
    <x v="1"/>
    <s v="Mobiles&amp;Accessories"/>
    <s v="MobileAccessories"/>
    <n v="699"/>
    <n v="1199"/>
    <x v="21"/>
    <x v="1"/>
    <x v="309"/>
    <x v="1"/>
    <x v="1"/>
    <n v="17270396"/>
    <x v="2"/>
    <x v="0"/>
    <x v="533"/>
    <s v="R1DSLJ58BW45MG,RZF2IS7TK6MF4,RLAJSE9228SAA,RHZFWFPW57PEH,R5V3SEBXEYTV9,R3QW79LOKH6EDA,R15LLZLNGUHHTJ,R2NS5ZCYJFF5KE"/>
  </r>
  <r>
    <x v="1"/>
    <s v="Mobiles&amp;Accessories"/>
    <s v="MobileAccessories"/>
    <n v="99"/>
    <n v="999"/>
    <x v="2"/>
    <x v="5"/>
    <x v="386"/>
    <x v="0"/>
    <x v="0"/>
    <n v="304695"/>
    <x v="1"/>
    <x v="2"/>
    <x v="534"/>
    <s v="R173QPQASTIM5E,R2RU5623DZ9ZWI,R16QI7DHVXJVCI,R3JNLJTK4WJSKY,RLJ5VUW87FE0G,R3VFYJ2WAD73ZC,R37T2ABX4GMGHX,RAR3D2XLJPVF7"/>
  </r>
  <r>
    <x v="1"/>
    <s v="Mobiles&amp;Accessories"/>
    <s v="Smartphones&amp;BasicMobiles"/>
    <n v="7915"/>
    <n v="9999"/>
    <x v="73"/>
    <x v="4"/>
    <x v="106"/>
    <x v="1"/>
    <x v="0"/>
    <n v="13758624"/>
    <x v="2"/>
    <x v="1"/>
    <x v="535"/>
    <s v="R1GS92IDBGXYCS,R8H8QTOWYMITR,RCSP9RH3A0VAE,R2S4F8S012C7RT,RVRXFESU2TRZK,RSKOVH69IL8VG,R2OUN5B9KJNAPN,R2EBVOLHYZ8SFR"/>
  </r>
  <r>
    <x v="1"/>
    <s v="WearableTechnology"/>
    <s v="SmartWatches"/>
    <n v="1499"/>
    <n v="7999"/>
    <x v="74"/>
    <x v="0"/>
    <x v="359"/>
    <x v="0"/>
    <x v="0"/>
    <n v="181081362"/>
    <x v="2"/>
    <x v="0"/>
    <x v="536"/>
    <s v="R2VEHBS4GTI9SH,R560D18O1BJM7,RYPXAOQI77XRF,R2T1AP2XBIAQBK,RU2RYKNTJU52I,R3D6UA9AB1KZ5D,R1YFZYNSZI9FAG,RQU8SHDXBG8NZ"/>
  </r>
  <r>
    <x v="1"/>
    <s v="Mobiles&amp;Accessories"/>
    <s v="Smartphones&amp;BasicMobiles"/>
    <n v="1055"/>
    <n v="1249"/>
    <x v="85"/>
    <x v="11"/>
    <x v="387"/>
    <x v="1"/>
    <x v="1"/>
    <n v="2937648"/>
    <x v="2"/>
    <x v="1"/>
    <x v="537"/>
    <s v="R2FRXUVIUPO3JD,R2S7JVQ4Z9GYLB,R2U2GZZ9ZUDTE1,R33GW8VLIA7TOI,R35DGD2XREWO5P,R17TQA9TZKL5LH,R15HVUSH6RX8V2,R3UME3PEOKCQ5B"/>
  </r>
  <r>
    <x v="1"/>
    <s v="Mobiles&amp;Accessories"/>
    <s v="MobileAccessories"/>
    <n v="150"/>
    <n v="599"/>
    <x v="43"/>
    <x v="4"/>
    <x v="388"/>
    <x v="0"/>
    <x v="0"/>
    <n v="427686"/>
    <x v="1"/>
    <x v="2"/>
    <x v="538"/>
    <s v="RM88OEEDBGL7E,RA49OAQBPGOY1,R1P18CRYE9Z987,R1NE7OSB0O86A5,R2CN1JTT7L1C7H,R20OTH46ZTVPQN,RDXU0X5IQVEFY,R1F0IEQUUDWM18"/>
  </r>
  <r>
    <x v="0"/>
    <s v="Accessories&amp;Peripherals"/>
    <s v="Cables&amp;Accessories"/>
    <n v="219"/>
    <n v="700"/>
    <x v="12"/>
    <x v="4"/>
    <x v="389"/>
    <x v="0"/>
    <x v="0"/>
    <n v="14036400"/>
    <x v="0"/>
    <x v="0"/>
    <x v="69"/>
    <s v="R1BC08IFG4REKS,R1FJKIHIO54SOW,R3JR48W2CI480,R3JH7SHSXDT1GT,R35QWAY83WL8H6,R25N2U90N2A5AS,R19AK3DT3JOE82,R210WJI15JCSRE"/>
  </r>
  <r>
    <x v="1"/>
    <s v="Mobiles&amp;Accessories"/>
    <s v="MobileAccessories"/>
    <n v="474"/>
    <n v="1799"/>
    <x v="82"/>
    <x v="4"/>
    <x v="243"/>
    <x v="0"/>
    <x v="0"/>
    <n v="2615746"/>
    <x v="0"/>
    <x v="1"/>
    <x v="539"/>
    <s v="R1B4DF1E33G2SC,R1EUC6Y0ZY18QE,R3BW81NGN6FTO4,R1LUISQ85F9MSU,R1J90WSEGDNEMJ,RI68W30TV8E76,R3BBHIDI76JIAY,R1V51JJ6JQXQU6"/>
  </r>
  <r>
    <x v="0"/>
    <s v="Accessories&amp;Peripherals"/>
    <s v="Cables&amp;Accessories"/>
    <n v="115"/>
    <n v="499"/>
    <x v="36"/>
    <x v="1"/>
    <x v="61"/>
    <x v="0"/>
    <x v="1"/>
    <n v="3858268"/>
    <x v="1"/>
    <x v="1"/>
    <x v="73"/>
    <s v="R2VUNGNI96EEJ7,R2JGNI2T5LVFRQ,R9ISXRV6DA0OY,RZFW11UFTCBVH,R1WGHB13Q2OLYA,R11ETJ640KDIRW,R2IA54QBAYAGND,R23Y3AD6E6GE9N"/>
  </r>
  <r>
    <x v="1"/>
    <s v="Mobiles&amp;Accessories"/>
    <s v="MobileAccessories"/>
    <n v="239"/>
    <n v="599"/>
    <x v="13"/>
    <x v="2"/>
    <x v="360"/>
    <x v="0"/>
    <x v="1"/>
    <n v="1286053"/>
    <x v="0"/>
    <x v="1"/>
    <x v="540"/>
    <s v="R2XF84DPH68G5Y,R272LVPQ9OGM0S,RBQF76FUWS8PH,RUV6A5DB7ROJU,R25Z9XP6UQKEBZ,R33QHW049WSWGB,R3QAWS03V5OYSG,R3407AFPL16VUS"/>
  </r>
  <r>
    <x v="1"/>
    <s v="Mobiles&amp;Accessories"/>
    <s v="Smartphones&amp;BasicMobiles"/>
    <n v="7499"/>
    <n v="9499"/>
    <x v="73"/>
    <x v="3"/>
    <x v="331"/>
    <x v="1"/>
    <x v="0"/>
    <n v="2981090168"/>
    <x v="2"/>
    <x v="0"/>
    <x v="541"/>
    <s v="RCP907FSHW2CI,R2XSNFIDSF8IL4,R2JB9PO5MV9LER,R1WOXRK1I1XUD1,R2R7NPFFHBHV2M,R209MH0VOGQ7EF,R276N47ZR7TWCM,RFYYONBM15HX5"/>
  </r>
  <r>
    <x v="1"/>
    <s v="WearableTechnology"/>
    <s v="SmartWatches"/>
    <n v="265"/>
    <n v="999"/>
    <x v="25"/>
    <x v="7"/>
    <x v="390"/>
    <x v="0"/>
    <x v="1"/>
    <n v="464535"/>
    <x v="0"/>
    <x v="2"/>
    <x v="542"/>
    <s v="R1A8VRVLZEPPCO,R1G1WGHDY6EN6V,RDPRCGL4SELOQ,R14VFIZGF8DVCC,R3L5E72O2NPWAX,R1H6XVMAKGROHM,RL8QQ5LOOTC1B,R2USFYNMVOB95A"/>
  </r>
  <r>
    <x v="1"/>
    <s v="Mobiles&amp;Accessories"/>
    <s v="Smartphones&amp;BasicMobiles"/>
    <n v="37990"/>
    <n v="74999"/>
    <x v="76"/>
    <x v="0"/>
    <x v="391"/>
    <x v="1"/>
    <x v="0"/>
    <n v="2084222210"/>
    <x v="2"/>
    <x v="0"/>
    <x v="543"/>
    <s v="R3R5DS04EXELTJ,R3JBXYOBYRX0A8"/>
  </r>
  <r>
    <x v="0"/>
    <s v="Accessories&amp;Peripherals"/>
    <s v="Cables&amp;Accessories"/>
    <n v="199"/>
    <n v="499"/>
    <x v="13"/>
    <x v="3"/>
    <x v="63"/>
    <x v="0"/>
    <x v="0"/>
    <n v="300398"/>
    <x v="1"/>
    <x v="2"/>
    <x v="75"/>
    <s v="R37D7HJR4MR520,RPXR67LNCQALE,R1K9WE1GDB2PP0,R34PZ2AX727RPD,R2HALNEM14EW7P,R3D6EV6X38WU4Q,R2NCR8UX28VRH4,R3PTXRLR7MPN25"/>
  </r>
  <r>
    <x v="0"/>
    <s v="Accessories&amp;Peripherals"/>
    <s v="Cables&amp;Accessories"/>
    <n v="179"/>
    <n v="399"/>
    <x v="10"/>
    <x v="1"/>
    <x v="64"/>
    <x v="0"/>
    <x v="1"/>
    <n v="567777"/>
    <x v="1"/>
    <x v="1"/>
    <x v="76"/>
    <s v="R8QBCR9MM1LGY,R3VN8XDH215N7I,R341EQRY87EZP,R3HHTVIHY2U1FO,RNA87JCGRTQJU,RZ12R7OYYP0KX,R2GZZ3WYE0JJYA,RHE3HXKSONROE"/>
  </r>
  <r>
    <x v="1"/>
    <s v="Mobiles&amp;Accessories"/>
    <s v="MobileAccessories"/>
    <n v="1799"/>
    <n v="3999"/>
    <x v="10"/>
    <x v="13"/>
    <x v="392"/>
    <x v="0"/>
    <x v="0"/>
    <n v="979755"/>
    <x v="2"/>
    <x v="2"/>
    <x v="544"/>
    <s v="R2MI4KSWYUEMDR,R2MNYKDL2UII1M,R2C6TUBM6IVLB0,R3VJF3LZ7XK3WV,R351DYT9RZYVC0,R2127U989S6ZZU,R29GQ8L9MVSU6H,R2H35ITTKGQLBH"/>
  </r>
  <r>
    <x v="1"/>
    <s v="Mobiles&amp;Accessories"/>
    <s v="Smartphones&amp;BasicMobiles"/>
    <n v="8499"/>
    <n v="11999"/>
    <x v="56"/>
    <x v="2"/>
    <x v="393"/>
    <x v="1"/>
    <x v="1"/>
    <n v="3311724"/>
    <x v="2"/>
    <x v="2"/>
    <x v="545"/>
    <s v="R2FHGVLNMCEDS3,R1AHSDM5M325MM,R3E7Z6ZZCWNVTP,R2ARI9ILETH6A0,R1KRTG4TU6MUCU,R3SBJYLLR84FNM,R10IL98NTGTQH1,R2MS0CPATDN53O"/>
  </r>
  <r>
    <x v="1"/>
    <s v="WearableTechnology"/>
    <s v="SmartWatches"/>
    <n v="1999"/>
    <n v="3999"/>
    <x v="8"/>
    <x v="1"/>
    <x v="268"/>
    <x v="0"/>
    <x v="1"/>
    <n v="120985746"/>
    <x v="2"/>
    <x v="0"/>
    <x v="546"/>
    <s v="R3B5HP4PJ8JIOG,R2NS7Z2XUJL73H,R3DLYP0JW3PWDP,R3HWHOM95KCAZV,R2EVYBZOHRZ8NQ,R2U4UV55GHL0AB,R2E6IQWP86JIVZ,R225NQB3ASPXBV"/>
  </r>
  <r>
    <x v="1"/>
    <s v="WearableTechnology"/>
    <s v="SmartWatches"/>
    <n v="3999"/>
    <n v="17999"/>
    <x v="38"/>
    <x v="4"/>
    <x v="394"/>
    <x v="0"/>
    <x v="0"/>
    <n v="308880839"/>
    <x v="2"/>
    <x v="0"/>
    <x v="547"/>
    <s v="R2FY1Z66KZXJWD,R2HMU574902EOQ,R33J3X2N75IXU3,R3GGQG1U2KLAE3,R31AMOLX49DVF8"/>
  </r>
  <r>
    <x v="1"/>
    <s v="Mobiles&amp;Accessories"/>
    <s v="MobileAccessories"/>
    <n v="219"/>
    <n v="499"/>
    <x v="37"/>
    <x v="5"/>
    <x v="395"/>
    <x v="0"/>
    <x v="0"/>
    <n v="6986"/>
    <x v="0"/>
    <x v="2"/>
    <x v="548"/>
    <s v="R33M2Q7OES3GBK,R125QF7WMZW3NW,RMDVRDSEK73L8"/>
  </r>
  <r>
    <x v="1"/>
    <s v="Mobiles&amp;Accessories"/>
    <s v="MobileAccessories"/>
    <n v="599"/>
    <n v="1399"/>
    <x v="48"/>
    <x v="3"/>
    <x v="396"/>
    <x v="0"/>
    <x v="0"/>
    <n v="20369440"/>
    <x v="2"/>
    <x v="0"/>
    <x v="549"/>
    <s v="R3EUHZXX3UEYSH,R1UYMUD8SY2H9V,R1BQTJ4030NWYZ,R3MBTEU82OA7X1,R1R6MZFWPE1DN6,R295X0FTRQEG0P,R2XX9ZLGMLMN5L,R2ONSIR9B3OM3B"/>
  </r>
  <r>
    <x v="1"/>
    <s v="Mobiles&amp;Accessories"/>
    <s v="MobileAccessories"/>
    <n v="2499"/>
    <n v="2999"/>
    <x v="49"/>
    <x v="3"/>
    <x v="397"/>
    <x v="1"/>
    <x v="0"/>
    <n v="9464844"/>
    <x v="2"/>
    <x v="1"/>
    <x v="550"/>
    <s v="RF8105HZQ4I7N,R1OVFYKWEJAVU4,R1U3VNQN5M4IED,R1YHYHQQN3NVED,RS5SSFIL1MWFD,RAMY81VZCIB2D,RDUL770GDRUAB,R1J7N8RPXX1S3X"/>
  </r>
  <r>
    <x v="1"/>
    <s v="Mobiles&amp;Accessories"/>
    <s v="MobileAccessories"/>
    <n v="89"/>
    <n v="499"/>
    <x v="62"/>
    <x v="3"/>
    <x v="398"/>
    <x v="0"/>
    <x v="0"/>
    <n v="4660660"/>
    <x v="1"/>
    <x v="1"/>
    <x v="551"/>
    <s v="RVNP5UR9UECQW,R10UNYZS2VXZ3G,R346UHG3CHA35Z,RDMK41H97ZT8M,RCRNFX4VMUPFM,R22C8ONFTU20FF,R1R7KPNEQCF7IS,R1JL2OE1X4IQ6V"/>
  </r>
  <r>
    <x v="1"/>
    <s v="WearableTechnology"/>
    <s v="SmartWatches"/>
    <n v="2999"/>
    <n v="11999"/>
    <x v="43"/>
    <x v="5"/>
    <x v="399"/>
    <x v="0"/>
    <x v="0"/>
    <n v="9215232"/>
    <x v="2"/>
    <x v="2"/>
    <x v="552"/>
    <s v="R1TK3BJ0V4TTCW,R3CM92MP896BSQ,R1T1NCJKM7VXA6,RAYIW8N256R4Z,R17618VX40XGBR,R2UJBOPZHRAM66,R183JTRIE1NM6Z,R13S4RGKBN47XW"/>
  </r>
  <r>
    <x v="1"/>
    <s v="Mobiles&amp;Accessories"/>
    <s v="MobileAccessories"/>
    <n v="314"/>
    <n v="1499"/>
    <x v="72"/>
    <x v="6"/>
    <x v="334"/>
    <x v="0"/>
    <x v="0"/>
    <n v="43438022"/>
    <x v="0"/>
    <x v="0"/>
    <x v="553"/>
    <s v="R35G82LMN1P1V4,R2R9TCZMPRU2,R2IJXSRMFCQGXD,R3AZ1FCTLW335M,RQR59DAFHW3WV,R1Z1QLVITW84J4,R2YQHZ0LLWV1HI,RSC0FWSR0TQTI"/>
  </r>
  <r>
    <x v="1"/>
    <s v="Mobiles&amp;Accessories"/>
    <s v="Smartphones&amp;BasicMobiles"/>
    <n v="13999"/>
    <n v="19499"/>
    <x v="28"/>
    <x v="3"/>
    <x v="271"/>
    <x v="1"/>
    <x v="0"/>
    <n v="370442002"/>
    <x v="2"/>
    <x v="0"/>
    <x v="554"/>
    <s v="R2K5OD0MEEBTDL,RS1N6TNO33BOK,R6KWBGOKI1N9Y,R30SKUMYLSXXDN,R1EOYHZWCRSV7B,R13JBDK4SAAYFT,RJOU5K9ECNW7Y,R2APPRANV6IERZ"/>
  </r>
  <r>
    <x v="1"/>
    <s v="Mobiles&amp;Accessories"/>
    <s v="MobileAccessories"/>
    <n v="139"/>
    <n v="499"/>
    <x v="22"/>
    <x v="0"/>
    <x v="400"/>
    <x v="0"/>
    <x v="0"/>
    <n v="2480529"/>
    <x v="1"/>
    <x v="1"/>
    <x v="555"/>
    <s v="RZN676INI7CXB,R3R7UHOVSK5HK6,RK4TT1MUA9PPK,R3SW1UZKGBAI70,R1QKN9JPJ1FWMZ,R208QSDKUOWNF6,R2426HG2VA66ZC,R1433K3KOBJMRY"/>
  </r>
  <r>
    <x v="1"/>
    <s v="Mobiles&amp;Accessories"/>
    <s v="MobileAccessories"/>
    <n v="2599"/>
    <n v="6999"/>
    <x v="11"/>
    <x v="6"/>
    <x v="401"/>
    <x v="0"/>
    <x v="0"/>
    <n v="10680474"/>
    <x v="2"/>
    <x v="1"/>
    <x v="556"/>
    <s v="R1HOV97NOJFX4W,R3BIRU7WH404ND,RAU26U2KP1OQH,R15BZZ2VBVMJ4V,R29G5QZ1EZB3KF,R3UFXXP9B7DVUJ,R1RVSNGA4SCXX4,R2HT0UTCAOMW1J"/>
  </r>
  <r>
    <x v="1"/>
    <s v="Headphones,Earbuds&amp;Accessories"/>
    <s v="Headphones"/>
    <n v="365"/>
    <n v="999"/>
    <x v="11"/>
    <x v="3"/>
    <x v="402"/>
    <x v="0"/>
    <x v="0"/>
    <n v="363347289"/>
    <x v="0"/>
    <x v="0"/>
    <x v="557"/>
    <s v="R2DD2M5YARW7R2,R2M9ZYNGGV1ZLN,RNWNTRNLSJWSB,R3BJBPNI2XP8HF,RI1FLXH6TFEAJ,R172WRCQLOW97V,R3721R2I1BFETF,R2DH3Z46FTCXQ8"/>
  </r>
  <r>
    <x v="1"/>
    <s v="Headphones,Earbuds&amp;Accessories"/>
    <s v="Headphones"/>
    <n v="1499"/>
    <n v="4490"/>
    <x v="29"/>
    <x v="2"/>
    <x v="403"/>
    <x v="0"/>
    <x v="1"/>
    <n v="614923460"/>
    <x v="2"/>
    <x v="0"/>
    <x v="558"/>
    <s v="R3LJ3MMSH7Z1BT,RPYZX0CFFJI72,R358NYWUQLR163"/>
  </r>
  <r>
    <x v="1"/>
    <s v="WearableTechnology"/>
    <s v="SmartWatches"/>
    <n v="1998"/>
    <n v="9999"/>
    <x v="27"/>
    <x v="4"/>
    <x v="404"/>
    <x v="0"/>
    <x v="0"/>
    <n v="277062291"/>
    <x v="2"/>
    <x v="0"/>
    <x v="335"/>
    <s v="R34816YEM3Y2VJ,R3P1QZDIWJJYVR,R2HXC35HKL6S3E,R2CUWR6SL0MMRR,R3PWLUFNP117X0,R2PK2034NVCPNH,R2YJZKVTCUJAVZ,R27X5G6UFUKCM9"/>
  </r>
  <r>
    <x v="1"/>
    <s v="WearableTechnology"/>
    <s v="SmartWatches"/>
    <n v="1799"/>
    <n v="7990"/>
    <x v="36"/>
    <x v="11"/>
    <x v="322"/>
    <x v="0"/>
    <x v="1"/>
    <n v="142485670"/>
    <x v="2"/>
    <x v="0"/>
    <x v="336"/>
    <s v="R3EKLFGQGV02SG,R23WEMNZK46UV3,R1G2C7XV8CAM7W,R1O1T0NB6M5CU4,RY95PJLUIT03E,R2HMI9LDLJ1S2Y,R216CF66UYJR2A,R1XD0A6A2KGJZ6"/>
  </r>
  <r>
    <x v="0"/>
    <s v="ExternalDevices&amp;DataStorage"/>
    <s v="PenDrives"/>
    <n v="289"/>
    <n v="650"/>
    <x v="37"/>
    <x v="4"/>
    <x v="405"/>
    <x v="0"/>
    <x v="0"/>
    <n v="164518250"/>
    <x v="0"/>
    <x v="0"/>
    <x v="559"/>
    <s v="R2XCI5KR2H8QEI,R3BNQCB05PYZMV,RVXXO15AGASNX,R1VU19BJMXT73J,R2LYRK8OS10K2Z,R1NOP9O1UWSJJC,RE6XTKYH9FSA,R1J5H4FDTO6GBX"/>
  </r>
  <r>
    <x v="0"/>
    <s v="Accessories&amp;Peripherals"/>
    <s v="Keyboards,Mice&amp;InputDevices"/>
    <n v="599"/>
    <n v="895"/>
    <x v="9"/>
    <x v="5"/>
    <x v="406"/>
    <x v="1"/>
    <x v="0"/>
    <n v="54876030"/>
    <x v="2"/>
    <x v="0"/>
    <x v="560"/>
    <s v="R2Z4GQU0ZVOH1G,R3JRYRMKRD0BW0,R2C5DX0ZNNX7Y5,R25A5KZD14HHJC,R2TA6MY8NIL1ZP,RX492E2N9MM6W,R2PZJ7871P6D8D,R1I8UMWC4FQ0AX"/>
  </r>
  <r>
    <x v="0"/>
    <s v="Accessories&amp;Peripherals"/>
    <s v="Keyboards,Mice&amp;InputDevices"/>
    <n v="217"/>
    <n v="237"/>
    <x v="86"/>
    <x v="11"/>
    <x v="407"/>
    <x v="1"/>
    <x v="1"/>
    <n v="1742898"/>
    <x v="0"/>
    <x v="1"/>
    <x v="561"/>
    <s v="R32QHTM45T5S7N,R1PWLZEPRIUF0B,R2ZPR72HXJDDTX,R1ERI9BP1ALOX3,R1BY1F45H961AX,R19ZEB8HMP8MQS,RO9GYYPV0QDRB,R1P6WSNKIOGFEN"/>
  </r>
  <r>
    <x v="1"/>
    <s v="Headphones,Earbuds&amp;Accessories"/>
    <s v="Headphones"/>
    <n v="1299"/>
    <n v="2990"/>
    <x v="48"/>
    <x v="11"/>
    <x v="408"/>
    <x v="0"/>
    <x v="1"/>
    <n v="541184020"/>
    <x v="2"/>
    <x v="0"/>
    <x v="562"/>
    <s v="R2SIAIJ2R8203U,R2SLNJ664LBZS6,R2PJGCDX444YME,R39XDUIGQYNX0A,R25G45DJ52J2HV,R2WZN2M9J9EQUM,R1PTY9JK5PT866,R2KD1JU029JTLX"/>
  </r>
  <r>
    <x v="0"/>
    <s v="Accessories&amp;Peripherals"/>
    <s v="LaptopAccessories"/>
    <n v="263"/>
    <n v="699"/>
    <x v="33"/>
    <x v="12"/>
    <x v="409"/>
    <x v="0"/>
    <x v="1"/>
    <n v="482310"/>
    <x v="0"/>
    <x v="2"/>
    <x v="563"/>
    <s v="R2TD3N245ZRZKA,R2I93780O12B86,R3VTLQFO4KMHHC,R1T0W8Y2RD3FQP,RUL4CK8TAFSM6,R10TVE5WRTUL6T,R1CT7PUFT9SH87,R119BACSU1D5W0"/>
  </r>
  <r>
    <x v="1"/>
    <s v="Accessories"/>
    <s v="MemoryCards"/>
    <n v="569"/>
    <n v="1000"/>
    <x v="1"/>
    <x v="5"/>
    <x v="410"/>
    <x v="1"/>
    <x v="0"/>
    <n v="67262000"/>
    <x v="2"/>
    <x v="0"/>
    <x v="343"/>
    <s v="R2A7MIUNOW8DOE,R2FXP703540FR1,R37E7QJET0BYE8,R1NOL0GE16P06G,R48EN3ANVWEX9,R17WYXS17TYDER,R2BMYAH01K8EG8,R23IO3LHHG39H"/>
  </r>
  <r>
    <x v="1"/>
    <s v="WearableTechnology"/>
    <s v="SmartWatches"/>
    <n v="1999"/>
    <n v="4999"/>
    <x v="13"/>
    <x v="3"/>
    <x v="257"/>
    <x v="0"/>
    <x v="0"/>
    <n v="53434311"/>
    <x v="2"/>
    <x v="0"/>
    <x v="344"/>
    <s v="R10I6UIAQIP9TN,R2XEWWLV1LH7KX,R3J0MEY15WI71Z,R3HJ0GBBBUGEJZ,R3TGTIJ54KHOL0,R21TUQZLYNGC0M,R1JSFOA0TD4S1A,R1KOD8YMT3FJ7I"/>
  </r>
  <r>
    <x v="1"/>
    <s v="Headphones,Earbuds&amp;Accessories"/>
    <s v="Headphones"/>
    <n v="1399"/>
    <n v="3990"/>
    <x v="6"/>
    <x v="3"/>
    <x v="411"/>
    <x v="0"/>
    <x v="0"/>
    <n v="565945590"/>
    <x v="2"/>
    <x v="0"/>
    <x v="564"/>
    <s v="R1O3A2CX9YG69H,R1OPAHCYQF1OK4,R1N6RV1W0LKGWB,R1MXGMA3JKL1YI,RAHUCIL8N8IK5,RCYPHGHZYUAAE,R37WU40YNTLIYU,R2JHL897G4Y4LF"/>
  </r>
  <r>
    <x v="0"/>
    <s v="Accessories&amp;Peripherals"/>
    <s v="LaptopAccessories"/>
    <n v="349"/>
    <n v="1499"/>
    <x v="36"/>
    <x v="4"/>
    <x v="412"/>
    <x v="0"/>
    <x v="0"/>
    <n v="37161709"/>
    <x v="0"/>
    <x v="0"/>
    <x v="565"/>
    <s v="R1JKJ6JRX7SGEL,R25BSG945DF5FO,R4BFNUNWNX1R0,R2NPEFE8O89X67,R194PSSW507V7K,R1DT0RIGH4S3FB,R38ZWKA3FZLLH,R14TFXF7AOFJ1P"/>
  </r>
  <r>
    <x v="1"/>
    <s v="Headphones,Earbuds&amp;Accessories"/>
    <s v="Headphones"/>
    <n v="149"/>
    <n v="399"/>
    <x v="11"/>
    <x v="12"/>
    <x v="413"/>
    <x v="0"/>
    <x v="1"/>
    <n v="8683836"/>
    <x v="1"/>
    <x v="0"/>
    <x v="566"/>
    <s v="R27GRSZF2YL5ZO,R1KXPKQ4SPO0PI,R1O4LXS46WUDK6,R1LDIIH0E88Q70,RGAH8BAUKGJ2N,R3MCAC061E19PA,R3B880ZLBUIBVP,R13XVC901RKGZP"/>
  </r>
  <r>
    <x v="1"/>
    <s v="Headphones,Earbuds&amp;Accessories"/>
    <s v="Headphones"/>
    <n v="599"/>
    <n v="999"/>
    <x v="54"/>
    <x v="3"/>
    <x v="414"/>
    <x v="1"/>
    <x v="0"/>
    <n v="192394413"/>
    <x v="2"/>
    <x v="0"/>
    <x v="347"/>
    <s v="R2NB2K5XC70FKP,R3623Q21H3MKP6,R1XVC6NEYU3ZHV,RNFY9ZYM6195O,R3TUSIFSD4QCKJ,R22PD5EXXTFXP,R1LXC8W3AJAQ3I,R3U0OEWBKIO5Z3"/>
  </r>
  <r>
    <x v="1"/>
    <s v="Headphones,Earbuds&amp;Accessories"/>
    <s v="Headphones"/>
    <n v="1220"/>
    <n v="3990"/>
    <x v="12"/>
    <x v="3"/>
    <x v="415"/>
    <x v="0"/>
    <x v="0"/>
    <n v="427532490"/>
    <x v="2"/>
    <x v="0"/>
    <x v="567"/>
    <s v="RIRMEEQUWCCJK,R1E187080D8HAU,R1RPZJJNQM76M1,R1NM9CFXWMQWWF,R2E3PSSWPOJU6N,RTA5F8RZUBJ2D,R1SZB32SSCJBY5,R199WTHV00BUR4"/>
  </r>
  <r>
    <x v="1"/>
    <s v="WearableTechnology"/>
    <s v="SmartWatches"/>
    <n v="1499"/>
    <n v="6990"/>
    <x v="72"/>
    <x v="2"/>
    <x v="416"/>
    <x v="0"/>
    <x v="1"/>
    <n v="152361030"/>
    <x v="2"/>
    <x v="0"/>
    <x v="346"/>
    <s v="R19QUEKHANF087,R2CU03OULJTK2A,R1SHVTKMHHOREL,R16MDWVEULVTGY,R24VBI0XML9AS5,RO1WU1XMSF20C,R17U7AO7GNBOX8,R2HES1EME0OXU4"/>
  </r>
  <r>
    <x v="1"/>
    <s v="Headphones,Earbuds&amp;Accessories"/>
    <s v="Headphones"/>
    <n v="499"/>
    <n v="999"/>
    <x v="8"/>
    <x v="2"/>
    <x v="417"/>
    <x v="0"/>
    <x v="1"/>
    <n v="92902005"/>
    <x v="0"/>
    <x v="0"/>
    <x v="568"/>
    <s v="RW3YCZCKGOBH,R3099XAIXYVYOG,R355B0JH9K3ZSR,RJS13UCRXJ0V3,RVHF9P5OW46KR,R19S4YL4JL81R9,R1OUTZ9YCQLAMM,RGN1P0TZA7RF0"/>
  </r>
  <r>
    <x v="0"/>
    <s v="Accessories&amp;Peripherals"/>
    <s v="Cables&amp;Accessories"/>
    <n v="99"/>
    <n v="999"/>
    <x v="2"/>
    <x v="3"/>
    <x v="418"/>
    <x v="0"/>
    <x v="0"/>
    <n v="8742249"/>
    <x v="1"/>
    <x v="1"/>
    <x v="569"/>
    <s v="R8UDGYG74HT52,R1ZKTL2UFMHHOQ,R2XQ7ANJA4VF12,RNHDS9HCAZYPP,R2GML0ZIF4G3XG,R25B9RAM7E6ERE,R1A8S1062HZ64L,R3K1WGUC05G378"/>
  </r>
  <r>
    <x v="1"/>
    <s v="Mobiles&amp;Accessories"/>
    <s v="MobileAccessories"/>
    <n v="349"/>
    <n v="1299"/>
    <x v="25"/>
    <x v="1"/>
    <x v="419"/>
    <x v="0"/>
    <x v="1"/>
    <n v="18553617"/>
    <x v="0"/>
    <x v="0"/>
    <x v="351"/>
    <s v="R3HLDGIDF7PO8C,R2FBEQYGE0TH2P,R81L413HRWD8B,R3V903TPDK44R2,R38GLLZ84DSEWS,R1GXNHN7WJM2G7,R3RK45ISPYVM54,R125MD72MJH9VN"/>
  </r>
  <r>
    <x v="0"/>
    <s v="ExternalDevices&amp;DataStorage"/>
    <s v="PenDrives"/>
    <n v="475"/>
    <n v="1500"/>
    <x v="45"/>
    <x v="0"/>
    <x v="420"/>
    <x v="0"/>
    <x v="0"/>
    <n v="96409500"/>
    <x v="0"/>
    <x v="0"/>
    <x v="570"/>
    <s v="R3SSOBQITYNPKB,R3A4C1P3IDXTAD,R3W0T7AI69710R,R33EXPRT4EBMKP,R36CM7BFMNFGKB,RV1VPXNF6R439,RK6F5JOI2TI2P,R1URGIVAZHUKNJ"/>
  </r>
  <r>
    <x v="0"/>
    <s v="Accessories&amp;Peripherals"/>
    <s v="Keyboards,Mice&amp;InputDevices"/>
    <n v="269"/>
    <n v="649"/>
    <x v="53"/>
    <x v="4"/>
    <x v="421"/>
    <x v="0"/>
    <x v="0"/>
    <n v="35250435"/>
    <x v="0"/>
    <x v="0"/>
    <x v="571"/>
    <s v="RZK0M87UXFG2,R3AZ8CAEQNP5IQ,R129CVNZPQBGK3,R1ENQGYVMS224D,RFZOVKT1IXFRY,R1SI1FFO31ZKVB,R2AMJ2PSF5B54Y,R5IR2JMR7OMZK"/>
  </r>
  <r>
    <x v="0"/>
    <s v="Accessories&amp;Peripherals"/>
    <s v="Keyboards,Mice&amp;InputDevices"/>
    <n v="299"/>
    <n v="599"/>
    <x v="8"/>
    <x v="3"/>
    <x v="422"/>
    <x v="0"/>
    <x v="0"/>
    <n v="956603"/>
    <x v="0"/>
    <x v="1"/>
    <x v="572"/>
    <s v="R1Y9N553TGL8LN,R28ZACVW980ACH,R2SPQPMXFCB67B,R2L2KO1KH9FLRI,R37SFSAVVH051A,R15PGRIFZVLZLP,R3O0LVO6BNKANJ,R11LCNI4PZLK5B"/>
  </r>
  <r>
    <x v="1"/>
    <s v="WearableTechnology"/>
    <s v="SmartWatches"/>
    <n v="1599"/>
    <n v="3999"/>
    <x v="13"/>
    <x v="1"/>
    <x v="268"/>
    <x v="0"/>
    <x v="1"/>
    <n v="120985746"/>
    <x v="2"/>
    <x v="0"/>
    <x v="359"/>
    <s v="R3B5HP4PJ8JIOG,R2NS7Z2XUJL73H,R3DLYP0JW3PWDP,R3HWHOM95KCAZV,R2EVYBZOHRZ8NQ,R2U4UV55GHL0AB,R2E6IQWP86JIVZ,R225NQB3ASPXBV"/>
  </r>
  <r>
    <x v="1"/>
    <s v="WearableTechnology"/>
    <s v="SmartWatches"/>
    <n v="1499"/>
    <n v="7999"/>
    <x v="74"/>
    <x v="0"/>
    <x v="359"/>
    <x v="0"/>
    <x v="0"/>
    <n v="181081362"/>
    <x v="2"/>
    <x v="0"/>
    <x v="360"/>
    <s v="R2VEHBS4GTI9SH,R560D18O1BJM7,RYPXAOQI77XRF,R2T1AP2XBIAQBK,RU2RYKNTJU52I,R3D6UA9AB1KZ5D,R1YFZYNSZI9FAG,RQU8SHDXBG8NZ"/>
  </r>
  <r>
    <x v="1"/>
    <s v="Headphones,Earbuds&amp;Accessories"/>
    <s v="Headphones"/>
    <n v="329"/>
    <n v="999"/>
    <x v="29"/>
    <x v="2"/>
    <x v="423"/>
    <x v="0"/>
    <x v="1"/>
    <n v="76949973"/>
    <x v="0"/>
    <x v="0"/>
    <x v="573"/>
    <s v="R2GVOJLXANNFG2,R3CY1HGOV9WMQT,R7U8B1E7W8E54,RYB8ZW396HQB,R3790HUAN7KW93,R1IN06KIK8ENHU,R1UXT7KA6M4R0Z,RNTYVAAWTJ5CE"/>
  </r>
  <r>
    <x v="0"/>
    <s v="Accessories&amp;Peripherals"/>
    <s v="Keyboards,Mice&amp;InputDevices"/>
    <n v="549"/>
    <n v="1799"/>
    <x v="12"/>
    <x v="4"/>
    <x v="424"/>
    <x v="0"/>
    <x v="0"/>
    <n v="51863371"/>
    <x v="2"/>
    <x v="0"/>
    <x v="574"/>
    <s v="R1REJSSQVMNGVO,R33WYRQ1J4RZHO,R3ECO7HPNMHBTT,R1GORSR46QQ6SN,R1O350T6VW5RR3,R2BXJ480ZVSUMH,R28KMQ1TUV7E2Z,R3KCC7HPRPOF0C"/>
  </r>
  <r>
    <x v="1"/>
    <s v="WearableTechnology"/>
    <s v="SmartWatches"/>
    <n v="2199"/>
    <n v="9999"/>
    <x v="38"/>
    <x v="0"/>
    <x v="425"/>
    <x v="0"/>
    <x v="0"/>
    <n v="294750522"/>
    <x v="2"/>
    <x v="0"/>
    <x v="365"/>
    <s v="R26YAKWWPQSNL,R30L263BU0PTZP,R1A8G9G8J5Z3V5,RBTZE0Y27F7IZ,R2HS8RN6NBKP6Z,R39640821J2S6S,R75IA3ZAEBTFU,RCVN98N40B1C5"/>
  </r>
  <r>
    <x v="0"/>
    <s v="Accessories&amp;Peripherals"/>
    <s v="Keyboards,Mice&amp;InputDevices"/>
    <n v="299"/>
    <n v="650"/>
    <x v="34"/>
    <x v="6"/>
    <x v="426"/>
    <x v="0"/>
    <x v="0"/>
    <n v="21564400"/>
    <x v="0"/>
    <x v="0"/>
    <x v="575"/>
    <s v="R2K3IBMM9I3HQH,RL1H11C1J4W4U,R26GYIVCHR44IY,R2X4UKYY57A9JX,R3J71TYH2ISEUY,R3EX53W4D2TLR9,REY9RHIDKB28T,R2IYAMOBWJY5JC"/>
  </r>
  <r>
    <x v="2"/>
    <s v="Microphones"/>
    <s v="Condenser"/>
    <n v="798"/>
    <n v="1995"/>
    <x v="13"/>
    <x v="1"/>
    <x v="427"/>
    <x v="0"/>
    <x v="1"/>
    <n v="136984680"/>
    <x v="2"/>
    <x v="0"/>
    <x v="576"/>
    <s v="R1ZSCBBOGJ8VB,R2JXWEENFMSBAQ,R1TOMRGD2ASPF,R1PFE2ODTMG96C,R1C5A0KYEKBKJJ,R1IYLE1NMK9R12,R3IS14LK5OVU68,R2727E10ZHH72K"/>
  </r>
  <r>
    <x v="0"/>
    <s v="Accessories&amp;Peripherals"/>
    <s v="Cables&amp;Accessories"/>
    <n v="399"/>
    <n v="1099"/>
    <x v="0"/>
    <x v="0"/>
    <x v="0"/>
    <x v="0"/>
    <x v="0"/>
    <n v="26671631"/>
    <x v="0"/>
    <x v="0"/>
    <x v="0"/>
    <s v="R3HXWT0LRP0NMF,R2AJM3LFTLZHFO,R6AQJGUP6P86,R1KD19VHEDV0OR,R3C02RMYQMK6FC,R39GQRVBUZBWGY,R2K9EDOE15QIRJ,R3OI7YT648TL8I"/>
  </r>
  <r>
    <x v="1"/>
    <s v="GeneralPurposeBatteries&amp;BatteryChargers"/>
    <s v="DisposableBatteries"/>
    <n v="266"/>
    <n v="315"/>
    <x v="85"/>
    <x v="6"/>
    <x v="428"/>
    <x v="1"/>
    <x v="0"/>
    <n v="8829450"/>
    <x v="0"/>
    <x v="0"/>
    <x v="577"/>
    <s v="R31X4I2TGYDUN8,R27PTCIK04AE46,R23U630I51IZTI,R3TLR3XSHP0UH9,R2RP5UV7LX3QTF,R3W3H7WY3GXGHM,R158W5SZQQ5YSS,R1OT133BOUEYND"/>
  </r>
  <r>
    <x v="3"/>
    <s v="OfficePaperProducts"/>
    <s v="Paper"/>
    <n v="50"/>
    <n v="50"/>
    <x v="26"/>
    <x v="4"/>
    <x v="429"/>
    <x v="1"/>
    <x v="0"/>
    <n v="289600"/>
    <x v="1"/>
    <x v="1"/>
    <x v="578"/>
    <s v="RZAAQFY7BDSWC,R3604ZO2AA4PK5,R3C8K6Z6W9MDTQ,R38163YROZHHFG,RDXE4NC3K02IY,R2BG3LFIR1DRUP,R1AA1L9EH743MV,R1Q23Z4DE0QT8Q"/>
  </r>
  <r>
    <x v="4"/>
    <s v="CraftMaterials"/>
    <s v="Scrapbooking"/>
    <n v="130"/>
    <n v="165"/>
    <x v="73"/>
    <x v="2"/>
    <x v="430"/>
    <x v="1"/>
    <x v="1"/>
    <n v="2438370"/>
    <x v="1"/>
    <x v="0"/>
    <x v="579"/>
    <s v="R2U4L5Y1EI2L9P,R17YBU9W32A30N,R29OI40B53G6UK,R3LHAFK1QLQHX,RQXZDM0PKSCMS,RKN5ISCXXFA4B,R2V6JCQJ8NFGYI,RAH387U1B1AFN"/>
  </r>
  <r>
    <x v="1"/>
    <s v="Headphones,Earbuds&amp;Accessories"/>
    <s v="Headphones"/>
    <n v="449"/>
    <n v="1290"/>
    <x v="6"/>
    <x v="3"/>
    <x v="431"/>
    <x v="0"/>
    <x v="0"/>
    <n v="118383300"/>
    <x v="0"/>
    <x v="0"/>
    <x v="580"/>
    <s v="RZ7BLWVBP91F3,R3VUE0FS0NDIRK,RWESRERAFOYEW,R1YONSMZERBPET,R3JFQJ4ZJ5RY0T,R1KBRXW0AL249U,R22L0SQFC67YKF,RWK29DZUWGFWM"/>
  </r>
  <r>
    <x v="1"/>
    <s v="WearableTechnology"/>
    <s v="SmartWatches"/>
    <n v="3999"/>
    <n v="16999"/>
    <x v="60"/>
    <x v="4"/>
    <x v="432"/>
    <x v="0"/>
    <x v="0"/>
    <n v="291736838"/>
    <x v="2"/>
    <x v="0"/>
    <x v="374"/>
    <s v="R2FY1Z66KZXJWD,R2HMU574902EOQ,R33J3X2N75IXU3,R3GGQG1U2KLAE3,R31AMOLX49DVF8"/>
  </r>
  <r>
    <x v="1"/>
    <s v="Headphones,Earbuds&amp;Accessories"/>
    <s v="Headphones"/>
    <n v="399"/>
    <n v="1290"/>
    <x v="12"/>
    <x v="0"/>
    <x v="433"/>
    <x v="0"/>
    <x v="0"/>
    <n v="265740"/>
    <x v="0"/>
    <x v="2"/>
    <x v="581"/>
    <s v="RUVNSVGR3C0ZK,R3IZIBJ48U0KDN,REZOPKFLKI7YE,R3G7FE8ICIL8K5,R1G7WNTY9MC6H4,RV51Y63DBOCWS,RSYBU38UVWSP6,RADZV5UTZTYWO"/>
  </r>
  <r>
    <x v="0"/>
    <s v="Accessories&amp;Peripherals"/>
    <s v="Keyboards,Mice&amp;InputDevices"/>
    <n v="1399"/>
    <n v="2498"/>
    <x v="15"/>
    <x v="0"/>
    <x v="434"/>
    <x v="1"/>
    <x v="0"/>
    <n v="84225066"/>
    <x v="2"/>
    <x v="0"/>
    <x v="582"/>
    <s v="R1SNDKJ3F47REI,R2TKI3QCYTIHEU,R3LOHD95Y9I8Q3,R3L674Y2TEWO4K,RCNO312K340D9,R21QJQYXKVPKBW,R11VGKTVQCTPW1,RIME7JQPW8QM8"/>
  </r>
  <r>
    <x v="0"/>
    <s v="Accessories&amp;Peripherals"/>
    <s v="Cables&amp;Accessories"/>
    <n v="199"/>
    <n v="349"/>
    <x v="1"/>
    <x v="1"/>
    <x v="1"/>
    <x v="1"/>
    <x v="1"/>
    <n v="15353906"/>
    <x v="1"/>
    <x v="0"/>
    <x v="1"/>
    <s v="RGIQEG07R9HS2,R1SMWZQ86XIN8U,R2J3Y1WL29GWDE,RYGGS0M09S3KY,R17KQRUTAN5DKS,R3AAQGS6HP2QUK,R1HDNOG6TO2CCA,R3PHKXYA5AFEOU"/>
  </r>
  <r>
    <x v="0"/>
    <s v="Accessories&amp;Peripherals"/>
    <s v="Cables&amp;Accessories"/>
    <n v="199"/>
    <n v="999"/>
    <x v="27"/>
    <x v="2"/>
    <x v="2"/>
    <x v="0"/>
    <x v="1"/>
    <n v="7920072"/>
    <x v="1"/>
    <x v="1"/>
    <x v="2"/>
    <s v="R3J3EQQ9TZI5ZJ,R3E7WBGK7ID0KV,RWU79XKQ6I1QF,R25X4TBMPY91LX,R27OK7G99VK0TR,R207CYDCHJJTCJ,R3PCU8XMU173BT,R1IMONDOWRNU5V"/>
  </r>
  <r>
    <x v="1"/>
    <s v="WearableTechnology"/>
    <s v="SmartWatches"/>
    <n v="2998"/>
    <n v="5999"/>
    <x v="8"/>
    <x v="3"/>
    <x v="278"/>
    <x v="0"/>
    <x v="0"/>
    <n v="31068821"/>
    <x v="2"/>
    <x v="1"/>
    <x v="375"/>
    <s v="R14ALM4LONM07K,RBQ5KLENMT5W,RC8LE1R8ZUXK6,R2DOHSMCOKMG28,R23BQ1TQ435IEO,RX6XRNRWHWUBM,RQTVJP9U5HCTZ,R19QIA3XET90J7"/>
  </r>
  <r>
    <x v="0"/>
    <s v="ExternalDevices&amp;DataStorage"/>
    <s v="ExternalHardDisks"/>
    <n v="4098"/>
    <n v="4999"/>
    <x v="75"/>
    <x v="6"/>
    <x v="435"/>
    <x v="1"/>
    <x v="0"/>
    <n v="253999190"/>
    <x v="2"/>
    <x v="0"/>
    <x v="583"/>
    <s v="R2BYIBOB1SJCU5,R27XI4KBBS4CO0,RNDLXV8UJZSO,R1HOQAPL2PXKNX,R3DZGHPLQSWOLO,R37YZ6CK8TNTM4,R3KPNR16XZW0ZH,R28BCVQ1MKZP7S"/>
  </r>
  <r>
    <x v="1"/>
    <s v="Cameras&amp;Photography"/>
    <s v="VideoCameras"/>
    <n v="499"/>
    <n v="1999"/>
    <x v="43"/>
    <x v="7"/>
    <x v="436"/>
    <x v="0"/>
    <x v="1"/>
    <n v="6734631"/>
    <x v="0"/>
    <x v="1"/>
    <x v="584"/>
    <s v="RXPIU94G6Y8XR,RG8WXHVO3Q5BN,R2VKT81SI4UN3S,R1TH2LQCYPBXMS,R1XO0RGL2VW166,R2WSQJGLL679MI,R1CEANV7C25XJ6,R2SFO5ZGKFMA3A"/>
  </r>
  <r>
    <x v="0"/>
    <s v="Accessories&amp;Peripherals"/>
    <s v="Keyboards,Mice&amp;InputDevices"/>
    <n v="299"/>
    <n v="449"/>
    <x v="9"/>
    <x v="12"/>
    <x v="437"/>
    <x v="1"/>
    <x v="1"/>
    <n v="5310323"/>
    <x v="0"/>
    <x v="0"/>
    <x v="585"/>
    <s v="RLR4ETD7RIB3P,R2TLZ8IYTYAIJR,R3C4LR2YHIRZ95,R3M7POECW3UFL3,R31RTO2FZW8SEN,RV2OCYSB602OB,R31GOALBI9UPLK,R1CTAKZMHTLVVO"/>
  </r>
  <r>
    <x v="0"/>
    <s v="Accessories&amp;Peripherals"/>
    <s v="Cables&amp;Accessories"/>
    <n v="329"/>
    <n v="699"/>
    <x v="3"/>
    <x v="0"/>
    <x v="288"/>
    <x v="0"/>
    <x v="0"/>
    <n v="65960436"/>
    <x v="0"/>
    <x v="0"/>
    <x v="3"/>
    <s v="R3EEUZKKK9J36I,R3HJVYCLYOY554,REDECAZ7AMPQC,R1CLH2ULIVG5U3,R2DMKIBGFKBD6R,RC89B5IAJUTR5,R3B3DDON5FH8DS,R13WAEJDI5RS36"/>
  </r>
  <r>
    <x v="0"/>
    <s v="Accessories&amp;Peripherals"/>
    <s v="Keyboards,Mice&amp;InputDevices"/>
    <n v="699"/>
    <n v="999"/>
    <x v="77"/>
    <x v="12"/>
    <x v="438"/>
    <x v="1"/>
    <x v="1"/>
    <n v="15279705"/>
    <x v="2"/>
    <x v="0"/>
    <x v="586"/>
    <s v="R1ZFP957X6NEUB,R1V5NJVJMX27HK,R37W2Z08BFVMN2,R23NRC2SDTFP1R,R2IDKTNLPSRRXA,R3TRXLCPJ7CXLS,R2RQD6H9YMSUK6,RS9ZB4H3Y5CQZ"/>
  </r>
  <r>
    <x v="1"/>
    <s v="Cameras&amp;Photography"/>
    <s v="Accessories"/>
    <n v="799"/>
    <n v="3990"/>
    <x v="27"/>
    <x v="4"/>
    <x v="439"/>
    <x v="0"/>
    <x v="0"/>
    <n v="108284610"/>
    <x v="2"/>
    <x v="0"/>
    <x v="587"/>
    <s v="R2BUP3AXKYUHYP,R3B772KI95MWNX,R7R351CJN43NM,R84AXG1XCM1R3,RYCTR2UZGN6GU,R1VNKAJ163SXLP,R310TJNPM9I9ZO,R231H2ZVU5558I"/>
  </r>
  <r>
    <x v="1"/>
    <s v="Headphones,Earbuds&amp;Accessories"/>
    <s v="Headphones"/>
    <n v="1399"/>
    <n v="5499"/>
    <x v="43"/>
    <x v="2"/>
    <x v="440"/>
    <x v="0"/>
    <x v="1"/>
    <n v="52262496"/>
    <x v="2"/>
    <x v="1"/>
    <x v="588"/>
    <s v="R3Q0EFB6CKAL4W,R3SBR1YRGFORQV,RHK2VI4OFC8UW,R1QPBRC7ZDKAB6,R2QKG9AO1MMHNQ,RLC1RHGMCZS55,R4RMB9P1YZJV3,R3L44D00WINPGV"/>
  </r>
  <r>
    <x v="0"/>
    <s v="Accessories&amp;Peripherals"/>
    <s v="Cables&amp;Accessories"/>
    <n v="154"/>
    <n v="399"/>
    <x v="4"/>
    <x v="0"/>
    <x v="4"/>
    <x v="0"/>
    <x v="0"/>
    <n v="6745095"/>
    <x v="1"/>
    <x v="0"/>
    <x v="4"/>
    <s v="R1BP4L2HH9TFUP,R16PVJEXKV6QZS,R2UPDB81N66T4P,R3KK4GT934ST3I,RCFHMWUSBIJO,RDO7DACXMAJ84,R3A6MEZL3LY66Z,R1ESIEKPGAYA29"/>
  </r>
  <r>
    <x v="0"/>
    <s v="ExternalDevices&amp;DataStorage"/>
    <s v="PenDrives"/>
    <n v="519"/>
    <n v="1350"/>
    <x v="33"/>
    <x v="4"/>
    <x v="441"/>
    <x v="0"/>
    <x v="0"/>
    <n v="40578300"/>
    <x v="2"/>
    <x v="0"/>
    <x v="589"/>
    <s v="R1HP1ZGFB28GM7,R3JCTIK67UAT4K,R2S9JBF2ECD6C6,R2M4VC26VFSJ5K,R2I3JCCVO4U03G,R3NOWQBXUGHRI9,R3ULD6B7PBI3FQ,R2UQOW05XNOHS5"/>
  </r>
  <r>
    <x v="1"/>
    <s v="WearableTechnology"/>
    <s v="SmartWatches"/>
    <n v="2299"/>
    <n v="7990"/>
    <x v="58"/>
    <x v="0"/>
    <x v="442"/>
    <x v="0"/>
    <x v="0"/>
    <n v="556255810"/>
    <x v="2"/>
    <x v="0"/>
    <x v="390"/>
    <s v="R2LYKHFGZWSYDL,R2LAYGYWWKW3YG,RAG4DPQGRW30H,RY14T5VSHXOVL,R32YZCYBC5ZRV5,R1DMAEV6DQYUOD,RNR9AZJON6EHU,R2NUKH8120XBX1"/>
  </r>
  <r>
    <x v="1"/>
    <s v="Mobiles&amp;Accessories"/>
    <s v="MobileAccessories"/>
    <n v="399"/>
    <n v="1999"/>
    <x v="27"/>
    <x v="1"/>
    <x v="291"/>
    <x v="0"/>
    <x v="1"/>
    <n v="6760618"/>
    <x v="0"/>
    <x v="1"/>
    <x v="391"/>
    <s v="R3BGA0IR8XWNFF,R1Z9SVTENNC9JG,RE5OA1UZUJM9W,R285X2YEP7XRRW,R1ENCB49VUPLIC,R23RJUU2U87L75,RM2L3W83I8OIA,R6BV56BS9PVP9"/>
  </r>
  <r>
    <x v="1"/>
    <s v="Headphones,Earbuds&amp;Accessories"/>
    <s v="Headphones"/>
    <n v="1499"/>
    <n v="3990"/>
    <x v="33"/>
    <x v="3"/>
    <x v="443"/>
    <x v="0"/>
    <x v="0"/>
    <n v="438357360"/>
    <x v="2"/>
    <x v="0"/>
    <x v="590"/>
    <s v="R1E0E2U9FSYVCE,R1XW3BIC0SBBJY,R1WOPI53IJ9804,R29PDCDRZOK9OT,RP5AN5NRHB0TT"/>
  </r>
  <r>
    <x v="3"/>
    <s v="OfficeElectronics"/>
    <s v="Calculators"/>
    <n v="1295"/>
    <n v="1295"/>
    <x v="26"/>
    <x v="6"/>
    <x v="444"/>
    <x v="1"/>
    <x v="0"/>
    <n v="7459200"/>
    <x v="2"/>
    <x v="1"/>
    <x v="591"/>
    <s v="R2MYHLYRBQ49CU,R1ZYG8KT7IKN0F,R1CPM2M1SFJD0Q,R1MT0UWLT7MBYN,RH2E56CG2VRB0,R3O8V8MGL6A3AQ,R2IY9SO9GDZ9ZU,RC16I7A47XY5Z"/>
  </r>
  <r>
    <x v="0"/>
    <s v="NetworkingDevices"/>
    <s v="Repeaters&amp;Extenders"/>
    <n v="1889"/>
    <n v="5499"/>
    <x v="46"/>
    <x v="0"/>
    <x v="445"/>
    <x v="0"/>
    <x v="0"/>
    <n v="272480949"/>
    <x v="2"/>
    <x v="0"/>
    <x v="592"/>
    <s v="R3QXJLS2BDGPZU,R2ZQ7IF3YXTAYB,RB59C2UES2IGE,RCRYJ6I1OC3S4,R3CJKWJKEQBO76,R2EYE183J6PMG0,R22S9G5EXHE6L5,RXTN6L62R1AU0"/>
  </r>
  <r>
    <x v="1"/>
    <s v="Headphones,Earbuds&amp;Accessories"/>
    <s v="Headphones"/>
    <n v="455"/>
    <n v="1490"/>
    <x v="12"/>
    <x v="3"/>
    <x v="446"/>
    <x v="0"/>
    <x v="0"/>
    <n v="240898730"/>
    <x v="0"/>
    <x v="0"/>
    <x v="593"/>
    <s v="R2WQHYFXQ5BCCA,R3BU0MFK2ORFS6,R28DOVGVW1QZXZ,R26XU8W37JQI55,R2S12HQMGEON44,R2NVYGBTVG3FJR,R3VG49O0264FQ9,R2A3HU0CB8SUQ4"/>
  </r>
  <r>
    <x v="1"/>
    <s v="Cameras&amp;Photography"/>
    <s v="Accessories"/>
    <n v="399"/>
    <n v="995"/>
    <x v="13"/>
    <x v="2"/>
    <x v="447"/>
    <x v="0"/>
    <x v="1"/>
    <n v="21265140"/>
    <x v="0"/>
    <x v="0"/>
    <x v="594"/>
    <s v="R1I66H8DGGS985,R1ZQIZ7XIUXVKP,R97VJ0SV72PH6,R387X09HTG3RFI,R129BK806X9B1Q,R3A3JLSFF2WST,R2DLBUT9R8P3K4,R2YZHYSB1WOZ5T"/>
  </r>
  <r>
    <x v="1"/>
    <s v="Accessories"/>
    <s v="MemoryCards"/>
    <n v="1059"/>
    <n v="3999"/>
    <x v="82"/>
    <x v="4"/>
    <x v="448"/>
    <x v="0"/>
    <x v="0"/>
    <n v="559999965"/>
    <x v="2"/>
    <x v="0"/>
    <x v="392"/>
    <s v="R2ZYS8OJWNY7VY,R33U0ERE0GVMNJ,R1CQTXZAM4625F,R1YR920UPA7YH0,ROOP0SB30EBY3,R32BCBNUXTRTEL,R11PB4N9WB3VCS,RQ5FP6ADSIS6O"/>
  </r>
  <r>
    <x v="0"/>
    <s v="Accessories&amp;Peripherals"/>
    <s v="Cables&amp;Accessories"/>
    <n v="149"/>
    <n v="1000"/>
    <x v="5"/>
    <x v="2"/>
    <x v="294"/>
    <x v="0"/>
    <x v="1"/>
    <n v="24870000"/>
    <x v="1"/>
    <x v="0"/>
    <x v="5"/>
    <s v="R7S8ANNSDPR40,R3CLZFLHVJU26P,RFF7U7MPQFUGR,R1MV1NKC23DWPI,R11D3U0V2XKDKF,R18MP1KLUE18PC,RWGJNVEH5ZQME,R1XN72FU6Q37IH"/>
  </r>
  <r>
    <x v="0"/>
    <s v="Printers,Inks&amp;Accessories"/>
    <s v="Inks,Toners&amp;Cartridges"/>
    <n v="717"/>
    <n v="761"/>
    <x v="80"/>
    <x v="1"/>
    <x v="449"/>
    <x v="1"/>
    <x v="1"/>
    <n v="5478439"/>
    <x v="2"/>
    <x v="1"/>
    <x v="595"/>
    <s v="R1LAI2YEEUW0E0,RR8Y3CSNEHCK6,R1MXV3ILO9VTIP,RJDGO8A1H214O,R39LPM6JEQVLZV,R34GXFIAQ89K4W,R168AR72LPYI6V,RM1F5QKM6SSLE"/>
  </r>
  <r>
    <x v="0"/>
    <s v="Accessories&amp;Peripherals"/>
    <s v="Cables&amp;Accessories"/>
    <n v="99"/>
    <n v="999"/>
    <x v="2"/>
    <x v="1"/>
    <x v="297"/>
    <x v="0"/>
    <x v="1"/>
    <n v="1394604"/>
    <x v="1"/>
    <x v="1"/>
    <x v="401"/>
    <s v="R3TQ32UCRS81WR,R2QPXXMX0YH89H,R2NBUIKICW6ASD,R3KIQZ1W9FWK3P,R1R9QY3F8M6CXP,R2DNZV0AH311P1,R2ZAGKBTL8IEMI,RGMYTIRB3LWEA"/>
  </r>
  <r>
    <x v="0"/>
    <s v="Accessories&amp;Peripherals"/>
    <s v="Keyboards,Mice&amp;InputDevices"/>
    <n v="39"/>
    <n v="299"/>
    <x v="65"/>
    <x v="12"/>
    <x v="450"/>
    <x v="0"/>
    <x v="1"/>
    <n v="4554667"/>
    <x v="1"/>
    <x v="0"/>
    <x v="596"/>
    <s v="R3NB1CQXEVVQIT,R2I6VLGIXFKKU,R1G8SZJG03IY67,R2A1KUYD1M88Q4,R6TRKFTKS65XK,R1QNTQB56PMUJL,RMRNID3H5V0O4,R18D5AL11YJ9ON"/>
  </r>
  <r>
    <x v="0"/>
    <s v="ExternalDevices&amp;DataStorage"/>
    <s v="PenDrives"/>
    <n v="889"/>
    <n v="2500"/>
    <x v="0"/>
    <x v="4"/>
    <x v="451"/>
    <x v="0"/>
    <x v="0"/>
    <n v="139367500"/>
    <x v="2"/>
    <x v="0"/>
    <x v="597"/>
    <s v="R1MOAI12S1FJV1,R1HS4KCJJK9X3U,R248HCB4KB42LJ,R153L369EOHI65,RGTTBAUNEDZSX,R22ICK5OX9INOG,R3ODU59WZ94MGN,R2BGICLNKXFAZH"/>
  </r>
  <r>
    <x v="1"/>
    <s v="Headphones,Earbuds&amp;Accessories"/>
    <s v="Headphones"/>
    <n v="1199"/>
    <n v="4999"/>
    <x v="60"/>
    <x v="11"/>
    <x v="452"/>
    <x v="0"/>
    <x v="1"/>
    <n v="74790039"/>
    <x v="2"/>
    <x v="0"/>
    <x v="598"/>
    <s v="R274KY6VMEYJ66,R28WM6HPG5V7YO,R3TAACQ304V0Q5,R1R498JDWJDUOK,R1891ACMV6D38V,RVGO6MWYIVZIU,RIR1M6FLP836E,R1K17D4QNJXNP6"/>
  </r>
  <r>
    <x v="0"/>
    <s v="Accessories&amp;Peripherals"/>
    <s v="Keyboards,Mice&amp;InputDevices"/>
    <n v="569"/>
    <n v="1299"/>
    <x v="37"/>
    <x v="5"/>
    <x v="453"/>
    <x v="0"/>
    <x v="0"/>
    <n v="12048225"/>
    <x v="2"/>
    <x v="1"/>
    <x v="599"/>
    <s v="R27S4UNXONW7O4,R3KK8G1AC7URCR,R23LAM247GXXJT,R2IO3IQHTV9ISU,R2IF9WKFZNCZOQ,RXMRCXZ0C6AO1,RUP9QA599PULX,RE3SVGKZFVW84"/>
  </r>
  <r>
    <x v="1"/>
    <s v="Headphones,Earbuds&amp;Accessories"/>
    <s v="Headphones"/>
    <n v="1499"/>
    <n v="8999"/>
    <x v="57"/>
    <x v="7"/>
    <x v="454"/>
    <x v="0"/>
    <x v="1"/>
    <n v="254887676"/>
    <x v="2"/>
    <x v="0"/>
    <x v="600"/>
    <s v="R2TM1SQ2JK9S7K,R12CJ7K0V22F2T,R3PZ9OABVKGYOQ,R1RTA2FATK1OYI,R1ALJXQ6Z6WJSQ,R3LQ7TCDIBG7QE,R3NF49K5GAY77U,R3HR0LBECGBXXA"/>
  </r>
  <r>
    <x v="1"/>
    <s v="GeneralPurposeBatteries&amp;BatteryChargers"/>
    <s v="DisposableBatteries"/>
    <n v="149"/>
    <n v="180"/>
    <x v="49"/>
    <x v="5"/>
    <x v="455"/>
    <x v="1"/>
    <x v="0"/>
    <n v="115920"/>
    <x v="1"/>
    <x v="2"/>
    <x v="601"/>
    <s v="R25BZYL3L6NDM3,R390YP32C9VB5V,REO2V9YOS1V6L,R11V9HX6ULC67,R2EY9BADLVG0NC,RTC6ZQC3MKS61,R3W19RHKGXE1OV,R2G6M5QQR22IYA"/>
  </r>
  <r>
    <x v="0"/>
    <s v="Accessories&amp;Peripherals"/>
    <s v="PCGamingPeripherals"/>
    <n v="399"/>
    <n v="549"/>
    <x v="35"/>
    <x v="5"/>
    <x v="456"/>
    <x v="1"/>
    <x v="0"/>
    <n v="9958311"/>
    <x v="0"/>
    <x v="0"/>
    <x v="602"/>
    <s v="R3IPDT2UXX2O63,R2U6GKRX21HLG9,R2AK0419W9GNNL,RBFTHSBIUQTM1,R2SNW6BCRZK0AW,R3HVYAAF9REYEZ,R17Z4RNBHFK18Q,R20B3Q5JIZ96QC"/>
  </r>
  <r>
    <x v="4"/>
    <s v="CraftMaterials"/>
    <s v="PaintingMaterials"/>
    <n v="191"/>
    <n v="225"/>
    <x v="59"/>
    <x v="5"/>
    <x v="457"/>
    <x v="1"/>
    <x v="0"/>
    <n v="1620675"/>
    <x v="1"/>
    <x v="1"/>
    <x v="603"/>
    <s v="R3FQZ41R2YXT87,R2G63AMNXO48U6,RD1855R8RRSKW,R22BXITISJ2V98,R1ZGPABQCCVHXY,R216MY341QMRQE,R1OKN1Z9UGIGNG,R1E6XVW96KXGKP"/>
  </r>
  <r>
    <x v="0"/>
    <s v="Accessories&amp;Peripherals"/>
    <s v="Keyboards,Mice&amp;InputDevices"/>
    <n v="129"/>
    <n v="999"/>
    <x v="65"/>
    <x v="0"/>
    <x v="143"/>
    <x v="0"/>
    <x v="0"/>
    <n v="490509"/>
    <x v="1"/>
    <x v="2"/>
    <x v="604"/>
    <s v="R3ET8JTEIDTNU0,R1FAH4M3BSL55F,R3I8GGSZJCEUGV,R2GKER5LJ744AO,R3OF9WES5OOK6,R2QSNY4PHB2LDU,R24EFZ4RGA54HI,R2XNIDW8U1KWC1"/>
  </r>
  <r>
    <x v="0"/>
    <s v="Accessories&amp;Peripherals"/>
    <s v="HardDiskBags"/>
    <n v="199"/>
    <n v="599"/>
    <x v="29"/>
    <x v="6"/>
    <x v="458"/>
    <x v="0"/>
    <x v="0"/>
    <n v="8127232"/>
    <x v="1"/>
    <x v="0"/>
    <x v="605"/>
    <s v="RZZWEYTD4NC3T,R1MMO2YNT4C36L,R10NGDU2C04L0B,RXIDPVAI088YL,R22KTF9KDGLEK5,R12PC58VMY3MZY,R2HYUYSA0VS4ZY,RIWQ3QB0V2RCQ"/>
  </r>
  <r>
    <x v="1"/>
    <s v="Headphones,Earbuds&amp;Accessories"/>
    <s v="Headphones"/>
    <n v="999"/>
    <n v="4499"/>
    <x v="38"/>
    <x v="11"/>
    <x v="459"/>
    <x v="0"/>
    <x v="1"/>
    <n v="15251610"/>
    <x v="2"/>
    <x v="1"/>
    <x v="606"/>
    <s v="R2888CE3TDHQMW,R5OOQZ5ILIG7E,R3CCDJLE61ON18,R1YKND3U30I2MF,R25NCFO26L4LDR,R25Y3SKCCN76RT,R1IVPB2D1II1QZ,R2VTSB2I55FIV8"/>
  </r>
  <r>
    <x v="1"/>
    <s v="Headphones,Earbuds&amp;Accessories"/>
    <s v="Headphones"/>
    <n v="899"/>
    <n v="4499"/>
    <x v="27"/>
    <x v="11"/>
    <x v="460"/>
    <x v="0"/>
    <x v="1"/>
    <n v="463630948"/>
    <x v="2"/>
    <x v="0"/>
    <x v="607"/>
    <s v="R25T0UEZY5MCOJ,RGH8GEFOI9GPP,RDZQYOXIANHNQ,R3VWD0BGB1RXGB,R1PZZYC3LAWBDJ,RDBIPNQ4FXGZR,RMSTOC1WCLL3X,RD7IUGN9EM77P"/>
  </r>
  <r>
    <x v="1"/>
    <s v="Mobiles&amp;Accessories"/>
    <s v="MobileAccessories"/>
    <n v="1799"/>
    <n v="2499"/>
    <x v="28"/>
    <x v="3"/>
    <x v="303"/>
    <x v="1"/>
    <x v="0"/>
    <n v="46676322"/>
    <x v="2"/>
    <x v="0"/>
    <x v="411"/>
    <s v="R3C219XKJW9GI2,R7KGIU29C0TLL,R3S0UMZSM6FNWM,R3MODCWX8MEIFI,RGLPAU9M85OBG,RBOERVXC2919N,R1EYK2W81FR1YN,R2QUFMWF2JX8KR"/>
  </r>
  <r>
    <x v="0"/>
    <s v="Accessories&amp;Peripherals"/>
    <s v="Cables&amp;Accessories"/>
    <n v="176.63"/>
    <n v="499"/>
    <x v="6"/>
    <x v="3"/>
    <x v="304"/>
    <x v="0"/>
    <x v="0"/>
    <n v="7579311"/>
    <x v="1"/>
    <x v="0"/>
    <x v="6"/>
    <s v="R8E73K2KWJRDS,RSD0JTIIWQQL8,R64CRSTE9SLW1,R2FRTNIIUFJE1F,RWGNX3W7UOJ7W,R32TYHHODHTF5D,RQL9ZMQUTY7P2,R280XJ5VZUBOXV"/>
  </r>
  <r>
    <x v="3"/>
    <s v="OfficeElectronics"/>
    <s v="Calculators"/>
    <n v="522"/>
    <n v="550"/>
    <x v="84"/>
    <x v="5"/>
    <x v="461"/>
    <x v="1"/>
    <x v="0"/>
    <n v="6698450"/>
    <x v="2"/>
    <x v="0"/>
    <x v="608"/>
    <s v="R36XQGHL3TG2S2,R2KHO4ECNAVNOO,RHTRI5KXL3B0G,R1WKGP3JNWFPZA,RIVY9LOY4XDM8,R15QNG3FMT58V5,R27HZ0L7SXVFCU,R2WA1A30690THA"/>
  </r>
  <r>
    <x v="1"/>
    <s v="Cameras&amp;Photography"/>
    <s v="Flashes"/>
    <n v="799"/>
    <n v="1999"/>
    <x v="13"/>
    <x v="11"/>
    <x v="462"/>
    <x v="0"/>
    <x v="1"/>
    <n v="25903042"/>
    <x v="2"/>
    <x v="0"/>
    <x v="609"/>
    <s v="R2UT2VQEDPGN1H,R1IIJGUS2SSR7Q,R3QMEGXUL7BM6J,RJ881YNSQW00R,R2BQHF6K2GYQV2,R3KEPYTBVTTUGK,R38643N4B91P1J,RATIBJBLJ4VZA"/>
  </r>
  <r>
    <x v="0"/>
    <s v="Accessories&amp;Peripherals"/>
    <s v="Keyboards,Mice&amp;InputDevices"/>
    <n v="681"/>
    <n v="1199"/>
    <x v="1"/>
    <x v="0"/>
    <x v="463"/>
    <x v="1"/>
    <x v="0"/>
    <n v="9901342"/>
    <x v="2"/>
    <x v="1"/>
    <x v="610"/>
    <s v="RMJTIHWOEVJ2S,R2EG04BF78FCDN,R2XS7O4CK0KEE5,RDQ894LVO01UH,RO7RFHI6XIDYE,R3J3S08AQQCGNM,R52K5GWEQ070L,R3LXH31GPSHNYD"/>
  </r>
  <r>
    <x v="0"/>
    <s v="NetworkingDevices"/>
    <m/>
    <n v="1199"/>
    <n v="3490"/>
    <x v="46"/>
    <x v="3"/>
    <x v="464"/>
    <x v="0"/>
    <x v="0"/>
    <n v="40888840"/>
    <x v="2"/>
    <x v="0"/>
    <x v="611"/>
    <s v="R3EGID2HUY7LU8,R27APYDW4ZMR7T,R31XXA5MOY1R4E,R3R9A3JWS33ERF,R1EFI61RMD0Z15,R1LRD22T6K2R3B,R2OI7X78Y7QIEA,R2XQJXUXNN0A12"/>
  </r>
  <r>
    <x v="0"/>
    <s v="NetworkingDevices"/>
    <s v="Routers"/>
    <n v="2499"/>
    <n v="4999"/>
    <x v="8"/>
    <x v="5"/>
    <x v="465"/>
    <x v="0"/>
    <x v="0"/>
    <n v="175084976"/>
    <x v="2"/>
    <x v="0"/>
    <x v="612"/>
    <s v="R1KQN0FQ8TQUYP,R2LIHYNX33S3JW,R2MSZF0CBI5362,R2RECNPT3U4S0R,R1G9BQDKBF78M7,R2GO75L7U86Z1V,R33PHX4BSNENA9,R301O6LFOU2YZ8"/>
  </r>
  <r>
    <x v="1"/>
    <s v="Headphones,Earbuds&amp;Accessories"/>
    <s v="Headphones"/>
    <n v="1799"/>
    <n v="4999"/>
    <x v="0"/>
    <x v="3"/>
    <x v="466"/>
    <x v="0"/>
    <x v="0"/>
    <n v="275904808"/>
    <x v="2"/>
    <x v="0"/>
    <x v="613"/>
    <s v="R16XVVFYUNVL5L,R2MGT9GPFEHTPY,R326AAFTL0LMUL,R1XBQN0IY6V5VX,R1LMKF935MRJMW,R3VHEFOX9HOCWT,R1JEOGWKLERZIC,R35KI765XWBP34"/>
  </r>
  <r>
    <x v="1"/>
    <s v="Headphones,Earbuds&amp;Accessories"/>
    <s v="Headphones"/>
    <n v="429"/>
    <n v="599"/>
    <x v="28"/>
    <x v="3"/>
    <x v="467"/>
    <x v="1"/>
    <x v="0"/>
    <n v="71560134"/>
    <x v="0"/>
    <x v="0"/>
    <x v="614"/>
    <s v="R13Z8MSR50H9UK,RM7JUADWLUK6A,RKJS44FVJ9WDN,R3NMULZYX4HN7N,R1F88W61P4OKYN,RBO17QNYZ6BIP,R3QD7XA5DS8I8K,R18F8VXBV6TZLO"/>
  </r>
  <r>
    <x v="0"/>
    <s v="Accessories&amp;Peripherals"/>
    <s v="Keyboards,Mice&amp;InputDevices"/>
    <n v="100"/>
    <n v="499"/>
    <x v="27"/>
    <x v="12"/>
    <x v="468"/>
    <x v="0"/>
    <x v="1"/>
    <n v="4809362"/>
    <x v="1"/>
    <x v="1"/>
    <x v="615"/>
    <s v="R2MSV2JRVJGRQN,R2N6TQ3N4XSSFR,R3Q36Y6U3YKG6B,R3B62FXQRPYCBF,R3DSCZL1XTGQAX,RQSHBH1TBP4AB,R18HLYU58YH1LI,RSKKY88AN663W"/>
  </r>
  <r>
    <x v="0"/>
    <s v="Accessories&amp;Peripherals"/>
    <s v="Keyboards,Mice&amp;InputDevices"/>
    <n v="329"/>
    <n v="399"/>
    <x v="75"/>
    <x v="9"/>
    <x v="469"/>
    <x v="1"/>
    <x v="1"/>
    <n v="13460265"/>
    <x v="0"/>
    <x v="0"/>
    <x v="616"/>
    <s v="R3I9ZZITI5NO9G,R2AO8Y28HYFSGN,RVJ7OESUFXN6U,R1MDDB3FYXXEVL,R3G7Y5WQT3T0AV,ROCT9PEGTFHBI,R24WVK7TASKNPN,RUOVM34GI6ISW"/>
  </r>
  <r>
    <x v="0"/>
    <s v="Accessories&amp;Peripherals"/>
    <s v="Cables&amp;Accessories"/>
    <n v="229"/>
    <n v="299"/>
    <x v="7"/>
    <x v="4"/>
    <x v="7"/>
    <x v="1"/>
    <x v="0"/>
    <n v="9092889"/>
    <x v="0"/>
    <x v="0"/>
    <x v="7"/>
    <s v="R2X090D1YHACKR,R32ZCIH9AFNJ60,R3N57EVVG0EHAF,R3QWLE8JHROKC1,R2VTSDOOUTSQ5X,R3E6FZ75Q074KH,R1SYBQLTPFCW20,RYQT96J8HPIXE"/>
  </r>
  <r>
    <x v="0"/>
    <s v="Accessories&amp;Peripherals"/>
    <s v="Keyboards,Mice&amp;InputDevices"/>
    <n v="139"/>
    <n v="299"/>
    <x v="34"/>
    <x v="11"/>
    <x v="470"/>
    <x v="0"/>
    <x v="1"/>
    <n v="910156"/>
    <x v="1"/>
    <x v="1"/>
    <x v="617"/>
    <s v="R2SLVB4IDEDVF4,R2RV27ZD33RI6P,RADJ27GF3JOCA,R3EL9BC8AYLS8M,R3P1N9EPS61ITV,R3IXD6WLRFIN2Y,R3QEKYN8ZHH98T,R3RZ9TPNV34433"/>
  </r>
  <r>
    <x v="1"/>
    <s v="Headphones,Earbuds&amp;Accessories"/>
    <s v="Headphones"/>
    <n v="1199"/>
    <n v="2499"/>
    <x v="50"/>
    <x v="1"/>
    <x v="471"/>
    <x v="0"/>
    <x v="1"/>
    <n v="83926416"/>
    <x v="2"/>
    <x v="0"/>
    <x v="618"/>
    <s v="R2JKCB5MNWKW9N,R2XZB8KBJN241T,R1R3NYQMODNGM8,R3CICAEO8AI5Q4,R1K987VOWZ2H3F,R2JA4G9JMA2D4O,R1KZ1EN293BV13,R66WLAR3WTRKN"/>
  </r>
  <r>
    <x v="1"/>
    <s v="HomeAudio"/>
    <s v="Speakers"/>
    <n v="1049"/>
    <n v="2299"/>
    <x v="34"/>
    <x v="2"/>
    <x v="472"/>
    <x v="0"/>
    <x v="1"/>
    <n v="4089921"/>
    <x v="2"/>
    <x v="1"/>
    <x v="619"/>
    <s v="R2F293IOSSP7QX,R35TMVD8F23NNK,R2RP81I94A906C,RB6PFQQVU7KUM,R37XBQ83OS51H0,R2XMCSACFNMHSM,R3OAPCUWZ6KJ0E,R369ID2WU66LI8"/>
  </r>
  <r>
    <x v="1"/>
    <s v="Mobiles&amp;Accessories"/>
    <s v="MobileAccessories"/>
    <n v="119"/>
    <n v="299"/>
    <x v="13"/>
    <x v="3"/>
    <x v="307"/>
    <x v="0"/>
    <x v="0"/>
    <n v="1793701"/>
    <x v="1"/>
    <x v="1"/>
    <x v="417"/>
    <s v="R10KEMT1N336ZD,RL01KZO95GX4F,R1Q721FI3A7XLK,R34MTIAB8IHAI,R1LG1DNA516T7L,RFH8DR3A2O8BG,RFA922H587JFN,R10BFD806POSOX"/>
  </r>
  <r>
    <x v="0"/>
    <s v="Accessories&amp;Peripherals"/>
    <s v="Cables&amp;Accessories"/>
    <n v="154"/>
    <n v="339"/>
    <x v="10"/>
    <x v="4"/>
    <x v="9"/>
    <x v="0"/>
    <x v="0"/>
    <n v="4539549"/>
    <x v="1"/>
    <x v="0"/>
    <x v="10"/>
    <s v="R11MQS7WD9C3I0,R2AKH69XQY8BY4,R8GBOLYUN5UP6,R1AYVO4R25KJTA,R1HT6XM787V7FV,R339XJL1GMKHA3,R175VFSB2A32HG,R35T9LXYBSP09G"/>
  </r>
  <r>
    <x v="1"/>
    <s v="GeneralPurposeBatteries&amp;BatteryChargers"/>
    <m/>
    <n v="225"/>
    <n v="250"/>
    <x v="79"/>
    <x v="5"/>
    <x v="473"/>
    <x v="1"/>
    <x v="0"/>
    <n v="6639000"/>
    <x v="0"/>
    <x v="0"/>
    <x v="620"/>
    <s v="R2DRWYU4KRZG8M,R2C4X2752MM324,R2XH62C0OMV1KN,RHNRKZTFXDK89,R4KUI529XXAL5,R2YBU1X775PBO7,R2SP06FB7XB3NM,R3TQ721HDLL0UC"/>
  </r>
  <r>
    <x v="0"/>
    <s v="Accessories&amp;Peripherals"/>
    <s v="LaptopAccessories"/>
    <n v="656"/>
    <n v="1499"/>
    <x v="37"/>
    <x v="4"/>
    <x v="474"/>
    <x v="0"/>
    <x v="0"/>
    <n v="38828597"/>
    <x v="2"/>
    <x v="0"/>
    <x v="621"/>
    <s v="RF73D5K5ZPBIU,R34D9LRZ543WW0,RXSU1WELHKSJV,RDJYI5PWSD45Y,R1UTEEMGPZ5T12,R3LZFS4QTCAHA8,R1Y8IAT73QZGHC,R19NL3QGC4DMZ7"/>
  </r>
  <r>
    <x v="0"/>
    <s v="ExternalDevices&amp;DataStorage"/>
    <s v="PenDrives"/>
    <n v="1109"/>
    <n v="2800"/>
    <x v="13"/>
    <x v="4"/>
    <x v="475"/>
    <x v="0"/>
    <x v="0"/>
    <n v="149699200"/>
    <x v="2"/>
    <x v="0"/>
    <x v="622"/>
    <s v="R3PB00C7ZEBAMG,RVUGXND7SHFW8,R9LR8JP82ED2X,R32N5S5Q1W3RHU,R2W4T3SW0RJWWT,ROTKHGUAN5KUR,R2J5Z02Y4QL66Z,R2Z8H0DEYU31U1"/>
  </r>
  <r>
    <x v="1"/>
    <s v="WearableTechnology"/>
    <s v="SmartWatches"/>
    <n v="2999"/>
    <n v="7990"/>
    <x v="33"/>
    <x v="3"/>
    <x v="476"/>
    <x v="0"/>
    <x v="0"/>
    <n v="387099520"/>
    <x v="2"/>
    <x v="0"/>
    <x v="413"/>
    <s v="R1ZQQKZCCG4KD2,R1OHAWNCB4K26S,R1A7EDRAMKIXJ6,R2H3UO33625F4U,R3UX0I4P6QYZDT,R2WBZ23WWYQWIS,R2VDCJG8SCEN6I,R1NEXD5T49KYP9"/>
  </r>
  <r>
    <x v="0"/>
    <s v="Accessories&amp;Peripherals"/>
    <s v="Keyboards,Mice&amp;InputDevices"/>
    <n v="169"/>
    <n v="299"/>
    <x v="1"/>
    <x v="5"/>
    <x v="477"/>
    <x v="1"/>
    <x v="0"/>
    <n v="1547624"/>
    <x v="1"/>
    <x v="1"/>
    <x v="623"/>
    <s v="R10758I9J937X1,R2QT07V4QXKIFY,R2BLT775YXVSXH,R3V1U8IIB8FFO2,RVBV8BEJ26OG6,R1LXTDC37JH60V,R1ICRMTTWYOFPK,R1HTJYYR59HC3S"/>
  </r>
  <r>
    <x v="0"/>
    <s v="Printers,Inks&amp;Accessories"/>
    <s v="Inks,Toners&amp;Cartridges"/>
    <n v="309"/>
    <n v="404"/>
    <x v="66"/>
    <x v="5"/>
    <x v="478"/>
    <x v="1"/>
    <x v="0"/>
    <n v="3480056"/>
    <x v="0"/>
    <x v="1"/>
    <x v="624"/>
    <s v="R4S7MHI8MJKLU,R1FNXA35SQ0AGR,REM1ZOQ5E2OE4,R3CD63WPYMHSO9,R3CYO0PKFDTBV2,RT4VEG1QJSZ5D,R1BLZ8NFKP1FN8,R312VCX5UBOTYJ"/>
  </r>
  <r>
    <x v="1"/>
    <s v="Headphones,Earbuds&amp;Accessories"/>
    <s v="Headphones"/>
    <n v="599"/>
    <n v="1399"/>
    <x v="48"/>
    <x v="11"/>
    <x v="479"/>
    <x v="0"/>
    <x v="1"/>
    <n v="83976374"/>
    <x v="2"/>
    <x v="0"/>
    <x v="625"/>
    <s v="R11O7WDJVC8065,R2UF3J3M2DDJ07,R1J14TB65SWAKO,R97GYSJA4SZEV,R3GJ3X7MYRST9G,RGI050G1TY9NP,R11LGEEJ1QQ8HI,RP53N14Q2723T"/>
  </r>
  <r>
    <x v="0"/>
    <s v="Accessories&amp;Peripherals"/>
    <s v="Keyboards,Mice&amp;InputDevices"/>
    <n v="299"/>
    <n v="599"/>
    <x v="8"/>
    <x v="11"/>
    <x v="480"/>
    <x v="0"/>
    <x v="1"/>
    <n v="1836534"/>
    <x v="0"/>
    <x v="1"/>
    <x v="626"/>
    <s v="R2L4XIZ518GOR1,RPVZZE1EB5RNS,RF4O6NIV5JCCW,R34V1K30QYA0OB,R3QB4RKKFY10JI,R19ZQCPYHQWLK7,R2XHVF9XQDSISL,R3JGGBNU2POS7K"/>
  </r>
  <r>
    <x v="0"/>
    <s v="Accessories&amp;Peripherals"/>
    <s v="LaptopAccessories"/>
    <n v="449"/>
    <n v="999"/>
    <x v="10"/>
    <x v="1"/>
    <x v="481"/>
    <x v="0"/>
    <x v="1"/>
    <n v="2099898"/>
    <x v="0"/>
    <x v="1"/>
    <x v="627"/>
    <s v="R1INL4UFJMHNYR,R1JKLP968JFII9,R1V4XNUIURS7GC,R3ADRUHE42WCJE,RS7H27GCGREXQ,R41ZM7UPJZQ8W,RXM4QJZX5M7Q4,RUWA5ZR9LSQBH"/>
  </r>
  <r>
    <x v="0"/>
    <s v="Accessories&amp;Peripherals"/>
    <s v="Keyboards,Mice&amp;InputDevices"/>
    <n v="799"/>
    <n v="1295"/>
    <x v="16"/>
    <x v="5"/>
    <x v="482"/>
    <x v="1"/>
    <x v="0"/>
    <n v="45133340"/>
    <x v="2"/>
    <x v="0"/>
    <x v="628"/>
    <s v="R2ZXDFN8U4X0T3,RD94LCPFDC5TC,R2S5WXQYTXTQYQ,R2ACY9811MRUN5,R3LCHR1A1RPV6S,RT7JIX9SX80E1,R3L8S4KNQ9XCO6,R5F8EK88EABNY"/>
  </r>
  <r>
    <x v="1"/>
    <s v="HomeTheater,TV&amp;Video"/>
    <s v="Accessories"/>
    <n v="219"/>
    <n v="700"/>
    <x v="12"/>
    <x v="5"/>
    <x v="483"/>
    <x v="0"/>
    <x v="0"/>
    <n v="298880400"/>
    <x v="0"/>
    <x v="0"/>
    <x v="12"/>
    <s v="R1FKOKZ3HHKJBZ,R2WNMZI1EXTA0H,RCA1M3W4RIXUR,R3BKCLL6D7ZLIX,REVSR0ILY3547,R15W5KMQB95IV5,R10PB68FRUHT5V,R3TLCE9JSBU3UP"/>
  </r>
  <r>
    <x v="3"/>
    <s v="OfficePaperProducts"/>
    <s v="Paper"/>
    <n v="157"/>
    <n v="160"/>
    <x v="87"/>
    <x v="6"/>
    <x v="484"/>
    <x v="1"/>
    <x v="0"/>
    <n v="1378880"/>
    <x v="1"/>
    <x v="1"/>
    <x v="629"/>
    <s v="R2QV1JD5V8C2S1,RG4C2KF3ZRM0O,R2W29VY8NK4944,R1CND8STT3PIJ9,R28HD6AAAURKH9,R1YCVCHRY2S75S,R3HTDIUAXMK62H,ROTGU2DMM6OU0"/>
  </r>
  <r>
    <x v="1"/>
    <s v="Accessories"/>
    <s v="MemoryCards"/>
    <n v="369"/>
    <n v="1600"/>
    <x v="36"/>
    <x v="1"/>
    <x v="312"/>
    <x v="0"/>
    <x v="1"/>
    <n v="52200000"/>
    <x v="0"/>
    <x v="0"/>
    <x v="423"/>
    <s v="RPA8V1051ERUL,R2M7ENP70GK5P4,R3PA1IDUY9QNC8,R1QVT2JWXS2Y8Q,R2D2Z6QVL2FXNO,R2W3Y5HX9WED9J,R2TUAIDPW255N6,RWLGI93AXFKRD"/>
  </r>
  <r>
    <x v="0"/>
    <s v="Accessories&amp;Peripherals"/>
    <s v="Keyboards,Mice&amp;InputDevices"/>
    <n v="599"/>
    <n v="899"/>
    <x v="9"/>
    <x v="1"/>
    <x v="485"/>
    <x v="1"/>
    <x v="1"/>
    <n v="3612182"/>
    <x v="2"/>
    <x v="1"/>
    <x v="630"/>
    <s v="R30U9FM8KQM6XF,R29JQ2K07HBYIF,R2E2HQUWWCQ7KQ,R296GRK7CYBW8R,RQYGF5HURT4Q7,R2UMKGAL43EGDB,R2BJNGYIXCJZR3,R1LPMCFZIBBS1E"/>
  </r>
  <r>
    <x v="1"/>
    <s v="GeneralPurposeBatteries&amp;BatteryChargers"/>
    <s v="RechargeableBatteries"/>
    <n v="479"/>
    <n v="599"/>
    <x v="52"/>
    <x v="4"/>
    <x v="486"/>
    <x v="1"/>
    <x v="0"/>
    <n v="7000513"/>
    <x v="0"/>
    <x v="0"/>
    <x v="631"/>
    <s v="R32VTB32ABV5KD,R6MP28BOL57KT,R2EAVEVO5QBCY0,R2RGL2ER7IIAIM,R14FBKM06QD50M,R1LYEOV92R84LX,R2DQHH5ZDEIZF7,R20YKGEYEPCEGL"/>
  </r>
  <r>
    <x v="0"/>
    <s v="Accessories&amp;Peripherals"/>
    <s v="Cables&amp;Accessories"/>
    <n v="350"/>
    <n v="899"/>
    <x v="4"/>
    <x v="0"/>
    <x v="11"/>
    <x v="0"/>
    <x v="0"/>
    <n v="2033538"/>
    <x v="0"/>
    <x v="1"/>
    <x v="13"/>
    <s v="R1QETDIPRCX4S0,RARQYQ8POOFA9,R952F931MCOR5,R3LLDHV3WXED9C,R282YHZ5A4GMY4,R34W3B1C7RP98Q,R1467F9VL3DLSY,R3KLQRR1UM44JG"/>
  </r>
  <r>
    <x v="1"/>
    <s v="Headphones,Earbuds&amp;Accessories"/>
    <s v="Headphones"/>
    <n v="1598"/>
    <n v="2990"/>
    <x v="41"/>
    <x v="11"/>
    <x v="487"/>
    <x v="1"/>
    <x v="1"/>
    <n v="32934850"/>
    <x v="2"/>
    <x v="0"/>
    <x v="632"/>
    <s v="RO77OQG21KZ7C,R14P5VL1FNT9AH,R2XDRJHJRKJC9T,R18FB15M733QII,R892AATDO8QNT,RZ5L8BVT0THNE,R3LEJZ4FF2OSYZ,R3CQCCWYS8XQ4Q"/>
  </r>
  <r>
    <x v="0"/>
    <s v="NetworkingDevices"/>
    <s v="NetworkAdapters"/>
    <n v="599"/>
    <n v="899"/>
    <x v="9"/>
    <x v="4"/>
    <x v="488"/>
    <x v="1"/>
    <x v="0"/>
    <n v="85509284"/>
    <x v="2"/>
    <x v="0"/>
    <x v="633"/>
    <s v="R3NMEJ9FHUKIM5,R9Q5HZCYA8M7W,R1TBL4GV1NUX07,R107YDPAWIHVKN,R3ON78SE4U0D4D,R1S9OCH99PFHGW,R3VB6LUO0KQAC7,R38WR5MFISLU9H"/>
  </r>
  <r>
    <x v="0"/>
    <s v="Accessories&amp;Peripherals"/>
    <s v="Cables&amp;Accessories"/>
    <n v="159"/>
    <n v="399"/>
    <x v="13"/>
    <x v="3"/>
    <x v="12"/>
    <x v="0"/>
    <x v="0"/>
    <n v="1902432"/>
    <x v="1"/>
    <x v="1"/>
    <x v="14"/>
    <s v="R20XIOU25HEX80,R2X55FA2EEUEYM,R393Z224NBTDLN,R3Q4ZCHWSAQD5B,R1AE3A4NSVM9SC,R2U1YAAZE07I1V,R36NVL58WQ7D64,R1E7GPZ569TBIZ"/>
  </r>
  <r>
    <x v="0"/>
    <s v="ExternalDevices&amp;DataStorage"/>
    <s v="PenDrives"/>
    <n v="1299"/>
    <n v="3000"/>
    <x v="48"/>
    <x v="4"/>
    <x v="489"/>
    <x v="0"/>
    <x v="0"/>
    <n v="69066000"/>
    <x v="2"/>
    <x v="0"/>
    <x v="634"/>
    <s v="R21XRUZQ2MQ2ME,R368V5GBBAVTKL,RWYWGRLTSJX7N,R3VR8G8SJCIQM,R2SME90R32XR18,R2BTUXHC0LJSK2,R2LJ7EU195HEBH,R3SQTXO5SE96IF"/>
  </r>
  <r>
    <x v="1"/>
    <s v="WearableTechnology"/>
    <s v="SmartWatches"/>
    <n v="1599"/>
    <n v="4999"/>
    <x v="45"/>
    <x v="1"/>
    <x v="490"/>
    <x v="0"/>
    <x v="1"/>
    <n v="339687049"/>
    <x v="2"/>
    <x v="0"/>
    <x v="437"/>
    <s v="R1NARG7VJ59AD3,R6BEKBJDZAEX5,R36J5LRZNMMZXL,R2AHCTVOGP0T6P,RXW00MCJXW4UW,R3HDBTGLJJ34YO,R1K6IPHKQQ03AJ,ROANI9ZPECRM0"/>
  </r>
  <r>
    <x v="0"/>
    <s v="Accessories&amp;Peripherals"/>
    <s v="Adapters"/>
    <n v="294"/>
    <n v="4999"/>
    <x v="88"/>
    <x v="4"/>
    <x v="491"/>
    <x v="0"/>
    <x v="0"/>
    <n v="22125574"/>
    <x v="0"/>
    <x v="1"/>
    <x v="635"/>
    <s v="R3CUNCZTU43JPP,RSO46BN8S4OSU,R2UD5D7T4DZRE5,R2XLJQREI5N1VB,R29MV5DZH3FQBH,R9F5EX21OJF17,R12QT09SFCET3,R2RQYG7OHKC98T"/>
  </r>
  <r>
    <x v="0"/>
    <s v="Printers,Inks&amp;Accessories"/>
    <s v="Inks,Toners&amp;Cartridges"/>
    <n v="828"/>
    <n v="861"/>
    <x v="83"/>
    <x v="0"/>
    <x v="492"/>
    <x v="1"/>
    <x v="0"/>
    <n v="3932187"/>
    <x v="2"/>
    <x v="1"/>
    <x v="636"/>
    <s v="R3C592OSGL2F93,R1E0XZJHFH6TXM,R2ENRB8YO7Y4S1,R3D1R5YMT9NWFM,R333HIWFHBI9EX,R3EGM0TULXVGUT,R3IJK2M8NM5F25,RYO5JW13I0MCH"/>
  </r>
  <r>
    <x v="1"/>
    <s v="Headphones,Earbuds&amp;Accessories"/>
    <s v="Headphones"/>
    <n v="745"/>
    <n v="795"/>
    <x v="80"/>
    <x v="1"/>
    <x v="493"/>
    <x v="1"/>
    <x v="1"/>
    <n v="10968615"/>
    <x v="2"/>
    <x v="0"/>
    <x v="637"/>
    <s v="R3H4H2BLYJ8K54,R1P0BZF3X3CT7I,R2UC6S1JJBFG43,R3NEEKXGIP67K0,R1U5XLD5P7F7FU,R2A1XQCL3IR2SO,R1PQT6I4G8V4UP,R3ALX1UAMP0V5F"/>
  </r>
  <r>
    <x v="1"/>
    <s v="Cameras&amp;Photography"/>
    <s v="Accessories"/>
    <n v="1549"/>
    <n v="2495"/>
    <x v="16"/>
    <x v="5"/>
    <x v="494"/>
    <x v="1"/>
    <x v="0"/>
    <n v="37766815"/>
    <x v="2"/>
    <x v="0"/>
    <x v="638"/>
    <s v="R2QDKL6M3BGGR8,R2GXKYBJXNF3HR,R3OBHPHLETR6ZR,R6ZP9NF1BL84O,R1OIEL27NJ0RCO,R1JQG83T7U855F,R3J34H7VBLFKDM,R39DXFGYRXPIW2"/>
  </r>
  <r>
    <x v="0"/>
    <s v="Accessories&amp;Peripherals"/>
    <s v="Cables&amp;Accessories"/>
    <n v="349"/>
    <n v="399"/>
    <x v="14"/>
    <x v="5"/>
    <x v="13"/>
    <x v="1"/>
    <x v="0"/>
    <n v="7484043"/>
    <x v="0"/>
    <x v="0"/>
    <x v="15"/>
    <s v="R2JPQNKCOE10UK,RQI80JG2WZXNF,R2LYZ4CUWPMUJN,R1ZBD2ZB2ZYEWX,R2ITEDC9KOCY3N,R1115HIQP3BKKJ,R31OMS6DNMI7M,R2DCFXQMUNO93L"/>
  </r>
  <r>
    <x v="0"/>
    <s v="Accessories&amp;Peripherals"/>
    <s v="Cables&amp;Accessories"/>
    <n v="970"/>
    <n v="1799"/>
    <x v="18"/>
    <x v="6"/>
    <x v="17"/>
    <x v="1"/>
    <x v="0"/>
    <n v="1466185"/>
    <x v="2"/>
    <x v="2"/>
    <x v="20"/>
    <s v="R12D1BZF9MU8TN,R32MNCWO5LGFCG,RZU3UK8OZKD6X,R3BSTKR3JUW6GY,R1ARVYPXS4XPB7,R1V6GDYE2IBX8O,R28EG2PXZTJL90,R2SQNU7OIOOLHT"/>
  </r>
  <r>
    <x v="0"/>
    <s v="NetworkingDevices"/>
    <s v="Repeaters&amp;Extenders"/>
    <n v="1469"/>
    <n v="2499"/>
    <x v="19"/>
    <x v="0"/>
    <x v="495"/>
    <x v="1"/>
    <x v="0"/>
    <n v="391438362"/>
    <x v="2"/>
    <x v="0"/>
    <x v="639"/>
    <s v="RU4VUDDZCAKWJ,R3F278LDDKWR82,R1NBKTUA3TDF0X,R1SXNGZHUU7T1A,R19G9M4DV85UZR,RI0WQOZ9OHFQR,RMHY4XGSZT7UR,R84PM9B4EXEQX"/>
  </r>
  <r>
    <x v="3"/>
    <s v="OfficePaperProducts"/>
    <s v="Paper"/>
    <n v="198"/>
    <n v="800"/>
    <x v="43"/>
    <x v="3"/>
    <x v="496"/>
    <x v="0"/>
    <x v="0"/>
    <n v="7475200"/>
    <x v="1"/>
    <x v="1"/>
    <x v="640"/>
    <s v="R1XME75YUKM2OB,RZ4IS44C3AS2F,RDD5TKKRXAHI6,R3IYQJAV7Z3IIJ,R1OUFD8RNQEGRO,RUTSM8SFB6IK1,RD1I9V3J84SRN,R19Y060OGX1449"/>
  </r>
  <r>
    <x v="1"/>
    <s v="Cameras&amp;Photography"/>
    <s v="Accessories"/>
    <n v="549"/>
    <n v="549"/>
    <x v="26"/>
    <x v="6"/>
    <x v="497"/>
    <x v="1"/>
    <x v="0"/>
    <n v="2676375"/>
    <x v="2"/>
    <x v="1"/>
    <x v="641"/>
    <s v="RPGQI0SP1LWQD,RQ38JN12KFAGP,R3HYEK5C8SAQU7,R3B1AQRLPRCM0G,R2ZAAKRLUZBNOY,RINQEFDY3172H,R3S8DLWTVTZT74,R2889VE9YMT0EZ"/>
  </r>
  <r>
    <x v="1"/>
    <s v="WearableTechnology"/>
    <s v="SmartWatches"/>
    <n v="2999"/>
    <n v="9999"/>
    <x v="20"/>
    <x v="0"/>
    <x v="498"/>
    <x v="0"/>
    <x v="0"/>
    <n v="208789119"/>
    <x v="2"/>
    <x v="0"/>
    <x v="457"/>
    <s v="R1AIQQLE21YDXS,R26ABOIUJ8UXJ7,R93L2MCBC4Y90,R2GDAM50Z413JN,R16TI1N60Q41BB,R1UEYEMD03OA5C,R16D88E4TNGL3M,R1WSNRYZ7VK0KB"/>
  </r>
  <r>
    <x v="1"/>
    <s v="WearableTechnology"/>
    <s v="SmartWatches"/>
    <n v="12000"/>
    <n v="29999"/>
    <x v="13"/>
    <x v="4"/>
    <x v="499"/>
    <x v="0"/>
    <x v="0"/>
    <n v="142315256"/>
    <x v="2"/>
    <x v="1"/>
    <x v="642"/>
    <s v="R3KPZ8P5M4PG72,R2HSDBDLRKBOC0,R2EI8C7FUKOSDO,R3BRLV8FDVV6QB,R1YHHQ223HBPE9,R2UAVXBGV8WK3N,RPTZZYC6X5HF,R327KYMPRK1R5H"/>
  </r>
  <r>
    <x v="1"/>
    <s v="Headphones,Earbuds&amp;Accessories"/>
    <s v="Headphones"/>
    <n v="1299"/>
    <n v="3499"/>
    <x v="11"/>
    <x v="2"/>
    <x v="500"/>
    <x v="0"/>
    <x v="1"/>
    <n v="43569548"/>
    <x v="2"/>
    <x v="0"/>
    <x v="643"/>
    <s v="R2XES5SVJG8YP1,R3ISE0B84H2FC4,R32PBSE5T01GP3,RF7XT25GUKMXL,R90ADLZBP2L4B,R1ININDVW54554,RSL20NEE3CM3Z,R8NGRUX0L544R"/>
  </r>
  <r>
    <x v="1"/>
    <s v="GeneralPurposeBatteries&amp;BatteryChargers"/>
    <s v="DisposableBatteries"/>
    <n v="269"/>
    <n v="315"/>
    <x v="59"/>
    <x v="6"/>
    <x v="501"/>
    <x v="1"/>
    <x v="0"/>
    <n v="5610150"/>
    <x v="0"/>
    <x v="0"/>
    <x v="644"/>
    <s v="R3NINARQVMB04K,R3V669AZP1XAAF,R20I705WTEEW1V,RY83C96248L5V,R26RSSJWPNLVT2,R19L3YHA555YWV,R1ZAZH2LQQV1BO,R2X7KQZQ9OM9SP"/>
  </r>
  <r>
    <x v="1"/>
    <s v="Headphones,Earbuds&amp;Accessories"/>
    <s v="Headphones"/>
    <n v="799"/>
    <n v="1499"/>
    <x v="41"/>
    <x v="3"/>
    <x v="502"/>
    <x v="1"/>
    <x v="0"/>
    <n v="80418352"/>
    <x v="2"/>
    <x v="0"/>
    <x v="645"/>
    <s v="RO083A44QXKV9,R3C3602BFFOSHL,R3CJ93AM926Y16,RG0532BEQHFMJ,R664LC5TVQ8FY,R351V55RSSHHKF,R1O8VW90GF66XT,R15LLQQDFS6UUR"/>
  </r>
  <r>
    <x v="0"/>
    <s v="Monitors"/>
    <m/>
    <n v="6299"/>
    <n v="13750"/>
    <x v="34"/>
    <x v="0"/>
    <x v="503"/>
    <x v="0"/>
    <x v="0"/>
    <n v="27692500"/>
    <x v="2"/>
    <x v="1"/>
    <x v="646"/>
    <s v="R12NQTT6JQ7IUU,RY86UV8SMZI90,R2AAYZE6G6UIAU,R39Q207BAEQQWR,RSZFFKU0IDHKS,R2GFFY2F5H41KG,R36TOBMRAZCRCQ,R2DCMA2LKZOX95"/>
  </r>
  <r>
    <x v="0"/>
    <s v="Accessories&amp;Peripherals"/>
    <s v="USBGadgets"/>
    <n v="59"/>
    <n v="59"/>
    <x v="26"/>
    <x v="11"/>
    <x v="504"/>
    <x v="1"/>
    <x v="1"/>
    <n v="351522"/>
    <x v="1"/>
    <x v="1"/>
    <x v="647"/>
    <s v="R3CEIRJ8YFRONO,R3ICE0RT3T14TH,R17764XIRZDB5H,RI1X7COS2IBOL,R33A1O2FLMSC3Z,RHFEA5EOYKD7Q,R1GTW2UMC0N8KZ,R33OGOISGY92FA"/>
  </r>
  <r>
    <x v="1"/>
    <s v="Mobiles&amp;Accessories"/>
    <s v="MobileAccessories"/>
    <n v="571"/>
    <n v="999"/>
    <x v="1"/>
    <x v="4"/>
    <x v="505"/>
    <x v="1"/>
    <x v="0"/>
    <n v="38182779"/>
    <x v="2"/>
    <x v="0"/>
    <x v="648"/>
    <s v="R9OEDGO6AP6W,R18J04KXIBBB6N,R70MW25QBMRGK,R3AX6PA4E2TM2G,R7HUKVB4XODCQ,R1J8EL6DD8FXI4,R1GYAYF8LG0P4Y,R2O8NMN02QCYQT"/>
  </r>
  <r>
    <x v="1"/>
    <s v="HomeAudio"/>
    <s v="Speakers"/>
    <n v="549"/>
    <n v="999"/>
    <x v="32"/>
    <x v="2"/>
    <x v="506"/>
    <x v="1"/>
    <x v="1"/>
    <n v="64640295"/>
    <x v="2"/>
    <x v="0"/>
    <x v="649"/>
    <s v="R2SK5PPC2ZKCL5,RD7IHEAUK0KA6,R32GOT9K2GCKQG,R2ODSY8YMSYDBQ,R1GJIXYJ1WCO16,R3F1T36YXCNJUT,R1TWYPGF1F4VJW,R2ZI8M3NTETFJT"/>
  </r>
  <r>
    <x v="1"/>
    <s v="Mobiles&amp;Accessories"/>
    <s v="MobileAccessories"/>
    <n v="2099"/>
    <n v="5999"/>
    <x v="6"/>
    <x v="4"/>
    <x v="324"/>
    <x v="0"/>
    <x v="0"/>
    <n v="102756871"/>
    <x v="2"/>
    <x v="0"/>
    <x v="447"/>
    <s v="R1DVF8WQYO780,R2B57KUCWYWDKX,R387VL6JFWOGER,R1OI6WSW06GR1S,R35O9XKPNRSYBT,R18TBS4UYVK90T,R2Y87EUNNJCKL7,R3KEMD6RG0SKOI"/>
  </r>
  <r>
    <x v="1"/>
    <s v="HomeTheater,TV&amp;Video"/>
    <s v="Televisions"/>
    <n v="13490"/>
    <n v="21990"/>
    <x v="17"/>
    <x v="4"/>
    <x v="16"/>
    <x v="1"/>
    <x v="0"/>
    <n v="263352240"/>
    <x v="2"/>
    <x v="0"/>
    <x v="19"/>
    <s v="R2PNR69G0BQG2F,R31A0WWDEYMKEW,R2C4XEWFLVU7JV,RYWES5AT5FQO6,R1PGWAY5TEWLT4,R32542OPR0QC4I,R2JDJEVZ2G7EEK,R36EHHPAQNSSOF"/>
  </r>
  <r>
    <x v="0"/>
    <s v="Accessories&amp;Peripherals"/>
    <s v="Keyboards,Mice&amp;InputDevices"/>
    <n v="448"/>
    <n v="699"/>
    <x v="63"/>
    <x v="2"/>
    <x v="507"/>
    <x v="1"/>
    <x v="1"/>
    <n v="12126252"/>
    <x v="0"/>
    <x v="0"/>
    <x v="650"/>
    <s v="R1JXCQXDJH1CEV,R3C6DZWAYPPVIX,R2RMNGCEK9JTR6,R2TWPQKNMIHDWC,R2GAXBVB8VNNFW,RS8LJM8U4MFL9,R36X9P0X5BIB9V,RC4NQGWR1VSW1"/>
  </r>
  <r>
    <x v="1"/>
    <s v="Headphones,Earbuds&amp;Accessories"/>
    <s v="Headphones"/>
    <n v="1499"/>
    <n v="2999"/>
    <x v="8"/>
    <x v="7"/>
    <x v="508"/>
    <x v="0"/>
    <x v="1"/>
    <n v="263306202"/>
    <x v="2"/>
    <x v="0"/>
    <x v="651"/>
    <s v="R3NMIVJ17E0X21,RB5W0IR72WUCL,RYFMIDRTCXL9G,RAXJMWTTGEC3N,R3NIYIIT389DWG,R9X812EYFQOYQ,R3JUK9JGV9M0OZ,R11666SEDDXZ66"/>
  </r>
  <r>
    <x v="1"/>
    <s v="Cameras&amp;Photography"/>
    <s v="Accessories"/>
    <n v="299"/>
    <n v="499"/>
    <x v="54"/>
    <x v="0"/>
    <x v="509"/>
    <x v="1"/>
    <x v="0"/>
    <n v="12191568"/>
    <x v="0"/>
    <x v="0"/>
    <x v="652"/>
    <s v="R1B4X8ITOATQ0C,R5WG9NHM3YOOT,R3TAVI48RMGJX5,RILQMI1I1DYD1,R1R099R1LF5U9A,R26A4K18YPO7PL,R336HLDD03LJVQ,R21IQ39FHPMSQZ"/>
  </r>
  <r>
    <x v="0"/>
    <s v="ExternalDevices&amp;DataStorage"/>
    <s v="PenDrives"/>
    <n v="579"/>
    <n v="1400"/>
    <x v="53"/>
    <x v="4"/>
    <x v="510"/>
    <x v="0"/>
    <x v="0"/>
    <n v="264745600"/>
    <x v="2"/>
    <x v="0"/>
    <x v="653"/>
    <s v="R3D9U8JX5A9TUJ,R35QH8XSF5Q7Q8,R2GIERTOOHJ61Y,R1C41WPHWU3HQU,R1KWYGPK5B25QW,R29JX6DV9W8CEX,R2NC01NL944UV6,R383NYRRUUA4RG"/>
  </r>
  <r>
    <x v="1"/>
    <s v="Cameras&amp;Photography"/>
    <s v="SecurityCameras"/>
    <n v="2499"/>
    <n v="3299"/>
    <x v="66"/>
    <x v="0"/>
    <x v="511"/>
    <x v="1"/>
    <x v="0"/>
    <n v="307176488"/>
    <x v="2"/>
    <x v="0"/>
    <x v="654"/>
    <s v="R3B27WULJTV0TX,R17QJ5UVWP6FA3,R3QKFVLI9WHP40,R3LEQKCCAHPSWR,R11H2N84QPASNY,R393EMOMYGZ5FU,R17HKZQD6S4TMP,R16FEY4VDG9V22"/>
  </r>
  <r>
    <x v="1"/>
    <s v="Headphones,Earbuds&amp;Accessories"/>
    <s v="Headphones"/>
    <n v="1199"/>
    <n v="5999"/>
    <x v="27"/>
    <x v="2"/>
    <x v="512"/>
    <x v="0"/>
    <x v="1"/>
    <n v="285078479"/>
    <x v="2"/>
    <x v="0"/>
    <x v="655"/>
    <s v="R9WFEPTQ1AVOT,R21UPDIAM0TVWB,RHZHGXAI6M674,R3IWE5ZPWKQ69C,RMVC4YY8V7RYM,R1G1RT7104E5RE,R14Q3C6MLJ03P2,R35VJEPZY0GU3B"/>
  </r>
  <r>
    <x v="1"/>
    <s v="GeneralPurposeBatteries&amp;BatteryChargers"/>
    <s v="RechargeableBatteries"/>
    <n v="399"/>
    <n v="499"/>
    <x v="52"/>
    <x v="4"/>
    <x v="513"/>
    <x v="1"/>
    <x v="0"/>
    <n v="13573299"/>
    <x v="0"/>
    <x v="0"/>
    <x v="656"/>
    <s v="R5L3FAFS6JXJF,R1VTQ25LXQX5UD,R6RJYAZUM5240,R1S8HH7X7WWELD,R3VAP7JD6S5Q9B,R2RJV9PK2QMAQJ,R2JSE9NKI4XHKF,R1LUV2WJODYVJ2"/>
  </r>
  <r>
    <x v="1"/>
    <s v="HomeTheater,TV&amp;Video"/>
    <s v="Accessories"/>
    <n v="279"/>
    <n v="499"/>
    <x v="15"/>
    <x v="7"/>
    <x v="18"/>
    <x v="1"/>
    <x v="1"/>
    <n v="5470038"/>
    <x v="0"/>
    <x v="0"/>
    <x v="21"/>
    <s v="R1GYK05NN6747O,R1J21BZ29NGQF9,R16JCHEILBYOMW,R2WVVS88M7SH18,R2MQ3VB8ZTUS48,RBJPTKHYQ7G7U,R37PKO5FUPJW35,R38R2YC2J2BMWR"/>
  </r>
  <r>
    <x v="1"/>
    <s v="HomeTheater,TV&amp;Video"/>
    <s v="Televisions"/>
    <n v="13490"/>
    <n v="22900"/>
    <x v="19"/>
    <x v="4"/>
    <x v="19"/>
    <x v="1"/>
    <x v="0"/>
    <n v="373247100"/>
    <x v="2"/>
    <x v="0"/>
    <x v="22"/>
    <s v="R1SN0D4DFBKAZI,R1SX5L77L2CD6V,R1NAZ6M4QBUJMK,R25I5FXOJA76KS,R32V7DQLDSKJ99,R8QWY8HXI120P,R2OZPGGMUCLSC1,R1G4SA1P865EIS"/>
  </r>
  <r>
    <x v="0"/>
    <s v="Accessories&amp;Peripherals"/>
    <s v="Keyboards,Mice&amp;InputDevices"/>
    <n v="279"/>
    <n v="375"/>
    <x v="55"/>
    <x v="4"/>
    <x v="514"/>
    <x v="1"/>
    <x v="0"/>
    <n v="11825250"/>
    <x v="0"/>
    <x v="0"/>
    <x v="657"/>
    <s v="R3U9FRV2Q625DO,R3EJZ83W9OHW3D,RSH53O0JL66NL,R3BMZS3M7NRJ6H,R1KGMYE82EPYDO,RG1M1ENVZBFAP,R1WFXJNNGSCEPV,R1NAE9JMVSXVA1"/>
  </r>
  <r>
    <x v="1"/>
    <s v="WearableTechnology"/>
    <s v="SmartWatches"/>
    <n v="2499"/>
    <n v="4999"/>
    <x v="8"/>
    <x v="2"/>
    <x v="345"/>
    <x v="0"/>
    <x v="1"/>
    <n v="37847429"/>
    <x v="2"/>
    <x v="1"/>
    <x v="658"/>
    <s v="R1VSKOXXZVR2QQ,RTHHAHQ848PU8,R1RNS2YZ7FXVD1,RMYPWXFB5Y3MQ,R2ZCXVKC7DFULV,R1MBN704BJGOUR,R357MDXJPLIJ9E,R38J3H1JQN20BI"/>
  </r>
  <r>
    <x v="3"/>
    <s v="OfficePaperProducts"/>
    <s v="Paper"/>
    <n v="137"/>
    <n v="160"/>
    <x v="81"/>
    <x v="5"/>
    <x v="515"/>
    <x v="1"/>
    <x v="0"/>
    <n v="1045920"/>
    <x v="1"/>
    <x v="1"/>
    <x v="659"/>
    <s v="R2GUYHS0CU32OU,R3TKVWL3ZLGJ2L,R1EC5MKPYJIUG3,R3MLY4J9APFPSY,R1Q2LLFMPBKRC5,R10RLPU4M73CP6,R34MKCOD6O491E,R3R6D9TUIP8SNV"/>
  </r>
  <r>
    <x v="0"/>
    <s v="Accessories&amp;Peripherals"/>
    <s v="Cables&amp;Accessories"/>
    <n v="59"/>
    <n v="199"/>
    <x v="20"/>
    <x v="1"/>
    <x v="336"/>
    <x v="0"/>
    <x v="1"/>
    <n v="1866023"/>
    <x v="1"/>
    <x v="1"/>
    <x v="23"/>
    <s v="R3F4T5TRYPTMIG,R3DQIEC603E7AY,R1O4Z15FD40PV5,RDVX50PD4CTFE,R3H6WKG0TA5CGU,R3Q3L1KP5QWPV3,RU0LU2PAIIME,R20FTANBPFA653"/>
  </r>
  <r>
    <x v="0"/>
    <s v="Accessories&amp;Peripherals"/>
    <s v="HardDiskBags"/>
    <n v="299"/>
    <n v="499"/>
    <x v="54"/>
    <x v="6"/>
    <x v="516"/>
    <x v="1"/>
    <x v="0"/>
    <n v="10483990"/>
    <x v="0"/>
    <x v="0"/>
    <x v="660"/>
    <s v="R3CX62IV0TSF01,R2K650XLDC67WC,RIL3X4K17UXMZ,RSOVJCRH662YN,R20C8843BM8Z3U,R2WQI4JZU8FHJA,R47YX2LMQDMCL,R2Y2GMH611HDB2"/>
  </r>
  <r>
    <x v="1"/>
    <s v="Headphones,Earbuds&amp;Accessories"/>
    <s v="Headphones"/>
    <n v="1799"/>
    <n v="3999"/>
    <x v="10"/>
    <x v="2"/>
    <x v="517"/>
    <x v="0"/>
    <x v="1"/>
    <n v="14064483"/>
    <x v="2"/>
    <x v="1"/>
    <x v="661"/>
    <s v="R1H4NEOQ6UEAUO,R1EXCFKOXU8V4G,R26ZOQR926DPVQ,R29VVCLZZLXMKP,R1EQ6Z6IDFUDQU,R2OOANZHYPNGCF,R22ZFYL3I9O4CV,R3SHUZZHWO2W3P"/>
  </r>
  <r>
    <x v="1"/>
    <s v="HomeAudio"/>
    <s v="Speakers"/>
    <n v="1999"/>
    <n v="2999"/>
    <x v="9"/>
    <x v="4"/>
    <x v="518"/>
    <x v="1"/>
    <x v="0"/>
    <n v="191633101"/>
    <x v="2"/>
    <x v="0"/>
    <x v="662"/>
    <s v="R1HX6VQS2UYU8R,R3A39U8MP8LIWS,R2Y7Y17C8YALB,RSQG0AYJ4V2D8,R2WV6HSBBEWM30,R1AHXLKGDRQUYJ,R1BTJA3264JTT5,R1CIASP6T84E5I"/>
  </r>
  <r>
    <x v="1"/>
    <s v="HomeTheater,TV&amp;Video"/>
    <s v="Accessories"/>
    <n v="199"/>
    <n v="699"/>
    <x v="22"/>
    <x v="0"/>
    <x v="22"/>
    <x v="0"/>
    <x v="0"/>
    <n v="8494947"/>
    <x v="1"/>
    <x v="0"/>
    <x v="25"/>
    <s v="R2DIHMHOPYEASB,R24RHE9B30YXWQ,R3DYXQZQA6PPHM,R2458DMQ9C2Z4F,R36C67830VNHAA,R2GE3ZI47UVVO,R1XMBPKJ1QP1Q9,R1L6PX82T6UT6P"/>
  </r>
  <r>
    <x v="0"/>
    <s v="Accessories&amp;Peripherals"/>
    <s v="TabletAccessories"/>
    <n v="399"/>
    <n v="1499"/>
    <x v="25"/>
    <x v="3"/>
    <x v="519"/>
    <x v="0"/>
    <x v="0"/>
    <n v="8589270"/>
    <x v="0"/>
    <x v="1"/>
    <x v="663"/>
    <s v="R207L99B0HON4H,REU6EKQK98RBL,RM596L5QWH41H,R3S583DFLJ72KS,R2RV6Q4UAGYKUY,R3O59TXWPHOPEO,RMVC7IIYGMZJ8,R2V8YZ8X1YQY5C"/>
  </r>
  <r>
    <x v="0"/>
    <s v="Accessories&amp;Peripherals"/>
    <s v="PCGamingPeripherals"/>
    <n v="1699"/>
    <n v="3999"/>
    <x v="30"/>
    <x v="0"/>
    <x v="520"/>
    <x v="0"/>
    <x v="0"/>
    <n v="101926512"/>
    <x v="2"/>
    <x v="0"/>
    <x v="664"/>
    <s v="R1CKJXFP143T9U,R31WPX3OC28CK7,R1S0S55YJ1UNXW,R1VQUWXWHW7F39,R2YJT6N81TWW2J,R3TY53243YFG8E,RFMQXL2EJSMQ9,R1ZD2CRP65AO8B"/>
  </r>
  <r>
    <x v="0"/>
    <s v="Accessories&amp;Peripherals"/>
    <s v="Keyboards,Mice&amp;InputDevices"/>
    <n v="699"/>
    <n v="995"/>
    <x v="77"/>
    <x v="6"/>
    <x v="521"/>
    <x v="1"/>
    <x v="0"/>
    <n v="54132975"/>
    <x v="2"/>
    <x v="0"/>
    <x v="665"/>
    <s v="R28ZB0YUM6FKKB,RNB44LXBJIPTL,RVSWATRY0CJIV,R3IJ7R6T1XNRDW,RDC2ZTQAO2XXC,R1RFN16MM6BMUM,R2O8DIRX6ME9HQ,R50QNWM2SDL2V"/>
  </r>
  <r>
    <x v="1"/>
    <s v="Mobiles&amp;Accessories"/>
    <s v="MobileAccessories"/>
    <n v="95"/>
    <n v="499"/>
    <x v="74"/>
    <x v="0"/>
    <x v="341"/>
    <x v="0"/>
    <x v="0"/>
    <n v="972551"/>
    <x v="1"/>
    <x v="1"/>
    <x v="467"/>
    <s v="R1EZC4VZXSJG4L,R1R39X4XI4GF5N,R2NR5VY4ULMZGZ,R1FGNEOQQOF3QC,R7BTN0BZCR0JG,R1IGYOAGJ9FW5U,R3B1Y0WDM2QS0U,R2KNU5Q3FUL54C"/>
  </r>
  <r>
    <x v="0"/>
    <s v="NetworkingDevices"/>
    <s v="Routers"/>
    <n v="1149"/>
    <n v="1699"/>
    <x v="44"/>
    <x v="0"/>
    <x v="522"/>
    <x v="1"/>
    <x v="0"/>
    <n v="208090122"/>
    <x v="2"/>
    <x v="0"/>
    <x v="666"/>
    <s v="RYVGISVDMR782,R2SUYAKH1B3Y9A,R2A98UDM7A9PQZ,R24J0BEZA2THE5,R1PUJMNHTMHNWS,RWIBZAS0R8OND,R1042SYVJXWW5H,R1MPZFZKGIYFRW"/>
  </r>
  <r>
    <x v="0"/>
    <s v="Accessories&amp;Peripherals"/>
    <s v="Keyboards,Mice&amp;InputDevices"/>
    <n v="1495"/>
    <n v="1995"/>
    <x v="23"/>
    <x v="4"/>
    <x v="523"/>
    <x v="1"/>
    <x v="0"/>
    <n v="14445795"/>
    <x v="2"/>
    <x v="1"/>
    <x v="667"/>
    <s v="R1RUKN8RB2RKOV,R2DBKFMLI7ZC68,R2935VQS8956B4,R2HNYWLYAUUF0,RPZX6OUAQAC2Q,R2M2E3K9WCOT8C,R3I4DTEZHG51AT,R3HSC8JRXPXLN5"/>
  </r>
  <r>
    <x v="0"/>
    <s v="Accessories&amp;Peripherals"/>
    <s v="LaptopAccessories"/>
    <n v="849"/>
    <n v="4999"/>
    <x v="57"/>
    <x v="1"/>
    <x v="524"/>
    <x v="0"/>
    <x v="1"/>
    <n v="102264543"/>
    <x v="2"/>
    <x v="0"/>
    <x v="668"/>
    <s v="R1GJXMBEY4O49A,R2RJ4QKYQ0VWIL,R2C6XBMID12B8B,R3MT7MII7720H4,RRGGJ6YHE8TBS,RU9GH76MXDYL8,R30MQSL9GAYO5P,R1IO6YQ3NZVJIK"/>
  </r>
  <r>
    <x v="3"/>
    <s v="OfficeElectronics"/>
    <s v="Calculators"/>
    <n v="440"/>
    <n v="440"/>
    <x v="26"/>
    <x v="6"/>
    <x v="525"/>
    <x v="1"/>
    <x v="0"/>
    <n v="3788400"/>
    <x v="0"/>
    <x v="1"/>
    <x v="669"/>
    <s v="R3S29FN21O2CMZ,R11MO8HH0GUD1M,R3TQJKN7EJKGXO,R1TC8NPQAQ5J3C,R1PFTUO42S9ALO,R3GFV68WKN08V3,R2Y75UNA9CGD8E,RV7AO8FJ14RY7"/>
  </r>
  <r>
    <x v="1"/>
    <s v="Mobiles&amp;Accessories"/>
    <s v="MobileAccessories"/>
    <n v="349"/>
    <n v="999"/>
    <x v="6"/>
    <x v="11"/>
    <x v="338"/>
    <x v="0"/>
    <x v="1"/>
    <n v="16540443"/>
    <x v="0"/>
    <x v="0"/>
    <x v="462"/>
    <s v="R2FRXL54AFATWQ,ROBDUAJXECNYM,R6GD9MATBBC0,RGKPT6A78DSX2,R7UCUG9Q2AOY9,RWC4G90JFDFX5,RCDQUPWVIM6NN,R25MFNHA3G4KVK"/>
  </r>
  <r>
    <x v="0"/>
    <s v="Accessories&amp;Peripherals"/>
    <s v="LaptopAccessories"/>
    <n v="599"/>
    <n v="3999"/>
    <x v="5"/>
    <x v="2"/>
    <x v="526"/>
    <x v="0"/>
    <x v="1"/>
    <n v="4346913"/>
    <x v="2"/>
    <x v="1"/>
    <x v="670"/>
    <s v="R1IF6OX5EMCHRA,R11D9Q1R128JAS,RYHX3VX289G1,R19FHZ8XC2J59F,R30VMLL7S21LYI,R2SB7CBS0DFSTW,RQWYUTNJ2RA2L,R1TM8DUKLOEWBV"/>
  </r>
  <r>
    <x v="0"/>
    <s v="Accessories&amp;Peripherals"/>
    <s v="Adapters"/>
    <n v="149"/>
    <n v="399"/>
    <x v="11"/>
    <x v="1"/>
    <x v="527"/>
    <x v="0"/>
    <x v="1"/>
    <n v="614460"/>
    <x v="1"/>
    <x v="1"/>
    <x v="671"/>
    <s v="R1QIWMR6C3F3U0,R1MSGOZTOMZE4B,R20OZCEE82GU0W,RMKY6FED1DV2L,R3BYJ1ULP499GK,R3G93XCNRW5ZRM,R2AKI7N239TKC6,R1QCWFZKUGG13I"/>
  </r>
  <r>
    <x v="0"/>
    <s v="Accessories&amp;Peripherals"/>
    <s v="Keyboards,Mice&amp;InputDevices"/>
    <n v="289"/>
    <n v="999"/>
    <x v="58"/>
    <x v="3"/>
    <x v="528"/>
    <x v="0"/>
    <x v="0"/>
    <n v="400599"/>
    <x v="0"/>
    <x v="2"/>
    <x v="672"/>
    <s v="R37B1CGX8LWLNS,RUFFDMZAXAV0E,R1FUPYVQBR42LV,R283XBLNQ2SZ1E,REJ2BDZ46X1UX,R1I8OS16C2AHO1,R3JWC2LKUMZBD3,R1F3K6BW2IEZBJ"/>
  </r>
  <r>
    <x v="0"/>
    <s v="Accessories&amp;Peripherals"/>
    <s v="USBHubs"/>
    <n v="179"/>
    <n v="499"/>
    <x v="0"/>
    <x v="10"/>
    <x v="529"/>
    <x v="0"/>
    <x v="1"/>
    <n v="4683115"/>
    <x v="1"/>
    <x v="1"/>
    <x v="673"/>
    <s v="R2OTWTVJ7UBDIL,R3I2UK18RSKIIX,R3F9R8G9YHTF6,R2KV2L7KD9GGXJ,R3HJSJJMUWOH8Y,ROTCPLKO6UKDA,R3QONJCF8NKEWD,R1FEIDBQF2KF9N"/>
  </r>
  <r>
    <x v="1"/>
    <s v="WearableTechnology"/>
    <s v="SmartWatches"/>
    <n v="1499"/>
    <n v="4999"/>
    <x v="20"/>
    <x v="1"/>
    <x v="355"/>
    <x v="0"/>
    <x v="1"/>
    <n v="462847412"/>
    <x v="2"/>
    <x v="0"/>
    <x v="674"/>
    <s v="R2IUZKZ2BFCQPB,RS3FCMS4SCQ6V,R1DKS4CX2ELE9L,R2O8KBZUC4EB8A,RNT0QZ6SRDN5V,R3H9YQ6S3H3GLL,R3W56W4AW11KW1,RPJ5DDRIN3STD"/>
  </r>
  <r>
    <x v="1"/>
    <s v="Headphones,Earbuds&amp;Accessories"/>
    <s v="Headphones"/>
    <n v="399"/>
    <n v="699"/>
    <x v="1"/>
    <x v="10"/>
    <x v="530"/>
    <x v="1"/>
    <x v="1"/>
    <n v="2414346"/>
    <x v="0"/>
    <x v="1"/>
    <x v="675"/>
    <s v="R14UKNZTUGMLYJ,R1W6GXERH9XYVJ,R2XFIAZAPHYP3B,R2NKYQY8W7X4HQ,R1JJLPIVVGYYVD,R34HN1WQOVXABP,R1CFS1H3NYJT22,R2LARKDVN5VEA6"/>
  </r>
  <r>
    <x v="0"/>
    <s v="Accessories&amp;Peripherals"/>
    <s v="PCGamingPeripherals"/>
    <n v="599"/>
    <n v="799"/>
    <x v="23"/>
    <x v="4"/>
    <x v="531"/>
    <x v="1"/>
    <x v="0"/>
    <n v="12616210"/>
    <x v="2"/>
    <x v="0"/>
    <x v="676"/>
    <s v="RU005HHB0U3FV,R2OH909YAN0NWP,R2QUS4TP2AQD7Y,R11IIB56J49ZMK,R27X20M16J5I2V,R3LJECTJJCPCMA,R1VLU5EP1LPYG5,R3N7Q2Z3RUDS01"/>
  </r>
  <r>
    <x v="0"/>
    <s v="Accessories&amp;Peripherals"/>
    <s v="Audio&amp;VideoAccessories"/>
    <n v="949"/>
    <n v="2000"/>
    <x v="3"/>
    <x v="2"/>
    <x v="532"/>
    <x v="0"/>
    <x v="1"/>
    <n v="29938000"/>
    <x v="2"/>
    <x v="0"/>
    <x v="677"/>
    <s v="R20M6JOASW88SS,RPM4RV2MQNNN0,R19KRP5SDTN2NL,R1HQBX8OVYYO7W,RQ9RWJZB21GNX,R26WA9NHSG09V,R1R02S6NW8I5BS,R3SFPV2D6N2S9Q"/>
  </r>
  <r>
    <x v="1"/>
    <s v="WearableTechnology"/>
    <s v="SmartWatches"/>
    <n v="2499"/>
    <n v="9999"/>
    <x v="43"/>
    <x v="3"/>
    <x v="533"/>
    <x v="0"/>
    <x v="0"/>
    <n v="421347861"/>
    <x v="2"/>
    <x v="0"/>
    <x v="678"/>
    <s v="R2WBBSKN8SRWUM,R1OG8IBJAU5BIT,R1QPUP4Q0343RD,RO0RSJKPHXH1A,R1B9XZHVQ5HH89,R329DLXLSGR4NS,R18BCRG4WYODGG,R3U7XXGC3DE0IB"/>
  </r>
  <r>
    <x v="1"/>
    <s v="GeneralPurposeBatteries&amp;BatteryChargers"/>
    <s v="DisposableBatteries"/>
    <n v="159"/>
    <n v="180"/>
    <x v="89"/>
    <x v="4"/>
    <x v="534"/>
    <x v="1"/>
    <x v="0"/>
    <n v="178020"/>
    <x v="1"/>
    <x v="2"/>
    <x v="679"/>
    <s v="R1VCGAPSS4LWYQ,R3DS8EL4VV5LS6,R28MH1Y6O92EOP,R2LSJ2G7AP9NOB,R1PQZNZQJTBMBQ,RWTE7DKXWTMG4,R28PL0MBBIPZ4K,RB89710Z7M8OV"/>
  </r>
  <r>
    <x v="1"/>
    <s v="Accessories"/>
    <s v="MemoryCards"/>
    <n v="1329"/>
    <n v="2900"/>
    <x v="34"/>
    <x v="6"/>
    <x v="535"/>
    <x v="0"/>
    <x v="0"/>
    <n v="56909600"/>
    <x v="2"/>
    <x v="0"/>
    <x v="680"/>
    <s v="R1360ADBA61XQM,R1YCLZFS3H9P60,R159078GR81Y7Y,R31DBGRCUR5AST,ROVLXRDLVHM2,R16HXTV0DXLCCP,R106IUE0WPQTUA,R2FZPC9CVOXDZW"/>
  </r>
  <r>
    <x v="0"/>
    <s v="Accessories&amp;Peripherals"/>
    <s v="USBHubs"/>
    <n v="570"/>
    <n v="999"/>
    <x v="1"/>
    <x v="0"/>
    <x v="536"/>
    <x v="1"/>
    <x v="0"/>
    <n v="3197799"/>
    <x v="2"/>
    <x v="1"/>
    <x v="681"/>
    <s v="R26P3IBAM6K3G2,R3CVDCIJEXR401,RD43FPKWA79MH,R1YKAB3FD4RLRW,R2U91VYOKF6LVK,R3V5G6EGGCQHO4,R1BB8COTPRTP6K,R18TEDAS6UADRD"/>
  </r>
  <r>
    <x v="1"/>
    <s v="HomeAudio"/>
    <s v="Speakers"/>
    <n v="899"/>
    <n v="1999"/>
    <x v="10"/>
    <x v="3"/>
    <x v="537"/>
    <x v="0"/>
    <x v="0"/>
    <n v="60907531"/>
    <x v="2"/>
    <x v="0"/>
    <x v="682"/>
    <s v="RELVLPI29SFMO,R36OP1C03QSZ5Y,R2NSFR0LROJK0S,R3BBTJD6N50F7O,R3E5KUVXIJ4N3T,R36Q3E93BNHP9F,RG44LYJXRFLJJ,R4NG5TLAQ0WZR"/>
  </r>
  <r>
    <x v="0"/>
    <s v="Accessories&amp;Peripherals"/>
    <s v="LaptopAccessories"/>
    <n v="449"/>
    <n v="999"/>
    <x v="10"/>
    <x v="5"/>
    <x v="538"/>
    <x v="0"/>
    <x v="0"/>
    <n v="9930060"/>
    <x v="0"/>
    <x v="1"/>
    <x v="683"/>
    <s v="R1ECNC3Z6G8AI6,R13F6K3KB7TV8S,R1C6OIUE3XPQJM,R3LW2PWBJNEED5,RCECT6PI2SW9H,R22KQJAFOAG5S5,R16CC39OV5RVVM,RVMBP0ZUQJNKH"/>
  </r>
  <r>
    <x v="0"/>
    <s v="ExternalDevices&amp;DataStorage"/>
    <s v="ExternalMemoryCardReaders"/>
    <n v="549"/>
    <n v="999"/>
    <x v="32"/>
    <x v="4"/>
    <x v="539"/>
    <x v="1"/>
    <x v="0"/>
    <n v="7750242"/>
    <x v="2"/>
    <x v="1"/>
    <x v="684"/>
    <s v="R2WYKIWLGH956S,RK46ZE8SQLQTZ,R2K7BE9W9WKQ8R,R1JU5B0EE4G4ZV,R1H5ZT10PEDXJ6,R308SN93TO86XV,R30JYCY5VQ94Q1,R1KMZ68IN7744Q"/>
  </r>
  <r>
    <x v="0"/>
    <s v="NetworkingDevices"/>
    <s v="Routers"/>
    <n v="1529"/>
    <n v="2399"/>
    <x v="63"/>
    <x v="4"/>
    <x v="540"/>
    <x v="1"/>
    <x v="0"/>
    <n v="164113191"/>
    <x v="2"/>
    <x v="0"/>
    <x v="685"/>
    <s v="R2BEEAB4R73028,RVYFHH68OOF4I,R1A2F19DLEHURS,R2AMJOZKUX3Y7Z,R1HTW1Z8CLVRAF,R2DMS9H5A7V306,R329AA8VGH4II1,R3S7L5IYOMYVDS"/>
  </r>
  <r>
    <x v="3"/>
    <s v="OfficePaperProducts"/>
    <s v="Paper"/>
    <n v="100"/>
    <n v="100"/>
    <x v="26"/>
    <x v="4"/>
    <x v="541"/>
    <x v="1"/>
    <x v="0"/>
    <n v="309500"/>
    <x v="1"/>
    <x v="1"/>
    <x v="686"/>
    <s v="R1T4TKPYU5EJCB,R1D38AX8G0RVNS,R1KHCRDEEREQG7,R396UL83OTSD8F,R3CY781PK5CB8A,RBCCWRI4IUHH5,R2K7JYQMGQ31YJ,R3P0GJ4V5HPF2M"/>
  </r>
  <r>
    <x v="0"/>
    <s v="Accessories&amp;Peripherals"/>
    <s v="LaptopAccessories"/>
    <n v="299"/>
    <n v="1499"/>
    <x v="27"/>
    <x v="0"/>
    <x v="542"/>
    <x v="0"/>
    <x v="0"/>
    <n v="1353597"/>
    <x v="0"/>
    <x v="2"/>
    <x v="687"/>
    <s v="R1150W07XAD9VL,R3GGVC0WYVIRNV,R36CFZQPBAIJV8,R3T6U58L22D6SD,R39TOZVXSZ59VA,R2DHJONKVFGM3R,R1M7J8UDV9HJV9,RI4FDI27R40FR"/>
  </r>
  <r>
    <x v="0"/>
    <s v="Accessories&amp;Peripherals"/>
    <s v="Keyboards,Mice&amp;InputDevices"/>
    <n v="1295"/>
    <n v="1795"/>
    <x v="28"/>
    <x v="3"/>
    <x v="543"/>
    <x v="1"/>
    <x v="0"/>
    <n v="46258945"/>
    <x v="2"/>
    <x v="0"/>
    <x v="688"/>
    <s v="R3VOHGBLWI7YD3,RHFB5XTT2UM3K,R2L7XKQS97BFMT,R2KF02T0Q3ZKXV,R3HDI961AWUXP3,R2W2JH4PRGQ6DD,R200U4666Y0M6S,RIGD9PRAW6OA7"/>
  </r>
  <r>
    <x v="1"/>
    <s v="Headphones,Earbuds&amp;Accessories"/>
    <s v="Headphones"/>
    <n v="699"/>
    <n v="999"/>
    <x v="77"/>
    <x v="3"/>
    <x v="544"/>
    <x v="1"/>
    <x v="0"/>
    <n v="272915811"/>
    <x v="2"/>
    <x v="0"/>
    <x v="689"/>
    <s v="R1MI8HNTIFTDYT,R1FAUB93NWC6U5,R1Y816Y6XQ56H1,R1PHO0AIE206X2,R1HFRZM6ZBIQP8,R22N6KOWY37W1C,R14L1X0OOX0LFP,RS4WBWB5R5HX3"/>
  </r>
  <r>
    <x v="3"/>
    <s v="OfficePaperProducts"/>
    <s v="Paper"/>
    <n v="252"/>
    <n v="315"/>
    <x v="52"/>
    <x v="6"/>
    <x v="545"/>
    <x v="1"/>
    <x v="0"/>
    <n v="1192275"/>
    <x v="0"/>
    <x v="1"/>
    <x v="690"/>
    <s v="R1ERT7AXR5RE2,R1OBNL676FOQDS,R3FYTFWQDO4FYY,R2VQ9R0Y5A3Y9M,R88P3ETAAIQ4M,R2T4IOSJDUMW7R,R3U82K5ODIGUF6,R2H41QRZLGX98E"/>
  </r>
  <r>
    <x v="1"/>
    <s v="GeneralPurposeBatteries&amp;BatteryChargers"/>
    <s v="DisposableBatteries"/>
    <n v="190"/>
    <n v="220"/>
    <x v="81"/>
    <x v="5"/>
    <x v="546"/>
    <x v="1"/>
    <x v="0"/>
    <n v="630520"/>
    <x v="1"/>
    <x v="1"/>
    <x v="691"/>
    <s v="R1S4YGGQJ3UWOL,R3VGJSGVVRKN24,R80WOLVHE45AG,R10XJXDKS199JT,R3I4CLISF0ZG1X,RJ7M5SZZI5210,R2Z63F1D26ZLCT,R2D4YWF3QBKU80"/>
  </r>
  <r>
    <x v="0"/>
    <s v="Accessories&amp;Peripherals"/>
    <s v="Keyboards,Mice&amp;InputDevices"/>
    <n v="1299"/>
    <n v="1599"/>
    <x v="71"/>
    <x v="4"/>
    <x v="547"/>
    <x v="1"/>
    <x v="0"/>
    <n v="43529577"/>
    <x v="2"/>
    <x v="0"/>
    <x v="692"/>
    <s v="R1WLR0EBTL2IX6,R2B2JBTK9WXMZZ,R2WHZGSNHBX43O,R12HTO2PX060ZT,R3H313KLTQI8QQ,RQJXA2JEYSLSP,R1Z13D8JB8JB67,R1I9TU0BB63YQ"/>
  </r>
  <r>
    <x v="0"/>
    <s v="ExternalDevices&amp;DataStorage"/>
    <s v="PenDrives"/>
    <n v="729"/>
    <n v="1650"/>
    <x v="37"/>
    <x v="4"/>
    <x v="548"/>
    <x v="0"/>
    <x v="0"/>
    <n v="135887400"/>
    <x v="2"/>
    <x v="0"/>
    <x v="693"/>
    <s v="R26QLWXRSR9RZS,R1JQYEGHAEV3LM,R6JXH6RLGD3NV,R30RWR4U1S29DD,R10QFC3QA5200V,R379I7FFI2OSHR,R3DQ86RMYHDHKS,R1YL8BCUH3Z6IN"/>
  </r>
  <r>
    <x v="3"/>
    <s v="OfficePaperProducts"/>
    <s v="Paper"/>
    <n v="480"/>
    <n v="600"/>
    <x v="52"/>
    <x v="4"/>
    <x v="549"/>
    <x v="1"/>
    <x v="0"/>
    <n v="3431400"/>
    <x v="0"/>
    <x v="1"/>
    <x v="694"/>
    <s v="R18AG9M9HHC6RB,R3AQT2WK20V0JD,R10LMVOXP4TLSA,RBEWSTPDQYHFQ,R1G8K5ZMYOL0YS,R38235O5C7I4YE,R3861NUR0UF7SN,R2OM14SFAPVT51"/>
  </r>
  <r>
    <x v="1"/>
    <s v="WearableTechnology"/>
    <s v="SmartWatches"/>
    <n v="1799"/>
    <n v="6990"/>
    <x v="82"/>
    <x v="1"/>
    <x v="348"/>
    <x v="0"/>
    <x v="1"/>
    <n v="187891200"/>
    <x v="2"/>
    <x v="0"/>
    <x v="477"/>
    <s v="R2HRFJXDH2U2QF,RBF3D3XXWV6MG,R35UVFYMTLRZXN,RAYDUICJELIOP,R37BU4XVJNNTLH,R8Q0FKDLJ9B8L,R38C74PL5UIY1Y,R211TH789OFH2F"/>
  </r>
  <r>
    <x v="0"/>
    <s v="Accessories&amp;Peripherals"/>
    <s v="LaptopAccessories"/>
    <n v="999"/>
    <n v="2499"/>
    <x v="13"/>
    <x v="4"/>
    <x v="550"/>
    <x v="0"/>
    <x v="0"/>
    <n v="4223310"/>
    <x v="2"/>
    <x v="1"/>
    <x v="695"/>
    <s v="R236C7OLIIWMX1,R3PN1HMPH33439,RDW68UNQSWDHI,R36NXFD7X76116,RRXQSGPAF67RM,R1KNLZI3NA0IPB,R2KM3VBJ74IH5I,R1JE1EDZWAW8GG"/>
  </r>
  <r>
    <x v="0"/>
    <s v="Accessories&amp;Peripherals"/>
    <s v="Cables&amp;Accessories"/>
    <n v="299"/>
    <n v="399"/>
    <x v="23"/>
    <x v="1"/>
    <x v="24"/>
    <x v="1"/>
    <x v="1"/>
    <n v="1103634"/>
    <x v="0"/>
    <x v="1"/>
    <x v="27"/>
    <s v="R249YCZVKYR5XD,R1GHL3EYAQ4ZMT,R1M0NVGZXK8NGO,R3O3MTC9L2VAJ5,RS2B5ERC0SV1O,RY1GC09VYZQT8,R29MVX7H69YMY5,R2M6TTXAWRQT5G"/>
  </r>
  <r>
    <x v="0"/>
    <s v="Accessories&amp;Peripherals"/>
    <s v="Cables&amp;Accessories"/>
    <n v="238"/>
    <n v="699"/>
    <x v="46"/>
    <x v="5"/>
    <x v="551"/>
    <x v="0"/>
    <x v="0"/>
    <n v="5852028"/>
    <x v="0"/>
    <x v="1"/>
    <x v="696"/>
    <s v="R1ORJ2TKW4MHLY,R1ENNLA4ML94UZ,R2BTEV9E0OA1I7,R2QYFQOWFQ5N9A,R1OFN67CO7XLBV,R3H8FPIBYNXMGC,R1723NE9TCCXVP,R2B8M2FRBIDGX9"/>
  </r>
  <r>
    <x v="0"/>
    <s v="Accessories&amp;Peripherals"/>
    <s v="Keyboards,Mice&amp;InputDevices"/>
    <n v="1349"/>
    <n v="2198"/>
    <x v="17"/>
    <x v="1"/>
    <x v="552"/>
    <x v="1"/>
    <x v="1"/>
    <n v="15634374"/>
    <x v="2"/>
    <x v="1"/>
    <x v="697"/>
    <s v="R15X8TSLB82W2J,R1EI6L4P0NUWLK,R1XPA9CXQ07FQW,RGBXMT5Q7DSGO,R2SRH5XZ5MY04L,R22XW48SVD9N5F,RAYTSZHN0P9H5,R26ULECYB1ZKE1"/>
  </r>
  <r>
    <x v="0"/>
    <s v="Accessories&amp;Peripherals"/>
    <s v="Cables&amp;Accessories"/>
    <n v="299"/>
    <n v="999"/>
    <x v="20"/>
    <x v="4"/>
    <x v="26"/>
    <x v="0"/>
    <x v="0"/>
    <n v="20829150"/>
    <x v="0"/>
    <x v="0"/>
    <x v="29"/>
    <s v="R1G4I5FLAHM16P,R1DXRMVWV2OVE8,R2BJFG3I9TAZ2P,R35RERUQG5AERU,RQVMA35UH4D2P,R2WKO9Y6VGUOOP,R1NECHJ8DC9INS,RDDDU5N0JHZS7"/>
  </r>
  <r>
    <x v="0"/>
    <s v="Accessories&amp;Peripherals"/>
    <s v="Audio&amp;VideoAccessories"/>
    <n v="199"/>
    <n v="499"/>
    <x v="13"/>
    <x v="8"/>
    <x v="553"/>
    <x v="0"/>
    <x v="1"/>
    <n v="1399196"/>
    <x v="1"/>
    <x v="1"/>
    <x v="698"/>
    <s v="REQ74ZVYY2I01,R15RS7QIKMBY5Z,RCYHKHTW0MAL8,R1AB17ZPSW1AE1,R145BZJOMF3WT1,R11AYTN6DNN25S,R17NRPNYVC5XVK,R2U218ZDN8D849"/>
  </r>
  <r>
    <x v="1"/>
    <s v="Headphones,Earbuds&amp;Accessories"/>
    <s v="Headphones"/>
    <n v="1999"/>
    <n v="9999"/>
    <x v="27"/>
    <x v="7"/>
    <x v="554"/>
    <x v="0"/>
    <x v="1"/>
    <n v="19858014"/>
    <x v="2"/>
    <x v="1"/>
    <x v="699"/>
    <s v="R2IMML4LPCQ5C0,R24NQRDGFWSFO8,R2ONXP5WQXARB6,RIEIIOVX84JE9,R1IU46EQPTHDU,R3QWLI0TRYXK2S,R9Z8ZA620SXJR,R33PT3WKA3D15Q"/>
  </r>
  <r>
    <x v="1"/>
    <s v="Mobiles&amp;Accessories"/>
    <s v="MobileAccessories"/>
    <n v="99"/>
    <n v="499"/>
    <x v="27"/>
    <x v="3"/>
    <x v="362"/>
    <x v="0"/>
    <x v="0"/>
    <n v="1223049"/>
    <x v="1"/>
    <x v="1"/>
    <x v="700"/>
    <s v="R1SWNKZP36AU1J,R2T4RPK1O46TBX,RE0HLO48TPM4O,R1WBRQ50IN70OF,R2V8WPXZSTAKKE,RMQ0XU5QGL5LV,R2URDJTQLPFEYH,R2P9AVX3K59AMP"/>
  </r>
  <r>
    <x v="0"/>
    <s v="Accessories&amp;Peripherals"/>
    <s v="Keyboards,Mice&amp;InputDevices"/>
    <n v="499"/>
    <n v="1000"/>
    <x v="8"/>
    <x v="15"/>
    <x v="205"/>
    <x v="0"/>
    <x v="0"/>
    <n v="23000"/>
    <x v="0"/>
    <x v="2"/>
    <x v="701"/>
    <s v="R76XPXMKXLWKH,R23S77AWPH5FP5,RK7Q6W5FOPESC,R2X5K6OCG1KJ3I,R27S1KARCAPY6C,R25RJ35CXQYW5C,R1ASXFOSQ5BCR7,R3UZGGP0USHERY"/>
  </r>
  <r>
    <x v="0"/>
    <s v="Components"/>
    <s v="Memory"/>
    <n v="1792"/>
    <n v="3500"/>
    <x v="76"/>
    <x v="6"/>
    <x v="555"/>
    <x v="1"/>
    <x v="0"/>
    <n v="91679000"/>
    <x v="2"/>
    <x v="0"/>
    <x v="702"/>
    <s v="R3KX3LZE5DF03I,R2PFGVPB5LCT72,RMB267WFB3JDM,R2CRRWR0OSA7BG,R1EUG815WO4EYL,R1UKGB5AFT0U5N,RYLJRVXKJQYQE,R3JP9UQ5V9B751"/>
  </r>
  <r>
    <x v="0"/>
    <s v="Accessories&amp;Peripherals"/>
    <s v="UninterruptedPowerSupplies"/>
    <n v="3299"/>
    <n v="4100"/>
    <x v="52"/>
    <x v="2"/>
    <x v="556"/>
    <x v="1"/>
    <x v="1"/>
    <n v="64710300"/>
    <x v="2"/>
    <x v="0"/>
    <x v="703"/>
    <s v="R2IKZK0CHQ08WM,RGU29XK250TD5,R29P8YX2GHMMNH,R2XHYS27FFFDC0,R2H3LRA8OB7ZUF,R1E9O49QVK1MOR,RUO5Z5INF7INR,R2LRYN93E4OFJK"/>
  </r>
  <r>
    <x v="3"/>
    <s v="OfficePaperProducts"/>
    <s v="Paper"/>
    <n v="125"/>
    <n v="180"/>
    <x v="39"/>
    <x v="5"/>
    <x v="557"/>
    <x v="1"/>
    <x v="0"/>
    <n v="1449540"/>
    <x v="1"/>
    <x v="1"/>
    <x v="704"/>
    <s v="R278Z7QRKL9FVR,R3GXAQ1UB2M9YQ,R3PVGKMU58BIN3,R3FCVJEGVHP86V,R3T10F5XX7DYJ8,R336MX0EBVUGIL,R2EYFONXLL6M0H,R1MZ8SNMN1RGHO"/>
  </r>
  <r>
    <x v="0"/>
    <s v="Accessories&amp;Peripherals"/>
    <s v="Keyboards,Mice&amp;InputDevices"/>
    <n v="399"/>
    <n v="1190"/>
    <x v="46"/>
    <x v="3"/>
    <x v="558"/>
    <x v="0"/>
    <x v="0"/>
    <n v="3342710"/>
    <x v="0"/>
    <x v="1"/>
    <x v="705"/>
    <s v="RJ12PR5BVXX0Q,R3H0LVMEVLPV0H,R2FBLIQAWQ0OB1,R1OYJYTUTJGQNJ,RJFSSIL53ZUE,R2BSLK9P1R33T2,R2LBT1J4TAF4AL,RCJDG69APX3S0"/>
  </r>
  <r>
    <x v="1"/>
    <s v="Headphones,Earbuds&amp;Accessories"/>
    <s v="Headphones"/>
    <n v="1199"/>
    <n v="7999"/>
    <x v="5"/>
    <x v="9"/>
    <x v="559"/>
    <x v="0"/>
    <x v="1"/>
    <n v="207254090"/>
    <x v="2"/>
    <x v="0"/>
    <x v="706"/>
    <s v="R3T1GTTWKWWNZZ,R2YQKYW342PMX8,R3OSOTBK6ZE6IW,R35RC96UA66N6R,R2JWTE1QNDWW2W,R3A3YAK7RGKIF4,R22Z4U7R15TVLK,R1ENC0P3ZUKQO"/>
  </r>
  <r>
    <x v="0"/>
    <s v="Accessories&amp;Peripherals"/>
    <s v="Keyboards,Mice&amp;InputDevices"/>
    <n v="235"/>
    <n v="1599"/>
    <x v="5"/>
    <x v="11"/>
    <x v="560"/>
    <x v="0"/>
    <x v="1"/>
    <n v="1875627"/>
    <x v="0"/>
    <x v="1"/>
    <x v="707"/>
    <s v="R1CJX9OC7AG847,R3ATBUNL84UH5W,RP4NUVUGYLM25,R2U6XBEYSG8MMM,R17I7S12FBOI63,R3KY6XKRALU1LR,R33ESF798DW0KS,R39ZX8VQLNEF80"/>
  </r>
  <r>
    <x v="0"/>
    <s v="Accessories&amp;Peripherals"/>
    <s v="LaptopAccessories"/>
    <n v="549"/>
    <n v="1999"/>
    <x v="25"/>
    <x v="9"/>
    <x v="561"/>
    <x v="0"/>
    <x v="1"/>
    <n v="12837578"/>
    <x v="2"/>
    <x v="1"/>
    <x v="708"/>
    <s v="R2YQPN91YO0X0O,R1LSBBVTFFMUBD,RM5YUP58CTVMN,R8D1M05NWS80B,R3BSHLY6DC169B,RPQSMIZYYZ5XY,RSN8CDJ5X1XI1,RBZWRPAGEE7YW"/>
  </r>
  <r>
    <x v="0"/>
    <s v="Accessories&amp;Peripherals"/>
    <s v="USBGadgets"/>
    <n v="89"/>
    <n v="99"/>
    <x v="79"/>
    <x v="0"/>
    <x v="562"/>
    <x v="1"/>
    <x v="0"/>
    <n v="23859"/>
    <x v="1"/>
    <x v="2"/>
    <x v="709"/>
    <s v="R1YVU5NMCJDX8M,R3MG5C14NRKOHR,R1T3DO26SFI3TL,R2MM0U3FL0ZO3T,R36Y3XNBK12QV8,R23WOLPX6D4VDT,R8BJJZVA7O7SE,R1P2BGW89EV4L3"/>
  </r>
  <r>
    <x v="0"/>
    <s v="Accessories&amp;Peripherals"/>
    <s v="Cables&amp;Accessories"/>
    <n v="970"/>
    <n v="1999"/>
    <x v="24"/>
    <x v="5"/>
    <x v="25"/>
    <x v="0"/>
    <x v="0"/>
    <n v="367816"/>
    <x v="2"/>
    <x v="2"/>
    <x v="28"/>
    <s v="R1Y30KU04V3QF4,RK3DSUGKIZT8Z,R3BIG7J6V2JZTU,R1QI1HTJPGLS5O,R3SETXTOZ47CM4,R10SL1Q7F6CHBK,R1CBYX6RCGU739,R3PGNXSPA35NB3"/>
  </r>
  <r>
    <x v="1"/>
    <s v="Headphones,Earbuds&amp;Accessories"/>
    <s v="Headphones"/>
    <n v="1299"/>
    <n v="2999"/>
    <x v="48"/>
    <x v="11"/>
    <x v="563"/>
    <x v="0"/>
    <x v="1"/>
    <n v="43872371"/>
    <x v="2"/>
    <x v="0"/>
    <x v="710"/>
    <s v="RXB5KHLQUXONP,R2OFHGGYIJGFUR,R3UGUI3KYDDOC2,R2ATZMV7IH43ZE,R2IO934AS2Z5U4,RPEKYFBH5K20D,R1SWRY6BH8CTRE,R2GSWL2NSJI166"/>
  </r>
  <r>
    <x v="0"/>
    <s v="Accessories&amp;Peripherals"/>
    <s v="Keyboards,Mice&amp;InputDevices"/>
    <n v="230"/>
    <n v="999"/>
    <x v="36"/>
    <x v="0"/>
    <x v="564"/>
    <x v="0"/>
    <x v="0"/>
    <n v="1526472"/>
    <x v="0"/>
    <x v="1"/>
    <x v="711"/>
    <s v="RDZVWJ2BSZH21,R2S2PTON4F7OCO,RUYKZDXCHIL0A,R1JEG3UOIZGFZW,R3D5HS0620V0R4,R3D0S9D7QZ3MLY,R2W1IP0RH2CLD2,R1DAI3K8QBX111"/>
  </r>
  <r>
    <x v="1"/>
    <s v="Headphones,Earbuds&amp;Accessories"/>
    <s v="Cases"/>
    <n v="119"/>
    <n v="499"/>
    <x v="60"/>
    <x v="4"/>
    <x v="565"/>
    <x v="0"/>
    <x v="0"/>
    <n v="7500968"/>
    <x v="1"/>
    <x v="0"/>
    <x v="712"/>
    <s v="R2MDGELCMDX7QG,R2LQAWSINTMSEV,RJRZYF6J55OCD,R1GQRPLQMYKNC6,R29DSMGZH30105,R1EDPIX8TYMOOX,R1DU2WW6ZJRU4M,R3O68SXAARCNVV"/>
  </r>
  <r>
    <x v="1"/>
    <s v="Accessories"/>
    <s v="MemoryCards"/>
    <n v="449"/>
    <n v="800"/>
    <x v="15"/>
    <x v="5"/>
    <x v="566"/>
    <x v="1"/>
    <x v="0"/>
    <n v="55668000"/>
    <x v="0"/>
    <x v="0"/>
    <x v="713"/>
    <s v="R25MV5W3PW3AZM,R4L3BQHQJOIO7,R1Q4N7W1AGXVR1,R2XTH0U6G7AQPW,R2H0NX7RGGBP17,R3S263IWR7GQ9,R1BWUDH6P42FOV,RFNJ1019NIZ43"/>
  </r>
  <r>
    <x v="1"/>
    <s v="Mobiles&amp;Accessories"/>
    <s v="MobileAccessories"/>
    <n v="1699"/>
    <n v="3495"/>
    <x v="24"/>
    <x v="3"/>
    <x v="567"/>
    <x v="0"/>
    <x v="0"/>
    <n v="50226645"/>
    <x v="2"/>
    <x v="0"/>
    <x v="714"/>
    <s v="R2CT4DH25YL8VY,R3M6VQI4E94D8T,R3PW0HIELRL2VT,R25XSP1RJOM11V,R3EHM43Q6M2Q3X,RHNG6YOP5P6GA,R2HLEU219CZ1TH,R2NYUU14YCLUYX"/>
  </r>
  <r>
    <x v="3"/>
    <s v="OfficePaperProducts"/>
    <s v="Paper"/>
    <n v="561"/>
    <n v="720"/>
    <x v="47"/>
    <x v="5"/>
    <x v="568"/>
    <x v="1"/>
    <x v="0"/>
    <n v="2291040"/>
    <x v="2"/>
    <x v="1"/>
    <x v="715"/>
    <s v="RSB9VP4KY975L,RIV5YY3MLWNHU,RHJIGY0KORSEO,R1FNYNKTOZYQOM,RQFE7KDITY77S,R2107RZYEL68HX,R3KNMX723Q8CWZ,R254VXG5JSSX0W"/>
  </r>
  <r>
    <x v="0"/>
    <s v="Accessories&amp;Peripherals"/>
    <s v="Keyboards,Mice&amp;InputDevices"/>
    <n v="289"/>
    <n v="590"/>
    <x v="24"/>
    <x v="5"/>
    <x v="569"/>
    <x v="0"/>
    <x v="0"/>
    <n v="15272740"/>
    <x v="0"/>
    <x v="0"/>
    <x v="716"/>
    <s v="R8W5BHTVFMCB2,R34BR22MYWCGQM,R1D3IFV0IYNC39,R1K5TK6UQ9WLRX,R1V2N0TIMCANVI,R2UOCIGLOQ0CAD,R1JGKZGY686LSU,R3CM6K3CTECGER"/>
  </r>
  <r>
    <x v="0"/>
    <s v="Accessories&amp;Peripherals"/>
    <s v="LaptopAccessories"/>
    <n v="599"/>
    <n v="1999"/>
    <x v="20"/>
    <x v="5"/>
    <x v="570"/>
    <x v="0"/>
    <x v="0"/>
    <n v="9467264"/>
    <x v="2"/>
    <x v="1"/>
    <x v="717"/>
    <s v="R2VX3WP87K1FJ7,R1S6VK3U765LYF,R11EG1L6YLD853,R3AMWWIWWWURKZ,R3RGAH7ANQFR10,RNLXNQ72I1GIR,R1AM78XFWDU92S,R2OFXYE4YAEW7L"/>
  </r>
  <r>
    <x v="0"/>
    <s v="ExternalDevices&amp;DataStorage"/>
    <s v="ExternalHardDisks"/>
    <n v="5599"/>
    <n v="7350"/>
    <x v="66"/>
    <x v="5"/>
    <x v="571"/>
    <x v="1"/>
    <x v="0"/>
    <n v="536586750"/>
    <x v="2"/>
    <x v="0"/>
    <x v="718"/>
    <s v="RCUOZRUAOVZKU,R3ISBRG3RQ4LR7,R1FDKQ7C8HRHK8,R1HT915CFN9EXH,RMD5MQGT1Z7TX,RDYCQRETZ04TO,R2204P0EK8HOJE,R3U23VHZY4V64Z"/>
  </r>
  <r>
    <x v="0"/>
    <s v="Accessories&amp;Peripherals"/>
    <s v="Audio&amp;VideoAccessories"/>
    <n v="1990"/>
    <n v="2595"/>
    <x v="7"/>
    <x v="4"/>
    <x v="572"/>
    <x v="1"/>
    <x v="0"/>
    <n v="52932810"/>
    <x v="2"/>
    <x v="0"/>
    <x v="719"/>
    <s v="R1J7T5AF9JYH0A,R2KHKT0GP9IKS2,R1SYS92X1W5JGW,R11JTLY59LQL00,R1L5U7V71A020J,R26HZDGQ08R98N,RRXUVCKCU8ZYM,R2HA8IL3LD2XPI"/>
  </r>
  <r>
    <x v="0"/>
    <s v="Accessories&amp;Peripherals"/>
    <s v="USBHubs"/>
    <n v="499"/>
    <n v="799"/>
    <x v="16"/>
    <x v="4"/>
    <x v="573"/>
    <x v="1"/>
    <x v="0"/>
    <n v="1697875"/>
    <x v="0"/>
    <x v="1"/>
    <x v="720"/>
    <s v="R1AUCEV80AWV4E,R3GAYL3CQ6GTJA,R3NN6TXOM5MD2S,RY4WXRNZKRVWP,RLQGXS14ZJDHJ,RIZJA1XHKPH5M,R3C83NGWIRB2VT,R2WOO592FU73V7"/>
  </r>
  <r>
    <x v="0"/>
    <s v="Accessories&amp;Peripherals"/>
    <s v="LaptopAccessories"/>
    <n v="449"/>
    <n v="999"/>
    <x v="10"/>
    <x v="4"/>
    <x v="574"/>
    <x v="0"/>
    <x v="0"/>
    <n v="11318670"/>
    <x v="0"/>
    <x v="0"/>
    <x v="721"/>
    <s v="R1D6BKF30HRM19,R3OYZMQFEF9WV7,R26PEUHOY5RZ02,R1KMSZQENOGR9,R31LY209STYNRQ,RTLATKAZTO4KF,R2XOSRQC5GHA7O,R1G2WWLFIFDIPM"/>
  </r>
  <r>
    <x v="0"/>
    <s v="Accessories&amp;Peripherals"/>
    <s v="LaptopAccessories"/>
    <n v="999"/>
    <n v="1999"/>
    <x v="8"/>
    <x v="0"/>
    <x v="575"/>
    <x v="0"/>
    <x v="0"/>
    <n v="54854559"/>
    <x v="2"/>
    <x v="0"/>
    <x v="722"/>
    <s v="R2OP8NFYDOS39J,R2RQTRMPYMIHAE,R2V61JLM0WASPT,R1X1019MPG8CR4,RWZEH4UX501RZ,R1I8MWON0D5I5L,R2Q9MII6JST2K,R2Q1TJV6BGHGPB"/>
  </r>
  <r>
    <x v="0"/>
    <s v="Accessories&amp;Peripherals"/>
    <s v="LaptopAccessories"/>
    <n v="69"/>
    <n v="299"/>
    <x v="36"/>
    <x v="4"/>
    <x v="576"/>
    <x v="0"/>
    <x v="0"/>
    <n v="76245"/>
    <x v="1"/>
    <x v="2"/>
    <x v="723"/>
    <s v="R73A6T8MRDZIC,R2JEX8R7VL6Y0W,R11E62NE328JVS,R3A3FOYWKUNHMM,RIQXPCOM8RRPS,R3VCIW3UM7QMO0,R1KGLT77FP3X13,R375ZRISQJ6XN5"/>
  </r>
  <r>
    <x v="0"/>
    <s v="Accessories&amp;Peripherals"/>
    <s v="Keyboards,Mice&amp;InputDevices"/>
    <n v="899"/>
    <n v="1499"/>
    <x v="54"/>
    <x v="0"/>
    <x v="577"/>
    <x v="1"/>
    <x v="0"/>
    <n v="34737826"/>
    <x v="2"/>
    <x v="0"/>
    <x v="724"/>
    <s v="R1PPN2ZEJNHJMZ,RQHAXYP2AT1QP,R24T21LAESQMWZ,R2DHPJ5GKKTVRH,R1H8KH8U0Z46S2,R46IEAURB1339,R15MRX4VNCKX84,R2RJ09MTLVJZ3C"/>
  </r>
  <r>
    <x v="2"/>
    <s v="Microphones"/>
    <s v="Condenser"/>
    <n v="478"/>
    <n v="699"/>
    <x v="44"/>
    <x v="11"/>
    <x v="578"/>
    <x v="1"/>
    <x v="1"/>
    <n v="14132382"/>
    <x v="0"/>
    <x v="0"/>
    <x v="725"/>
    <s v="RKBKQKSEET7CC,RQM34GWJC0DPJ,R1PJNXT9PME2I1,R2VL3P4XIHJFY,R2HZEV0BNY3064,R3HBAZIE8PAIXC,R3LFVYT98WRBZ1,RJPAKDZRUJIDF"/>
  </r>
  <r>
    <x v="0"/>
    <s v="Accessories&amp;Peripherals"/>
    <s v="LaptopAccessories"/>
    <n v="1399"/>
    <n v="2490"/>
    <x v="15"/>
    <x v="4"/>
    <x v="579"/>
    <x v="1"/>
    <x v="0"/>
    <n v="27574260"/>
    <x v="2"/>
    <x v="0"/>
    <x v="726"/>
    <s v="R21VW93DSBYENF,R3MKRK9JVBJ22C,ROBLP3CK320DX,R14L8HWTVI4YOT,RT2C0KDRUBKGV,R3JUJ27CXBI0QN,RO4BI7QVTST6E,R1NSRWB0V1BQKD"/>
  </r>
  <r>
    <x v="0"/>
    <s v="Accessories&amp;Peripherals"/>
    <s v="Cables&amp;Accessories"/>
    <n v="199"/>
    <n v="750"/>
    <x v="25"/>
    <x v="6"/>
    <x v="27"/>
    <x v="0"/>
    <x v="0"/>
    <n v="56232000"/>
    <x v="1"/>
    <x v="0"/>
    <x v="30"/>
    <s v="R1C8MVU3EIX56Y,R10RUXC7JD5S4I,R1AFBZ5PYTHO1Z,R3GQL7YKAFJMEN,R3B6H5JPG134KN,RUG04XHXRXK95,R2Q1OYOIJI5673,RJX2WGB0X99SY"/>
  </r>
  <r>
    <x v="0"/>
    <s v="Accessories&amp;Peripherals"/>
    <s v="TabletAccessories"/>
    <n v="149"/>
    <n v="499"/>
    <x v="20"/>
    <x v="3"/>
    <x v="580"/>
    <x v="0"/>
    <x v="0"/>
    <n v="12777893"/>
    <x v="1"/>
    <x v="0"/>
    <x v="727"/>
    <s v="R3ZXPPAOL3P9C,R50YC789QBGLM,R17IHHWVFSBEZZ,R3VH5ITHUL3GUT,R36V21B0F30IAW,R22ISA1UVT45QP,R3RD0LCTRTMC3M,R1TWNRM3JLQ2JF"/>
  </r>
  <r>
    <x v="1"/>
    <s v="HomeAudio"/>
    <s v="Speakers"/>
    <n v="1799"/>
    <n v="4990"/>
    <x v="0"/>
    <x v="0"/>
    <x v="581"/>
    <x v="0"/>
    <x v="0"/>
    <n v="205717740"/>
    <x v="2"/>
    <x v="0"/>
    <x v="728"/>
    <s v="R2HAE08L30C2AN,R3F8JOBWK5R0I9,R1MNK92W012DJ0,RRLP9GLVLYZF1,R3ODRY6PH6VBRV,R24O2F7357YB8L,RJ13RMYUVYNIW,RZN6P7BA3HCH5"/>
  </r>
  <r>
    <x v="5"/>
    <s v="Electrical"/>
    <s v="Adapters&amp;Multi-Outlets"/>
    <n v="425"/>
    <n v="999"/>
    <x v="48"/>
    <x v="1"/>
    <x v="87"/>
    <x v="0"/>
    <x v="1"/>
    <n v="2578419"/>
    <x v="0"/>
    <x v="1"/>
    <x v="729"/>
    <s v="R186EFJU37UPS6,R2KC2H7A99Y8J6,R25FE16IQR653P,R1Q6E8EBLHDKEC,RNH0MZ907JI2S,R18J8NK2242FA2,RC7ZMZ000I0FQ,R3LF4N05QHM907"/>
  </r>
  <r>
    <x v="1"/>
    <s v="HomeAudio"/>
    <s v="Speakers"/>
    <n v="999"/>
    <n v="2490"/>
    <x v="13"/>
    <x v="3"/>
    <x v="582"/>
    <x v="0"/>
    <x v="0"/>
    <n v="45644190"/>
    <x v="2"/>
    <x v="0"/>
    <x v="730"/>
    <s v="R16I46MPR0NO8S,RC8A7CPLOKIQ1,RXMRIDNTYYGO0,RBD55BYULL457,R2CDPRTPCIO5H4,R2GWMPGA1WXZ80,R1C7OH3WXNJHJ,R3N6TUU2QT818A"/>
  </r>
  <r>
    <x v="0"/>
    <s v="Accessories&amp;Peripherals"/>
    <s v="Keyboards,Mice&amp;InputDevices"/>
    <n v="378"/>
    <n v="999"/>
    <x v="33"/>
    <x v="3"/>
    <x v="472"/>
    <x v="0"/>
    <x v="0"/>
    <n v="1777221"/>
    <x v="0"/>
    <x v="1"/>
    <x v="731"/>
    <s v="R20Q4B16AEFTPT,R1BG411LZ5XP61,R1FHFXAGKZ127T,R1LFPZC0A29D8D,R1PIOZ70CD7P9D,R1ID5DTYN1L39B,RCKVFOB5KX6F3,R3PCRI9KDXF4QD"/>
  </r>
  <r>
    <x v="3"/>
    <s v="OfficePaperProducts"/>
    <s v="Paper"/>
    <n v="99"/>
    <n v="99"/>
    <x v="26"/>
    <x v="4"/>
    <x v="583"/>
    <x v="1"/>
    <x v="0"/>
    <n v="38412"/>
    <x v="1"/>
    <x v="2"/>
    <x v="732"/>
    <s v="R2ETD6AVA4AFF1,R3CUOW1DUP8N92,R3NYD5UBRVJDWP,ROK6ZCMA5J3HR,R3GWUP5VQM4PIW,R2DBDFFUMF72A7,R3CTPZMQDFCSGL,RDDDVU6EMW3OP"/>
  </r>
  <r>
    <x v="0"/>
    <s v="NetworkingDevices"/>
    <s v="Routers"/>
    <n v="1499"/>
    <n v="2999"/>
    <x v="8"/>
    <x v="6"/>
    <x v="584"/>
    <x v="0"/>
    <x v="0"/>
    <n v="25959344"/>
    <x v="2"/>
    <x v="1"/>
    <x v="733"/>
    <s v="R322EU1EPO0EFK,RKIITDXE4AGW3,R2MPRUBHGVAK2R,R13E9GP8EQCMZ3,R2ID65YG8CVX9K,RX6LRL2BB59G,R1K208FSP9EL6F,R1QH3BPFU8VE89"/>
  </r>
  <r>
    <x v="0"/>
    <s v="Components"/>
    <s v="InternalSolidStateDrives"/>
    <n v="1815"/>
    <n v="3100"/>
    <x v="19"/>
    <x v="6"/>
    <x v="585"/>
    <x v="1"/>
    <x v="0"/>
    <n v="288067500"/>
    <x v="2"/>
    <x v="0"/>
    <x v="734"/>
    <s v="R34WAR6NQSVZBI,RGG00MCOD3B6A,R2RO4Z1CBF2G1I,R1BPV52HUSVZF8,R3IZK8U5HI1XOS,RE0OUI8Y9LSQY,R3IDL21XUYVUUK,R2YEAFFD5E02TL"/>
  </r>
  <r>
    <x v="3"/>
    <s v="OfficePaperProducts"/>
    <s v="Paper"/>
    <n v="67"/>
    <n v="75"/>
    <x v="68"/>
    <x v="3"/>
    <x v="100"/>
    <x v="1"/>
    <x v="0"/>
    <n v="95175"/>
    <x v="1"/>
    <x v="1"/>
    <x v="735"/>
    <s v="R3QLOAFS794JE2,R3N8H6JX73IGQM,RR2G573NOMISE,R1710I0LBXO0RZ,RSAY82S1YEY1A,R3T3F038IAP2Z5,R2E19RVGQBXFIY,R20HG64QT9A05Z"/>
  </r>
  <r>
    <x v="0"/>
    <s v="Accessories&amp;Peripherals"/>
    <s v="LaptopAccessories"/>
    <n v="1889"/>
    <n v="2699"/>
    <x v="77"/>
    <x v="4"/>
    <x v="586"/>
    <x v="1"/>
    <x v="0"/>
    <n v="46946406"/>
    <x v="2"/>
    <x v="0"/>
    <x v="736"/>
    <s v="R3MDF3ZNTMFS3M,R14ZE6MPCOTRV6,R3E4CVN1BSCB0O,R2Z8KROCR44X60,R386VV5RV4L5UI,R2VCH24UHL9UA3,RP810P9RDWC3G,R2EIJACLUEEYUJ"/>
  </r>
  <r>
    <x v="1"/>
    <s v="Headphones,Earbuds&amp;Accessories"/>
    <s v="Headphones"/>
    <n v="499"/>
    <n v="1499"/>
    <x v="29"/>
    <x v="9"/>
    <x v="587"/>
    <x v="0"/>
    <x v="1"/>
    <n v="13744331"/>
    <x v="0"/>
    <x v="1"/>
    <x v="737"/>
    <s v="R1ZVVISXKO1JOK,R1ZPSHX28L5WL0,R1CDARD5LUVUAJ,R1HCEZCBOONRT6,R3LW1RYTWDVNZK,R14K7AW0ZFZRGD,RZ3JLZP8FSO3I,R12VALC47YCIOT"/>
  </r>
  <r>
    <x v="0"/>
    <s v="Accessories&amp;Peripherals"/>
    <s v="Keyboards,Mice&amp;InputDevices"/>
    <n v="499"/>
    <n v="999"/>
    <x v="8"/>
    <x v="5"/>
    <x v="588"/>
    <x v="0"/>
    <x v="0"/>
    <n v="1028970"/>
    <x v="0"/>
    <x v="1"/>
    <x v="738"/>
    <s v="R116YMD72TSY5Z,R258CFU2YKTK58,R24DFHVPXSIU8W,R24XEY7CTDRFXZ,RRVW4AYAAM5V4,R1HRIY8O1PGOO5,R2CGJ2P2BBLM08,RK1J2BJVDS8SY"/>
  </r>
  <r>
    <x v="0"/>
    <s v="ExternalDevices&amp;DataStorage"/>
    <s v="ExternalHardDisks"/>
    <n v="5799"/>
    <n v="7999"/>
    <x v="28"/>
    <x v="6"/>
    <x v="589"/>
    <x v="1"/>
    <x v="0"/>
    <n v="402133727"/>
    <x v="2"/>
    <x v="0"/>
    <x v="739"/>
    <s v="R2X0Z7BS12ZYFD,R1CZP476IRR94Y,RF43347JSIPWZ,R24SRHM43OZ36M,R3UV9O11G5O7EC,R1B2U1Q7GBEMF3,R1A1W7XEE0YP4V,R15MT5JTR5BOXS"/>
  </r>
  <r>
    <x v="1"/>
    <s v="HomeAudio"/>
    <s v="Speakers"/>
    <n v="499"/>
    <n v="799"/>
    <x v="16"/>
    <x v="2"/>
    <x v="590"/>
    <x v="1"/>
    <x v="1"/>
    <n v="5386858"/>
    <x v="0"/>
    <x v="1"/>
    <x v="740"/>
    <s v="RQ03WWKIJ86VR,R3S0S1OUOOTNC2,R2EEZPKARXPCYZ,R1INKZP3Y4L085,R2CLAZMKKPEP0Y,R3TCUV39Q5GMP7,RZO17F76OW8H9,R201RFHN6XKRPR"/>
  </r>
  <r>
    <x v="0"/>
    <s v="Accessories&amp;Peripherals"/>
    <s v="Keyboards,Mice&amp;InputDevices"/>
    <n v="249"/>
    <n v="600"/>
    <x v="53"/>
    <x v="1"/>
    <x v="591"/>
    <x v="0"/>
    <x v="1"/>
    <n v="724800"/>
    <x v="0"/>
    <x v="1"/>
    <x v="741"/>
    <s v="R3SIBLYM5T5AFY,R1YQKXTIBLGEMJ,R2XT2VFFBQ2UR1,R2ONCZT1YUWAWU,R3OTWNGHV08YRV,R3B9Q9MFSBVIRZ,R1LDGC41ZEL8NC,R3KE4RPQT1E3NR"/>
  </r>
  <r>
    <x v="0"/>
    <s v="Accessories&amp;Peripherals"/>
    <s v="Cables&amp;Accessories"/>
    <n v="179"/>
    <n v="499"/>
    <x v="0"/>
    <x v="1"/>
    <x v="592"/>
    <x v="0"/>
    <x v="1"/>
    <n v="964567"/>
    <x v="1"/>
    <x v="1"/>
    <x v="31"/>
    <s v="R223OIZPTZ994S,RATMJ847EPDQX,RHWJXUIB7QJY4,RKKX7CGMNCZLA,RL8AFQ3JO8B1N,R152XS08W2OG38,R2RS0DMJ29X2W6,RLLQ8T7VXWR65"/>
  </r>
  <r>
    <x v="0"/>
    <s v="ExternalDevices&amp;DataStorage"/>
    <s v="ExternalHardDisks"/>
    <n v="4449"/>
    <n v="5734"/>
    <x v="47"/>
    <x v="5"/>
    <x v="593"/>
    <x v="1"/>
    <x v="0"/>
    <n v="143384404"/>
    <x v="2"/>
    <x v="0"/>
    <x v="742"/>
    <s v="R3JLT7LH2SOF0V,R2KT1SVXND1VWG,R24OK0MVA1SNAD,R28CT5JQ1R02CZ,RYKHQ54JHJYQB,RF0NNFS6PEPAV,R2I21A2MTQV7JX,RZ5JP629DU70F"/>
  </r>
  <r>
    <x v="0"/>
    <s v="Accessories&amp;Peripherals"/>
    <s v="PCGamingPeripherals"/>
    <n v="299"/>
    <n v="550"/>
    <x v="18"/>
    <x v="13"/>
    <x v="594"/>
    <x v="1"/>
    <x v="0"/>
    <n v="18388700"/>
    <x v="0"/>
    <x v="0"/>
    <x v="743"/>
    <s v="R3358EO9V9WHQ0,R18X1NBWPX45CL,R34LKJ4RXUSRS3,RXXQRRV1RLLF8,R2EEDDUJ9LA2DH,R3BA5G740XADYD,R2LB699Y251V7J,R2O7189IATRJH2"/>
  </r>
  <r>
    <x v="0"/>
    <s v="Accessories&amp;Peripherals"/>
    <s v="Keyboards,Mice&amp;InputDevices"/>
    <n v="629"/>
    <n v="1390"/>
    <x v="10"/>
    <x v="5"/>
    <x v="595"/>
    <x v="0"/>
    <x v="0"/>
    <n v="8758390"/>
    <x v="2"/>
    <x v="1"/>
    <x v="744"/>
    <s v="R3WA8CHZXMRJR,R22MH6ZS821G9A,R1FIRMYTZRF479,R112HB5700T6SG,RJFBAWAVEG383,RUM1Z3OU0DSOB,R23D5V15U3KQAT,R270Z7KVYYU4Y7"/>
  </r>
  <r>
    <x v="0"/>
    <s v="Accessories&amp;Peripherals"/>
    <s v="Keyboards,Mice&amp;InputDevices"/>
    <n v="2595"/>
    <n v="3295"/>
    <x v="73"/>
    <x v="5"/>
    <x v="596"/>
    <x v="1"/>
    <x v="0"/>
    <n v="74526310"/>
    <x v="2"/>
    <x v="0"/>
    <x v="745"/>
    <s v="R1AJ6U452B6VPM,RAPJSV76BEX8A,RZV4F09ALESRQ,R14QZDM2M04IAH,R23U8C99ZSTVP,R17KECO74AO7FC,R3HC5G436ZWUNB,ROOYF4SUB0DMH"/>
  </r>
  <r>
    <x v="0"/>
    <s v="Accessories&amp;Peripherals"/>
    <s v="Cables&amp;Accessories"/>
    <n v="389"/>
    <n v="1099"/>
    <x v="6"/>
    <x v="4"/>
    <x v="29"/>
    <x v="0"/>
    <x v="0"/>
    <n v="1070426"/>
    <x v="0"/>
    <x v="2"/>
    <x v="32"/>
    <s v="R2S0AYWUV349HP,R35OW9CYQNAYHY,R3B3DDF1D5NULK,R3LZQDRMNS5CZO,RUGI31F4HDHOV,R24GFJRFT12S6S,R231AEG1IO02JM,RD31MI3UMAXP8"/>
  </r>
  <r>
    <x v="0"/>
    <s v="NetworkingDevices"/>
    <s v="Routers"/>
    <n v="1799"/>
    <n v="2911"/>
    <x v="16"/>
    <x v="4"/>
    <x v="597"/>
    <x v="1"/>
    <x v="0"/>
    <n v="59215562"/>
    <x v="2"/>
    <x v="0"/>
    <x v="746"/>
    <s v="R3IAV5LSI3J7ME,RQRYBRNF648MR,R2TVUO2ZZ7TXFC,R1KGPK8S5IYLBR,R40G9679B3M95,R1BV2CXD5S6CGL,RNE99IXSFU1NV,R3OVGAKIXHYTLX"/>
  </r>
  <r>
    <x v="3"/>
    <s v="OfficePaperProducts"/>
    <s v="Paper"/>
    <n v="90"/>
    <n v="175"/>
    <x v="76"/>
    <x v="5"/>
    <x v="598"/>
    <x v="1"/>
    <x v="0"/>
    <n v="1300075"/>
    <x v="1"/>
    <x v="1"/>
    <x v="747"/>
    <s v="R3JRQ21J8LHK67,R2100TLJUT7YQM,R12XEPS4NQ1XIR,R2QO6YC2WQ78Y4,R3HTM8I9Y12U7R,R2X56GH9II23XQ,R975UDYN89ORH,R1G9Y353J4EWAK"/>
  </r>
  <r>
    <x v="0"/>
    <s v="Accessories&amp;Peripherals"/>
    <s v="LaptopAccessories"/>
    <n v="599"/>
    <n v="599"/>
    <x v="26"/>
    <x v="1"/>
    <x v="599"/>
    <x v="1"/>
    <x v="1"/>
    <n v="15827377"/>
    <x v="2"/>
    <x v="0"/>
    <x v="748"/>
    <s v="R3O03EUB6UY68T,R1FMMOPHEXIHKO,R23PAXUWIYVJ2W,RSUWXFVM9EBIO,RGNGF6Z9XB5LH,R1KF7DT0S28EXC,RC4T7CRXKZKTB,R1WY5QNGHALX9Z"/>
  </r>
  <r>
    <x v="1"/>
    <s v="WearableTechnology"/>
    <s v="SmartWatches"/>
    <n v="1999"/>
    <n v="7999"/>
    <x v="43"/>
    <x v="0"/>
    <x v="600"/>
    <x v="0"/>
    <x v="0"/>
    <n v="250408695"/>
    <x v="2"/>
    <x v="0"/>
    <x v="749"/>
    <s v="R2ATT3WQL0UB7P,R1VHI2ZGJSCFVO,R1UHC2M2KPN7W4,RL2IQ53WUNMXA,R2ZU0WUMZ3CLX6,R3C01TBTCD6UB0,R17G6J6XU7GMYG,R2TLAX7VNYS983"/>
  </r>
  <r>
    <x v="0"/>
    <s v="NetworkingDevices"/>
    <s v="DataCards&amp;Dongles"/>
    <n v="2099"/>
    <n v="3250"/>
    <x v="31"/>
    <x v="11"/>
    <x v="601"/>
    <x v="1"/>
    <x v="1"/>
    <n v="36442250"/>
    <x v="2"/>
    <x v="0"/>
    <x v="750"/>
    <s v="R1YI2RI1JC36SO,R3K5ZW63M5MIRN,RK2GIVBNOGOZ3,R25A4JO66YW0TS,RVQD2WX9EIW0W,R35YIQ96ZXOU58,R393HAUNLQT4YD,R1ULBGLCI3H1YU"/>
  </r>
  <r>
    <x v="0"/>
    <s v="Accessories&amp;Peripherals"/>
    <s v="LaptopAccessories"/>
    <n v="179"/>
    <n v="499"/>
    <x v="0"/>
    <x v="3"/>
    <x v="602"/>
    <x v="0"/>
    <x v="0"/>
    <n v="5076826"/>
    <x v="1"/>
    <x v="0"/>
    <x v="751"/>
    <s v="R2CQA45JW6KW09,R175UKN3MEJOV5,R25CE9M9A1ZKSG,R39ODDV5YDGF8T,R2W5LI9FGSKNYU,RVVK1C0RQFZYV,RT8EWW3VVXA67,RL4FCGDFPX5JP"/>
  </r>
  <r>
    <x v="0"/>
    <s v="Accessories&amp;Peripherals"/>
    <s v="Keyboards,Mice&amp;InputDevices"/>
    <n v="1345"/>
    <n v="2295"/>
    <x v="19"/>
    <x v="0"/>
    <x v="603"/>
    <x v="1"/>
    <x v="0"/>
    <n v="39962835"/>
    <x v="2"/>
    <x v="0"/>
    <x v="752"/>
    <s v="RUGMBPEU1O5TW,R8ZNW2WNUSCA3,R19M1F36BH6M45,R3CP5684696DX2,R4F8T565MXCHD,RRBQIRD7QU74J,R2WL65WCEQTHQX,R7D8YGIM2DO6R"/>
  </r>
  <r>
    <x v="1"/>
    <s v="Cameras&amp;Photography"/>
    <s v="Accessories"/>
    <n v="349"/>
    <n v="995"/>
    <x v="6"/>
    <x v="0"/>
    <x v="604"/>
    <x v="0"/>
    <x v="0"/>
    <n v="6642620"/>
    <x v="0"/>
    <x v="1"/>
    <x v="753"/>
    <s v="R2DRK3ADKHLE1X,R27UPOY045409N,R2L4TR6OY6H27M,ROT0JJ2ZLKMPF,R1N6J3UIYH39UI,R18Z1ZRI0LMRT,RV22EDSI7F9WX,RAUA868KW5M5W"/>
  </r>
  <r>
    <x v="0"/>
    <s v="Accessories&amp;Peripherals"/>
    <s v="Cables&amp;Accessories"/>
    <n v="287"/>
    <n v="499"/>
    <x v="21"/>
    <x v="5"/>
    <x v="605"/>
    <x v="1"/>
    <x v="0"/>
    <n v="4029924"/>
    <x v="0"/>
    <x v="1"/>
    <x v="754"/>
    <s v="R3J8OMTJB5P038,R1ZFZHJQD4WTQL,R3U6Q310IX6DDS,RON8WF9GCAV06,R3A03VLDTWQIFH,RL4BDAUF747PA,R1RUG6JNEQNLSV,R3TQ0TEJ67VL2V"/>
  </r>
  <r>
    <x v="0"/>
    <s v="Accessories&amp;Peripherals"/>
    <s v="Cables&amp;Accessories"/>
    <n v="599"/>
    <n v="599"/>
    <x v="26"/>
    <x v="4"/>
    <x v="30"/>
    <x v="1"/>
    <x v="0"/>
    <n v="212645"/>
    <x v="2"/>
    <x v="2"/>
    <x v="33"/>
    <s v="R2Z9ENI1BK4EAB,R2JTBG4GO7WPMG,R3GKCN4UH999M8,R3EGXE69JQH9AG,RCX9JVSY2ISRL,R1UVGU3RQMOG49,R2VQFSALVKRALF,R1M45F72399D3L"/>
  </r>
  <r>
    <x v="0"/>
    <s v="ExternalDevices&amp;DataStorage"/>
    <s v="PenDrives"/>
    <n v="349"/>
    <n v="450"/>
    <x v="47"/>
    <x v="3"/>
    <x v="606"/>
    <x v="1"/>
    <x v="0"/>
    <n v="8395200"/>
    <x v="0"/>
    <x v="0"/>
    <x v="755"/>
    <s v="R30EQTCL98LVFB,R28SCUN7KMQ9JC,R15H3DOQB6XN75,R2JG1LT0NXKUR1,R3C08PZFZRT41X,RP577JII0SXT0,R2IB02FZ1RPV0T,RA7EY4YTEQ2E"/>
  </r>
  <r>
    <x v="1"/>
    <s v="GeneralPurposeBatteries&amp;BatteryChargers"/>
    <s v="DisposableBatteries"/>
    <n v="879"/>
    <n v="1109"/>
    <x v="73"/>
    <x v="5"/>
    <x v="607"/>
    <x v="1"/>
    <x v="0"/>
    <n v="35043291"/>
    <x v="2"/>
    <x v="0"/>
    <x v="756"/>
    <s v="R2JBBXANAGGS7E,R1YGEHICFHX12U,R3HUGR7IWPGRAN,R1KVE2R9JJGTG,R1F56P7OJH1IMZ,R3AWFIALUK2HLQ,R2LMBFFKJ27EKX,R175DY4RNX6VZB"/>
  </r>
  <r>
    <x v="0"/>
    <s v="Accessories&amp;Peripherals"/>
    <s v="Cables&amp;Accessories"/>
    <n v="199"/>
    <n v="999"/>
    <x v="27"/>
    <x v="2"/>
    <x v="31"/>
    <x v="0"/>
    <x v="1"/>
    <n v="1073925"/>
    <x v="1"/>
    <x v="1"/>
    <x v="34"/>
    <s v="R1Q323BB35OP30,RJ0CSQUUWFF9W,R23OB4XMH3S9QD,R1K5FQR6CYMQAV,R3QMD6JDUGQUCI,R1R5LTMWOXI38M,R241G3F07D3OBH,R1O7BQ61DXRVWW"/>
  </r>
  <r>
    <x v="1"/>
    <s v="GeneralPurposeBatteries&amp;BatteryChargers"/>
    <s v="RechargeableBatteries"/>
    <n v="250"/>
    <n v="250"/>
    <x v="26"/>
    <x v="2"/>
    <x v="608"/>
    <x v="1"/>
    <x v="1"/>
    <n v="3492750"/>
    <x v="0"/>
    <x v="0"/>
    <x v="757"/>
    <s v="R2VFXFP75ZPQF6,R31BYR22O09BLQ,RKMFDAV9I8Z3,R3VO2OQU0NX1GE,R3H4WLHQYRTZ3H,REW2CYD532JB3,R1QTUL5N1ZE9S3,R15FMRVH2UDP2X"/>
  </r>
  <r>
    <x v="1"/>
    <s v="Headphones,Earbuds&amp;Accessories"/>
    <s v="Headphones"/>
    <n v="199"/>
    <n v="499"/>
    <x v="13"/>
    <x v="9"/>
    <x v="609"/>
    <x v="0"/>
    <x v="1"/>
    <n v="1243508"/>
    <x v="1"/>
    <x v="1"/>
    <x v="758"/>
    <s v="R3H500MXJWRGI,R23WZ2PU1E2ZTM,R26VZERXGYOH61,R6BH0WP7AU7K5,R3Q5DCTI9MGLIN,RKLM5089QQVNH,R12GPK5AS5ZUZN,R1DMSSN400Y30K"/>
  </r>
  <r>
    <x v="0"/>
    <s v="Accessories&amp;Peripherals"/>
    <s v="Cables&amp;Accessories"/>
    <n v="899"/>
    <n v="1900"/>
    <x v="3"/>
    <x v="5"/>
    <x v="32"/>
    <x v="0"/>
    <x v="0"/>
    <n v="25748800"/>
    <x v="2"/>
    <x v="0"/>
    <x v="36"/>
    <s v="R213ILI3XNVHQ0,R1LZN1V8UCR9IU,R1EBFTZINSJ0LG,R3BKR3VZ1U81LW,R5OJ20F8H5T8U,R1FKQR9LSBVLH2,R3R8UN7IQY7EIT,R2WBDNEW6HCVSH"/>
  </r>
  <r>
    <x v="0"/>
    <s v="Accessories&amp;Peripherals"/>
    <s v="Cables&amp;Accessories"/>
    <n v="199"/>
    <n v="999"/>
    <x v="27"/>
    <x v="1"/>
    <x v="610"/>
    <x v="0"/>
    <x v="1"/>
    <n v="574425"/>
    <x v="1"/>
    <x v="2"/>
    <x v="37"/>
    <s v="RW294SCHB5QTK,R24AGC1O5RVWYI,R3NT7AA2V3I2FB,R2WGLZMFMUHY4G,R34ZQBSQFAGSQB,R26YQ2I8VG8AXE,R1M1FEBTZ4UHXZ,R1QV3OMDYZ42VP"/>
  </r>
  <r>
    <x v="0"/>
    <s v="Accessories&amp;Peripherals"/>
    <s v="LaptopAccessories"/>
    <n v="149"/>
    <n v="999"/>
    <x v="5"/>
    <x v="12"/>
    <x v="611"/>
    <x v="0"/>
    <x v="1"/>
    <n v="2520477"/>
    <x v="1"/>
    <x v="1"/>
    <x v="759"/>
    <s v="RTD1L3LGGMBG3,R1C6Z9AXP9ICQM,R3IAQHMHSD92O6,R1SH5KG6YVLJ0H,R2ST8W6PO0TBDR,R1SD1W9T3GM23X,R3J5HRLH5MG85E,R302A87U6XE21L"/>
  </r>
  <r>
    <x v="0"/>
    <s v="Accessories&amp;Peripherals"/>
    <s v="Keyboards,Mice&amp;InputDevices"/>
    <n v="469"/>
    <n v="1499"/>
    <x v="12"/>
    <x v="3"/>
    <x v="612"/>
    <x v="0"/>
    <x v="0"/>
    <n v="527648"/>
    <x v="0"/>
    <x v="2"/>
    <x v="760"/>
    <s v="R2IVS0EXZ8BPG6,R2QAT75MT7S765,R383L7XTQG2UD9,R1NGVP9RH0O5FM,RGCUCD1BJZ3QB,R11NVDOMRAN1N9,R4JGI2NFX4AOT,RL8266FZ4TCDG"/>
  </r>
  <r>
    <x v="0"/>
    <s v="Accessories&amp;Peripherals"/>
    <s v="USBHubs"/>
    <n v="1187"/>
    <n v="1929"/>
    <x v="16"/>
    <x v="3"/>
    <x v="613"/>
    <x v="1"/>
    <x v="0"/>
    <n v="3205998"/>
    <x v="2"/>
    <x v="1"/>
    <x v="761"/>
    <s v="R2OQSICTGUIV9L,R972JSI8VWR33,R135GA3VHX1SD1,RCK3L91V5KB3H,R344OPOOMTSVT8,R2QZCWEELOUVY0,R1CSJT44WVD786,R3UFTGEYELMOS2"/>
  </r>
  <r>
    <x v="0"/>
    <s v="Accessories&amp;Peripherals"/>
    <s v="Audio&amp;VideoAccessories"/>
    <n v="849"/>
    <n v="1499"/>
    <x v="1"/>
    <x v="1"/>
    <x v="614"/>
    <x v="1"/>
    <x v="1"/>
    <n v="11020648"/>
    <x v="2"/>
    <x v="1"/>
    <x v="762"/>
    <s v="R2USVKN5VQX7ZL,R36O11JTBG8NKH,R1OC5OKQ1ZHRT4,R1DSMD8RKWG5SN,R1NRFX7JSECICX,R37FILR40ZQ5CU,R2XJMXNKVIUUL5,R3AGSJ4P5W4OG4"/>
  </r>
  <r>
    <x v="0"/>
    <s v="Accessories&amp;Peripherals"/>
    <s v="Keyboards,Mice&amp;InputDevices"/>
    <n v="328"/>
    <n v="399"/>
    <x v="75"/>
    <x v="3"/>
    <x v="615"/>
    <x v="1"/>
    <x v="0"/>
    <n v="1372959"/>
    <x v="0"/>
    <x v="1"/>
    <x v="763"/>
    <s v="R28LVJV0VALRCQ,RUMWHXUP5WKO2,R3D5OM30BEDYE0,R2X9E8CREU3PI8,R1DWE4B2XWK08G,R27HOGDG67KNQO,R1QYLVRY3M6HLE,RA2K9X6CPRLS3"/>
  </r>
  <r>
    <x v="0"/>
    <s v="Accessories&amp;Peripherals"/>
    <s v="LaptopAccessories"/>
    <n v="269"/>
    <n v="699"/>
    <x v="33"/>
    <x v="1"/>
    <x v="616"/>
    <x v="0"/>
    <x v="1"/>
    <n v="65007"/>
    <x v="0"/>
    <x v="2"/>
    <x v="764"/>
    <s v="R3VZ6Z283J13QS,R1A8F37C7OKF8,R2RQS98AMZ4NJG,R1DGW1VG83PPCR,RURU97F6DP2YP,RKZFNA3ZOCH42,R2OOZRPNVR6EVK,R4KKHOLNKM7XN"/>
  </r>
  <r>
    <x v="1"/>
    <s v="Cameras&amp;Photography"/>
    <s v="Accessories"/>
    <n v="299"/>
    <n v="400"/>
    <x v="23"/>
    <x v="11"/>
    <x v="617"/>
    <x v="1"/>
    <x v="1"/>
    <n v="16358000"/>
    <x v="0"/>
    <x v="0"/>
    <x v="765"/>
    <s v="RXTFUL32UVMBF,RKILLVCVGFROD,R2JYW5X6BHMXBV,R18M0I706P5O3,RCG0RE5G16O10,R1CRK2KTT4Z4C5,R28M2PKJ99LPKF,R35HIF5EVQDYIM"/>
  </r>
  <r>
    <x v="0"/>
    <s v="Accessories&amp;Peripherals"/>
    <s v="TabletAccessories"/>
    <n v="549"/>
    <n v="1499"/>
    <x v="11"/>
    <x v="4"/>
    <x v="618"/>
    <x v="0"/>
    <x v="0"/>
    <n v="16497994"/>
    <x v="2"/>
    <x v="0"/>
    <x v="766"/>
    <s v="R8BSHHFRCZ0MJ,R1FFF30F0OPJ84,R2FNCOSNHKOTQI,RPWUK2BJQ0G68,R3F280BE2HYWNR,R2MM29A786UNMO,R20FESVOJ2K0RP,R3IX2AJH4QZL8U"/>
  </r>
  <r>
    <x v="3"/>
    <s v="OfficePaperProducts"/>
    <s v="Paper"/>
    <n v="114"/>
    <n v="120"/>
    <x v="84"/>
    <x v="0"/>
    <x v="619"/>
    <x v="1"/>
    <x v="0"/>
    <n v="1072560"/>
    <x v="1"/>
    <x v="1"/>
    <x v="767"/>
    <s v="RFFLKG1LJ0XOI,R8X3CAMJEQANF,R31072TMP1DQYQ,R1YNKT2ZV9UMI9,R39R9TDUJOXVNW,R310CKEQ2EYBD8,R2ZRRP5SOEP2S6,R2FADI2UFYIDMF"/>
  </r>
  <r>
    <x v="3"/>
    <s v="OfficePaperProducts"/>
    <s v="Paper"/>
    <n v="120"/>
    <n v="120"/>
    <x v="26"/>
    <x v="3"/>
    <x v="620"/>
    <x v="1"/>
    <x v="0"/>
    <n v="516960"/>
    <x v="1"/>
    <x v="1"/>
    <x v="768"/>
    <s v="R1FXYA8WISUWTK,R2C5SUFAIFCKV9,RD87PA0KNH3GQ,R1HMNBP2MAYYGJ,R1491D1ND0TLA1,R3QTDYT0UEVTKT,R44E31ZTVX5VT,R27QM0PFEZ5LDE"/>
  </r>
  <r>
    <x v="0"/>
    <s v="Accessories&amp;Peripherals"/>
    <s v="Cables&amp;Accessories"/>
    <n v="970"/>
    <n v="1999"/>
    <x v="24"/>
    <x v="0"/>
    <x v="35"/>
    <x v="0"/>
    <x v="0"/>
    <n v="923538"/>
    <x v="2"/>
    <x v="2"/>
    <x v="39"/>
    <s v="R32JZC43P990BL,R3H7SAJ305WZL4,R37X6NTSTYLVQA,R2D7LP2EBIX3W8,R3C7TL9CMBKBQK,R3UI3Z6GBVW39Z,R331DK9D3GC0XJ,R2G3RRE7N560V7"/>
  </r>
  <r>
    <x v="0"/>
    <s v="Accessories&amp;Peripherals"/>
    <s v="Cables&amp;Accessories"/>
    <n v="209"/>
    <n v="695"/>
    <x v="20"/>
    <x v="6"/>
    <x v="621"/>
    <x v="0"/>
    <x v="0"/>
    <n v="74841770"/>
    <x v="0"/>
    <x v="0"/>
    <x v="40"/>
    <s v="R2AE3BN2Y58N55,R6YVRITBSRECR,R232KD83Q3MVML,R23FRK2ABESQGU,R3NE24KAHO8M69,R2PZRPBF9ZAOMA,R1DC9VBYLSSEB,R2BBEAL7JZWXYR"/>
  </r>
  <r>
    <x v="0"/>
    <s v="Accessories&amp;Peripherals"/>
    <s v="Keyboards,Mice&amp;InputDevices"/>
    <n v="1490"/>
    <n v="2295"/>
    <x v="31"/>
    <x v="13"/>
    <x v="622"/>
    <x v="1"/>
    <x v="0"/>
    <n v="24446340"/>
    <x v="2"/>
    <x v="0"/>
    <x v="769"/>
    <s v="R17OGPT2IDXIGX,RBEABUL23L3HP,R15G3N5DHVIH7Y,REGCZ4KOQ0OWS,R11EN6UQ5L17PW,R2KOGJ8NE8RTBZ,R34E060GCVBLI5,R5N1E18Z4JNOH"/>
  </r>
  <r>
    <x v="4"/>
    <s v="CraftMaterials"/>
    <s v="DrawingMaterials"/>
    <n v="99"/>
    <n v="99"/>
    <x v="26"/>
    <x v="4"/>
    <x v="623"/>
    <x v="1"/>
    <x v="0"/>
    <n v="498564"/>
    <x v="1"/>
    <x v="1"/>
    <x v="770"/>
    <s v="R3V5B4OYIG9WX6,R287NQW44CH5BZ,RL140F6KGYTH4,R2D7WN5M1VMOJZ,R2D5P5WYK76VHV,RH7OQL4IKCOHR,R3O343FKFZ25X1,R396V5FTETX0DC"/>
  </r>
  <r>
    <x v="0"/>
    <s v="Accessories&amp;Peripherals"/>
    <s v="Keyboards,Mice&amp;InputDevices"/>
    <n v="149"/>
    <n v="249"/>
    <x v="54"/>
    <x v="1"/>
    <x v="624"/>
    <x v="1"/>
    <x v="1"/>
    <n v="1259193"/>
    <x v="1"/>
    <x v="1"/>
    <x v="771"/>
    <s v="R2JCUKBR0BQ8ES,RNVX0V6SJF3CP,RW5MJG9LTX6QD,R37PSG13H70Z1F,R17RIHK0XXQDH5,R2P187SBO4SEMH,R1V49G7PD8Y93G,RU78E5A4MW0PK"/>
  </r>
  <r>
    <x v="0"/>
    <s v="Accessories&amp;Peripherals"/>
    <s v="PCGamingPeripherals"/>
    <n v="575"/>
    <n v="2799"/>
    <x v="72"/>
    <x v="0"/>
    <x v="625"/>
    <x v="0"/>
    <x v="0"/>
    <n v="23895063"/>
    <x v="2"/>
    <x v="1"/>
    <x v="772"/>
    <s v="RO0S1HB5CYIZ9,R1D7LUGU7FIF6R,R5VZWTCWXT2WY,R33JXSES80JB74,R2GY2F5IO2PURC,R3REX484T6TAC7,R2K44XXHGOOAHD,RV56YWKRKX22O"/>
  </r>
  <r>
    <x v="0"/>
    <s v="Accessories&amp;Peripherals"/>
    <s v="Cables&amp;Accessories"/>
    <n v="333"/>
    <n v="999"/>
    <x v="29"/>
    <x v="8"/>
    <x v="39"/>
    <x v="0"/>
    <x v="1"/>
    <n v="9782208"/>
    <x v="0"/>
    <x v="1"/>
    <x v="45"/>
    <s v="RWSHFGBE1WU3I,R1VBNTH3HSMVMB,RTATA9H2ELJ81,R1B0APD6HVOT8V,R99TNL1C7XQ5O,R37RT17N8YUWT4,R1WG1ARVL9YH61,R2UFM5PKO62Z5R"/>
  </r>
  <r>
    <x v="3"/>
    <s v="OfficePaperProducts"/>
    <s v="Paper"/>
    <n v="178"/>
    <n v="210"/>
    <x v="59"/>
    <x v="4"/>
    <x v="626"/>
    <x v="1"/>
    <x v="0"/>
    <n v="514500"/>
    <x v="1"/>
    <x v="1"/>
    <x v="773"/>
    <s v="R1AY8EXPHPWDDR,R24503W0UJGTMU,R27P97SD5T4MUX,R11RMBECT7059U,R3RA6FKE9WX9CM,R1EG7C09VOFN8O,R18T3RD211CPKE,R1Q9BAGEC9G5VN"/>
  </r>
  <r>
    <x v="1"/>
    <s v="Headphones,Earbuds&amp;Accessories"/>
    <s v="Headphones"/>
    <n v="1599"/>
    <n v="3490"/>
    <x v="34"/>
    <x v="7"/>
    <x v="627"/>
    <x v="0"/>
    <x v="1"/>
    <n v="2359240"/>
    <x v="2"/>
    <x v="2"/>
    <x v="774"/>
    <s v="R3HH89QPKPPH0N,R1RDMIVEKQR627,RA53P1TSFESWJ,R1YDORG7TANTE7,R2K9RPCJJ2IR5W,RLPU6DY334IHA,R35VO8VW4L2KA4,R1JJS4OLQE80Q4"/>
  </r>
  <r>
    <x v="1"/>
    <s v="Headphones,Earbuds&amp;Accessories"/>
    <s v="Headphones"/>
    <n v="499"/>
    <n v="1299"/>
    <x v="33"/>
    <x v="2"/>
    <x v="560"/>
    <x v="0"/>
    <x v="1"/>
    <n v="1523727"/>
    <x v="0"/>
    <x v="1"/>
    <x v="775"/>
    <s v="R3BZHVNU56YYR,R3JMZ9FQ4EE6ZQ,RCREBFSXZQ9JF,R1L60WAZORSA1X,R1WB0TXVLEXMUH,R3I31OWBU6CU10,R16KH7YOYW7TU,R3ETTCKO1FPQCK"/>
  </r>
  <r>
    <x v="0"/>
    <s v="Accessories&amp;Peripherals"/>
    <s v="Keyboards,Mice&amp;InputDevices"/>
    <n v="199"/>
    <n v="499"/>
    <x v="13"/>
    <x v="4"/>
    <x v="628"/>
    <x v="0"/>
    <x v="0"/>
    <n v="4989002"/>
    <x v="1"/>
    <x v="1"/>
    <x v="776"/>
    <s v="R272I3YE9KXOQX,R1K8DTC1CSURL,REZ13G8C3Z7KF,REDXJWMNEPZK1,R1IIZGEPBEPGD3,R1BWJBXPCDWW1E,R3IPHL9D75XHNO,R1OES56UGU6UD1"/>
  </r>
  <r>
    <x v="1"/>
    <s v="WearableTechnology"/>
    <s v="SmartWatches"/>
    <n v="2499"/>
    <n v="5999"/>
    <x v="30"/>
    <x v="3"/>
    <x v="629"/>
    <x v="0"/>
    <x v="0"/>
    <n v="35106148"/>
    <x v="2"/>
    <x v="1"/>
    <x v="777"/>
    <s v="R3K08458ILZK0F,R3OJTSZV57IWTC,R1DLM3QOLR43NS,R3N1UVS0VJ5GTV,R1LVGTLDN1T30E,R20R8KWXWTCHQ2,R2MOJO4ZT07XX7,R16TO2UAY38GXA"/>
  </r>
  <r>
    <x v="0"/>
    <s v="Components"/>
    <s v="InternalHardDrives"/>
    <n v="199"/>
    <n v="999"/>
    <x v="27"/>
    <x v="0"/>
    <x v="630"/>
    <x v="0"/>
    <x v="0"/>
    <n v="361638"/>
    <x v="1"/>
    <x v="2"/>
    <x v="778"/>
    <s v="R1WLBATEAWUA8W,R39NO1SN8E0IFY,R2HHNNLIN82NKF,RDL2RYETBREO3,R27PDPH941DJ28,RT7VNN6MKVQIW,R3ZUCD78I2REL,R2AHEFOKBSIJZ9"/>
  </r>
  <r>
    <x v="1"/>
    <s v="Accessories"/>
    <s v="MemoryCards"/>
    <n v="939"/>
    <n v="1800"/>
    <x v="61"/>
    <x v="6"/>
    <x v="631"/>
    <x v="1"/>
    <x v="0"/>
    <n v="369093600"/>
    <x v="2"/>
    <x v="0"/>
    <x v="779"/>
    <s v="R3QA00SN4P1YUC,R2L5K9DSEJSNFK,R3IUT3P06QBO1J,R3I104PGW6NC5D,R3H3D0V1SJ0ZT9,R1H77M0601ZL6T,R29AVRAIY0C408,R8N82LBHX7SR4"/>
  </r>
  <r>
    <x v="1"/>
    <s v="WearableTechnology"/>
    <s v="SmartWatches"/>
    <n v="2499"/>
    <n v="9999"/>
    <x v="43"/>
    <x v="1"/>
    <x v="632"/>
    <x v="0"/>
    <x v="1"/>
    <n v="90890910"/>
    <x v="2"/>
    <x v="1"/>
    <x v="780"/>
    <s v="R21XA337NNFD76,R2OFB11N0PESRG,R3DOZ8EPZ446YS,R384EFXOF0C77Z,R2DDDGG3PWCLY2,R1J7BOV2DXMCNY,R2B7M0U2JE9CCK,R24JB7H5RQY452"/>
  </r>
  <r>
    <x v="0"/>
    <s v="Accessories&amp;Peripherals"/>
    <s v="Keyboards,Mice&amp;InputDevices"/>
    <n v="1439"/>
    <n v="2890"/>
    <x v="8"/>
    <x v="6"/>
    <x v="633"/>
    <x v="0"/>
    <x v="0"/>
    <n v="11846110"/>
    <x v="2"/>
    <x v="1"/>
    <x v="781"/>
    <s v="RY3SD0VYKQNWV,R12V38GYJNML2L,R7KZZYD3ECD0T,R20YUGVFVISC0B,R2C53N1IKIMU1I,R2YFM623TOZ0UA,R3G6AC2S24F16S,RORPHMFZM8M9X"/>
  </r>
  <r>
    <x v="1"/>
    <s v="Headphones,Earbuds&amp;Accessories"/>
    <s v="Headphones"/>
    <n v="1099"/>
    <n v="5999"/>
    <x v="62"/>
    <x v="12"/>
    <x v="634"/>
    <x v="0"/>
    <x v="1"/>
    <n v="77783034"/>
    <x v="2"/>
    <x v="0"/>
    <x v="782"/>
    <s v="R2AV9AKW9EB7C1,RWSKD0OJUSGQS,RJHYN4I6B113J,RI9CLAGH4SW9S,R3VW4D1UNO8HON,R1JGOZA805HVQF,R38KJ4OR66OTV1,R121BDXPB86E0M"/>
  </r>
  <r>
    <x v="3"/>
    <s v="OfficePaperProducts"/>
    <s v="Paper"/>
    <n v="157"/>
    <n v="160"/>
    <x v="87"/>
    <x v="6"/>
    <x v="635"/>
    <x v="1"/>
    <x v="0"/>
    <n v="708480"/>
    <x v="1"/>
    <x v="1"/>
    <x v="783"/>
    <s v="R1ZMG6JMM25J27,R1EUV4ATCRZ8QQ,R2PKQZQ27VFBPN,R2DVP7WSMPM39C,R1T9AFIN8C42UZ,R1F39THH27Q2Z,R1JSV6H34UH2MI,R1FEDIXZYRE83X"/>
  </r>
  <r>
    <x v="0"/>
    <s v="NetworkingDevices"/>
    <s v="NetworkAdapters"/>
    <n v="999"/>
    <n v="1599"/>
    <x v="16"/>
    <x v="4"/>
    <x v="38"/>
    <x v="1"/>
    <x v="0"/>
    <n v="19336707"/>
    <x v="2"/>
    <x v="0"/>
    <x v="43"/>
    <s v="RSNHWPVLK9SAQ,R2RKKAN3GRHI0G,R1FVWKC3ORTKKX,RTWMPZGIX9EDV,R3TRCC0769D12A,R2NJK9AW0NVU1C,R3M97OC4YJNBQT,R2IUPWWR3XMJ3D"/>
  </r>
  <r>
    <x v="0"/>
    <s v="Accessories&amp;Peripherals"/>
    <s v="Keyboards,Mice&amp;InputDevices"/>
    <n v="115"/>
    <n v="999"/>
    <x v="51"/>
    <x v="8"/>
    <x v="636"/>
    <x v="0"/>
    <x v="1"/>
    <n v="5686308"/>
    <x v="1"/>
    <x v="1"/>
    <x v="784"/>
    <s v="R26Z6SSJJ8MDIO,R15G5H4WP7FUQI,R1APGF7RYJ6OGH,RC2RF00D78VWN,R38AYQ8T47YGQK,RJ855UPV0ZZIX,RBUWQS3IU65ZP,R20GDL1J7ZSXHQ"/>
  </r>
  <r>
    <x v="0"/>
    <s v="Accessories&amp;Peripherals"/>
    <s v="Keyboards,Mice&amp;InputDevices"/>
    <n v="175"/>
    <n v="499"/>
    <x v="6"/>
    <x v="3"/>
    <x v="637"/>
    <x v="0"/>
    <x v="0"/>
    <n v="10479"/>
    <x v="1"/>
    <x v="2"/>
    <x v="785"/>
    <s v="R2JX4PS0VEXLP8,R2Z993M5W7NJG7,R3IGL48GSRQXBK,R1BYNHCUKYRIY7,R2UO0TB6OD6VT,R2XRTP1KSM2DSA,RTKFSPNDCXIKO,R3MBRCZ7N5RCQG"/>
  </r>
  <r>
    <x v="1"/>
    <s v="Cameras&amp;Photography"/>
    <s v="SecurityCameras"/>
    <n v="1999"/>
    <n v="4700"/>
    <x v="48"/>
    <x v="11"/>
    <x v="638"/>
    <x v="0"/>
    <x v="1"/>
    <n v="8836000"/>
    <x v="2"/>
    <x v="1"/>
    <x v="786"/>
    <s v="R3LRHEV5RKBZQH,R9P75XMCRRIIA,R2CONBLYQT7R1K,R2GAWVA9AW8ERQ,R38DWVOKKMHUBK,R2W4X1BRWCBV9U,R1X9VVCTEHSYMY,R1KS2EJEP1K3AO"/>
  </r>
  <r>
    <x v="0"/>
    <s v="Printers,Inks&amp;Accessories"/>
    <s v="Printers"/>
    <n v="3999"/>
    <n v="4332.96"/>
    <x v="86"/>
    <x v="12"/>
    <x v="639"/>
    <x v="1"/>
    <x v="1"/>
    <n v="94293875.519999996"/>
    <x v="2"/>
    <x v="0"/>
    <x v="787"/>
    <s v="RS75FOY13AIG9,R3E7YWE1ALH6JF,R2L2RD1CNKUYC9,REHZ3AO9CMIAV,R19S8PMWV5DGXC,RC85YPCMOFPON,R1LU60M8E0H6MN,RRNOZ5CUP4LFK"/>
  </r>
  <r>
    <x v="0"/>
    <s v="NetworkingDevices"/>
    <s v="Routers"/>
    <n v="899"/>
    <n v="1800"/>
    <x v="8"/>
    <x v="3"/>
    <x v="640"/>
    <x v="0"/>
    <x v="0"/>
    <n v="40275000"/>
    <x v="2"/>
    <x v="0"/>
    <x v="788"/>
    <s v="R2YMRG3A0V8G85,R27COSSPQBTUO,R1O5UQG385C46V,R26MFURZRSSHGW,R1GKE5LP5F6CT4,R27JPBJL5CIARJ,ROAF183XMTYOB,RNA18UM3K1AE5"/>
  </r>
  <r>
    <x v="0"/>
    <s v="Accessories&amp;Peripherals"/>
    <s v="Keyboards,Mice&amp;InputDevices"/>
    <n v="299"/>
    <n v="990"/>
    <x v="20"/>
    <x v="6"/>
    <x v="641"/>
    <x v="0"/>
    <x v="0"/>
    <n v="2428470"/>
    <x v="0"/>
    <x v="1"/>
    <x v="789"/>
    <s v="R1AJ8691TX1VPW,R1F6CCFSHMMDWL,R13ZVLYNBP29HS,R3GODXDJ5ZWRLY,RO5CYFP6J9F8A,R2BX7280T023IK,R1TQ5TYNE44TQS,R3BIERQ9BEQR9M"/>
  </r>
  <r>
    <x v="0"/>
    <s v="Accessories&amp;Peripherals"/>
    <s v="Keyboards,Mice&amp;InputDevices"/>
    <n v="3303"/>
    <n v="4699"/>
    <x v="77"/>
    <x v="5"/>
    <x v="642"/>
    <x v="1"/>
    <x v="0"/>
    <n v="63643256"/>
    <x v="2"/>
    <x v="0"/>
    <x v="790"/>
    <s v="R2GO2QUMZFP1CS,R278O60L9LLNGF,R1YZQUQ2V6NQK6,R13KVD5NMA72K1,RAL7X08LLK26F,R2TIGQXINQG5U9,R13L5OV3OFG590,R7YQR5EWPT7UD"/>
  </r>
  <r>
    <x v="0"/>
    <s v="Accessories&amp;Peripherals"/>
    <s v="Audio&amp;VideoAccessories"/>
    <n v="1890"/>
    <n v="5490"/>
    <x v="46"/>
    <x v="3"/>
    <x v="643"/>
    <x v="0"/>
    <x v="0"/>
    <n v="60258240"/>
    <x v="2"/>
    <x v="0"/>
    <x v="791"/>
    <s v="R3S6FZ236ULL4K,R3U8F3JQ8WX7NS,R20EGFOQRBXT5B,R2TIXFYMKJN2M2,R107X637OTGBDN,R2I0H4HLC84J5K,R2W5JWALRE30FZ,R2EJWWUBGMPY0A"/>
  </r>
  <r>
    <x v="3"/>
    <s v="OfficePaperProducts"/>
    <s v="Paper"/>
    <n v="90"/>
    <n v="100"/>
    <x v="79"/>
    <x v="4"/>
    <x v="644"/>
    <x v="1"/>
    <x v="0"/>
    <n v="306100"/>
    <x v="1"/>
    <x v="1"/>
    <x v="792"/>
    <s v="R39KVWDTJLV7UW,R1WL0UPYXNV0DD,R2PGY7OWESCS6I,R26LH8QOEED5O0,R10DQL9ALWH0DB,R1C3VSMXFDAFH3,R19F1VFEULFO9,R1U4HHWBLSHIIC"/>
  </r>
  <r>
    <x v="1"/>
    <s v="Headphones,Earbuds&amp;Accessories"/>
    <s v="Headphones"/>
    <n v="1599"/>
    <n v="2790"/>
    <x v="1"/>
    <x v="9"/>
    <x v="645"/>
    <x v="1"/>
    <x v="1"/>
    <n v="6338880"/>
    <x v="2"/>
    <x v="1"/>
    <x v="793"/>
    <s v="R3F2RGMVGXBBAW,R1QF8TBA1FDIL8,R3PQ1KGTPP89XV,RV46F0P6E6UXD,R39L5C9XC2E993,R3UGNLBXR6LUNT,R1F5TB9ITVZPUQ,R15YXHS43BMUK1"/>
  </r>
  <r>
    <x v="0"/>
    <s v="Accessories&amp;Peripherals"/>
    <s v="LaptopAccessories"/>
    <n v="599"/>
    <n v="999"/>
    <x v="54"/>
    <x v="1"/>
    <x v="646"/>
    <x v="1"/>
    <x v="1"/>
    <n v="7593399"/>
    <x v="2"/>
    <x v="1"/>
    <x v="794"/>
    <s v="R3MYQGY75L0ECV,R21ADVLZZGGC89,R12GZJW2W11L5I,RIGWLTT24Q9NI,RT8FDK4YOM2GF,R3AB3X4KBEGJ4J,R3MUC8BNID58B0,RWBPIAS5R7Z75"/>
  </r>
  <r>
    <x v="0"/>
    <s v="NetworkingDevices"/>
    <s v="NetworkAdapters"/>
    <n v="507"/>
    <n v="1208"/>
    <x v="30"/>
    <x v="3"/>
    <x v="40"/>
    <x v="0"/>
    <x v="0"/>
    <n v="9822248"/>
    <x v="2"/>
    <x v="1"/>
    <x v="46"/>
    <s v="R2EJIN3N3L3XKI,R2JMJ8QNG66LV4,R3B46JNPC2T4E7,R3HHJCTEJ7J9CS,R2LOAPI3SK4RCX,R1MLGZDQDKIVIF,R10KVN4LSVD459,R3BO9D050WHWVX"/>
  </r>
  <r>
    <x v="0"/>
    <s v="Accessories&amp;Peripherals"/>
    <s v="Keyboards,Mice&amp;InputDevices"/>
    <n v="425"/>
    <n v="899"/>
    <x v="3"/>
    <x v="6"/>
    <x v="647"/>
    <x v="0"/>
    <x v="0"/>
    <n v="3792881"/>
    <x v="0"/>
    <x v="1"/>
    <x v="795"/>
    <s v="R9J8N0DJ50QX8,R1UV6JTZUUJW6R,R1UZJ01XMNK62P,R2LMO0022YYFU3,RJ7LTANMKSLFC,RSWGOFTPZPLTL,R1NOCFUD15CTS7,R1TOO76VMEWVRB"/>
  </r>
  <r>
    <x v="1"/>
    <s v="Headphones,Earbuds&amp;Accessories"/>
    <s v="Headphones"/>
    <n v="1499"/>
    <n v="3999"/>
    <x v="11"/>
    <x v="0"/>
    <x v="648"/>
    <x v="0"/>
    <x v="0"/>
    <n v="171057225"/>
    <x v="2"/>
    <x v="0"/>
    <x v="796"/>
    <s v="R1N3LBU331N1YS,R2NMV5Q9AYU4RM,R11KVGFT3HQ3AS,R3GHP1CGUXLWU3,R3G1HG1GBQSQDV,R3KKDRBZBH0TFL,R2PGSE5NZMJR53,R3SS3G4T33J3WS"/>
  </r>
  <r>
    <x v="0"/>
    <s v="Accessories&amp;Peripherals"/>
    <s v="TabletAccessories"/>
    <n v="549"/>
    <n v="2499"/>
    <x v="38"/>
    <x v="4"/>
    <x v="649"/>
    <x v="0"/>
    <x v="0"/>
    <n v="13884444"/>
    <x v="2"/>
    <x v="1"/>
    <x v="797"/>
    <s v="R2NBHF3UEC50C6,R3ENGSS93WOPV4,R1260HX2KSZV0W,RDCOOX58V6318,RWV1P8F9DC6TT,R1FIDRTPFM02B2,R2K2IBAH6ADK2E,R2FSR8AVBBDIQK"/>
  </r>
  <r>
    <x v="0"/>
    <s v="Accessories&amp;Peripherals"/>
    <s v="Cables&amp;Accessories"/>
    <n v="199"/>
    <n v="395"/>
    <x v="8"/>
    <x v="0"/>
    <x v="42"/>
    <x v="0"/>
    <x v="0"/>
    <n v="36575025"/>
    <x v="1"/>
    <x v="0"/>
    <x v="49"/>
    <s v="R22EUJ1B1AM0OU,R2K89RVGN8N9MO,R177X9L6ND6OA7,R2YU5RDRT44DE6,R1K5FLRLAUZLKF,R1HAZS2PLM3RRQ,R3EX1BCG3VPANF,R1C72DNWTJGUI2"/>
  </r>
  <r>
    <x v="0"/>
    <s v="Accessories&amp;Peripherals"/>
    <s v="Keyboards,Mice&amp;InputDevices"/>
    <n v="1295"/>
    <n v="1645"/>
    <x v="73"/>
    <x v="13"/>
    <x v="650"/>
    <x v="1"/>
    <x v="0"/>
    <n v="20356875"/>
    <x v="2"/>
    <x v="0"/>
    <x v="798"/>
    <s v="R17S7JVWFH1X6W,R1HINIS5AG6PXD,R3VZFLZVFVZ13G,R15TQGQAAQ9BO6,R1ESBYDNXT6O96,R1GSE3A3Y8JFOQ,R1UNAIG317Z7UH,RVYEL8OR4M003"/>
  </r>
  <r>
    <x v="4"/>
    <s v="CraftMaterials"/>
    <s v="PaintingMaterials"/>
    <n v="310"/>
    <n v="310"/>
    <x v="26"/>
    <x v="6"/>
    <x v="651"/>
    <x v="1"/>
    <x v="0"/>
    <n v="1823420"/>
    <x v="0"/>
    <x v="1"/>
    <x v="799"/>
    <s v="R37O1AOVLZR8TU,RUYL5687EN2BX,R8U5WNK0AIG7Y,R3H9P56ULTAQPF,R30PHBPIAKX58X,R21C69PPTIH20R,R32PBJHMTKPBKA,R15OREDN2ZTOEY"/>
  </r>
  <r>
    <x v="0"/>
    <s v="Accessories&amp;Peripherals"/>
    <s v="LaptopAccessories"/>
    <n v="149"/>
    <n v="149"/>
    <x v="26"/>
    <x v="4"/>
    <x v="372"/>
    <x v="1"/>
    <x v="0"/>
    <n v="1614117"/>
    <x v="1"/>
    <x v="0"/>
    <x v="517"/>
    <s v="R18D9LZAYX9JSY,R2TD56H4WD69RD,R3022ERQVPT7PV,R3T0CWF358RZNJ"/>
  </r>
  <r>
    <x v="0"/>
    <s v="Accessories&amp;Peripherals"/>
    <s v="Keyboards,Mice&amp;InputDevices"/>
    <n v="1149"/>
    <n v="1499"/>
    <x v="7"/>
    <x v="3"/>
    <x v="652"/>
    <x v="1"/>
    <x v="0"/>
    <n v="15654057"/>
    <x v="2"/>
    <x v="0"/>
    <x v="800"/>
    <s v="R29R3M1OPGKF30,R2EA2LLSJBRXSC,R1AWRF1U7C7UME,R3UF71OXPULBHN,R2DIUZDH7Z3QB2,R1BUOT39KDHX4R,R2X9N8M3OSTGOH,RA12UNLR8Z325"/>
  </r>
  <r>
    <x v="0"/>
    <s v="Accessories&amp;Peripherals"/>
    <s v="LaptopAccessories"/>
    <n v="499"/>
    <n v="1299"/>
    <x v="33"/>
    <x v="6"/>
    <x v="653"/>
    <x v="0"/>
    <x v="0"/>
    <n v="563766"/>
    <x v="0"/>
    <x v="2"/>
    <x v="801"/>
    <s v="RIDGDE0K9RNRA,R2CZAG8WC0MD86,R35BM4THHJHAUB,R20902QQAPEVUE,R33GS11AUPGB40,R3GVTF10HD3160,R35KXOR5W6GU19,R3NSG8LKQJ0JJB"/>
  </r>
  <r>
    <x v="1"/>
    <s v="Headphones,Earbuds&amp;Accessories"/>
    <s v="Headphones"/>
    <n v="999"/>
    <n v="4199"/>
    <x v="60"/>
    <x v="12"/>
    <x v="654"/>
    <x v="0"/>
    <x v="1"/>
    <n v="8032687"/>
    <x v="2"/>
    <x v="1"/>
    <x v="802"/>
    <s v="R3TGQK7IIJLS03,RUOMB8W6YK7QR,R3CFBAHDNZG57Q,R1C5UGJUKUS15H,R3ERTH3R5JIJFV,RPRA1IC9U989B,R2WCM1JXL4364G,R1UCY8XB55U6XH"/>
  </r>
  <r>
    <x v="0"/>
    <s v="Components"/>
    <s v="InternalSolidStateDrives"/>
    <n v="1709"/>
    <n v="4000"/>
    <x v="48"/>
    <x v="5"/>
    <x v="655"/>
    <x v="0"/>
    <x v="0"/>
    <n v="12116000"/>
    <x v="2"/>
    <x v="1"/>
    <x v="803"/>
    <s v="R1EFJNZ479B858,R2RW2HKD2AP8SI,R1C0OAF6VG7C6I,RVLHMAS6PSLC9,R2OWSR5QQ8ZBV2,R1O4UBO1Z22XD2,RDZVN2ZMIRT0Z,RUBFE0WN34MVP"/>
  </r>
  <r>
    <x v="3"/>
    <s v="OfficePaperProducts"/>
    <s v="Paper"/>
    <n v="250"/>
    <n v="250"/>
    <x v="26"/>
    <x v="0"/>
    <x v="656"/>
    <x v="1"/>
    <x v="0"/>
    <n v="657000"/>
    <x v="0"/>
    <x v="1"/>
    <x v="804"/>
    <s v="R199HA6OB5QGOH,R2EXF5TBUFMEKO,R138UM3OBL4EGD,R1GBVQ0ZBHBV86,R26DK1JPO4MUBA,RU7Y6AS0UOPYI,R16N53F8X3IPIE,R2DK49S02V1UFR"/>
  </r>
  <r>
    <x v="0"/>
    <s v="NetworkingDevices"/>
    <s v="NetworkAdapters"/>
    <n v="1199"/>
    <n v="2199"/>
    <x v="32"/>
    <x v="5"/>
    <x v="43"/>
    <x v="1"/>
    <x v="0"/>
    <n v="54491220"/>
    <x v="2"/>
    <x v="0"/>
    <x v="50"/>
    <s v="R2GUL8IL005EGF,R3NZCVYJBN0CPD,RHUJOS46Q51UG,R1ZW4PQHUECROJ,R7F86XL2S6MY,R1JRRVOFWQAC4C,R2WZHK2E301YV,R10J01VHCKFB42"/>
  </r>
  <r>
    <x v="4"/>
    <s v="CraftMaterials"/>
    <s v="DrawingMaterials"/>
    <n v="90"/>
    <n v="100"/>
    <x v="79"/>
    <x v="5"/>
    <x v="657"/>
    <x v="1"/>
    <x v="0"/>
    <n v="1071800"/>
    <x v="1"/>
    <x v="0"/>
    <x v="805"/>
    <s v="R1NXQAUJ3LO3OW,R1MWEBTA35BES8,R2OTG33BME1DP2,R2ADKUIQDNC4CS,RXCSU83UL85LG,R1IU2CXD6J2VT9,RXCA5L1FET3BK,R2PXB1JH0VU4MO"/>
  </r>
  <r>
    <x v="1"/>
    <s v="Mobiles&amp;Accessories"/>
    <s v="MobileAccessories"/>
    <n v="2025"/>
    <n v="5999"/>
    <x v="46"/>
    <x v="0"/>
    <x v="658"/>
    <x v="0"/>
    <x v="0"/>
    <n v="37391767"/>
    <x v="2"/>
    <x v="1"/>
    <x v="806"/>
    <s v="R35P4RV0EBJYMG,R2O1Y08F8IMHQ4,R6V7QSZXNVMZ1,REQ2U03TENWZ5,R2PKT81AEN2THV,R9ZTXWWLOMGJA,R1HS0F8PB696H,R2LQX411MJOWYZ"/>
  </r>
  <r>
    <x v="0"/>
    <s v="Accessories&amp;Peripherals"/>
    <s v="PCGamingPeripherals"/>
    <n v="1495"/>
    <n v="1995"/>
    <x v="23"/>
    <x v="6"/>
    <x v="659"/>
    <x v="1"/>
    <x v="0"/>
    <n v="21029295"/>
    <x v="2"/>
    <x v="0"/>
    <x v="807"/>
    <s v="R13B5RZ3XMANFO,R2GO21J4ID21ZA,RTM2W77UCIN1G,R2LTFKUSNDR93Y,R170XLDGS3W2DH,R4U8VD6OEEGE4,R36S9O1V8N2YVM,R3R7LS0IO8KO0S"/>
  </r>
  <r>
    <x v="0"/>
    <s v="Accessories&amp;Peripherals"/>
    <s v="Cables&amp;Accessories"/>
    <n v="799"/>
    <n v="2100"/>
    <x v="33"/>
    <x v="4"/>
    <x v="44"/>
    <x v="0"/>
    <x v="0"/>
    <n v="17194800"/>
    <x v="2"/>
    <x v="1"/>
    <x v="52"/>
    <s v="R1Q0PEVL6X8WZJ,RW0MMI9AUXK5J,R2F3ACPBFRCFSK,R2SB3XYC8XHNUQ,R5L8G10EKZ9ZR,R3W2X53D3BLIBR,R29J3JSPZYQYCM,R35I0ZZH2J58P7"/>
  </r>
  <r>
    <x v="1"/>
    <s v="HomeAudio"/>
    <s v="Speakers"/>
    <n v="899"/>
    <n v="1199"/>
    <x v="23"/>
    <x v="11"/>
    <x v="660"/>
    <x v="1"/>
    <x v="1"/>
    <n v="12890449"/>
    <x v="2"/>
    <x v="0"/>
    <x v="808"/>
    <s v="R2B9AWHBJL5Z8U,R2OCSSQTFKSY5C,R2IC20U151H5EL,R2CKRVI3RAKV3R,R17F6JLUKCCNJE,R2DRWDUDK4VP5J,R1ZUANXQSKI8Q8,R1RYTXARLTEC3K"/>
  </r>
  <r>
    <x v="0"/>
    <s v="Accessories&amp;Peripherals"/>
    <s v="Cables&amp;Accessories"/>
    <n v="349"/>
    <n v="999"/>
    <x v="6"/>
    <x v="2"/>
    <x v="661"/>
    <x v="0"/>
    <x v="1"/>
    <n v="816183"/>
    <x v="0"/>
    <x v="2"/>
    <x v="809"/>
    <s v="R1CJ0MB11B1FIY,RIDJYDQN13E73,R34VA5BFT3PL9D,R1P01XZPNVOUL6,RZBWQXTRZLTAQ,R3TR96F911X3VY,R1UJODUANPA0J0,R2JQLH3JBPGEJ7"/>
  </r>
  <r>
    <x v="1"/>
    <s v="Mobiles&amp;Accessories"/>
    <s v="MobileAccessories"/>
    <n v="900"/>
    <n v="2499"/>
    <x v="0"/>
    <x v="1"/>
    <x v="382"/>
    <x v="0"/>
    <x v="1"/>
    <n v="90923616"/>
    <x v="2"/>
    <x v="0"/>
    <x v="810"/>
    <s v="R3FQMPLCZV75E,R3CXYW32DE2XCE,R3VMIAJI5S2S9M,R33BXR8IIASQCO,R31X014WG1MEMQ,RNZ3UOYY7B2N0,R28IU0P7UBCRG6,R34GOU1HWA68GA"/>
  </r>
  <r>
    <x v="1"/>
    <s v="Cameras&amp;Photography"/>
    <s v="SecurityCameras"/>
    <n v="2490"/>
    <n v="3990"/>
    <x v="16"/>
    <x v="3"/>
    <x v="662"/>
    <x v="1"/>
    <x v="0"/>
    <n v="14387940"/>
    <x v="2"/>
    <x v="1"/>
    <x v="811"/>
    <s v="R36Y9I6V38K4CI,RSVUYAJ0BU54O,RQCS96BTP35A9,R2KWQCCKQIEP62,R2RCVI71R2P9QI,R17SDYK2YOVXU0,RX8EJPUCGLGYM,R12Y07JTP88MO6"/>
  </r>
  <r>
    <x v="1"/>
    <s v="GeneralPurposeBatteries&amp;BatteryChargers"/>
    <m/>
    <n v="116"/>
    <n v="200"/>
    <x v="21"/>
    <x v="5"/>
    <x v="663"/>
    <x v="1"/>
    <x v="0"/>
    <n v="71400"/>
    <x v="1"/>
    <x v="2"/>
    <x v="812"/>
    <s v="R3P3UORQU1RBUS,R2HBDV18FAU41T,R8K9J0PO0U7SZ,R3DVQHUR48AQ50,R299I3R11BG6DW,RB4G46R1235AZ,R2BTB8CU6EX1ZM,R3BRKYAMSBIRZI"/>
  </r>
  <r>
    <x v="4"/>
    <s v="CraftMaterials"/>
    <s v="PaintingMaterials"/>
    <n v="200"/>
    <n v="230"/>
    <x v="14"/>
    <x v="5"/>
    <x v="664"/>
    <x v="1"/>
    <x v="0"/>
    <n v="2339100"/>
    <x v="1"/>
    <x v="0"/>
    <x v="813"/>
    <s v="RXQTOG0MDLE3A,R1VHBXS1C5UHWA,R2B1K6QHH8HZMB,R1HDUYLE83VR3D,R8R0S99ZI0KQV,R3E4NAR8EOM44W,R3R6G8YFZJEHDX,R2GX99LZCQPVTB"/>
  </r>
  <r>
    <x v="0"/>
    <s v="Accessories&amp;Peripherals"/>
    <s v="LaptopAccessories"/>
    <n v="1249"/>
    <n v="2796"/>
    <x v="10"/>
    <x v="5"/>
    <x v="665"/>
    <x v="0"/>
    <x v="0"/>
    <n v="12856008"/>
    <x v="2"/>
    <x v="1"/>
    <x v="814"/>
    <s v="R2H5SF6IVR6BJT,RBI1IUQXMHF9H,R382PF9LBJ2LFC,R1UR1TZLC731PQ,R26NP9V89IYAS8,R2EVEPEGBDK0GS,RL6Y1UJJL18A1,RDYBCWGPZF1K1"/>
  </r>
  <r>
    <x v="0"/>
    <s v="Accessories&amp;Peripherals"/>
    <s v="Audio&amp;VideoAccessories"/>
    <n v="649"/>
    <n v="999"/>
    <x v="31"/>
    <x v="12"/>
    <x v="301"/>
    <x v="1"/>
    <x v="1"/>
    <n v="7214778"/>
    <x v="2"/>
    <x v="1"/>
    <x v="815"/>
    <s v="R392ZYXC6D3GY0,R1MJHZXZ09ETAE,R20PJKJTCF9RXN,RRBGOD13SHW3G,RFKGZ644H33WX,R21KI36AKNFJAM,R2641YZI4YBHDF,R15FO6TEAGIRJO"/>
  </r>
  <r>
    <x v="0"/>
    <s v="Accessories&amp;Peripherals"/>
    <s v="PCGamingPeripherals"/>
    <n v="2649"/>
    <n v="3499"/>
    <x v="66"/>
    <x v="6"/>
    <x v="666"/>
    <x v="1"/>
    <x v="0"/>
    <n v="4447229"/>
    <x v="2"/>
    <x v="1"/>
    <x v="816"/>
    <s v="R2FMPKQXCZIRV1,R3B9RMX16ONMZ,R97EXY4ON0ZL7,R1KUI19PS7DV2O,R6U8VVIZKHF7Y,RYG609Z9J78L1,R3JITXTZXXJC25,RG6KQGZF3D6EB"/>
  </r>
  <r>
    <x v="0"/>
    <s v="Accessories&amp;Peripherals"/>
    <s v="Cables&amp;Accessories"/>
    <n v="199"/>
    <n v="349"/>
    <x v="1"/>
    <x v="3"/>
    <x v="46"/>
    <x v="1"/>
    <x v="0"/>
    <n v="109586"/>
    <x v="1"/>
    <x v="2"/>
    <x v="54"/>
    <s v="RQAF3Q7KCEGHP,R3CBLDFSRTKKYA,R3PZ3ENFIS7IJG,R2ACW4FTIVQJ77,R3K8YFINS1P9XN,R16G76XSWF9WTZ,R3O8ZTH4RRO02J,RXCDPPX5ZV2WX"/>
  </r>
  <r>
    <x v="0"/>
    <s v="Printers,Inks&amp;Accessories"/>
    <s v="Inks,Toners&amp;Cartridges"/>
    <n v="596"/>
    <n v="723"/>
    <x v="75"/>
    <x v="5"/>
    <x v="667"/>
    <x v="1"/>
    <x v="0"/>
    <n v="2327337"/>
    <x v="2"/>
    <x v="1"/>
    <x v="817"/>
    <s v="RJW0MA6VZOJLA,R3J2O4XRRJFQ15,RVIOYPQ1ULDAW,R6Y5P0TXY8RZN,RRNZU0RMAOHLI,R2847VR34HZCCM,R2JI2VU4R585F8,R245AZKOPK5DPI"/>
  </r>
  <r>
    <x v="1"/>
    <s v="WearableTechnology"/>
    <s v="SmartWatches"/>
    <n v="2499"/>
    <n v="5999"/>
    <x v="30"/>
    <x v="3"/>
    <x v="369"/>
    <x v="0"/>
    <x v="0"/>
    <n v="233235121"/>
    <x v="2"/>
    <x v="0"/>
    <x v="818"/>
    <s v="R1JO87DOGUEQHC,R1UQ0AYNB30CZS,R34O4E591I5RJN,R2X9U1VWHBNIAX,RPRRWM1J2QDNP,R32LTUGL01I85B,R1HKJTBFVLO3DB,R3S7HEACPHR8D5"/>
  </r>
  <r>
    <x v="1"/>
    <s v="HomeAudio"/>
    <s v="Speakers"/>
    <n v="4999"/>
    <n v="12499"/>
    <x v="13"/>
    <x v="0"/>
    <x v="668"/>
    <x v="0"/>
    <x v="0"/>
    <n v="56757959"/>
    <x v="2"/>
    <x v="1"/>
    <x v="819"/>
    <s v="R15LP4CHWX2U71,RNN7UL8Y8WODW,R1HRCJ7XQY80Z7,R1P0HMRSS4MV42,R7X57IG9SMZ9I,R2LRVWCRPJU2HW,R14DQ7KNNHLJA2,R564J6V9I533Q"/>
  </r>
  <r>
    <x v="1"/>
    <s v="Headphones,Earbuds&amp;Accessories"/>
    <s v="Headphones"/>
    <n v="399"/>
    <n v="1290"/>
    <x v="12"/>
    <x v="0"/>
    <x v="669"/>
    <x v="0"/>
    <x v="0"/>
    <n v="98094180"/>
    <x v="0"/>
    <x v="0"/>
    <x v="820"/>
    <s v="R1V27KSTIYDLNO,ROMIRCTILGR1L,RJEZREZBPBIOE,RD6B051DBXTKA,R393QKRRRTUDD,R19F9OZQQEJOMR,R1EQ9Z8CW9646C,R2T9D5WZDBILVX"/>
  </r>
  <r>
    <x v="1"/>
    <s v="GeneralPurposeBatteries&amp;BatteryChargers"/>
    <m/>
    <n v="116"/>
    <n v="200"/>
    <x v="21"/>
    <x v="4"/>
    <x v="670"/>
    <x v="1"/>
    <x v="0"/>
    <n v="97000"/>
    <x v="1"/>
    <x v="2"/>
    <x v="821"/>
    <s v="RKDNXHI6GT6UZ,R2665SN6A29V01,R2J30R8O3UHZRI,R35EO3S4EWYA5S,R2LI2GPYRBO35C,R1JYP2Y4BB5L6K,R2MQ6PENPS15K6,R4ZVFDLVBQV07"/>
  </r>
  <r>
    <x v="1"/>
    <s v="Cameras&amp;Photography"/>
    <s v="SecurityCameras"/>
    <n v="4499"/>
    <n v="5999"/>
    <x v="23"/>
    <x v="4"/>
    <x v="671"/>
    <x v="1"/>
    <x v="0"/>
    <n v="268131304"/>
    <x v="2"/>
    <x v="0"/>
    <x v="822"/>
    <s v="R1X5M1FCOWKT0B,R3S0NP80Q732UM,R3A9W4A6KUCBJE,R3UONEK0PLA01H,RCN9YFDUB1BZL,R1AELDOYHXC120,R3N7IVWTZUMGDK,RM8NC55MRQ6V9"/>
  </r>
  <r>
    <x v="0"/>
    <s v="Accessories&amp;Peripherals"/>
    <s v="USBHubs"/>
    <n v="330"/>
    <n v="499"/>
    <x v="67"/>
    <x v="7"/>
    <x v="672"/>
    <x v="1"/>
    <x v="1"/>
    <n v="4274434"/>
    <x v="0"/>
    <x v="1"/>
    <x v="823"/>
    <s v="RM008Z6AJ6V5D,RKFTTUKO1A54T,R20P3T7U9RKSBG,R1P1QHB04XGZML,R1ST7955NYDAIL,RFZ5R15WZV8SZ,R1X10TKU9WRYCY,R2EVJ2LKLX2AAJ"/>
  </r>
  <r>
    <x v="1"/>
    <s v="Headphones,Earbuds&amp;Accessories"/>
    <s v="Headphones"/>
    <n v="649"/>
    <n v="2499"/>
    <x v="82"/>
    <x v="2"/>
    <x v="673"/>
    <x v="0"/>
    <x v="1"/>
    <n v="32609451"/>
    <x v="2"/>
    <x v="0"/>
    <x v="824"/>
    <s v="R30IUGWUAWZ7VQ,R2YU0RDOUNLB5M,RXK8OJ3F42ATY,R2M9M458Q96FUE,R3H1PC871H1GM5,R1K9QL3Y422K6J,R3C4RMUOAJHGYO,R169IX82EZNIGB"/>
  </r>
  <r>
    <x v="0"/>
    <s v="Accessories&amp;Peripherals"/>
    <s v="TabletAccessories"/>
    <n v="1234"/>
    <n v="1599"/>
    <x v="7"/>
    <x v="6"/>
    <x v="674"/>
    <x v="1"/>
    <x v="0"/>
    <n v="26671320"/>
    <x v="2"/>
    <x v="0"/>
    <x v="825"/>
    <s v="R3SZOTNLJ4B1LL,R2IMWFUUTWH8H1,R113GHLAS618M5,RH3EG6R2EK2UJ,R2HHF3YVPUJ5KJ,RJXAZXDE8B60L,R1U7NNCJTZHVTB,RH4Z7TDR11EEK"/>
  </r>
  <r>
    <x v="1"/>
    <s v="Headphones,Earbuds&amp;Accessories"/>
    <s v="Headphones"/>
    <n v="1399"/>
    <n v="2990"/>
    <x v="3"/>
    <x v="3"/>
    <x v="675"/>
    <x v="0"/>
    <x v="0"/>
    <n v="290550260"/>
    <x v="2"/>
    <x v="0"/>
    <x v="514"/>
    <s v="R2E3GV1LFGQNFD,R3IM6TBVGY4SYQ,R236B8Q3BSGZJ7,RO9KNXZ2RH2TI,RT2VNM024LSCP,R3PRBLGHPRCZ6A,R1AYA1JIHAVM50,RR81G0GIJQKT9"/>
  </r>
  <r>
    <x v="3"/>
    <s v="OfficePaperProducts"/>
    <s v="Paper"/>
    <n v="272"/>
    <n v="320"/>
    <x v="59"/>
    <x v="1"/>
    <x v="676"/>
    <x v="1"/>
    <x v="1"/>
    <n v="1179520"/>
    <x v="0"/>
    <x v="1"/>
    <x v="826"/>
    <s v="RD6OIJUG0R241,R3EUJ7A6LG8X7V,R1DWGT4USEVGYK,R187KH5XJBPS86,R2XYH31E9NK0GU,RDYNZZPHU7SZK,R2MR0DYZVFN3HA,R3PV91U8ZYN5DU"/>
  </r>
  <r>
    <x v="1"/>
    <s v="Headphones,Earbuds&amp;Accessories"/>
    <s v="Earpads"/>
    <n v="99"/>
    <n v="999"/>
    <x v="2"/>
    <x v="11"/>
    <x v="677"/>
    <x v="0"/>
    <x v="1"/>
    <n v="593406"/>
    <x v="1"/>
    <x v="2"/>
    <x v="827"/>
    <s v="R2NZAVDD3V0QHH,RH94RL6QTX9ZG,RPERYOA7LX9AI,R1TOKDZGUZS111,R1JDICDMH5NNRY,R1VM1MXG5JB9MB,R19JHRALQ1YOQ3,RT2PBCZXFIDGN"/>
  </r>
  <r>
    <x v="0"/>
    <s v="Printers,Inks&amp;Accessories"/>
    <s v="Printers"/>
    <n v="3498"/>
    <n v="3875"/>
    <x v="79"/>
    <x v="10"/>
    <x v="678"/>
    <x v="1"/>
    <x v="1"/>
    <n v="47216875"/>
    <x v="2"/>
    <x v="0"/>
    <x v="828"/>
    <s v="RGQ39S8C5PP47,R3EJOUTC62KKUN,RJ8QD3DJEQ5JN,RW1HT9YU7JHSI,R1AP7ME9Q3JURN,R1TOT1Q6G43B7U,RH7QC8KMYJACT,R1HRQS0EW6WD1C"/>
  </r>
  <r>
    <x v="0"/>
    <s v="Monitors"/>
    <m/>
    <n v="10099"/>
    <n v="19110"/>
    <x v="41"/>
    <x v="4"/>
    <x v="679"/>
    <x v="1"/>
    <x v="0"/>
    <n v="50125530"/>
    <x v="2"/>
    <x v="1"/>
    <x v="829"/>
    <s v="R1R5HVWWX3D0P9,RRDFD5UYQWGA2,R1U2VOC38FXAK5,R3JUHPJLOMYOTC,RZZ1KIFLBPEDW,R1D9GKU0IJATXF,R3DFY4QAXRWGIR,RQGX2ONVZ89F8"/>
  </r>
  <r>
    <x v="0"/>
    <s v="Accessories&amp;Peripherals"/>
    <s v="LaptopAccessories"/>
    <n v="449"/>
    <n v="999"/>
    <x v="10"/>
    <x v="4"/>
    <x v="680"/>
    <x v="0"/>
    <x v="0"/>
    <n v="9691299"/>
    <x v="0"/>
    <x v="1"/>
    <x v="830"/>
    <s v="RS93FM8EGCGVK,R2H6JE1EKT8ABD,RVNAAQ2FDKBI9,RH47AG02THZJ9,R3LS2IUM23YXEX,R3RKYBJ36UG0KS,R14ODWGQZ7FOGH,R3THK9M26CIDNQ"/>
  </r>
  <r>
    <x v="6"/>
    <s v="Arts&amp;Crafts"/>
    <s v="Drawing&amp;PaintingSupplies"/>
    <n v="150"/>
    <n v="150"/>
    <x v="26"/>
    <x v="4"/>
    <x v="681"/>
    <x v="1"/>
    <x v="0"/>
    <n v="2380050"/>
    <x v="1"/>
    <x v="0"/>
    <x v="831"/>
    <s v="R39PYNXMLNEIYW,R3AMNR0LJWNAUU,R2P5M80U8OL9OQ,R6IL66UV4Q64X,R1T1HIPZYE4LDI,R387TYNEGM23O8,R337P06I7YZ3FT,R2MI5HSUR25XG2"/>
  </r>
  <r>
    <x v="0"/>
    <s v="Accessories&amp;Peripherals"/>
    <s v="Cables&amp;Accessories"/>
    <n v="348"/>
    <n v="1499"/>
    <x v="36"/>
    <x v="0"/>
    <x v="48"/>
    <x v="0"/>
    <x v="0"/>
    <n v="983344"/>
    <x v="0"/>
    <x v="2"/>
    <x v="58"/>
    <s v="R25WW5K08CGVXV,R1229K72SC8VW6,R3G7X6LSJFGFXP,R19IPICAE9A24Q,R1J0JL7TOG1YNE,R37NLAA34276Y9,R13G1K0IPVB3EA,R188FGJWORTDSC"/>
  </r>
  <r>
    <x v="0"/>
    <s v="NetworkingDevices"/>
    <s v="Routers"/>
    <n v="1199"/>
    <n v="2999"/>
    <x v="13"/>
    <x v="3"/>
    <x v="682"/>
    <x v="0"/>
    <x v="0"/>
    <n v="32164275"/>
    <x v="2"/>
    <x v="0"/>
    <x v="832"/>
    <s v="R323XTLZ6XF443,R2PU5PLM2D5A9P,R109BR31BO9U9O,RP81LPR632RSZ,R219G800XSZ211,R1HP18PZMA7RRO,R2NUEOM6M6XSIE,R13BCLN31UCTUC"/>
  </r>
  <r>
    <x v="0"/>
    <s v="Accessories&amp;Peripherals"/>
    <s v="HardDiskBags"/>
    <n v="397"/>
    <n v="899"/>
    <x v="37"/>
    <x v="1"/>
    <x v="683"/>
    <x v="0"/>
    <x v="1"/>
    <n v="2719475"/>
    <x v="0"/>
    <x v="1"/>
    <x v="833"/>
    <s v="R3D7XJFJ5YMCGX,R1XFCHMC5NZ1Y5,R1CKJ6H0A3FZI0,RX6GFI0WHX38M,R1AN2V2QZ2S8KM,R23KGXQ1Q93GB,RH9TQT6VOR6JJ,R3N6ZYBTC2LJVW"/>
  </r>
  <r>
    <x v="0"/>
    <s v="Accessories&amp;Peripherals"/>
    <s v="Cables&amp;Accessories"/>
    <n v="154"/>
    <n v="349"/>
    <x v="37"/>
    <x v="4"/>
    <x v="49"/>
    <x v="0"/>
    <x v="0"/>
    <n v="2465336"/>
    <x v="1"/>
    <x v="1"/>
    <x v="59"/>
    <s v="R2ACU430AWSQ15,RZFPMZJQG4VEF,R2P7VTDLLMDOA3,R1B9M17A3N27E2,R4LNZP9RCX3H3,R3TL5BYHCMQSB3,R1B2BRD05LJZX4,R2WQKUAV6WUQ06"/>
  </r>
  <r>
    <x v="0"/>
    <s v="Accessories&amp;Peripherals"/>
    <s v="PCGamingPeripherals"/>
    <n v="699"/>
    <n v="1490"/>
    <x v="3"/>
    <x v="1"/>
    <x v="684"/>
    <x v="0"/>
    <x v="1"/>
    <n v="8546640"/>
    <x v="2"/>
    <x v="1"/>
    <x v="834"/>
    <s v="R16URT7BDNOV2D,R2YWPNEAQVJ9ZA,REXSBUHVOE0WE,R2RUHQW0ZWPFCE,R2NSG94BDOKV6F,R3PCRURZ1LS5JQ,R1FR7S9JNBVXBT,R29RRJ2OJ6GC7"/>
  </r>
  <r>
    <x v="1"/>
    <s v="Headphones,Earbuds&amp;Accessories"/>
    <s v="Headphones"/>
    <n v="1679"/>
    <n v="1999"/>
    <x v="85"/>
    <x v="3"/>
    <x v="685"/>
    <x v="1"/>
    <x v="0"/>
    <n v="145053437"/>
    <x v="2"/>
    <x v="0"/>
    <x v="835"/>
    <s v="R1AKJKNRBIBCV4,R2ZG9F0E80XAWQ,R39LC2YR7L3N4E,R2ADNFHJ2J8A7L,R3VV8VK7HOOYQS,RXGEG3BUDZOW0"/>
  </r>
  <r>
    <x v="0"/>
    <s v="Accessories&amp;Peripherals"/>
    <s v="Keyboards,Mice&amp;InputDevices"/>
    <n v="354"/>
    <n v="1500"/>
    <x v="60"/>
    <x v="1"/>
    <x v="686"/>
    <x v="0"/>
    <x v="1"/>
    <n v="1539000"/>
    <x v="0"/>
    <x v="1"/>
    <x v="836"/>
    <s v="R374DNITJO308B,R39OSBCH26FDGW,RFTP6BKBX70WI,R1VHLDAFRQLBMI,R36AIOIL7WO6HZ,RIVLIRNSSO3M1,R3BIRKRJLDWL46,R1N8K5CG19N1KY"/>
  </r>
  <r>
    <x v="0"/>
    <s v="Accessories&amp;Peripherals"/>
    <s v="PCGamingPeripherals"/>
    <n v="1199"/>
    <n v="5499"/>
    <x v="38"/>
    <x v="11"/>
    <x v="687"/>
    <x v="0"/>
    <x v="1"/>
    <n v="11234457"/>
    <x v="2"/>
    <x v="1"/>
    <x v="837"/>
    <s v="R1WZU792ROLKVF,R1X4YGIN6CWPH4,R32Z0RYAEN1DFC,R1DN8SF3OFPFAQ,RNHRK657LGIDV,R1DOJAY4KQGAI6,RXQATD7YRR3TA,R3HP5GYAC6M219"/>
  </r>
  <r>
    <x v="0"/>
    <s v="Accessories&amp;Peripherals"/>
    <s v="TabletAccessories"/>
    <n v="379"/>
    <n v="1499"/>
    <x v="43"/>
    <x v="0"/>
    <x v="688"/>
    <x v="0"/>
    <x v="0"/>
    <n v="6219351"/>
    <x v="0"/>
    <x v="1"/>
    <x v="838"/>
    <s v="R24LA0QD5OLK8G,R3Q8NDQHWTOEMA,RLU72AJAAOA8D,R2Y2ISC0E5DQJ7,R1VS3VC0CZ24XB,R2787ZH86GWL84,R1VDA6PEVBN4E3,RWWGO6H2DZMYC"/>
  </r>
  <r>
    <x v="0"/>
    <s v="ExternalDevices&amp;DataStorage"/>
    <s v="ExternalHardDisks"/>
    <n v="499"/>
    <n v="775"/>
    <x v="63"/>
    <x v="4"/>
    <x v="689"/>
    <x v="1"/>
    <x v="0"/>
    <n v="57350"/>
    <x v="0"/>
    <x v="2"/>
    <x v="839"/>
    <s v="R1NVL27P8VGTP1,RK381D6AH8JFI,R145H2IMWSHSP5,RXUFYS6IXXC27,R23QFCUMOAAF6,RWOQMMEBT56CR,R3NQ4FM9WQJM1R,R1GOBOH4PV5F5E"/>
  </r>
  <r>
    <x v="0"/>
    <s v="ExternalDevices&amp;DataStorage"/>
    <s v="ExternalSolidStateDrives"/>
    <n v="10389"/>
    <n v="32000"/>
    <x v="45"/>
    <x v="5"/>
    <x v="690"/>
    <x v="0"/>
    <x v="0"/>
    <n v="1324736000"/>
    <x v="2"/>
    <x v="0"/>
    <x v="840"/>
    <s v="RRJFTC0VXGP9F,R39JQE75EPS5DO,RUZV4DZKBFJGE,R1SBQDN9157ZTO,R1O8LE9DENM39V,R1QGJPE1M4YZKR,R240LL92WXKRRY,R3GECDAI29GH5G"/>
  </r>
  <r>
    <x v="0"/>
    <s v="Accessories&amp;Peripherals"/>
    <s v="Audio&amp;VideoAccessories"/>
    <n v="649"/>
    <n v="1300"/>
    <x v="8"/>
    <x v="3"/>
    <x v="691"/>
    <x v="0"/>
    <x v="0"/>
    <n v="6753500"/>
    <x v="2"/>
    <x v="1"/>
    <x v="841"/>
    <s v="R1LREWJCMBQIRO,R2HU0UF6QY4WZD,R1M3HZPOB2BCPA,R3PLOVWNC48BP6,R1K70M5N1R1FLT,R2HZYR1RYPYEVR,R6HSVD0DMTQMY,R6X92GH1ETNJ"/>
  </r>
  <r>
    <x v="0"/>
    <s v="NetworkingDevices"/>
    <s v="NetworkAdapters"/>
    <n v="1199"/>
    <n v="1999"/>
    <x v="54"/>
    <x v="6"/>
    <x v="78"/>
    <x v="1"/>
    <x v="0"/>
    <n v="44817580"/>
    <x v="2"/>
    <x v="0"/>
    <x v="842"/>
    <s v="R30SWI8U6K7PDR,R2K3WL7JFGLDI,R2WXWZRPAKQ1GP,R29PWDI4WOF8FK,R26V2X161L8NR5,R3B4VBD2NKURWM,R3A6QVJ73S0FLJ,RSP7D739UWRFL"/>
  </r>
  <r>
    <x v="0"/>
    <s v="Accessories&amp;Peripherals"/>
    <s v="Cables&amp;Accessories"/>
    <n v="139"/>
    <n v="999"/>
    <x v="40"/>
    <x v="1"/>
    <x v="52"/>
    <x v="0"/>
    <x v="1"/>
    <n v="1311687"/>
    <x v="1"/>
    <x v="1"/>
    <x v="62"/>
    <s v="RZJR37WFGXR9B,R39X6O18GM16TM,R18ZQ09EKVWZ9R,R3NHUC9S00KIR8,R30ZSNYE78E0O2,R2LVRBREQ4EFDM,R1UJ8BCYXWICT8,R34RH86MGL4HFB"/>
  </r>
  <r>
    <x v="1"/>
    <s v="Headphones,Earbuds&amp;Accessories"/>
    <s v="Headphones"/>
    <n v="889"/>
    <n v="1999"/>
    <x v="37"/>
    <x v="0"/>
    <x v="692"/>
    <x v="0"/>
    <x v="0"/>
    <n v="4565716"/>
    <x v="2"/>
    <x v="1"/>
    <x v="843"/>
    <s v="R1R1JK1E1KZYX8,R2XZC0TY29XVLD,R10HYVIHZWKK1K,R60DKH62VTGDU,R3OEUY99P64UA3,R32UNDTOGI8EL1,R3GLNMEB5Q7VW0,R1DEKW8DZTEK4A"/>
  </r>
  <r>
    <x v="0"/>
    <s v="Accessories&amp;Peripherals"/>
    <s v="Keyboards,Mice&amp;InputDevices"/>
    <n v="1409"/>
    <n v="2199"/>
    <x v="63"/>
    <x v="2"/>
    <x v="693"/>
    <x v="1"/>
    <x v="1"/>
    <n v="938973"/>
    <x v="2"/>
    <x v="2"/>
    <x v="844"/>
    <s v="R2RDB07DGL4GM9,R3H2WY92CQUJMX,R2LDUGW3VRNHAB,R1LRB29GJ35245,R2S4Q38HCR9GEQ,R34PYQGTCYUFYB,R2FNNM6IUQZGWK,R3GR8P4J5HK9VV"/>
  </r>
  <r>
    <x v="0"/>
    <s v="Printers,Inks&amp;Accessories"/>
    <s v="Inks,Toners&amp;Cartridges"/>
    <n v="549"/>
    <n v="1999"/>
    <x v="25"/>
    <x v="4"/>
    <x v="694"/>
    <x v="0"/>
    <x v="0"/>
    <n v="2732633"/>
    <x v="2"/>
    <x v="1"/>
    <x v="845"/>
    <s v="R2LRRBAFN6I6AZ,R1FBE05UZD56IF,R1IRK5NMYFJN5T,R69JBU6LC4NYC,R1ZEDLFB9T6IJU,RN12RA7AP349F,R1OGL3O5NB3GXJ,R3JRPVNGDP2W8A"/>
  </r>
  <r>
    <x v="0"/>
    <s v="Accessories&amp;Peripherals"/>
    <s v="PCGamingPeripherals"/>
    <n v="749"/>
    <n v="1799"/>
    <x v="30"/>
    <x v="1"/>
    <x v="695"/>
    <x v="0"/>
    <x v="1"/>
    <n v="23745001"/>
    <x v="2"/>
    <x v="0"/>
    <x v="846"/>
    <s v="R1VOPN2U7TR5UG,RCVPU4XZ7O68C,R3AAGR6XT4RZOC,R1D1CF1TVUQET4,R2ICO6IKYO6I6A,R2JZS7D3SMFU1T,R3FZTFENXGCM9,R3TK26WSQHBGNK"/>
  </r>
  <r>
    <x v="0"/>
    <s v="Accessories&amp;Peripherals"/>
    <s v="Cables&amp;Accessories"/>
    <n v="329"/>
    <n v="845"/>
    <x v="4"/>
    <x v="0"/>
    <x v="53"/>
    <x v="0"/>
    <x v="0"/>
    <n v="25135370"/>
    <x v="0"/>
    <x v="0"/>
    <x v="63"/>
    <s v="R37S13YALMRPGK,R2OU2YTGFEMJHE,R25SDG11W8EAU9,R2W38EQOY97N87,R2U8MOGE4JDKBF,R2CN3CX7SGEWDK,RX74XLMFH35PD,R1B861YJE8YL2B"/>
  </r>
  <r>
    <x v="0"/>
    <s v="Accessories&amp;Peripherals"/>
    <s v="Cables&amp;Accessories"/>
    <n v="379"/>
    <n v="1099"/>
    <x v="46"/>
    <x v="4"/>
    <x v="84"/>
    <x v="0"/>
    <x v="0"/>
    <n v="3083794"/>
    <x v="0"/>
    <x v="1"/>
    <x v="847"/>
    <s v="RGNARUOE22V1A,R5KYEFZM5496A,R38R0ACYQPV9HZ,R17M1JPCDUNH21,R1H9QE5M69Z3VS,R249MO4XBSOM0Q,R2BI8BOVC79W95,R1V5XKRZ49DQK3"/>
  </r>
  <r>
    <x v="1"/>
    <s v="WearableTechnology"/>
    <s v="SmartWatches"/>
    <n v="5998"/>
    <n v="7999"/>
    <x v="23"/>
    <x v="0"/>
    <x v="696"/>
    <x v="1"/>
    <x v="0"/>
    <n v="242809645"/>
    <x v="2"/>
    <x v="0"/>
    <x v="848"/>
    <s v="R32FKIYH8C9GMX,RYBDLIADVEHDR,R3QUBDARIE2ZHS,R3V1NU4NDXXV74,R2FJDY45GI3UEC"/>
  </r>
  <r>
    <x v="0"/>
    <s v="Accessories&amp;Peripherals"/>
    <s v="LaptopAccessories"/>
    <n v="299"/>
    <n v="1499"/>
    <x v="27"/>
    <x v="0"/>
    <x v="697"/>
    <x v="0"/>
    <x v="0"/>
    <n v="4299132"/>
    <x v="0"/>
    <x v="1"/>
    <x v="849"/>
    <s v="R1EGA4C6RWIIZ3,R2LUR26FVHY2J9,R3EIY77S1ST0FV,R2C5MD2U054FTI,R20BW7AKMPLR7O,R1N81GRGOUWSG0,R27N6D9QGKDDY2,R38PPB7S465YMD"/>
  </r>
  <r>
    <x v="0"/>
    <s v="Accessories&amp;Peripherals"/>
    <s v="TabletAccessories"/>
    <n v="379"/>
    <n v="1499"/>
    <x v="43"/>
    <x v="3"/>
    <x v="698"/>
    <x v="0"/>
    <x v="0"/>
    <n v="1004330"/>
    <x v="0"/>
    <x v="2"/>
    <x v="850"/>
    <s v="R1FUZJ0GWDCLUS,R3VJ1YSW5XZI0D,R2659C1LEZY2BE,R2SCWNAAVSIAY,RUV07628Q4D75,RZ10G9SIHUWRY,R1I8JVDSJD2ODS,R3NGRQVZQY9RYR"/>
  </r>
  <r>
    <x v="3"/>
    <s v="OfficePaperProducts"/>
    <s v="Paper"/>
    <n v="1399"/>
    <n v="2999"/>
    <x v="3"/>
    <x v="4"/>
    <x v="699"/>
    <x v="0"/>
    <x v="0"/>
    <n v="10586470"/>
    <x v="2"/>
    <x v="1"/>
    <x v="851"/>
    <s v="R174KRUPEU2G7V,RW2VQKGRRIM41,R3PCJMP1XTXVUP,R1Z8IGSA8ZO3WN,RE91TY7MTPBCX,R3AW009ZNTYU8I,RQI0L92ZT0TOP,RG9LN7755H1GQ"/>
  </r>
  <r>
    <x v="1"/>
    <s v="Cameras&amp;Photography"/>
    <s v="Accessories"/>
    <n v="699"/>
    <n v="1299"/>
    <x v="18"/>
    <x v="4"/>
    <x v="700"/>
    <x v="1"/>
    <x v="0"/>
    <n v="8031717"/>
    <x v="2"/>
    <x v="1"/>
    <x v="852"/>
    <s v="R1KOODMSYFQFQK,R1WX5RVYVOE2Z8,RU34IVNRBGN2X,R115NGNFV75VQZ,R2IELMO4REP9U3,R2CGUT8QR29GBL,RP30K2QKPN7RL,R2527FDBEJ54SC"/>
  </r>
  <r>
    <x v="3"/>
    <s v="OfficePaperProducts"/>
    <s v="Paper"/>
    <n v="300"/>
    <n v="300"/>
    <x v="26"/>
    <x v="0"/>
    <x v="701"/>
    <x v="1"/>
    <x v="0"/>
    <n v="125700"/>
    <x v="0"/>
    <x v="2"/>
    <x v="853"/>
    <s v="R3I568NWPF5187,R19KS9NAHZME09,R384JBLG7VAYNP,R3T6PJ40WKL2M2,R2HOVG7RABKNQ7,R2PVJY6ZKTLSAS,R2PIAZDEUTARUA,R8S61DB3WGBVT"/>
  </r>
  <r>
    <x v="0"/>
    <s v="Accessories&amp;Peripherals"/>
    <s v="Keyboards,Mice&amp;InputDevices"/>
    <n v="999"/>
    <n v="1995"/>
    <x v="8"/>
    <x v="6"/>
    <x v="702"/>
    <x v="0"/>
    <x v="0"/>
    <n v="14597415"/>
    <x v="2"/>
    <x v="1"/>
    <x v="854"/>
    <s v="R21X3T7OXJDYF5,RFZ7PECSOYOD0,RCNWHX6JCJZ24,R13B46MR7D4UW6,R2WIO7GRU4X1VE,R15WY8KFOZPEO0,R1GZSDMDXLI6UA,R2GSFMREX0SZF0"/>
  </r>
  <r>
    <x v="3"/>
    <s v="OfficeElectronics"/>
    <s v="Calculators"/>
    <n v="535"/>
    <n v="535"/>
    <x v="26"/>
    <x v="5"/>
    <x v="491"/>
    <x v="1"/>
    <x v="0"/>
    <n v="2367910"/>
    <x v="2"/>
    <x v="1"/>
    <x v="855"/>
    <s v="R1JB53IQ0AXIHW,RPKOAVSXXPSKU,R3AIW6ZYB8OS8W,R1FANNDP3KWHH8,R2ESITUL5GM8WX,R39Y7SUMSOWEBW,R6EAH6XUMX4SX,RXPO6LV61TV1T"/>
  </r>
  <r>
    <x v="1"/>
    <s v="HomeTheater,TV&amp;Video"/>
    <s v="Televisions"/>
    <n v="13999"/>
    <n v="24999"/>
    <x v="15"/>
    <x v="0"/>
    <x v="703"/>
    <x v="1"/>
    <x v="0"/>
    <n v="1130879763"/>
    <x v="2"/>
    <x v="0"/>
    <x v="64"/>
    <s v="R3CR9H6ABJ4Q4O,R2S5VBYYN51ELA,R1U0718A15KBBU,R9YRKNJ667H1E,RAWMG4UI4CZD3,R877Y6K5MW32G,RC458V57ETXDN,R2VOHT3T6361C5"/>
  </r>
  <r>
    <x v="0"/>
    <s v="Accessories&amp;Peripherals"/>
    <s v="LaptopAccessories"/>
    <n v="269"/>
    <n v="1099"/>
    <x v="60"/>
    <x v="3"/>
    <x v="704"/>
    <x v="0"/>
    <x v="0"/>
    <n v="1200108"/>
    <x v="0"/>
    <x v="1"/>
    <x v="856"/>
    <s v="R306AT7RAPPB4F,R13JZJWRO3P3CG,R14BZPIXU4V009,R2OJGM7XU1KK02,R32XRJ1D68UAD7,R3681SST4J2Y3Q,R12QP5JRRTJNES,R1APJCJMBLJK5J"/>
  </r>
  <r>
    <x v="3"/>
    <s v="OfficePaperProducts"/>
    <s v="Paper"/>
    <n v="341"/>
    <n v="450"/>
    <x v="66"/>
    <x v="4"/>
    <x v="705"/>
    <x v="1"/>
    <x v="0"/>
    <n v="1121850"/>
    <x v="0"/>
    <x v="1"/>
    <x v="857"/>
    <s v="R37OWPWWYU7L3G,R2AQ3J8DYODY55,RA0RPO7G5XXOL,R1FPO08RUBD4EV,RY9JUX3BONIOX,R39E5IAGZK66QW,R28QG0162ONGDW,R1BZN1SP6YIRH2"/>
  </r>
  <r>
    <x v="0"/>
    <s v="NetworkingDevices"/>
    <s v="Routers"/>
    <n v="2499"/>
    <n v="3999"/>
    <x v="16"/>
    <x v="5"/>
    <x v="706"/>
    <x v="1"/>
    <x v="0"/>
    <n v="50703321"/>
    <x v="2"/>
    <x v="0"/>
    <x v="858"/>
    <s v="RS0YPV8CGGS8R,R3LR647NBSDMCU,R3INDETNPWMHWX,R2N03PA780KAJD,R1I4DIVJ3IZNGG,R3LGQPRXIGK0OZ,R9H7E21WJPRKL,R662AI3F4SL2W"/>
  </r>
  <r>
    <x v="0"/>
    <s v="Accessories&amp;Peripherals"/>
    <s v="Cables&amp;Accessories"/>
    <n v="349"/>
    <n v="599"/>
    <x v="21"/>
    <x v="3"/>
    <x v="60"/>
    <x v="1"/>
    <x v="0"/>
    <n v="125790"/>
    <x v="0"/>
    <x v="2"/>
    <x v="71"/>
    <s v="R27HJ954EMEOQK,R2EPGPZGPWXR4I,R1KUXERHI948E7,R1YRGKI6652QR,R3DCUTJ6CQCASZ,R11TECZ2LD0OKP,R276HYHWQ5B09O,R2HOVRWP63K3OL"/>
  </r>
  <r>
    <x v="0"/>
    <s v="Printers,Inks&amp;Accessories"/>
    <s v="Printers"/>
    <n v="5899"/>
    <n v="7005"/>
    <x v="85"/>
    <x v="9"/>
    <x v="707"/>
    <x v="1"/>
    <x v="1"/>
    <n v="29413995"/>
    <x v="2"/>
    <x v="1"/>
    <x v="859"/>
    <s v="R36ZW65JOPFS8L,RAEGRKQ26HAKB,R3U1GKVTCQ21OO,RAHRN3DS37LUC,R176NMLL4UKOG4,R1OZH39239I73K,RS9AG75KQ5ZWV,RSG6CEI9TVLPB"/>
  </r>
  <r>
    <x v="1"/>
    <s v="Mobiles&amp;Accessories"/>
    <s v="MobileAccessories"/>
    <n v="699"/>
    <n v="1199"/>
    <x v="21"/>
    <x v="1"/>
    <x v="708"/>
    <x v="1"/>
    <x v="1"/>
    <n v="17269197"/>
    <x v="2"/>
    <x v="0"/>
    <x v="533"/>
    <s v="R1DSLJ58BW45MG,RZF2IS7TK6MF4,RLAJSE9228SAA,RHZFWFPW57PEH,R5V3SEBXEYTV9,R3QW79LOKH6EDA,R15LLZLNGUHHTJ,R2NS5ZCYJFF5KE"/>
  </r>
  <r>
    <x v="0"/>
    <s v="NetworkingDevices"/>
    <s v="Routers"/>
    <n v="1565"/>
    <n v="2999"/>
    <x v="61"/>
    <x v="1"/>
    <x v="709"/>
    <x v="1"/>
    <x v="1"/>
    <n v="33327887"/>
    <x v="2"/>
    <x v="0"/>
    <x v="860"/>
    <s v="R1LQVBM4K06W5S,R2JOL8YUJPQPHV,R4GYZF4RHILFG,R1N31UERSTNV5O,R2MUNSVDTDZEWJ,R1KOFVG8EPNCLM,R2COFUCWX7JY7G,RFCY28Q2RJYLY"/>
  </r>
  <r>
    <x v="1"/>
    <s v="Cameras&amp;Photography"/>
    <s v="Accessories"/>
    <n v="326"/>
    <n v="799"/>
    <x v="53"/>
    <x v="5"/>
    <x v="710"/>
    <x v="0"/>
    <x v="0"/>
    <n v="8607627"/>
    <x v="0"/>
    <x v="0"/>
    <x v="861"/>
    <s v="R3URKY34C3O6C6,R2SMDSG8MX72UY,RH36PLQFRREG5,R50KZDO2KFBYT,R2XL28KE1P2MKO,R3DA5G1OV59TGX,RSFTU5X4MU4K0,R33V9MXUFMY7S8"/>
  </r>
  <r>
    <x v="1"/>
    <s v="Headphones,Earbuds&amp;Accessories"/>
    <s v="Adapters"/>
    <n v="120"/>
    <n v="999"/>
    <x v="51"/>
    <x v="2"/>
    <x v="383"/>
    <x v="0"/>
    <x v="1"/>
    <n v="6484509"/>
    <x v="1"/>
    <x v="1"/>
    <x v="529"/>
    <s v="RO163Q6WRVSZZ,R28DMP1E79OWIH,R2FJI6OH7CFVRL,R1CHL5MG2PHSFJ,R2T11MDTCMZ8IQ,RV544Y0ARIS17,ROHRC9ZCY3ZKI,R28O9QSWHZF2KK"/>
  </r>
  <r>
    <x v="0"/>
    <s v="ExternalDevices&amp;DataStorage"/>
    <s v="ExternalHardDisks"/>
    <n v="657"/>
    <n v="999"/>
    <x v="67"/>
    <x v="4"/>
    <x v="711"/>
    <x v="1"/>
    <x v="0"/>
    <n v="13930056"/>
    <x v="2"/>
    <x v="0"/>
    <x v="862"/>
    <s v="R14SXAZCRPQZNK,RA7ZKRJ46E457,R311BANNTQSXO1,RFEQZHNT7QDV3,R12TLXBNBGY3Y7,R31NPLPBEHHJVO,R1T99LYGHCHHML,RIW7K2PKLTNVA"/>
  </r>
  <r>
    <x v="0"/>
    <s v="Accessories&amp;Peripherals"/>
    <s v="PCGamingPeripherals"/>
    <n v="1995"/>
    <n v="2895"/>
    <x v="39"/>
    <x v="13"/>
    <x v="712"/>
    <x v="1"/>
    <x v="0"/>
    <n v="31150200"/>
    <x v="2"/>
    <x v="0"/>
    <x v="863"/>
    <s v="R2W6BKEVXNT3N,R1W63TB4MX8482,R28EZ6Q89SHMHD,R1D7A93DR9F1F8,R3GZGLWVKTBWY0,R1VY2XWEWPHWWO,R2I50QOEBLLIHS,R2U71462QVBEYX"/>
  </r>
  <r>
    <x v="1"/>
    <s v="GeneralPurposeBatteries&amp;BatteryChargers"/>
    <m/>
    <n v="1500"/>
    <n v="1500"/>
    <x v="26"/>
    <x v="5"/>
    <x v="713"/>
    <x v="1"/>
    <x v="0"/>
    <n v="38994000"/>
    <x v="2"/>
    <x v="0"/>
    <x v="864"/>
    <s v="R1JNM12EEHAKDU,R3D30LR1EYBE2P,R30L9O9HJ5UAK7,R3QZUREJQF2YLA,R3MY5QLMJHTG5E,RBTESL54NFQBN,R3S8IJGRFFCKTT,R14K1I1T1JA1QO"/>
  </r>
  <r>
    <x v="0"/>
    <s v="Accessories&amp;Peripherals"/>
    <s v="Keyboards,Mice&amp;InputDevices"/>
    <n v="2640"/>
    <n v="3195"/>
    <x v="49"/>
    <x v="6"/>
    <x v="714"/>
    <x v="1"/>
    <x v="0"/>
    <n v="51586470"/>
    <x v="2"/>
    <x v="0"/>
    <x v="865"/>
    <s v="R26QIZZV7XHNIM,R1GG4OCTVMJ08P,R17YPP58KBZRVP,R2KAS4LGHND8IP,R1R2V16C9M5EE5,R3JFQAZ34O319C,R24Z5Y8NGE1CA4,R3QQUAIJT1HNL4"/>
  </r>
  <r>
    <x v="0"/>
    <s v="Printers,Inks&amp;Accessories"/>
    <s v="Printers"/>
    <n v="5299"/>
    <n v="6355"/>
    <x v="49"/>
    <x v="2"/>
    <x v="715"/>
    <x v="1"/>
    <x v="1"/>
    <n v="52619400"/>
    <x v="2"/>
    <x v="1"/>
    <x v="866"/>
    <s v="R113XKB6ZAUQF,R2SOXALV4NB8GQ,RONEN38QVS6OD,R1SSASOUEVFGI9,R3NJ4S4NF2MA16,RCNZVZSXG9YK0,RAN94F4HUX984,R2PCQJOKH6H8MK"/>
  </r>
  <r>
    <x v="0"/>
    <s v="Accessories&amp;Peripherals"/>
    <s v="Cables&amp;Accessories"/>
    <n v="263"/>
    <n v="699"/>
    <x v="33"/>
    <x v="3"/>
    <x v="55"/>
    <x v="0"/>
    <x v="0"/>
    <n v="314550"/>
    <x v="0"/>
    <x v="2"/>
    <x v="66"/>
    <s v="R1LG3XV2XYCQQB,RPVNHPEU1HG9F,R1MD4LW015PP00,R5RCZRA2XSJVU,R1TPVT7TXNNW2,R1GYI0Y69RU13,R3S5U7BJ1KTKAU,R3F02OAHFU646V"/>
  </r>
  <r>
    <x v="0"/>
    <s v="Accessories&amp;Peripherals"/>
    <s v="PCGamingPeripherals"/>
    <n v="1990"/>
    <n v="2999"/>
    <x v="67"/>
    <x v="4"/>
    <x v="716"/>
    <x v="1"/>
    <x v="0"/>
    <n v="42696763"/>
    <x v="2"/>
    <x v="0"/>
    <x v="867"/>
    <s v="RNAHH2L1RS339,R25LKZL3WI5EYS,R1KYR1BYKCW4XR,R1Z2TE2D9DSTWJ,R3D1T07CPJPZ8M,RN0DG3MRTSSP6,RLK0Q8WACYKMY,R2FOHIRKITGEFQ"/>
  </r>
  <r>
    <x v="1"/>
    <s v="PowerAccessories"/>
    <s v="SurgeProtectors"/>
    <n v="1289"/>
    <n v="1499"/>
    <x v="81"/>
    <x v="6"/>
    <x v="717"/>
    <x v="1"/>
    <x v="0"/>
    <n v="30981332"/>
    <x v="2"/>
    <x v="0"/>
    <x v="868"/>
    <s v="R1DQD1BRKH1AIO,R3ESPNPFL2XD8Z,RS64CINVRWLQ7,R38X9EM0L2O5AW,R2DB9HD4SGR8PU,R3CRC3DNW750LR,RKS4KUTPX1X5Z,RF9V415MCUOM1"/>
  </r>
  <r>
    <x v="3"/>
    <s v="OfficePaperProducts"/>
    <s v="Paper"/>
    <n v="165"/>
    <n v="165"/>
    <x v="26"/>
    <x v="6"/>
    <x v="718"/>
    <x v="1"/>
    <x v="0"/>
    <n v="276210"/>
    <x v="1"/>
    <x v="1"/>
    <x v="869"/>
    <s v="R17OSOGCSZ1TU1,R2V3IDY4X5DO07,R10YPJXXLIT9PF,R2NI83SF805SZB,R2O53KW0B4KLDY,R24235I5D6EXHG,R2ATCM75K287E3,R15Z1PSJ93SSWJ"/>
  </r>
  <r>
    <x v="0"/>
    <s v="Accessories&amp;Peripherals"/>
    <s v="LaptopAccessories"/>
    <n v="1699"/>
    <n v="3499"/>
    <x v="24"/>
    <x v="9"/>
    <x v="719"/>
    <x v="0"/>
    <x v="1"/>
    <n v="26903811"/>
    <x v="2"/>
    <x v="1"/>
    <x v="870"/>
    <s v="R268UIIQ8R8LOR,R15VZPEXXYZB7I,R3R1OIOGZG4W4C,R3EQ4KGEQ3TQLL,R2N86U6QNUP5VH,R3E30BZGJ93XEM,R3M5YID5J08Y5T,R3BE5A24UBV6J7"/>
  </r>
  <r>
    <x v="1"/>
    <s v="Cameras&amp;Photography"/>
    <s v="SecurityCameras"/>
    <n v="2299"/>
    <n v="7500"/>
    <x v="12"/>
    <x v="3"/>
    <x v="720"/>
    <x v="0"/>
    <x v="0"/>
    <n v="41655000"/>
    <x v="2"/>
    <x v="1"/>
    <x v="871"/>
    <s v="R1OSNR3MGFRFSP,R30DTM6QZ6M7WP,R3S13J4FS6WPSO,RLZ31DCVWX3TE,R1P3GEEP9IQDDU,R37LC3F796EB2F,R96RJS8HIVU9Y,R2RNSF4YBRGI3I"/>
  </r>
  <r>
    <x v="0"/>
    <s v="Accessories&amp;Peripherals"/>
    <s v="Cables&amp;Accessories"/>
    <n v="219"/>
    <n v="700"/>
    <x v="12"/>
    <x v="4"/>
    <x v="58"/>
    <x v="0"/>
    <x v="0"/>
    <n v="14037100"/>
    <x v="0"/>
    <x v="0"/>
    <x v="69"/>
    <s v="R1BC08IFG4REKS,R1FJKIHIO54SOW,R3JR48W2CI480,R3JH7SHSXDT1GT,R35QWAY83WL8H6,R25N2U90N2A5AS,R19AK3DT3JOE82,R210WJI15JCSRE"/>
  </r>
  <r>
    <x v="0"/>
    <s v="Accessories&amp;Peripherals"/>
    <s v="USBGadgets"/>
    <n v="39"/>
    <n v="39"/>
    <x v="26"/>
    <x v="11"/>
    <x v="721"/>
    <x v="1"/>
    <x v="1"/>
    <n v="130416"/>
    <x v="1"/>
    <x v="1"/>
    <x v="872"/>
    <s v="R3163MRJDEJMN7,RSQGCR6V7H766,R39PS8UO1CZS2D,R2G3S1O4BOU5BM,R2OKTDJ57O6M8M,R2Y0AL3630YZ03,R3PUTU32IYSOX0,R1NV8Q97WIK4LE"/>
  </r>
  <r>
    <x v="0"/>
    <s v="Tablets"/>
    <m/>
    <n v="26999"/>
    <n v="37999"/>
    <x v="56"/>
    <x v="13"/>
    <x v="722"/>
    <x v="1"/>
    <x v="0"/>
    <n v="109665114"/>
    <x v="2"/>
    <x v="1"/>
    <x v="873"/>
    <s v="R2BT60BZIDC986,R17KDJGM0QOT3P,R2U9CP6B4FEVBN,RJ29G3M313IFR"/>
  </r>
  <r>
    <x v="1"/>
    <s v="Headphones,Earbuds&amp;Accessories"/>
    <s v="Headphones"/>
    <n v="1490"/>
    <n v="1990"/>
    <x v="23"/>
    <x v="3"/>
    <x v="723"/>
    <x v="1"/>
    <x v="0"/>
    <n v="195517500"/>
    <x v="2"/>
    <x v="0"/>
    <x v="874"/>
    <s v="R69FUCBNGBRX1,R8VZ569JVM3CS"/>
  </r>
  <r>
    <x v="0"/>
    <s v="Accessories&amp;Peripherals"/>
    <s v="LaptopAccessories"/>
    <n v="398"/>
    <n v="1949"/>
    <x v="27"/>
    <x v="1"/>
    <x v="724"/>
    <x v="0"/>
    <x v="1"/>
    <n v="146175"/>
    <x v="0"/>
    <x v="2"/>
    <x v="875"/>
    <s v="RLHRP9RFNLBWY,R2C5QG39XNO5MS,R18G29NPVIGLWJ,RX6C2AZO7L6A3,R17FIVZES7T2LX,R2KKPSW7W1WW38,R322DDJFFCLA2H,RHR04GI4R2ULD"/>
  </r>
  <r>
    <x v="0"/>
    <s v="Accessories&amp;Peripherals"/>
    <s v="Cables&amp;Accessories"/>
    <n v="349"/>
    <n v="899"/>
    <x v="4"/>
    <x v="6"/>
    <x v="59"/>
    <x v="0"/>
    <x v="0"/>
    <n v="133951"/>
    <x v="0"/>
    <x v="2"/>
    <x v="70"/>
    <s v="RDFETF8YFDP96,R3604ERFM30Q4D,R1CB3GDRVBHAIG,R29H4558OA57RW,R2C4V03DG7EDWE,R20CNK6VJGER17,RXZLH38FGBU9K,R3E6TE6HH92GC3"/>
  </r>
  <r>
    <x v="0"/>
    <s v="Accessories&amp;Peripherals"/>
    <s v="LaptopAccessories"/>
    <n v="770"/>
    <n v="1547"/>
    <x v="8"/>
    <x v="4"/>
    <x v="725"/>
    <x v="0"/>
    <x v="0"/>
    <n v="3998995"/>
    <x v="2"/>
    <x v="1"/>
    <x v="876"/>
    <s v="R1TJKL76C0W8AT,RI1F2WGK4HN7I,RC05PR7RHAM9E,R1LKX7E6XKVV27,R2FOPD4PXWCP5N,R2URWEN1QK21IU,R37JHQEP9ROA6N,R3DE3ZEHY39HOR"/>
  </r>
  <r>
    <x v="1"/>
    <s v="Mobiles&amp;Accessories"/>
    <s v="MobileAccessories"/>
    <n v="279"/>
    <n v="1299"/>
    <x v="72"/>
    <x v="1"/>
    <x v="726"/>
    <x v="0"/>
    <x v="1"/>
    <n v="6588528"/>
    <x v="0"/>
    <x v="1"/>
    <x v="877"/>
    <s v="R3GUXZHJQIMMGG,R27GLD21LM330R,R1QKCIUA11Q764,R1H8WXNDG50VLO,R3UCW7IYN6BWZ3,R5ADY24AITSUM,R9FF9TS3M8P92,R20I0S1U3RR780"/>
  </r>
  <r>
    <x v="5"/>
    <s v="Electrical"/>
    <s v="CordManagement"/>
    <n v="249"/>
    <n v="599"/>
    <x v="30"/>
    <x v="6"/>
    <x v="727"/>
    <x v="0"/>
    <x v="0"/>
    <n v="3585015"/>
    <x v="0"/>
    <x v="1"/>
    <x v="878"/>
    <s v="R3L1T1SL8IC3UH,R250EC6F25GMQ2,R394W20XOQRZP5,R2QGR6SJBD2P9Z,R186IO80N0J27F,R87MN20OCTGUO,R371GCMZMTM6ZS,R2ELNQ06PADW2K"/>
  </r>
  <r>
    <x v="0"/>
    <s v="Accessories&amp;Peripherals"/>
    <s v="Cables&amp;Accessories"/>
    <n v="115"/>
    <n v="499"/>
    <x v="36"/>
    <x v="1"/>
    <x v="61"/>
    <x v="0"/>
    <x v="1"/>
    <n v="3858268"/>
    <x v="1"/>
    <x v="1"/>
    <x v="73"/>
    <s v="R2VUNGNI96EEJ7,R2JGNI2T5LVFRQ,R9ISXRV6DA0OY,RZFW11UFTCBVH,R1WGHB13Q2OLYA,R11ETJ640KDIRW,R2IA54QBAYAGND,R23Y3AD6E6GE9N"/>
  </r>
  <r>
    <x v="4"/>
    <s v="CraftMaterials"/>
    <s v="PaintingMaterials"/>
    <n v="230"/>
    <n v="230"/>
    <x v="26"/>
    <x v="6"/>
    <x v="728"/>
    <x v="1"/>
    <x v="0"/>
    <n v="2168210"/>
    <x v="0"/>
    <x v="1"/>
    <x v="879"/>
    <s v="R1XLI27TRADFPX,R7BJF3442UAD5,R3G24OOLVH7NPF,R12IKB9O73E02,R2ACTXOL3JK11B,R1TI7GK9XO06OA,R1AP03CT7J9XZY,R1DYZ7SHA1FWJ0"/>
  </r>
  <r>
    <x v="0"/>
    <s v="Accessories&amp;Peripherals"/>
    <s v="Cables&amp;Accessories"/>
    <n v="399"/>
    <n v="999"/>
    <x v="13"/>
    <x v="3"/>
    <x v="62"/>
    <x v="0"/>
    <x v="0"/>
    <n v="1778220"/>
    <x v="0"/>
    <x v="1"/>
    <x v="74"/>
    <s v="RMEKYV7XWTWKV,R1PYVXH6MGUQLU,R3FUT08S34HBHW,R2X57Q7030Q9DG,REPXGC5R2LG85,R399JBQZ8JKDKC,R1N2RQSGT02EZJ,R1NGVE16U4ZUIR"/>
  </r>
  <r>
    <x v="0"/>
    <s v="Accessories&amp;Peripherals"/>
    <s v="PCGamingPeripherals"/>
    <n v="599"/>
    <n v="700"/>
    <x v="81"/>
    <x v="4"/>
    <x v="729"/>
    <x v="1"/>
    <x v="0"/>
    <n v="1610700"/>
    <x v="2"/>
    <x v="1"/>
    <x v="880"/>
    <s v="R1YFWBTKE811UK,R7JA1V7MRECMB,R21GDLJZA5TI9W,R1O4EEFOQBZ0JO,R15B7E5SEJPSZC,R197ZA6SKUG991,R3ND0LPTOXRICR,R2NAFIJTOX2QVU"/>
  </r>
  <r>
    <x v="0"/>
    <s v="Printers,Inks&amp;Accessories"/>
    <s v="Inks,Toners&amp;Cartridges"/>
    <n v="598"/>
    <n v="1150"/>
    <x v="61"/>
    <x v="3"/>
    <x v="730"/>
    <x v="1"/>
    <x v="0"/>
    <n v="2915250"/>
    <x v="2"/>
    <x v="1"/>
    <x v="881"/>
    <s v="R367C8BV6Z0S2R,R9M1ZHBVREOSZ,R1B2QSKDQHE9QB,R1Q0759SBMZ8Q0,R3TSRA5SXC5XJ9,R31U43BO6CMP8K,RICP1UJVB4PBJ,R1T3MQ9K7LNI8D"/>
  </r>
  <r>
    <x v="0"/>
    <s v="Accessories&amp;Peripherals"/>
    <s v="TabletAccessories"/>
    <n v="399"/>
    <n v="1499"/>
    <x v="25"/>
    <x v="1"/>
    <x v="731"/>
    <x v="0"/>
    <x v="1"/>
    <n v="1035809"/>
    <x v="0"/>
    <x v="2"/>
    <x v="882"/>
    <s v="R2I07NZ3TO67ZS,R1TFPBGO0PT14P,R7XWY4BKE5UP3,R2O91G56I5D5YG,R2AXSATZZSSY51,R1V45KR4JDINGH,R28IIWM1MJ40FD,R1T583O5CK7Y4T"/>
  </r>
  <r>
    <x v="0"/>
    <s v="Accessories&amp;Peripherals"/>
    <s v="LaptopAccessories"/>
    <n v="499"/>
    <n v="1299"/>
    <x v="33"/>
    <x v="3"/>
    <x v="732"/>
    <x v="0"/>
    <x v="0"/>
    <n v="3559260"/>
    <x v="0"/>
    <x v="1"/>
    <x v="883"/>
    <s v="R2HI3320WX2KM4,R10IFN992C8DZK,RCUB5N7M7W4XM,R3PSGENDBUUIVP,RJ60KRLZG27ON,RV54JVI6BCMEA,R1FU3HL7CR7VVB,R23MCK9MV2XQ7W"/>
  </r>
  <r>
    <x v="0"/>
    <s v="Accessories&amp;Peripherals"/>
    <s v="Cables&amp;Accessories"/>
    <n v="199"/>
    <n v="499"/>
    <x v="13"/>
    <x v="3"/>
    <x v="63"/>
    <x v="0"/>
    <x v="0"/>
    <n v="300398"/>
    <x v="1"/>
    <x v="2"/>
    <x v="75"/>
    <s v="R37D7HJR4MR520,RPXR67LNCQALE,R1K9WE1GDB2PP0,R34PZ2AX727RPD,R2HALNEM14EW7P,R3D6EV6X38WU4Q,R2NCR8UX28VRH4,R3PTXRLR7MPN25"/>
  </r>
  <r>
    <x v="0"/>
    <s v="Accessories&amp;Peripherals"/>
    <s v="Keyboards,Mice&amp;InputDevices"/>
    <n v="579"/>
    <n v="1090"/>
    <x v="41"/>
    <x v="5"/>
    <x v="733"/>
    <x v="1"/>
    <x v="0"/>
    <n v="3795380"/>
    <x v="2"/>
    <x v="1"/>
    <x v="884"/>
    <s v="R27KFK4I73JLFE,R8V781K3EEXOA,R1MJD5E998G25Q,RNPXYD8APOUDV,R1C5WKDF78NSE7,R1T6TU1EH6B8FD,RATCMF628XERW,R1ICHIF70ULN6O"/>
  </r>
  <r>
    <x v="0"/>
    <s v="Accessories&amp;Peripherals"/>
    <s v="Cables&amp;Accessories"/>
    <n v="179"/>
    <n v="399"/>
    <x v="10"/>
    <x v="1"/>
    <x v="64"/>
    <x v="0"/>
    <x v="1"/>
    <n v="567777"/>
    <x v="1"/>
    <x v="1"/>
    <x v="76"/>
    <s v="R8QBCR9MM1LGY,R3VN8XDH215N7I,R341EQRY87EZP,R3HHTVIHY2U1FO,RNA87JCGRTQJU,RZ12R7OYYP0KX,R2GZZ3WYE0JJYA,RHE3HXKSONROE"/>
  </r>
  <r>
    <x v="3"/>
    <s v="OfficePaperProducts"/>
    <s v="Paper"/>
    <n v="90"/>
    <n v="100"/>
    <x v="79"/>
    <x v="3"/>
    <x v="734"/>
    <x v="1"/>
    <x v="0"/>
    <n v="619900"/>
    <x v="1"/>
    <x v="1"/>
    <x v="885"/>
    <s v="R1QL22IXTM3HYM,R2BCCQQCMW4X56,R8MW9P91PIMJ3,R1IR8LR4A6GBLG,RO0DFX54L3NCC,R1KTHYCCXHUBFI,R19DP6TCU06P4W,R30Y585J7G8SHZ"/>
  </r>
  <r>
    <x v="0"/>
    <s v="Accessories&amp;Peripherals"/>
    <s v="LaptopAccessories"/>
    <n v="899"/>
    <n v="1999"/>
    <x v="10"/>
    <x v="5"/>
    <x v="735"/>
    <x v="0"/>
    <x v="0"/>
    <n v="3332333"/>
    <x v="2"/>
    <x v="1"/>
    <x v="886"/>
    <s v="R2QMH49QWXWXD5,RZE6PGLAOZVVT,R1PHM7L7T8WXRZ,RL0X3ZRIGX4DE,R1XNTF1614VIVX,R32J5M2PXSRPZ9,R3BK8L5F69OOGH,R2QI0ODM6RBGCL"/>
  </r>
  <r>
    <x v="0"/>
    <s v="Accessories&amp;Peripherals"/>
    <s v="PCGamingPeripherals"/>
    <n v="1149"/>
    <n v="1800"/>
    <x v="63"/>
    <x v="4"/>
    <x v="736"/>
    <x v="1"/>
    <x v="0"/>
    <n v="8501400"/>
    <x v="2"/>
    <x v="1"/>
    <x v="887"/>
    <s v="R3TXEYX89U440E,R3IK34WOY8BHL6,R3QGSGJ6K6D8R9,R2G3VN5XLQYOVV,R1N6IARF74XEVV,R37LARJ1BGF0R1,R156J5Q0HIXPHD,R2QGF4PD8AJCSS"/>
  </r>
  <r>
    <x v="0"/>
    <s v="Accessories&amp;Peripherals"/>
    <s v="LaptopAccessories"/>
    <n v="249"/>
    <n v="499"/>
    <x v="8"/>
    <x v="0"/>
    <x v="737"/>
    <x v="0"/>
    <x v="0"/>
    <n v="11407140"/>
    <x v="0"/>
    <x v="0"/>
    <x v="888"/>
    <s v="R29R1TCYOAWFAX,RIIZL921VLEN2,R3H6WPGK1I39B6,R2QHCEASALRHYF,RQ1YOGR9ENQ0S,R218PBX172UQIP,RRQXXW3ICBFQF,ROR9XQ354KNW2"/>
  </r>
  <r>
    <x v="0"/>
    <s v="Accessories&amp;Peripherals"/>
    <s v="USBGadgets"/>
    <n v="39"/>
    <n v="39"/>
    <x v="26"/>
    <x v="9"/>
    <x v="738"/>
    <x v="1"/>
    <x v="1"/>
    <n v="529308"/>
    <x v="1"/>
    <x v="0"/>
    <x v="889"/>
    <s v="R1NAJ7CT76Z9SF,R17L9205IYOD,R2GAKH6NBQPCFV,R12VH0YMA85Z6G,R241P9DGAUL3DX,R3GYBSPX62MJ3L,R2YP7C5YQJME2G,R2HJ98L0OHC1I4"/>
  </r>
  <r>
    <x v="0"/>
    <s v="NetworkingDevices"/>
    <s v="Repeaters&amp;Extenders"/>
    <n v="1599"/>
    <n v="3599"/>
    <x v="37"/>
    <x v="0"/>
    <x v="739"/>
    <x v="0"/>
    <x v="0"/>
    <n v="58239018"/>
    <x v="2"/>
    <x v="0"/>
    <x v="890"/>
    <s v="R1UJCPI3A1IO62,R2PYJXSSG9BFTD,R16SXX1OBUEAMB,R4TFLMVQ5UVRJ,R8DMW17GQ6AOQ,R2Z1QU2RURR98B,R1FYTHP32JRK5P,RY5MNH5OG5MSW"/>
  </r>
  <r>
    <x v="1"/>
    <s v="HomeAudio"/>
    <s v="Speakers"/>
    <n v="1199"/>
    <n v="3990"/>
    <x v="20"/>
    <x v="0"/>
    <x v="740"/>
    <x v="0"/>
    <x v="0"/>
    <n v="11602920"/>
    <x v="2"/>
    <x v="1"/>
    <x v="891"/>
    <s v="RLXE2MCKLCYMB,R39DFUZXNDFQ4,R30U7W2G83AI48,R2XV70VLS1FAG4,R2J9MLKK77OS34,R26A2586S9NYG2,R3MYYL9O8BO3GS,R1MGSYIMCSNMTO"/>
  </r>
  <r>
    <x v="0"/>
    <s v="Accessories&amp;Peripherals"/>
    <s v="Cables&amp;Accessories"/>
    <n v="209"/>
    <n v="499"/>
    <x v="30"/>
    <x v="2"/>
    <x v="66"/>
    <x v="0"/>
    <x v="1"/>
    <n v="267464"/>
    <x v="0"/>
    <x v="2"/>
    <x v="78"/>
    <s v="R2LX1M52C4KNJA,R2BXIXVBJUUUEC,R19EYLO6N0AKLG,R2PGJZAQVR5XQE,R20A9E5E100YPR,RTSX75DFGY3VC,R1WGYKGMT7EHPY,R1ZXKR6UFH5VNW"/>
  </r>
  <r>
    <x v="0"/>
    <s v="Accessories&amp;Peripherals"/>
    <s v="Keyboards,Mice&amp;InputDevices"/>
    <n v="1099"/>
    <n v="1499"/>
    <x v="35"/>
    <x v="0"/>
    <x v="741"/>
    <x v="1"/>
    <x v="0"/>
    <n v="3560125"/>
    <x v="2"/>
    <x v="1"/>
    <x v="892"/>
    <s v="RK1D5GNVFWW81,R1J8O3B5JA0UAZ,R2MSW0Q2BS0Y0P,RSN8DME4CMZOS,R2FWC32CELK3AN,R1S08DNN0E78R7,R1ASEJB3TZPPVG,R1X9I04FF3QE0A"/>
  </r>
  <r>
    <x v="3"/>
    <s v="OfficePaperProducts"/>
    <s v="Paper"/>
    <n v="120"/>
    <n v="120"/>
    <x v="26"/>
    <x v="6"/>
    <x v="742"/>
    <x v="1"/>
    <x v="0"/>
    <n v="594120"/>
    <x v="1"/>
    <x v="1"/>
    <x v="893"/>
    <s v="RSVV6T480YK7W,R22DHM4LC4189N,RS51GZQV4URIF,R3KIJ4STUFAA1,R3VBGTOFWPE9OQ,R34NVGOBJPJX6D,R20XKKJEEML1C9,R8EZGLNJWYUI0"/>
  </r>
  <r>
    <x v="0"/>
    <s v="Accessories&amp;Peripherals"/>
    <s v="PCGamingPeripherals"/>
    <n v="1519"/>
    <n v="3499"/>
    <x v="48"/>
    <x v="4"/>
    <x v="743"/>
    <x v="0"/>
    <x v="0"/>
    <n v="1427592"/>
    <x v="2"/>
    <x v="2"/>
    <x v="894"/>
    <s v="R3I9XKM92J6MPP,R3LL7D9XJ1KM17,RYLP8P4MU9IXE,R33MZE2UWBBE68,R1R07DE8BH5DW4,RR4IXFU8KX870,R32JIC0LIX3QC8,R33RK3EZHCIJ1U"/>
  </r>
  <r>
    <x v="3"/>
    <s v="OfficePaperProducts"/>
    <s v="Paper"/>
    <n v="420"/>
    <n v="420"/>
    <x v="26"/>
    <x v="0"/>
    <x v="744"/>
    <x v="1"/>
    <x v="0"/>
    <n v="808920"/>
    <x v="0"/>
    <x v="1"/>
    <x v="895"/>
    <s v="R2CZ99K13VTGRS,R34J3428JVACPO,R2F41WQEBTUTFF,RD1MU2VG6M6UQ,R1SIJVA8560EVD,R21LU3V1GD14WH,R2F33G5FCPMU0I,R3BJSYU0KEIL4K"/>
  </r>
  <r>
    <x v="3"/>
    <s v="OfficePaperProducts"/>
    <s v="Paper"/>
    <n v="225"/>
    <n v="225"/>
    <x v="26"/>
    <x v="3"/>
    <x v="745"/>
    <x v="1"/>
    <x v="0"/>
    <n v="1079550"/>
    <x v="0"/>
    <x v="1"/>
    <x v="896"/>
    <s v="R1KPESOANRAUT2,R2765UCQGUXR8Z,R1MIY4MLC7OEMH,R13HF7067D65NX,R2GFTD22MUWJXJ,R22XIU2YN41JLY,R3Q3101C0DYUP7,R3V7O33VH25ONB"/>
  </r>
  <r>
    <x v="0"/>
    <s v="Accessories&amp;Peripherals"/>
    <s v="HardDriveAccessories"/>
    <n v="199"/>
    <n v="799"/>
    <x v="43"/>
    <x v="3"/>
    <x v="746"/>
    <x v="0"/>
    <x v="0"/>
    <n v="5859067"/>
    <x v="1"/>
    <x v="1"/>
    <x v="897"/>
    <s v="R15FTQ3OTL54HG,R5WNQOBU27J2R,R30NWHS9ZD2AZJ,R3MZE0LEVB688M,R8HUCZYM2F8UJ,R3NK0HFG8JUGIP,R3MEDM094JOZHW,R8TG7TKO28ONS"/>
  </r>
  <r>
    <x v="1"/>
    <s v="Mobiles&amp;Accessories"/>
    <s v="MobileAccessories"/>
    <n v="1799"/>
    <n v="3999"/>
    <x v="10"/>
    <x v="13"/>
    <x v="392"/>
    <x v="0"/>
    <x v="0"/>
    <n v="979755"/>
    <x v="2"/>
    <x v="2"/>
    <x v="544"/>
    <s v="R2MI4KSWYUEMDR,R2MNYKDL2UII1M,R2C6TUBM6IVLB0,R3VJF3LZ7XK3WV,R351DYT9RZYVC0,R2127U989S6ZZU,R29GQ8L9MVSU6H,R2H35ITTKGQLBH"/>
  </r>
  <r>
    <x v="0"/>
    <s v="Printers,Inks&amp;Accessories"/>
    <s v="Printers"/>
    <n v="8349"/>
    <n v="9625"/>
    <x v="14"/>
    <x v="11"/>
    <x v="747"/>
    <x v="1"/>
    <x v="1"/>
    <n v="35150500"/>
    <x v="2"/>
    <x v="1"/>
    <x v="898"/>
    <s v="R323N508KO5VMR,R1C2X37S59TO4B,R25UIJAM26JMGL,R3B7Y8E7QNUYOP,R1PH3YZVBU4KKT,R2WLFM05B2CXXU,R3DCHC8ODVBGAP,R36UJ8EW67NBJ8"/>
  </r>
  <r>
    <x v="0"/>
    <s v="Components"/>
    <s v="InternalSolidStateDrives"/>
    <n v="3307"/>
    <n v="6100"/>
    <x v="18"/>
    <x v="4"/>
    <x v="748"/>
    <x v="1"/>
    <x v="0"/>
    <n v="15341500"/>
    <x v="2"/>
    <x v="1"/>
    <x v="899"/>
    <s v="R2ZRD154AT00TN,R3L76N34IVRAX6,R12UEJEYKOVC8X,R3GAOZKSESNEO4,R2DFA3EK07XPQO,R11GWINZ2PW06X,R19LZZQS4ZQGQ6,R2SH0PV3XYF4NG"/>
  </r>
  <r>
    <x v="0"/>
    <s v="Accessories&amp;Peripherals"/>
    <s v="Cables&amp;Accessories"/>
    <n v="325"/>
    <n v="1299"/>
    <x v="43"/>
    <x v="0"/>
    <x v="70"/>
    <x v="0"/>
    <x v="0"/>
    <n v="13738224"/>
    <x v="0"/>
    <x v="0"/>
    <x v="84"/>
    <s v="R10365HEDURWI9,R5RP542IMC4OI,RX2HFWXTTQDTS,R2636VYPMOZV9,RW2Z2YM3K8UV5,RVNGA0FEAXYHI,R2K7MABWMAQE26,R33YS4PO3JWU23"/>
  </r>
  <r>
    <x v="0"/>
    <s v="ExternalDevices&amp;DataStorage"/>
    <s v="PenDrives"/>
    <n v="449"/>
    <n v="1300"/>
    <x v="6"/>
    <x v="0"/>
    <x v="749"/>
    <x v="0"/>
    <x v="0"/>
    <n v="6446700"/>
    <x v="0"/>
    <x v="1"/>
    <x v="900"/>
    <s v="RHINAF5XZTNSB,R2MV5SCZODNS7N,R29OYK770YQY7B,R2Z7DBSSRDF206,R2OXL4LSDBE7OC,R26JU6NE3CKF6P,R1G19TM00P58C,R1BI8J8CW8LH64"/>
  </r>
  <r>
    <x v="1"/>
    <s v="GeneralPurposeBatteries&amp;BatteryChargers"/>
    <s v="DisposableBatteries"/>
    <n v="380"/>
    <n v="400"/>
    <x v="84"/>
    <x v="5"/>
    <x v="750"/>
    <x v="1"/>
    <x v="0"/>
    <n v="844400"/>
    <x v="0"/>
    <x v="1"/>
    <x v="901"/>
    <s v="R1RXFMVZ8EKN3Q,R2YX4PL3F59OHC,RUDJ9ISAQDD3B,R308RAFFO7RANL,R2AV85XOQ7KR6O,R1ZFK8N1J8X6BY,R18VD7VF8AEMCV,R35JPXHI3F33IB"/>
  </r>
  <r>
    <x v="0"/>
    <s v="Accessories&amp;Peripherals"/>
    <s v="Keyboards,Mice&amp;InputDevices"/>
    <n v="499"/>
    <n v="1399"/>
    <x v="0"/>
    <x v="2"/>
    <x v="751"/>
    <x v="0"/>
    <x v="1"/>
    <n v="2045338"/>
    <x v="0"/>
    <x v="1"/>
    <x v="902"/>
    <s v="RXZ81N4MLYOJV,RSP3LVQQTLFHS,R2UXGNDYUTV459,R28D154XP60HC3,R2JGEMVYSCKSMJ,RTYO6OF7GIUIT,R1VM0YRY453I9F,R380AS2WJQL3HN"/>
  </r>
  <r>
    <x v="0"/>
    <s v="Laptops"/>
    <s v="TraditionalLaptops"/>
    <n v="37247"/>
    <n v="59890"/>
    <x v="16"/>
    <x v="1"/>
    <x v="188"/>
    <x v="1"/>
    <x v="1"/>
    <n v="19344470"/>
    <x v="2"/>
    <x v="2"/>
    <x v="903"/>
    <s v="R2WGS6Q7F9F4Y5,R1VS2WU12H9Z2C,RMPKJJKZC848Y,R4AMYK7Z8U971,R2RU2H3FY7R8JW,R2BQB4B9QNZ12P,R1B7GP3CDJYWX3,R1XRDM19EARF9P"/>
  </r>
  <r>
    <x v="1"/>
    <s v="Headphones,Earbuds&amp;Accessories"/>
    <s v="Headphones"/>
    <n v="849"/>
    <n v="2490"/>
    <x v="46"/>
    <x v="0"/>
    <x v="752"/>
    <x v="0"/>
    <x v="0"/>
    <n v="227058120"/>
    <x v="2"/>
    <x v="0"/>
    <x v="904"/>
    <s v="R1ENIO169KEJPW,R1V9WVGGU6G0SZ,R1CS1EB6REPXU6,R124CFJ8HVQXQW,R2UUTWT22U0UM4,R1NKNVVZBRBSKX,RIZ4B3XEDA5K2,R2N30KA75TRVCA"/>
  </r>
  <r>
    <x v="1"/>
    <s v="HomeAudio"/>
    <s v="Speakers"/>
    <n v="799"/>
    <n v="1999"/>
    <x v="13"/>
    <x v="7"/>
    <x v="753"/>
    <x v="0"/>
    <x v="1"/>
    <n v="835582"/>
    <x v="2"/>
    <x v="2"/>
    <x v="905"/>
    <s v="R1PUDD2V2KQP06,R1LRN5EFJ0Y717,R1S7Q7UW9FO9LY,R3J9HR69Y4XKV5,RQ6P92L8AVQVW,R3L08DWQKGHDK7,R2EUWEVREWQ4SL,R1POJ3SHK8MNS0"/>
  </r>
  <r>
    <x v="1"/>
    <s v="Mobiles&amp;Accessories"/>
    <s v="MobileAccessories"/>
    <n v="2599"/>
    <n v="6999"/>
    <x v="11"/>
    <x v="6"/>
    <x v="401"/>
    <x v="0"/>
    <x v="0"/>
    <n v="10680474"/>
    <x v="2"/>
    <x v="1"/>
    <x v="556"/>
    <s v="R1HOV97NOJFX4W,R3BIRU7WH404ND,RAU26U2KP1OQH,R15BZZ2VBVMJ4V,R29G5QZ1EZB3KF,R3UFXXP9B7DVUJ,R1RVSNGA4SCXX4,R2HT0UTCAOMW1J"/>
  </r>
  <r>
    <x v="0"/>
    <s v="Accessories&amp;Peripherals"/>
    <s v="Cables&amp;Accessories"/>
    <n v="199"/>
    <n v="999"/>
    <x v="27"/>
    <x v="6"/>
    <x v="71"/>
    <x v="0"/>
    <x v="0"/>
    <n v="126873"/>
    <x v="1"/>
    <x v="2"/>
    <x v="88"/>
    <s v="R14ZOPYFHOYYRQ,R1GQH74NUCJZZ7,R1BNWIYBRSI1Z6,R347KU67LE6JEH,RMGA8IGV2WQDX,R2782FIPC5T4KM,R220M468LVHIE1,RA1PNAU355MLG"/>
  </r>
  <r>
    <x v="0"/>
    <s v="NetworkingDevices"/>
    <s v="NetworkAdapters"/>
    <n v="269"/>
    <n v="800"/>
    <x v="46"/>
    <x v="9"/>
    <x v="72"/>
    <x v="0"/>
    <x v="1"/>
    <n v="8107200"/>
    <x v="0"/>
    <x v="0"/>
    <x v="90"/>
    <s v="R3AZDEK3MQA3RA,RXF3HCCBWV0VB,R6CVYFDUXBS36,R1QMN1WQJIWAB7,R2MOVGGWRV4ZPE,R2Z00XYFTN4T2Y,R294UWCBOTKD8H,R3NPDCAH895UHB"/>
  </r>
  <r>
    <x v="0"/>
    <s v="Accessories&amp;Peripherals"/>
    <s v="USBGadgets"/>
    <n v="298"/>
    <n v="999"/>
    <x v="20"/>
    <x v="4"/>
    <x v="754"/>
    <x v="0"/>
    <x v="0"/>
    <n v="1550448"/>
    <x v="0"/>
    <x v="1"/>
    <x v="906"/>
    <s v="RTNU6RMF947TL,R2EDFUKTI01DH4,R2DXZK9Y1QZKSU,R1X0SKU3MLH5BS,R3RR7IUQGDTSNR,R2Z407G3IUP73E,R2JFEOGWTTUVMM,R3F3YRVOF923CK"/>
  </r>
  <r>
    <x v="1"/>
    <s v="HomeAudio"/>
    <s v="Speakers"/>
    <n v="1499"/>
    <n v="2999"/>
    <x v="8"/>
    <x v="3"/>
    <x v="755"/>
    <x v="0"/>
    <x v="0"/>
    <n v="75760738"/>
    <x v="2"/>
    <x v="0"/>
    <x v="907"/>
    <s v="R2NQLS6I62ASDV,RIT3TAH74G3JM,R3V03S1XKJWJ4F,RTNPJ485GGG0B,R37FLGM56SKQDQ,R3LPNHIQDOG8J9,R13ZLVXBTCNIUC,R1CEC872UPQJTP"/>
  </r>
  <r>
    <x v="4"/>
    <s v="Kitchen&amp;HomeAppliances"/>
    <s v="SmallKitchenAppliances"/>
    <n v="649"/>
    <n v="1245"/>
    <x v="61"/>
    <x v="2"/>
    <x v="756"/>
    <x v="1"/>
    <x v="1"/>
    <n v="153589425"/>
    <x v="2"/>
    <x v="0"/>
    <x v="908"/>
    <s v="RVSI68M0EPAVZ,ROQNJTEGAA7VN,R1YNME95M4J2H7,R17RLWB0UMGULZ,R3N9JK1RH8STLG,R30Y52H4BDOPGE,R2VJ4LI8OPJ6TJ,R9N6QZH6MI5P4"/>
  </r>
  <r>
    <x v="4"/>
    <s v="Heating,Cooling&amp;AirQuality"/>
    <s v="RoomHeaters"/>
    <n v="1199"/>
    <n v="1695"/>
    <x v="56"/>
    <x v="9"/>
    <x v="757"/>
    <x v="1"/>
    <x v="1"/>
    <n v="22543500"/>
    <x v="2"/>
    <x v="0"/>
    <x v="909"/>
    <s v="R2PFPVD7QTRJC6,RI7CEYXWJ4WUJ,R26D8KBCMOE84W,R19IYA3EBVQNHL,R28KN014376DH8,R2MRD2AYGLWP61,RXV0W64L9ITU1,R1VBNBY9DR8FJ9"/>
  </r>
  <r>
    <x v="4"/>
    <s v="Heating,Cooling&amp;AirQuality"/>
    <s v="RoomHeaters"/>
    <n v="1199"/>
    <n v="2000"/>
    <x v="54"/>
    <x v="1"/>
    <x v="758"/>
    <x v="1"/>
    <x v="1"/>
    <n v="37086000"/>
    <x v="2"/>
    <x v="0"/>
    <x v="910"/>
    <s v="R35ER803GJHN21,R28J7FISAIMQI1,R1Y9J4QQ06U3WN,R1Q08JSHK5T03E,RTTCI4WPA20T0,R1PC85VCE15LM6,R3AIUHXWWU3Y64,R2UO2UH9UCUYJ0"/>
  </r>
  <r>
    <x v="4"/>
    <s v="Kitchen&amp;HomeAppliances"/>
    <s v="Vacuum,Cleaning&amp;Ironing"/>
    <n v="455"/>
    <n v="999"/>
    <x v="34"/>
    <x v="3"/>
    <x v="759"/>
    <x v="0"/>
    <x v="0"/>
    <n v="3574422"/>
    <x v="0"/>
    <x v="1"/>
    <x v="911"/>
    <s v="R3C4MJ8AHKD85X,R37VBDPMWP0C2Q,RW0LXEHCN4GNH,R15XRU3CK9QJH5,R3249U1QZNGT1F,R2YWR1DW9SZNN2,R3LUVGT7CIHP3C,R71B6O4PJPF1A"/>
  </r>
  <r>
    <x v="4"/>
    <s v="Kitchen&amp;HomeAppliances"/>
    <s v="SmallKitchenAppliances"/>
    <n v="199"/>
    <n v="1999"/>
    <x v="2"/>
    <x v="7"/>
    <x v="760"/>
    <x v="0"/>
    <x v="1"/>
    <n v="4059969"/>
    <x v="1"/>
    <x v="1"/>
    <x v="912"/>
    <s v="R3RYMJ2WU0SE6K,R227GDWBCUSPRB,R286TLT09XAP0T,RIM7DE0ZQWVZC,R25KRHUD4YX0FP,R213I1AK7MT44H,R7MF48JTCLE3I,R35SELFZYYMUZP"/>
  </r>
  <r>
    <x v="4"/>
    <s v="Kitchen&amp;HomeAppliances"/>
    <s v="SmallKitchenAppliances"/>
    <n v="293"/>
    <n v="499"/>
    <x v="19"/>
    <x v="2"/>
    <x v="761"/>
    <x v="1"/>
    <x v="1"/>
    <n v="22452006"/>
    <x v="0"/>
    <x v="0"/>
    <x v="913"/>
    <s v="R2EGEMPWBI2FRM,RVKAO44KF8EF2,RI96NGZIWTIRY,R3P7QO38TZ591S,R1S48QX02VP0F8,RHPAZK9629WGB,R2FCIF9RYZF42Z,R1PDWR0TBE0Y7C"/>
  </r>
  <r>
    <x v="4"/>
    <s v="Kitchen&amp;Dining"/>
    <s v="KitchenTools"/>
    <n v="199"/>
    <n v="495"/>
    <x v="13"/>
    <x v="3"/>
    <x v="762"/>
    <x v="0"/>
    <x v="0"/>
    <n v="133928685"/>
    <x v="1"/>
    <x v="0"/>
    <x v="914"/>
    <s v="R284SZGRNQQXYS,R3O2GOW05S3YSF,R28FXK3KNQP51T,R10HDAKYPSY8DY,RRHPL4BMSGAYI,R36VHNVQVB9LZQ,RM8OH7G4FEYF2,R281F6NM4QUQ2K"/>
  </r>
  <r>
    <x v="4"/>
    <s v="Kitchen&amp;HomeAppliances"/>
    <s v="SmallKitchenAppliances"/>
    <n v="749"/>
    <n v="1245"/>
    <x v="54"/>
    <x v="2"/>
    <x v="763"/>
    <x v="1"/>
    <x v="1"/>
    <n v="39569835"/>
    <x v="2"/>
    <x v="0"/>
    <x v="915"/>
    <s v="R3QP7PGD3SMG5I,R3ANC3TLK8732Y,RE9NKZ6CH2C3S,R2KGRD3G11ZE61,R38DXL79EKGXCA,R3MFG4MODO6DW6,R1X00FRQGJ1J7M,R1SX47T0QOY50H"/>
  </r>
  <r>
    <x v="4"/>
    <s v="Heating,Cooling&amp;AirQuality"/>
    <s v="RoomHeaters"/>
    <n v="1399"/>
    <n v="1549"/>
    <x v="79"/>
    <x v="2"/>
    <x v="764"/>
    <x v="1"/>
    <x v="1"/>
    <n v="4030498"/>
    <x v="2"/>
    <x v="1"/>
    <x v="916"/>
    <s v="R2556DFD2ZXACT,RT20S82LT3HZF,R5PBZ2AGECCNG,R1XSSAS2EQFOVQ,R2HJ4MWS6TL6WQ,RVBQL14APCWFY,R2WCBDYBF6XI7R,R9MK42KRU62FP"/>
  </r>
  <r>
    <x v="4"/>
    <s v="Kitchen&amp;HomeAppliances"/>
    <s v="SmallKitchenAppliances"/>
    <n v="749"/>
    <n v="1445"/>
    <x v="61"/>
    <x v="2"/>
    <x v="765"/>
    <x v="1"/>
    <x v="1"/>
    <n v="91540750"/>
    <x v="2"/>
    <x v="0"/>
    <x v="917"/>
    <s v="R2HZ5T2XT2798Y,R28I6WAWTMIYM4,R3EU822EF5KFY,RAKJKLDU074QU,RS7UBBKWLI55Z,R27KBQUHQTGHED,R3F2RL6ZJQTR56,RZF02EKCFFWGK"/>
  </r>
  <r>
    <x v="4"/>
    <s v="Kitchen&amp;HomeAppliances"/>
    <s v="SmallKitchenAppliances"/>
    <n v="1699"/>
    <n v="3193"/>
    <x v="41"/>
    <x v="11"/>
    <x v="766"/>
    <x v="1"/>
    <x v="1"/>
    <n v="172524176"/>
    <x v="2"/>
    <x v="0"/>
    <x v="918"/>
    <s v="RRHMKA6B4XPL7,RY4GOMU0VCJ6I,R2UUJP85K7YKSM,ROS8J8LJM2XVI,RAIDTB825PVVB,R3OQN6ALK8PU16,R2UQJ0K34UMKUX,R3G0MU15OGGN78"/>
  </r>
  <r>
    <x v="4"/>
    <s v="Kitchen&amp;HomeAppliances"/>
    <s v="SmallKitchenAppliances"/>
    <n v="1043"/>
    <n v="1345"/>
    <x v="47"/>
    <x v="11"/>
    <x v="767"/>
    <x v="1"/>
    <x v="1"/>
    <n v="20971240"/>
    <x v="2"/>
    <x v="0"/>
    <x v="919"/>
    <s v="R2OV4KZZ6XRELD,R2NCVAGOIOJ3T9,R3IT25FXKUMTLG,R11NV4VR04QD1Q,R23TFS98AJGVBP,RLO8C2QNQ5TH,R15DH1CRJ7FWKD,R35TV0FXFCYQ7I"/>
  </r>
  <r>
    <x v="4"/>
    <s v="Kitchen&amp;HomeAppliances"/>
    <s v="Vacuum,Cleaning&amp;Ironing"/>
    <n v="499"/>
    <n v="999"/>
    <x v="8"/>
    <x v="3"/>
    <x v="768"/>
    <x v="0"/>
    <x v="0"/>
    <n v="4854141"/>
    <x v="0"/>
    <x v="1"/>
    <x v="920"/>
    <s v="R2MP2RC761IOHP,R2ZSKNB3CB2RWC,R35EVJOKZHKDLL,R2HBA84L1S9KKW,RDWMFBKOBMYGY,R2Z9AE3YXBSR2C,R30A4W4FNOBF2H,R3MS03C3MG2C7C"/>
  </r>
  <r>
    <x v="4"/>
    <s v="Heating,Cooling&amp;AirQuality"/>
    <s v="RoomHeaters"/>
    <n v="1464"/>
    <n v="1650"/>
    <x v="68"/>
    <x v="3"/>
    <x v="769"/>
    <x v="1"/>
    <x v="0"/>
    <n v="23298000"/>
    <x v="2"/>
    <x v="0"/>
    <x v="921"/>
    <s v="R7PI4N37TBENX,R3I2QVDWKPGC9X,R2LQQ6C82WI6BM,R3FO563J6UPF3T,R24CIFW4SYVOYS,RU9KVASNZ0OC3,R1OQURWFW1ZVPV,R2CKGXKYTAVL1F"/>
  </r>
  <r>
    <x v="4"/>
    <s v="Kitchen&amp;HomeAppliances"/>
    <s v="SmallKitchenAppliances"/>
    <n v="249"/>
    <n v="499"/>
    <x v="8"/>
    <x v="8"/>
    <x v="770"/>
    <x v="0"/>
    <x v="1"/>
    <n v="4205073"/>
    <x v="0"/>
    <x v="1"/>
    <x v="922"/>
    <s v="RC4P64ZDVMZCM,R36FWR9CD7IDB9,RZIKHTHHFH1HV,R1TGDKQE54FA2J,RW5C887MDJQZV,R13SM3HJNFXCUQ,R28PNX6EWUIWHL,R28EVOHYE4S212"/>
  </r>
  <r>
    <x v="4"/>
    <s v="Kitchen&amp;HomeAppliances"/>
    <s v="Vacuum,Cleaning&amp;Ironing"/>
    <n v="625"/>
    <n v="1400"/>
    <x v="10"/>
    <x v="0"/>
    <x v="771"/>
    <x v="0"/>
    <x v="0"/>
    <n v="32642400"/>
    <x v="2"/>
    <x v="0"/>
    <x v="923"/>
    <s v="RN09522VLQZIP,RCXEZXWETXG3,R3NJ39MOXXHP2D,R350NLPEFNPHPG,R1P56R44Z4N1H6,R3PQCDKA1JZC5J,RF5IPHWYF1726,R1ABBZP8P5GKQD"/>
  </r>
  <r>
    <x v="4"/>
    <s v="Kitchen&amp;HomeAppliances"/>
    <s v="SmallKitchenAppliances"/>
    <n v="1290"/>
    <n v="2500"/>
    <x v="61"/>
    <x v="1"/>
    <x v="772"/>
    <x v="1"/>
    <x v="1"/>
    <n v="16325000"/>
    <x v="2"/>
    <x v="1"/>
    <x v="924"/>
    <s v="R1SSAFQAM97XHV,R131W5582A5499,RDE1ESVYI4CAI,R2RN8NCKNI5DZ4,RRQ95R1ZRK9NS,R3PJ930B4YQATF,R2V2HJSJQBW2CM,R1C7QRPXGO6AI3"/>
  </r>
  <r>
    <x v="4"/>
    <s v="Heating,Cooling&amp;AirQuality"/>
    <s v="WaterHeaters&amp;Geysers"/>
    <n v="3600"/>
    <n v="6190"/>
    <x v="21"/>
    <x v="4"/>
    <x v="773"/>
    <x v="1"/>
    <x v="0"/>
    <n v="73809560"/>
    <x v="2"/>
    <x v="0"/>
    <x v="925"/>
    <s v="R1A8JNU8MFLA7O,R2U25KOA2BKH1Z,R2KGC42T422YER,R35EUWKBBEGRNB,R3ATDC4RIULGSV,REILW6738EJTP,R1YLD6RPVA8MU9,R2F1RVL1LCI2S"/>
  </r>
  <r>
    <x v="4"/>
    <s v="Heating,Cooling&amp;AirQuality"/>
    <s v="RoomHeaters"/>
    <n v="6549"/>
    <n v="13999"/>
    <x v="3"/>
    <x v="1"/>
    <x v="774"/>
    <x v="0"/>
    <x v="1"/>
    <n v="41451039"/>
    <x v="2"/>
    <x v="1"/>
    <x v="926"/>
    <s v="R352VUE5QTHFFF,R2RC6R2E0OMNQ9,RJ12UME7RFM5D,R22YTLRMKBWQM,R3BTY7HUJDNKG8,R3R812J0VVBD0A,R32X1CLMKWWKDE,R12N4I2XRPP114"/>
  </r>
  <r>
    <x v="4"/>
    <s v="Kitchen&amp;HomeAppliances"/>
    <s v="SmallKitchenAppliances"/>
    <n v="1625"/>
    <n v="2995"/>
    <x v="18"/>
    <x v="6"/>
    <x v="775"/>
    <x v="1"/>
    <x v="0"/>
    <n v="70334580"/>
    <x v="2"/>
    <x v="0"/>
    <x v="927"/>
    <s v="R28QM0P3RHPNCA,R2C7MCJCGZE9XH,RBX2T333MBFDW,RGOII6UHDBYOT,RDVZX2VNEXWBJ,RIIJNBY14TAEF,RNHUBO94L9NVZ,R2E1X7DV8KUF1D"/>
  </r>
  <r>
    <x v="4"/>
    <s v="Heating,Cooling&amp;AirQuality"/>
    <s v="WaterHeaters&amp;Geysers"/>
    <n v="2599"/>
    <n v="5890"/>
    <x v="37"/>
    <x v="3"/>
    <x v="776"/>
    <x v="0"/>
    <x v="0"/>
    <n v="128301870"/>
    <x v="2"/>
    <x v="0"/>
    <x v="928"/>
    <s v="R3C9QHHIKL25X,R2GR5HNF37OK9H,R2D3UNSYPKZPEU,RWC90IUA5DUMH,RB3V1I84PKVH4,R12D2U23M2187O,R2TJFFSM0TFRTM,R22G5J4Q8W0QFW"/>
  </r>
  <r>
    <x v="4"/>
    <s v="Kitchen&amp;HomeAppliances"/>
    <s v="SmallKitchenAppliances"/>
    <n v="1199"/>
    <n v="2000"/>
    <x v="54"/>
    <x v="1"/>
    <x v="777"/>
    <x v="1"/>
    <x v="1"/>
    <n v="28060000"/>
    <x v="2"/>
    <x v="0"/>
    <x v="929"/>
    <s v="R2CHW3XC8GDNT5,RFAF6MDWADF00,R23QEG8B7XCK1D,R2S0FMCLE93A6C,R3FVV3CRZDOTB4,R32B17ZRIFM6DK,R3V12FGGUVZMOD,RH6S639ZX7JLT"/>
  </r>
  <r>
    <x v="4"/>
    <s v="Heating,Cooling&amp;AirQuality"/>
    <s v="WaterHeaters&amp;Geysers"/>
    <n v="5499"/>
    <n v="13150"/>
    <x v="30"/>
    <x v="0"/>
    <x v="778"/>
    <x v="0"/>
    <x v="0"/>
    <n v="84133700"/>
    <x v="2"/>
    <x v="1"/>
    <x v="930"/>
    <s v="R3F6A5JNIS8BKN,RJIVL7YN5KMKL,R5B8NDUDBMN6W,R23GKZFUJMY8QV,RDYVX68OZFVLI,R1LP0ND0ZDZGGH,R2TF08PD7O9XTJ,R1IDV66IOQUN6C"/>
  </r>
  <r>
    <x v="4"/>
    <s v="Kitchen&amp;HomeAppliances"/>
    <s v="SmallKitchenAppliances"/>
    <n v="1299"/>
    <n v="3500"/>
    <x v="11"/>
    <x v="11"/>
    <x v="779"/>
    <x v="0"/>
    <x v="1"/>
    <n v="154175000"/>
    <x v="2"/>
    <x v="0"/>
    <x v="931"/>
    <s v="R13NH1L2MEEDOH,R2EJHR16R59BAG,R3HAH8XOGKHIXW,R17F67QP052I6V,R1ALQKLZ6VYQ60,R1BT7T8Z44ABYG,R2XLWIOFDI6ZSP,R2S1CVBMATHCP6"/>
  </r>
  <r>
    <x v="4"/>
    <s v="Kitchen&amp;HomeAppliances"/>
    <s v="Vacuum,Cleaning&amp;Ironing"/>
    <n v="599"/>
    <n v="785"/>
    <x v="66"/>
    <x v="0"/>
    <x v="780"/>
    <x v="1"/>
    <x v="0"/>
    <n v="19033895"/>
    <x v="2"/>
    <x v="0"/>
    <x v="932"/>
    <s v="RJRMSM1RS2W29,R1FUD6WTEWE55Z,R4GY3NDK1NKOJ,R38TZP7WV0VCU6,R181U3E7BIFOGL,R2DYRVQL68LUYF,R384I01GDFXYKP,R2PHC69QRUFILG"/>
  </r>
  <r>
    <x v="4"/>
    <s v="Kitchen&amp;HomeAppliances"/>
    <s v="SmallKitchenAppliances"/>
    <n v="1999"/>
    <n v="3210"/>
    <x v="16"/>
    <x v="0"/>
    <x v="781"/>
    <x v="1"/>
    <x v="0"/>
    <n v="132730290"/>
    <x v="2"/>
    <x v="0"/>
    <x v="933"/>
    <s v="R143O8SM7QE4W5,RQBZ31QLH40O,R3KZC4ST0RAK64,R2PVFA4RIQ1WL1,R2XIVM74HXUSEW,R1C7Q0M8AFXEVH,R3A13PH3SRI7XM,RX58FZYTDEIBU"/>
  </r>
  <r>
    <x v="4"/>
    <s v="Kitchen&amp;HomeAppliances"/>
    <s v="SmallKitchenAppliances"/>
    <n v="549"/>
    <n v="1000"/>
    <x v="32"/>
    <x v="9"/>
    <x v="782"/>
    <x v="1"/>
    <x v="1"/>
    <n v="1074000"/>
    <x v="2"/>
    <x v="1"/>
    <x v="934"/>
    <s v="R2QR5PM0ELMWD3,RZFX345XRS4V2,R352PKGSDAV1AW,R1ADWIR5IE7VTW,R3MBQFNM21T9KF,R1SOOON7GH1FJU,R3JFY66W19993Z,R2T4620MS8F12N"/>
  </r>
  <r>
    <x v="4"/>
    <s v="Heating,Cooling&amp;AirQuality"/>
    <s v="RoomHeaters"/>
    <n v="999"/>
    <n v="2000"/>
    <x v="8"/>
    <x v="11"/>
    <x v="783"/>
    <x v="0"/>
    <x v="1"/>
    <n v="2326000"/>
    <x v="2"/>
    <x v="1"/>
    <x v="935"/>
    <s v="R2OBP2X45UMKY,R1G8BV220OV6QB,RSCD0432EVS8F,R2UUNBV2RXZFTV,R19ESU0Z989JZ,R20ZKROW9KONFG,R16LDZIOWBV5AK,R2A0LOXVERHXL7"/>
  </r>
  <r>
    <x v="4"/>
    <s v="Kitchen&amp;HomeAppliances"/>
    <s v="Vacuum,Cleaning&amp;Ironing"/>
    <n v="398"/>
    <n v="1999"/>
    <x v="27"/>
    <x v="3"/>
    <x v="784"/>
    <x v="0"/>
    <x v="0"/>
    <n v="513743"/>
    <x v="0"/>
    <x v="2"/>
    <x v="936"/>
    <s v="R27SHBAT3K3F1R,R3EMA46KP56OXK,R2D7V4YKNKCXD4,R3UHV5AN1DF5H3,RV77H2T0BJN4V,R3O7GL8KXFAPBF,R2HXBI1ECJPV3J,R2QICML7QBXEC0"/>
  </r>
  <r>
    <x v="4"/>
    <s v="Heating,Cooling&amp;AirQuality"/>
    <s v="WaterHeaters&amp;Geysers"/>
    <n v="539"/>
    <n v="720"/>
    <x v="23"/>
    <x v="3"/>
    <x v="785"/>
    <x v="1"/>
    <x v="0"/>
    <n v="25932240"/>
    <x v="2"/>
    <x v="0"/>
    <x v="937"/>
    <s v="RRXL16HKP2N8T,R393T7L96T42QM,R1AKC2C4ZC3TTS,R2HZAE8933X17E,R3R9U30Y3LL03Z,R3MQR2IAST1ABB,R1HZ9B0WMCF7N2,RKFAA9SRDAAR0"/>
  </r>
  <r>
    <x v="4"/>
    <s v="Kitchen&amp;HomeAppliances"/>
    <s v="SmallKitchenAppliances"/>
    <n v="699"/>
    <n v="1595"/>
    <x v="37"/>
    <x v="3"/>
    <x v="786"/>
    <x v="0"/>
    <x v="0"/>
    <n v="12903550"/>
    <x v="2"/>
    <x v="1"/>
    <x v="938"/>
    <s v="R2KXEQMYGQGIP3,ROBRVYJQR5A81,R2FKC4JNAQC8XB,R3P6GI329T63NN,R14ZFU2T66RJZV,R2CV8RLRP5J7O5,R311N5TCOLN080,R1SVR7X4MBEVT"/>
  </r>
  <r>
    <x v="4"/>
    <s v="Kitchen&amp;HomeAppliances"/>
    <s v="SmallKitchenAppliances"/>
    <n v="2148"/>
    <n v="3645"/>
    <x v="19"/>
    <x v="3"/>
    <x v="787"/>
    <x v="1"/>
    <x v="0"/>
    <n v="114409260"/>
    <x v="2"/>
    <x v="0"/>
    <x v="939"/>
    <s v="R14ACX2RTXLHYX,R3J3Q72YY1P7V8,RARQJ27WIF1OJ,R2TPR12UVBF64N,R22Y8NE6V63V9O,R1VZ6UI5AM70RB,R30OIQ72ROOPO7,R25BAU2IP6DAPW"/>
  </r>
  <r>
    <x v="4"/>
    <s v="Kitchen&amp;HomeAppliances"/>
    <s v="SmallKitchenAppliances"/>
    <n v="3599"/>
    <n v="7950"/>
    <x v="10"/>
    <x v="0"/>
    <x v="246"/>
    <x v="0"/>
    <x v="0"/>
    <n v="1081200"/>
    <x v="2"/>
    <x v="2"/>
    <x v="940"/>
    <s v="R12B5CYZJNMJ8U,R32EKF5FX50T0C,R3IN47V9QGF1K8,R3CL181R3N0TCN,R2ZR4F1TUAY3MT,RF70HM6O98GV9,RN4L9AGI1M35U,R3QISO0RQ0Q3Y9"/>
  </r>
  <r>
    <x v="4"/>
    <s v="HomeStorage&amp;Organization"/>
    <s v="LaundryOrganization"/>
    <n v="351"/>
    <n v="999"/>
    <x v="6"/>
    <x v="1"/>
    <x v="788"/>
    <x v="0"/>
    <x v="1"/>
    <n v="5374620"/>
    <x v="0"/>
    <x v="1"/>
    <x v="941"/>
    <s v="R13P4JW3JTQ20L,R2SCPX6U0LMXGX,R3L4ND79MO2CRG,R2POE009U0A4JH,R101TILZBOMQ6F,R33U1N9CEPKMUI,R26BFL8JZYQC4F,R14BVAFCMFPDDX"/>
  </r>
  <r>
    <x v="4"/>
    <s v="Kitchen&amp;HomeAppliances"/>
    <s v="Vacuum,Cleaning&amp;Ironing"/>
    <n v="1614"/>
    <n v="1745"/>
    <x v="86"/>
    <x v="4"/>
    <x v="789"/>
    <x v="1"/>
    <x v="0"/>
    <n v="66264630"/>
    <x v="2"/>
    <x v="0"/>
    <x v="942"/>
    <s v="R15OH35Q9GBPXD,R1TM2Y96J4GB3H,RXPI0WC1C9QAK,RH11TBBZE9F1S,R1R6QT7MSELRON,R1STE4UF85D4HE,R1AHNATNU8WZ9Q,RCOBXDIQSU3M5"/>
  </r>
  <r>
    <x v="4"/>
    <s v="Heating,Cooling&amp;AirQuality"/>
    <s v="WaterHeaters&amp;Geysers"/>
    <n v="719"/>
    <n v="1295"/>
    <x v="15"/>
    <x v="0"/>
    <x v="790"/>
    <x v="1"/>
    <x v="0"/>
    <n v="22297310"/>
    <x v="2"/>
    <x v="0"/>
    <x v="943"/>
    <s v="R1HLV52BSW2J74,R3TNI0JHPOWSE6,R1E17Z1ZU7IEFH,R3RT5I5JOFAPWD,R2MEOYKZYP0J2I,R2H579I6NH2BT7,R12SFXHRPKR19Z,R1GYEM1YCJ5DD1"/>
  </r>
  <r>
    <x v="4"/>
    <s v="Kitchen&amp;HomeAppliances"/>
    <s v="Vacuum,Cleaning&amp;Ironing"/>
    <n v="678"/>
    <n v="1499"/>
    <x v="10"/>
    <x v="0"/>
    <x v="791"/>
    <x v="0"/>
    <x v="0"/>
    <n v="1349100"/>
    <x v="2"/>
    <x v="2"/>
    <x v="944"/>
    <s v="R1EU51LVE60B7C,R18PRSQIFU4R7M,R19E4QY5JWKCDD,R3KJZPFCPU10HY,R7IC04YHLBUXZ,R1O3ABBLOBUAOQ,R3U5F3UJMK0DZP,RS0ZV034M4T2G"/>
  </r>
  <r>
    <x v="4"/>
    <s v="Kitchen&amp;HomeAppliances"/>
    <s v="SmallKitchenAppliances"/>
    <n v="809"/>
    <n v="1545"/>
    <x v="61"/>
    <x v="7"/>
    <x v="792"/>
    <x v="1"/>
    <x v="1"/>
    <n v="1507920"/>
    <x v="2"/>
    <x v="2"/>
    <x v="945"/>
    <s v="RBEG7QZLRCJDN,R28QMPIJNBM5OK,R14J3NXQ5NAC7R,RKRTDX4HUEL24,RHALLXNBV1RXU,R3D6738NEAKY6,R37JRTFT78JQZP,R6IZF0GLY43S"/>
  </r>
  <r>
    <x v="4"/>
    <s v="Kitchen&amp;HomeAppliances"/>
    <s v="SmallKitchenAppliances"/>
    <n v="1969"/>
    <n v="5000"/>
    <x v="4"/>
    <x v="3"/>
    <x v="793"/>
    <x v="0"/>
    <x v="0"/>
    <n v="24635000"/>
    <x v="2"/>
    <x v="1"/>
    <x v="946"/>
    <s v="R1B9F9IRGMO01I,R1RO3J9EEFFHMF,RLXVHHR81VC4Q,R2XA4OT3Q76L0T,R1HBCLTEUAY2M3,R11UPSK2R29X8M,R2NDNJ4SQ59K19,RLNOOCUPB3G8H"/>
  </r>
  <r>
    <x v="4"/>
    <s v="Kitchen&amp;HomeAppliances"/>
    <s v="Vacuum,Cleaning&amp;Ironing"/>
    <n v="1490"/>
    <n v="1695"/>
    <x v="89"/>
    <x v="5"/>
    <x v="794"/>
    <x v="1"/>
    <x v="0"/>
    <n v="6005385"/>
    <x v="2"/>
    <x v="1"/>
    <x v="947"/>
    <s v="R1P8LA1US4WV0S,R13BIW8MBG5VX1,RPJVB23K2QB2Z,R2AH0ULO6G9Q9B,R3EVYZ8A3LVBC9,R3QWMJ5DS2A0B9,R1V4PTSXK0QY54,ROUIP06IT2CPE"/>
  </r>
  <r>
    <x v="4"/>
    <s v="Heating,Cooling&amp;AirQuality"/>
    <s v="RoomHeaters"/>
    <n v="2499"/>
    <n v="3945"/>
    <x v="42"/>
    <x v="11"/>
    <x v="795"/>
    <x v="1"/>
    <x v="1"/>
    <n v="10777740"/>
    <x v="2"/>
    <x v="1"/>
    <x v="948"/>
    <s v="R2CQXUNYCW3XME,R2KAKW6DIB247K,R2JS1CRHA1ZVXX,R22QERXUM2BL5Z,R383MV0MEIDU7H,R2SKAQP8H3C1JO,R2YFUOABG0IRC6,R2BOI1RPBGON4U"/>
  </r>
  <r>
    <x v="4"/>
    <s v="Kitchen&amp;HomeAppliances"/>
    <s v="Vacuum,Cleaning&amp;Ironing"/>
    <n v="1665"/>
    <n v="2099"/>
    <x v="73"/>
    <x v="1"/>
    <x v="796"/>
    <x v="1"/>
    <x v="1"/>
    <n v="30158432"/>
    <x v="2"/>
    <x v="0"/>
    <x v="949"/>
    <s v="R2UOEYQ2VM1TH,RZDYJDLTYVU7Y,R1BBUKP0LQXX24,R13WVC502PM2JO,R3HZ2W80EMHUG2,R3ES0KDR3E4O9P,R2RNRH4SM11DC6,RYS9FSF2IYAMQ"/>
  </r>
  <r>
    <x v="4"/>
    <s v="Kitchen&amp;HomeAppliances"/>
    <s v="SmallKitchenAppliances"/>
    <n v="3229"/>
    <n v="5295"/>
    <x v="17"/>
    <x v="0"/>
    <x v="797"/>
    <x v="1"/>
    <x v="0"/>
    <n v="210338580"/>
    <x v="2"/>
    <x v="0"/>
    <x v="950"/>
    <s v="R20RA7F53RKEWU,RX5JXI5MY648T,R1P43OQ1EQ8EIT,R18PMGZTANNTV7,R1UZ4DMD2H0S1H,R1I1N1NYQ2TMVX,R3CZD69S9SFWJT,R3IRM4HQ0TXTJB"/>
  </r>
  <r>
    <x v="4"/>
    <s v="Kitchen&amp;HomeAppliances"/>
    <s v="SmallKitchenAppliances"/>
    <n v="1799"/>
    <n v="3595"/>
    <x v="8"/>
    <x v="11"/>
    <x v="798"/>
    <x v="0"/>
    <x v="1"/>
    <n v="35198645"/>
    <x v="2"/>
    <x v="1"/>
    <x v="951"/>
    <s v="RWY553B13GWAK,R23QMRIS0UXNQL,R2ZZZJ36VTNHMV,R38CKW00NINQ49,R1FBBD2SP4W76F,R3C67N77WGMHKM,R1GQ8VSBRXN2GB,R2B8DPA0SN9518"/>
  </r>
  <r>
    <x v="4"/>
    <s v="Kitchen&amp;HomeAppliances"/>
    <s v="SmallKitchenAppliances"/>
    <n v="1260"/>
    <n v="1699"/>
    <x v="55"/>
    <x v="0"/>
    <x v="799"/>
    <x v="1"/>
    <x v="0"/>
    <n v="4911809"/>
    <x v="2"/>
    <x v="1"/>
    <x v="952"/>
    <s v="R27191EB7KCEZP,R3KKAMYDQAI5WH,R3MSYM05H7OI65,R1KCIHR6YIA803,R2RVRY8NZ4GKVX,RPM4MVT8HNIXD,RXKHOEIGETJQK,RNQ3UU0QIAJO3"/>
  </r>
  <r>
    <x v="4"/>
    <s v="Heating,Cooling&amp;AirQuality"/>
    <s v="RoomHeaters"/>
    <n v="749"/>
    <n v="1129"/>
    <x v="67"/>
    <x v="1"/>
    <x v="800"/>
    <x v="1"/>
    <x v="1"/>
    <n v="2761534"/>
    <x v="2"/>
    <x v="1"/>
    <x v="953"/>
    <s v="R2Z21OHZH69ASO,R3SYP2PI42JEC,R2YFP1LKOMNN5J,R33NMVBM2NHVRJ,RQCGOLYO4S7UF,R3NI7GYUBF68Y7,R2XGVVTMBU4PQP,RC2P508NWBM5I"/>
  </r>
  <r>
    <x v="4"/>
    <s v="Kitchen&amp;HomeAppliances"/>
    <s v="SmallKitchenAppliances"/>
    <n v="3499"/>
    <n v="5795"/>
    <x v="54"/>
    <x v="2"/>
    <x v="801"/>
    <x v="1"/>
    <x v="1"/>
    <n v="146845300"/>
    <x v="2"/>
    <x v="0"/>
    <x v="954"/>
    <s v="R1MX1ES6AZNSD8,R222NCQOR0GD05,RSLWFI693E1IC,RKS2GT83G9XWF,R2ZJA3OLIBCR6J,R3GIIUNIWHKBGU,R2A08NUNO1EBI3,R15G7XHEWED07R"/>
  </r>
  <r>
    <x v="4"/>
    <s v="Kitchen&amp;HomeAppliances"/>
    <s v="SmallKitchenAppliances"/>
    <n v="379"/>
    <n v="999"/>
    <x v="33"/>
    <x v="4"/>
    <x v="802"/>
    <x v="0"/>
    <x v="0"/>
    <n v="3092904"/>
    <x v="0"/>
    <x v="1"/>
    <x v="955"/>
    <s v="RA7Q9QDG5JCPA,R22K8FW0YEB5RU,R2BVDAB2VQXQ5K,R9MSI1TDK6AI7,RU2SGN0UVZU6E,ROIO5NPQ0WAKA,R3M83FVS6RZHFI,R3QMLOKIJFMZ4P"/>
  </r>
  <r>
    <x v="4"/>
    <s v="Heating,Cooling&amp;AirQuality"/>
    <s v="RoomHeaters"/>
    <n v="1099"/>
    <n v="2400"/>
    <x v="34"/>
    <x v="11"/>
    <x v="803"/>
    <x v="0"/>
    <x v="1"/>
    <n v="9600"/>
    <x v="2"/>
    <x v="2"/>
    <x v="956"/>
    <s v="R32KN5G7FW7ZJ9,RGFPF1FPU9POV,R166LGSC344H4W"/>
  </r>
  <r>
    <x v="4"/>
    <s v="Kitchen&amp;HomeAppliances"/>
    <s v="SmallKitchenAppliances"/>
    <n v="749"/>
    <n v="1299"/>
    <x v="21"/>
    <x v="1"/>
    <x v="371"/>
    <x v="1"/>
    <x v="1"/>
    <n v="154581"/>
    <x v="2"/>
    <x v="2"/>
    <x v="957"/>
    <s v="R13JNSWNKVVI9T,R2JSC7U8B4MA2C,RRNJOTGQVMBP9,R2IEKQ2HBHTPYC,R3PJHP1S75AYAW,R12BP3F974Z6HW,R39E7VJSOOBTO8,RAB464T30GKBZ"/>
  </r>
  <r>
    <x v="4"/>
    <s v="Kitchen&amp;HomeAppliances"/>
    <s v="SmallKitchenAppliances"/>
    <n v="1299"/>
    <n v="1299"/>
    <x v="26"/>
    <x v="0"/>
    <x v="804"/>
    <x v="1"/>
    <x v="0"/>
    <n v="52097694"/>
    <x v="2"/>
    <x v="0"/>
    <x v="958"/>
    <s v="R3B1NJNBALUM2H,R1EFUHICJGU63W,R3HFY8AWPFLRNT,R3LVLRY6NMIF7B,R2Y0A81BUR7EDN,R33DUUU55Z1BOA,R32UYDCW4OGWK2,R1XBU0BS4M545R"/>
  </r>
  <r>
    <x v="4"/>
    <s v="Kitchen&amp;HomeAppliances"/>
    <s v="Vacuum,Cleaning&amp;Ironing"/>
    <n v="549"/>
    <n v="1090"/>
    <x v="8"/>
    <x v="0"/>
    <x v="805"/>
    <x v="0"/>
    <x v="0"/>
    <n v="14201610"/>
    <x v="2"/>
    <x v="0"/>
    <x v="959"/>
    <s v="R3K3UN3YSLI8K9,RE7V0E8WMQXEZ,R1G9EQA21P73JD,R3HUUS03G360Q3,R36NLGQ9NGSPCE,R1KB6EXTCM1C1H,R2YGR0FZXDNLXL,R1X3FG1SX99UKT"/>
  </r>
  <r>
    <x v="4"/>
    <s v="Heating,Cooling&amp;AirQuality"/>
    <s v="RoomHeaters"/>
    <n v="899"/>
    <n v="2000"/>
    <x v="10"/>
    <x v="9"/>
    <x v="806"/>
    <x v="0"/>
    <x v="1"/>
    <n v="582000"/>
    <x v="2"/>
    <x v="2"/>
    <x v="960"/>
    <s v="R2GKWK7SWXRZHR,R3ME9LEM264R7O,R2B4QC6Z8AM7H1,RZLN7G4GGELUS,R26JLYEZYUE691,R2ZHISR958ZRRA,R2GXFJHTKM6SQ5,R29Z3ZW915UAB9"/>
  </r>
  <r>
    <x v="4"/>
    <s v="Kitchen&amp;HomeAppliances"/>
    <s v="Vacuum,Cleaning&amp;Ironing"/>
    <n v="1321"/>
    <n v="1545"/>
    <x v="81"/>
    <x v="4"/>
    <x v="807"/>
    <x v="1"/>
    <x v="0"/>
    <n v="23874885"/>
    <x v="2"/>
    <x v="0"/>
    <x v="961"/>
    <s v="R3RTCJ45K1TVI5,R2TNNBN083XH9K,R2FLP6EL0L0JOS,R1RLWIOVF1FTHT,R9N90QYWD7OVZ,R1J6WTXOR5BCPR,RGAWUJYXKIWME,R3L2SDIE2FLY0Z"/>
  </r>
  <r>
    <x v="4"/>
    <s v="Kitchen&amp;HomeAppliances"/>
    <s v="Vacuum,Cleaning&amp;Ironing"/>
    <n v="1099"/>
    <n v="1999"/>
    <x v="32"/>
    <x v="1"/>
    <x v="808"/>
    <x v="1"/>
    <x v="1"/>
    <n v="1207396"/>
    <x v="2"/>
    <x v="2"/>
    <x v="962"/>
    <s v="R72U42YTSBK1O,R10B9A5RIHMWPY,R1ATLW10SEN45D,RHLZDSUTN4WQ,R2CREC0HRFEXPQ,R3BW6OLRVHFFWR,R1HUWMLHIVMIKD,R2S8FH6HRDDSCF"/>
  </r>
  <r>
    <x v="4"/>
    <s v="Kitchen&amp;HomeAppliances"/>
    <s v="Vacuum,Cleaning&amp;Ironing"/>
    <n v="775"/>
    <n v="875"/>
    <x v="68"/>
    <x v="0"/>
    <x v="809"/>
    <x v="1"/>
    <x v="0"/>
    <n v="40816125"/>
    <x v="2"/>
    <x v="0"/>
    <x v="963"/>
    <s v="R3CBVBYG86OTNE,R1ORPCJXGPUPVE,R37U89LOKROQXX,R2T042UGY7VP5N,R2Z4FJ0M105SGA,R22ODR0WD8IETY,RB0722F22JJV4,R2QCWTQIE87QBV"/>
  </r>
  <r>
    <x v="4"/>
    <s v="Heating,Cooling&amp;AirQuality"/>
    <s v="WaterHeaters&amp;Geysers"/>
    <n v="6299"/>
    <n v="15270"/>
    <x v="53"/>
    <x v="3"/>
    <x v="810"/>
    <x v="0"/>
    <x v="0"/>
    <n v="49367910"/>
    <x v="2"/>
    <x v="1"/>
    <x v="964"/>
    <s v="RHFP87WF4XV8F,R518SEQWS6UN3,R2SSQY5IJHOMR9,R18ORA3QQMPD6D,R47L546EDBNEC,R2FMLW4ZS4UMFX,R3SVFIOXQ99SOJ,R2QHH7W2X55NO9"/>
  </r>
  <r>
    <x v="4"/>
    <s v="Kitchen&amp;HomeAppliances"/>
    <s v="Vacuum,Cleaning&amp;Ironing"/>
    <n v="3190"/>
    <n v="4195"/>
    <x v="66"/>
    <x v="1"/>
    <x v="811"/>
    <x v="1"/>
    <x v="1"/>
    <n v="5377990"/>
    <x v="2"/>
    <x v="1"/>
    <x v="965"/>
    <s v="R1DFQV12SBF48C,R2ZGW8UHY6BQD,R2K40LX6HLG4KR,R2TWSF8LLSTBK3,R1SWDMF0MUV9S6,RPQO0HYCTUH5T,R3EGTJAA4SWQD1,R3DIL16GD1YVNB"/>
  </r>
  <r>
    <x v="4"/>
    <s v="Heating,Cooling&amp;AirQuality"/>
    <s v="RoomHeaters"/>
    <n v="799"/>
    <n v="1989"/>
    <x v="13"/>
    <x v="4"/>
    <x v="812"/>
    <x v="0"/>
    <x v="0"/>
    <n v="139230"/>
    <x v="2"/>
    <x v="2"/>
    <x v="966"/>
    <s v="RZO6XGE3P1DX,R3RCHNNZ1GVHBL,R32VH8C2WKSPBO,RHPUY1L6EN7BY,RIVPXD585WKHV,RJBJT7A32QWPV,R1E92T2MFYX7MK,R2K5O9IMJOXBEX"/>
  </r>
  <r>
    <x v="4"/>
    <s v="Kitchen&amp;HomeAppliances"/>
    <s v="SmallKitchenAppliances"/>
    <n v="2699"/>
    <n v="5000"/>
    <x v="18"/>
    <x v="1"/>
    <x v="813"/>
    <x v="1"/>
    <x v="1"/>
    <n v="130820000"/>
    <x v="2"/>
    <x v="0"/>
    <x v="967"/>
    <s v="R2YKA1GGN5SFQE,RTTEA9QADDEHQ,R1BDGOIPZLHU2G,RM02DLDK8Q9KI,R2FJWWKXNWRCSL,R1I0EQAJVORCDA,R29U6K5WH64OHN,R1AWHL4BABVEDS"/>
  </r>
  <r>
    <x v="4"/>
    <s v="Kitchen&amp;HomeAppliances"/>
    <s v="Vacuum,Cleaning&amp;Ironing"/>
    <n v="599"/>
    <n v="990"/>
    <x v="17"/>
    <x v="2"/>
    <x v="814"/>
    <x v="1"/>
    <x v="1"/>
    <n v="16004340"/>
    <x v="2"/>
    <x v="0"/>
    <x v="968"/>
    <s v="R3DHTSOB1MY0F8,R26JO5R53V41U4,R101VJD80D1Z15,RWULGXZ2D26AB,R2K0DC0RJV28S5,R3ONAP5KD4Q7QH,R6GTVCFXBWOXH,R13MW2BGCZLD8H"/>
  </r>
  <r>
    <x v="4"/>
    <s v="Kitchen&amp;HomeAppliances"/>
    <s v="SmallKitchenAppliances"/>
    <n v="749"/>
    <n v="1111"/>
    <x v="9"/>
    <x v="0"/>
    <x v="815"/>
    <x v="1"/>
    <x v="0"/>
    <n v="39654923"/>
    <x v="2"/>
    <x v="0"/>
    <x v="969"/>
    <s v="RVAAWJ5HR7RIW,R721PFMOZ1ZA7,R2HWABS4MOVI9G,R186LHMB2LEVGF,R171FM8L9EECPR,R10ZCCIEHFV5NF,R1YCURS5X1FQES,R28EUGRAUN436B"/>
  </r>
  <r>
    <x v="4"/>
    <s v="Heating,Cooling&amp;AirQuality"/>
    <s v="WaterHeaters&amp;Geysers"/>
    <n v="6199"/>
    <n v="10400"/>
    <x v="54"/>
    <x v="3"/>
    <x v="816"/>
    <x v="1"/>
    <x v="0"/>
    <n v="149666400"/>
    <x v="2"/>
    <x v="0"/>
    <x v="970"/>
    <s v="RYZ8HY7V1JOX0,R15W9YNUHPIVOA,R53M82T1POPU,RHIVLM50D4L50,R2U3O1QBYLBWRS,RAXM0B85QNFMQ,R52YG96EXD03Q,R3BD16X4UBSUZT"/>
  </r>
  <r>
    <x v="4"/>
    <s v="Kitchen&amp;HomeAppliances"/>
    <s v="SmallKitchenAppliances"/>
    <n v="1819"/>
    <n v="2490"/>
    <x v="35"/>
    <x v="5"/>
    <x v="817"/>
    <x v="1"/>
    <x v="0"/>
    <n v="19785540"/>
    <x v="2"/>
    <x v="1"/>
    <x v="971"/>
    <s v="ROFN3NUPDY258,RIN8HIN341K9M,R3EEILWVIR596A,R212U2C7WSD2JX,R3WKLPJAQHGX0,R2KTBHHUQRW3CA,R3HHOGWJYSJSB3,R3C57OMUNT7LU5"/>
  </r>
  <r>
    <x v="4"/>
    <s v="Kitchen&amp;HomeAppliances"/>
    <s v="SmallKitchenAppliances"/>
    <n v="1199"/>
    <n v="1900"/>
    <x v="42"/>
    <x v="1"/>
    <x v="818"/>
    <x v="1"/>
    <x v="1"/>
    <n v="3353500"/>
    <x v="2"/>
    <x v="1"/>
    <x v="972"/>
    <s v="R1J9OKSG2W4I8B,RNUAYGA4DMRC3,R2KEXCUZDLX4JM,R1JA8CJ88GCQBW,R3QZ5MNLOXLYOJ,RWVKTGUMXNHW6,R23Z4SCVPIU17S,R31840VH3LEY09"/>
  </r>
  <r>
    <x v="4"/>
    <s v="Kitchen&amp;HomeAppliances"/>
    <s v="SmallKitchenAppliances"/>
    <n v="3249"/>
    <n v="6295"/>
    <x v="61"/>
    <x v="11"/>
    <x v="819"/>
    <x v="1"/>
    <x v="1"/>
    <n v="88520290"/>
    <x v="2"/>
    <x v="0"/>
    <x v="973"/>
    <s v="RJ9UNCLT4UGVW,R1WU3UJKULS586,R1B72Y9UYMCWVG,R23L241XIDFJB3,RZ0VG2M2MCERQ,R22UFBT27YYXB,R3MGVFU1ZMOBFD,R2VOFP1CZA700L"/>
  </r>
  <r>
    <x v="4"/>
    <s v="Kitchen&amp;HomeAppliances"/>
    <s v="SmallKitchenAppliances"/>
    <n v="349"/>
    <n v="999"/>
    <x v="6"/>
    <x v="1"/>
    <x v="820"/>
    <x v="0"/>
    <x v="1"/>
    <n v="15630354"/>
    <x v="0"/>
    <x v="0"/>
    <x v="974"/>
    <s v="R1VMENOQG4X4G8,R3IIEUKG1YSWAI,R3OXTS2IRETRU3,R1XKM8QOGIHV22,R23A496I1RGZE6,R1T3OG0I4EWZ3U,RSJ54MT2ZA62K,R2HKEZ0IYD1DZ9"/>
  </r>
  <r>
    <x v="4"/>
    <s v="Heating,Cooling&amp;AirQuality"/>
    <s v="RoomHeaters"/>
    <n v="1049"/>
    <n v="1699"/>
    <x v="16"/>
    <x v="19"/>
    <x v="821"/>
    <x v="1"/>
    <x v="1"/>
    <n v="188589"/>
    <x v="2"/>
    <x v="2"/>
    <x v="975"/>
    <s v="R3VGVVQLQT97ML,R1Y56E8635Y7QD,RT5YXKE0NNQ8F,R2GEEMC0X545J5,R3KWBNS9ODP471,R3JEC32DYAIG6W,R1VD5AUGPRPO7H,R17S3I8NWLC4F1"/>
  </r>
  <r>
    <x v="4"/>
    <s v="Kitchen&amp;HomeAppliances"/>
    <s v="SmallKitchenAppliances"/>
    <n v="799"/>
    <n v="1500"/>
    <x v="41"/>
    <x v="4"/>
    <x v="822"/>
    <x v="1"/>
    <x v="0"/>
    <n v="14542500"/>
    <x v="2"/>
    <x v="1"/>
    <x v="976"/>
    <s v="R2Q0HVU9HQYNAO,R1OZZ5G1ZCM0EO,R1919QG9AN4GQK,R2VN0XDC0OW8L0,R1SEP4WEGNE51N,R2ZWFXXHXYUE8T,R1BRBMJQSQ0DYE,R1RPBTYBT8DYMT"/>
  </r>
  <r>
    <x v="4"/>
    <s v="Heating,Cooling&amp;AirQuality"/>
    <s v="WaterHeaters&amp;Geysers"/>
    <n v="4999"/>
    <n v="9650"/>
    <x v="61"/>
    <x v="0"/>
    <x v="823"/>
    <x v="1"/>
    <x v="0"/>
    <n v="17099800"/>
    <x v="2"/>
    <x v="1"/>
    <x v="977"/>
    <s v="R6J12JP3JTH6C,R248K7KLOFX63T,R2L9NIJL2B64D6,R3ABOR236EQ7BG,R1UHIUJB5KVIQJ,R1LB16AI14U5D7,R2BB93LFDY6684,R2434EOFPB1SHN"/>
  </r>
  <r>
    <x v="4"/>
    <s v="Kitchen&amp;HomeAppliances"/>
    <s v="SmallKitchenAppliances"/>
    <n v="6999"/>
    <n v="10590"/>
    <x v="67"/>
    <x v="5"/>
    <x v="824"/>
    <x v="1"/>
    <x v="0"/>
    <n v="121774410"/>
    <x v="2"/>
    <x v="0"/>
    <x v="978"/>
    <s v="R1JTUZX1N4PB0Q,R3B09N3U7H83ID,R1OTV47779RDA9,R2MQVFFGUF68HF,RNR1ZWXYAVZB1,R2D6WQYG47AV4E,R2F9BO4HLTQ6YH,R3NTM54N8T1YCL"/>
  </r>
  <r>
    <x v="4"/>
    <s v="Kitchen&amp;HomeAppliances"/>
    <s v="SmallKitchenAppliances"/>
    <n v="799"/>
    <n v="1999"/>
    <x v="13"/>
    <x v="3"/>
    <x v="825"/>
    <x v="0"/>
    <x v="0"/>
    <n v="4321838"/>
    <x v="2"/>
    <x v="1"/>
    <x v="979"/>
    <s v="R1B9VBHIA1B6YJ,RTDFS7CJWZ7Z9,R1YP1C1QB10QCD,RWBH0HJW2II45,R1FWK8U9SNC5ZM,R3OQFNCN0XCNKV,R151B4W3HCJDLT,RCELKVG2GR6IG"/>
  </r>
  <r>
    <x v="4"/>
    <s v="Kitchen&amp;HomeAppliances"/>
    <s v="SmallKitchenAppliances"/>
    <n v="89"/>
    <n v="89"/>
    <x v="26"/>
    <x v="0"/>
    <x v="826"/>
    <x v="1"/>
    <x v="0"/>
    <n v="1746269"/>
    <x v="1"/>
    <x v="0"/>
    <x v="980"/>
    <s v="R37CHVALZ1PLJG,R2DLNWVOG65T2N,R1OXPNJF31B34Y,R1VVNP7FCJG1NN,R2JI9O83E5RUI,R2TNDYT4SMKKMQ,R34BRCDN96SCK5,R32BKKKHT3F1P3"/>
  </r>
  <r>
    <x v="4"/>
    <s v="Heating,Cooling&amp;AirQuality"/>
    <s v="Fans"/>
    <n v="1400"/>
    <n v="2485"/>
    <x v="15"/>
    <x v="3"/>
    <x v="827"/>
    <x v="1"/>
    <x v="0"/>
    <n v="49695030"/>
    <x v="2"/>
    <x v="0"/>
    <x v="981"/>
    <s v="RT1WYUXVBO1SA,R1JS6GSMVKIL88,RVAITDIGNV43K,R3R8PESWWVT8XO,R2U3RDKWADJN30,RAUIJTIWYWXZO,R5IN013LBDOSD,R1214YKOSWOBHC"/>
  </r>
  <r>
    <x v="4"/>
    <s v="HomeStorage&amp;Organization"/>
    <s v="LaundryOrganization"/>
    <n v="355"/>
    <n v="899"/>
    <x v="4"/>
    <x v="3"/>
    <x v="828"/>
    <x v="0"/>
    <x v="0"/>
    <n v="944849"/>
    <x v="0"/>
    <x v="1"/>
    <x v="982"/>
    <s v="R3JQM04HFALWJX,R3DI9SP7OE34C9,R2RL7RJ6QY2YRW,R2OGLI7UQD4OD8,R3U8L7PHH3OIZC,R6KSB6ZQJ1N9,R26R5DS3LBXK1,R1VK57CI0VREP"/>
  </r>
  <r>
    <x v="4"/>
    <s v="Heating,Cooling&amp;AirQuality"/>
    <s v="RoomHeaters"/>
    <n v="2169"/>
    <n v="3279"/>
    <x v="67"/>
    <x v="3"/>
    <x v="829"/>
    <x v="1"/>
    <x v="0"/>
    <n v="5626764"/>
    <x v="2"/>
    <x v="1"/>
    <x v="983"/>
    <s v="R3A1SIG9EP9AZE,R1L38OH40ISFFV,R2GOHLBL7K97JD,RL2BJ2CXUV5RX,RI4AALZTE7G17,R3M6UUHPBSVWBJ,RS9M0L1XRI2AT,R1IHK1MJBO1L8X"/>
  </r>
  <r>
    <x v="4"/>
    <s v="Kitchen&amp;HomeAppliances"/>
    <s v="Vacuum,Cleaning&amp;Ironing"/>
    <n v="2799"/>
    <n v="3799"/>
    <x v="55"/>
    <x v="2"/>
    <x v="830"/>
    <x v="1"/>
    <x v="1"/>
    <n v="125104869"/>
    <x v="2"/>
    <x v="0"/>
    <x v="984"/>
    <s v="R3DIC1PKBZ9GQG,RWMXE334TZ0PH,R39LOZ2XWCT0YP,R3VHQRRATDBKW3,RX4PUH3NZTZHT,R2VQDV7DN7CU5W,R14X4SYV6YO5SV,RAXXIP39FK2ZL"/>
  </r>
  <r>
    <x v="4"/>
    <s v="Kitchen&amp;HomeAppliances"/>
    <s v="SmallKitchenAppliances"/>
    <n v="899"/>
    <n v="1249"/>
    <x v="28"/>
    <x v="2"/>
    <x v="831"/>
    <x v="1"/>
    <x v="1"/>
    <n v="21762576"/>
    <x v="2"/>
    <x v="0"/>
    <x v="985"/>
    <s v="R2YO9JLN30A1KG,R6ZS6BQ48ID7H,RS0V18ODCDQYA,R4DZTYE4O453G,R3039214P7QOXS,RJC9WVXKSYT99,RC8319TSKZZXN,R2C00975BDT0FR"/>
  </r>
  <r>
    <x v="4"/>
    <s v="Heating,Cooling&amp;AirQuality"/>
    <s v="RoomHeaters"/>
    <n v="2499"/>
    <n v="5000"/>
    <x v="8"/>
    <x v="11"/>
    <x v="832"/>
    <x v="0"/>
    <x v="1"/>
    <n v="9445000"/>
    <x v="2"/>
    <x v="1"/>
    <x v="986"/>
    <s v="R3RNBI15LHZP4A,RISUZF7W6LE2K,R10FSXTXXK9XYF,R2BQKY1TVJYAS6,R3471IKLH5WNBP,RSL3RF7SXG9CZ,RT90DRDTG154I,RGXQJUL1WL355"/>
  </r>
  <r>
    <x v="4"/>
    <s v="Heating,Cooling&amp;AirQuality"/>
    <s v="WaterHeaters&amp;Geysers"/>
    <n v="3599"/>
    <n v="7299"/>
    <x v="24"/>
    <x v="1"/>
    <x v="833"/>
    <x v="0"/>
    <x v="1"/>
    <n v="75354876"/>
    <x v="2"/>
    <x v="0"/>
    <x v="987"/>
    <s v="R3KN7L5WYSR0QX,R9S8ITSL78R5U,RPLQJZOGRLKVX,RLYFQIPR3R7CX,R33HUOHF3IL2CM,R34FJ47D26EV7N,R1EVL6MX9LL7WN,R6DAU516QU91Z"/>
  </r>
  <r>
    <x v="4"/>
    <s v="Kitchen&amp;HomeAppliances"/>
    <s v="Vacuum,Cleaning&amp;Ironing"/>
    <n v="499"/>
    <n v="625"/>
    <x v="52"/>
    <x v="0"/>
    <x v="834"/>
    <x v="1"/>
    <x v="0"/>
    <n v="3346875"/>
    <x v="0"/>
    <x v="1"/>
    <x v="988"/>
    <s v="R2GGV4P4HG0X8B,R53JNVT67N0WC,R9UERN9FGRIX9,R2US3C091Y5ARU,R2HO7NRHHFVU0C,R2KPHXYR0CVC3R,RTBK03ZGZJSAC,RFDIHHBHV6149"/>
  </r>
  <r>
    <x v="4"/>
    <s v="Heating,Cooling&amp;AirQuality"/>
    <s v="WaterHeaters&amp;Geysers"/>
    <n v="653"/>
    <n v="1020"/>
    <x v="63"/>
    <x v="3"/>
    <x v="835"/>
    <x v="1"/>
    <x v="0"/>
    <n v="3433320"/>
    <x v="2"/>
    <x v="1"/>
    <x v="989"/>
    <s v="R2J2IOT0TNI4A3,R1QZAKLANOSUFY,R14AS7M62D2KQM,R2BFUZH6EQZAEL,R2ZKYL29SIG5A3,R2OFJVIMAW1O90,R2XY66AR8RK3HZ,R1EAHDQFHPDQUT"/>
  </r>
  <r>
    <x v="4"/>
    <s v="Kitchen&amp;HomeAppliances"/>
    <s v="Vacuum,Cleaning&amp;Ironing"/>
    <n v="4789"/>
    <n v="8990"/>
    <x v="41"/>
    <x v="4"/>
    <x v="836"/>
    <x v="1"/>
    <x v="0"/>
    <n v="9142830"/>
    <x v="2"/>
    <x v="1"/>
    <x v="990"/>
    <s v="R29L0E3P64C6H5,R25VCXJ891RAYE,RG7LDRDT2XW44,R1F97CSIBQ7F3H,R35MC54M7PLU14,R1BBR0MU78BRXK,R39C4QE74H9OU6,R24VYXU03FZS0A"/>
  </r>
  <r>
    <x v="4"/>
    <s v="Heating,Cooling&amp;AirQuality"/>
    <s v="RoomHeaters"/>
    <n v="1409"/>
    <n v="1639"/>
    <x v="81"/>
    <x v="7"/>
    <x v="837"/>
    <x v="1"/>
    <x v="1"/>
    <n v="1289893"/>
    <x v="2"/>
    <x v="2"/>
    <x v="991"/>
    <s v="R46KBLJ4XGT53,R3MF95QMC31H35,ROL6AMVOS7M31,RQ5130GKWN0HP,R32BWJB87WA6L9,R2MGDWN8G3RSC2,R388CGQNXAHDE2,R265Q8SU92ZX8Q"/>
  </r>
  <r>
    <x v="4"/>
    <s v="Kitchen&amp;HomeAppliances"/>
    <s v="SmallKitchenAppliances"/>
    <n v="753"/>
    <n v="899"/>
    <x v="85"/>
    <x v="0"/>
    <x v="838"/>
    <x v="1"/>
    <x v="0"/>
    <n v="16597338"/>
    <x v="2"/>
    <x v="0"/>
    <x v="992"/>
    <s v="RZU7M4VT3VR9I,R34QGD0WN73BME,R3GPSO444Z45JY,R8V5HHELYQBN5,R1G5OOXJUH8OOQ,R1PJIEUCR1A06F,R2401CXS8NQ487,R2S7S3AL8MC5ZU"/>
  </r>
  <r>
    <x v="4"/>
    <s v="Kitchen&amp;HomeAppliances"/>
    <s v="SmallKitchenAppliances"/>
    <n v="353"/>
    <n v="1199"/>
    <x v="58"/>
    <x v="4"/>
    <x v="839"/>
    <x v="0"/>
    <x v="0"/>
    <n v="754171"/>
    <x v="0"/>
    <x v="2"/>
    <x v="993"/>
    <s v="R3B2VNS1Q5M7NI,R2FKC4BNR12YR,R2QL8IDEY4CYMQ,R29W5GFT7N67BK,R52TPUGTJPEEN,R1VMPT5F3R92O1,R2XIY1Q0JEYNIH,RHJOMDBO7WS73"/>
  </r>
  <r>
    <x v="4"/>
    <s v="Kitchen&amp;HomeAppliances"/>
    <s v="SmallKitchenAppliances"/>
    <n v="1099"/>
    <n v="1899"/>
    <x v="21"/>
    <x v="4"/>
    <x v="840"/>
    <x v="1"/>
    <x v="0"/>
    <n v="29009124"/>
    <x v="2"/>
    <x v="0"/>
    <x v="994"/>
    <s v="R3W4R95XAZYMHH,R2YRO4XIULCK99,R1ZVNKQLPAUPBF,R13W8DDVDXK6T5,R2IPFX7782Q30U,R3LN2K5C6IXQJN,R2TEQS2T0L15D8,RE17RGP11IXFB"/>
  </r>
  <r>
    <x v="4"/>
    <s v="Kitchen&amp;HomeAppliances"/>
    <s v="SmallKitchenAppliances"/>
    <n v="8799"/>
    <n v="11595"/>
    <x v="66"/>
    <x v="5"/>
    <x v="841"/>
    <x v="1"/>
    <x v="0"/>
    <n v="34564695"/>
    <x v="2"/>
    <x v="1"/>
    <x v="995"/>
    <s v="R1A0SO04CI28XA,RUEU6D8W0ESGK,R1T919CASQEMR1,R1HG6W50P22SO6,R2K9WFWQZRDRKR,R1RBKHL1S7T79X,RUBTHCF19J4V,R29F4J434SCT1D"/>
  </r>
  <r>
    <x v="4"/>
    <s v="Kitchen&amp;HomeAppliances"/>
    <s v="SmallKitchenAppliances"/>
    <n v="1345"/>
    <n v="1750"/>
    <x v="7"/>
    <x v="11"/>
    <x v="842"/>
    <x v="1"/>
    <x v="1"/>
    <n v="4315500"/>
    <x v="2"/>
    <x v="1"/>
    <x v="996"/>
    <s v="R2WPRTHSHZCDS5,R2W0ORTQOGIIZF,RIBJBDPVX394D,R3933GDKAVC9EN,R29MO5VSDLP6NL,R3IE847XT3SPSB,R188KHDVSCEEY0,R1KYNNIQ0JW7C8"/>
  </r>
  <r>
    <x v="4"/>
    <s v="Kitchen&amp;HomeAppliances"/>
    <s v="SmallKitchenAppliances"/>
    <n v="2095"/>
    <n v="2095"/>
    <x v="26"/>
    <x v="6"/>
    <x v="843"/>
    <x v="1"/>
    <x v="0"/>
    <n v="16653155"/>
    <x v="2"/>
    <x v="1"/>
    <x v="997"/>
    <s v="R18OC1M5ERXJ0,R2VDUDAU7MGHVM,RVLRZGC6D01FK,R1ZX1J20BL0RDU,R1BPNRYUL32FN5,R1I3ZV1S9Z08AL,R2ILU2ZYAIN700,R3LEO43599XYH1"/>
  </r>
  <r>
    <x v="4"/>
    <s v="Heating,Cooling&amp;AirQuality"/>
    <s v="RoomHeaters"/>
    <n v="1498"/>
    <n v="2300"/>
    <x v="31"/>
    <x v="11"/>
    <x v="844"/>
    <x v="1"/>
    <x v="1"/>
    <n v="218500"/>
    <x v="2"/>
    <x v="2"/>
    <x v="998"/>
    <s v="R3CDTV5JOEQJB6,R2OOA2Q6V7X8S6,R1VANIESY8QF0E,RYL1C4JQ1KCOH,R35KJ7NCHW1X1E,RIKQ3HQUQVC0Q,R2BSID2R1SF0GZ,R2SSCAXKIHE4Y6"/>
  </r>
  <r>
    <x v="4"/>
    <s v="Heating,Cooling&amp;AirQuality"/>
    <s v="RoomHeaters"/>
    <n v="2199"/>
    <n v="2990"/>
    <x v="55"/>
    <x v="11"/>
    <x v="845"/>
    <x v="1"/>
    <x v="1"/>
    <n v="4658420"/>
    <x v="2"/>
    <x v="1"/>
    <x v="999"/>
    <s v="R2B84AYCEVIUNW,RMWY1UTR0CJR3,RMA1TQHKE89WV,R2FS78A2WRAN90,R15E6DDVQN9C2,R2UWUP980GHPEU,RAG8BKBQRDKAD,R34270LQWK88DA"/>
  </r>
  <r>
    <x v="4"/>
    <s v="Kitchen&amp;HomeAppliances"/>
    <s v="SmallKitchenAppliances"/>
    <n v="3699"/>
    <n v="4295"/>
    <x v="81"/>
    <x v="3"/>
    <x v="846"/>
    <x v="1"/>
    <x v="0"/>
    <n v="114002185"/>
    <x v="2"/>
    <x v="0"/>
    <x v="1000"/>
    <s v="R33ZSGGVAEU2PL,R2UWRSENOS2J8R,RB3KGEQP8LOJ1,R2GAN84BM7PMBE,RVQ4ZTYZQXEP5,R1TUZAFJG24UKV,RHHZ7GL342YDW,R1JZ7EB8RY3DOO"/>
  </r>
  <r>
    <x v="4"/>
    <s v="HomeStorage&amp;Organization"/>
    <s v="LaundryOrganization"/>
    <n v="177"/>
    <n v="199"/>
    <x v="68"/>
    <x v="3"/>
    <x v="847"/>
    <x v="1"/>
    <x v="0"/>
    <n v="733912"/>
    <x v="1"/>
    <x v="1"/>
    <x v="1001"/>
    <s v="R20PP3QU2OXVOH,R24JMSEEM3755G,R1IWN9BPDUY3BS,R19B3I4NRNXU86,R32K7NCIA17OJN,RGRROWWT9JAHP,R1P7PAXB06JTJU,R13JQ20APUVZ1O"/>
  </r>
  <r>
    <x v="4"/>
    <s v="Kitchen&amp;HomeAppliances"/>
    <s v="SmallKitchenAppliances"/>
    <n v="1149"/>
    <n v="2499"/>
    <x v="34"/>
    <x v="11"/>
    <x v="848"/>
    <x v="0"/>
    <x v="1"/>
    <n v="10953117"/>
    <x v="2"/>
    <x v="1"/>
    <x v="1002"/>
    <s v="R3LQ2TPKG42KG8,R1MWKBSQIK2J04,RWB0U0JJ3NG4J,R3PKUJGSWS6X6T,R2UVD7MDXJ06D6,R5JWWU7OUVRAK,R24PULBZDL0QM1,R1NZ6RZXK2W0S7"/>
  </r>
  <r>
    <x v="4"/>
    <s v="Kitchen&amp;HomeAppliances"/>
    <s v="Coffee,Tea&amp;Espresso"/>
    <n v="244"/>
    <n v="499"/>
    <x v="24"/>
    <x v="8"/>
    <x v="849"/>
    <x v="0"/>
    <x v="1"/>
    <n v="238522"/>
    <x v="0"/>
    <x v="2"/>
    <x v="1003"/>
    <s v="R31M7C08CPXCB3,R25R4S2V6XLP70,RCOR7R8N8DCVR,R30CBX7NG9VUZ6,RT55L3CO3TSZ6,RRO6AFAOOQJAK,R3D0ONOZPIAWS9,R1ZOXK6L3BJ049"/>
  </r>
  <r>
    <x v="4"/>
    <s v="Heating,Cooling&amp;AirQuality"/>
    <s v="RoomHeaters"/>
    <n v="1959"/>
    <n v="2400"/>
    <x v="75"/>
    <x v="1"/>
    <x v="850"/>
    <x v="1"/>
    <x v="1"/>
    <n v="568800"/>
    <x v="2"/>
    <x v="2"/>
    <x v="1004"/>
    <s v="R7X2SNIY1SC15,RG8BSIGRIQFID,R3BN90I5BQ14ZV,R131YF9XI5CCEX,R3O40F4X6UJHEZ,R8K4AKD25TGGM,R1G7J0WCVPAH6R,RASSFJPXJD0WU"/>
  </r>
  <r>
    <x v="4"/>
    <s v="Kitchen&amp;HomeAppliances"/>
    <s v="Vacuum,Cleaning&amp;Ironing"/>
    <n v="319"/>
    <n v="749"/>
    <x v="48"/>
    <x v="13"/>
    <x v="851"/>
    <x v="0"/>
    <x v="0"/>
    <n v="92876"/>
    <x v="0"/>
    <x v="2"/>
    <x v="1005"/>
    <s v="R1XULCDQK9G8I7,RHPQ553ZWQIME,RNQB4SFH4DX7B,RMGGBMIVVTPJU,RDJVGMEMJEEZM,R11I303S1BQCT9,R1H7KY4OIM4XC3,R13OEY5VD2OOR7"/>
  </r>
  <r>
    <x v="4"/>
    <s v="Kitchen&amp;HomeAppliances"/>
    <s v="SmallKitchenAppliances"/>
    <n v="1499"/>
    <n v="1775"/>
    <x v="85"/>
    <x v="2"/>
    <x v="852"/>
    <x v="1"/>
    <x v="1"/>
    <n v="26033925"/>
    <x v="2"/>
    <x v="0"/>
    <x v="1006"/>
    <s v="R3SMQ18FRX81ZM,RM8D6XNWRSKRD,R20K0WT99IF7SW,R2HR4PDE372C8Y,R14YIMXOROB60G,R21FDK7L8Q1LUO,R2NXFE1SH67GQC,R1EYKC1W1EPYIL"/>
  </r>
  <r>
    <x v="4"/>
    <s v="Kitchen&amp;HomeAppliances"/>
    <s v="Vacuum,Cleaning&amp;Ironing"/>
    <n v="469"/>
    <n v="1599"/>
    <x v="58"/>
    <x v="7"/>
    <x v="853"/>
    <x v="0"/>
    <x v="1"/>
    <n v="9594"/>
    <x v="0"/>
    <x v="2"/>
    <x v="1007"/>
    <s v="R5GIMGF2NA526,R2XWYU5AL9FITX"/>
  </r>
  <r>
    <x v="4"/>
    <s v="Kitchen&amp;HomeAppliances"/>
    <s v="SmallKitchenAppliances"/>
    <n v="1099"/>
    <n v="1795"/>
    <x v="17"/>
    <x v="0"/>
    <x v="854"/>
    <x v="1"/>
    <x v="0"/>
    <n v="7617980"/>
    <x v="2"/>
    <x v="1"/>
    <x v="1008"/>
    <s v="RPHKXENT6881N,R14GIM1TQZM2WS,R22GCXSWUPXZ37,R1BODEGMFJ7WTL,R2NHEH4AZSRE24,R1WO9OM8O2713U,RS2T771TLOD14,R32DSGGUO0K1G0"/>
  </r>
  <r>
    <x v="4"/>
    <s v="Heating,Cooling&amp;AirQuality"/>
    <s v="RoomHeaters"/>
    <n v="9590"/>
    <n v="15999"/>
    <x v="54"/>
    <x v="3"/>
    <x v="836"/>
    <x v="1"/>
    <x v="0"/>
    <n v="16270983"/>
    <x v="2"/>
    <x v="1"/>
    <x v="1009"/>
    <s v="R21ED050VWAF23,R3EA9NKMCKHQUN,R387DPEXYRMJVW,R37X1B6A8MRS2G,R34OFX5U5EEJNN,R2RAGNI18M2ZT9,R1ZKGW1E97R6UE,R1PWCV334TATWX"/>
  </r>
  <r>
    <x v="4"/>
    <s v="Heating,Cooling&amp;AirQuality"/>
    <s v="Fans"/>
    <n v="999"/>
    <n v="1490"/>
    <x v="9"/>
    <x v="3"/>
    <x v="855"/>
    <x v="1"/>
    <x v="0"/>
    <n v="19368510"/>
    <x v="2"/>
    <x v="0"/>
    <x v="1010"/>
    <s v="R3G68H04E1SWMO,RQPUD710DM4CJ,R3LKDTQ3F3YBBP,R2I80SWXJJ8NVS,RLJKQ3A9HU77X,R2LZZWYUQPL9MH,R2KNV63N41W1CA,R2YEAAIS3ZXXW4"/>
  </r>
  <r>
    <x v="4"/>
    <s v="Kitchen&amp;HomeAppliances"/>
    <s v="SmallKitchenAppliances"/>
    <n v="1299"/>
    <n v="1999"/>
    <x v="31"/>
    <x v="11"/>
    <x v="856"/>
    <x v="1"/>
    <x v="1"/>
    <n v="621689"/>
    <x v="2"/>
    <x v="2"/>
    <x v="1011"/>
    <s v="R1C4CJG4YFPOQZ,RQHLZKD65C2,R1LPNPFT8RUFN7,R1QAZXMA5885V5,RZW6HFWRZFZSM,R3HJO9H24LZ86,RP49KRXSTSAZO,R2C43NGT4YSFCZ"/>
  </r>
  <r>
    <x v="4"/>
    <s v="Kitchen&amp;HomeAppliances"/>
    <s v="Coffee,Tea&amp;Espresso"/>
    <n v="292"/>
    <n v="499"/>
    <x v="19"/>
    <x v="3"/>
    <x v="857"/>
    <x v="1"/>
    <x v="0"/>
    <n v="2114762"/>
    <x v="0"/>
    <x v="1"/>
    <x v="1012"/>
    <s v="R2UUBE6SD6DQ9Y,RYT31I1KBXJ0V,R4JW61N9AEDHA,R2DFCN1ASN82RE,R8FKFWXGMFKWC,RS75WH30OYOY3,R2SK1NLKEM8K2X,R3EIW26LRB8R4P"/>
  </r>
  <r>
    <x v="4"/>
    <s v="Kitchen&amp;HomeAppliances"/>
    <s v="SmallKitchenAppliances"/>
    <n v="160"/>
    <n v="299"/>
    <x v="18"/>
    <x v="13"/>
    <x v="858"/>
    <x v="1"/>
    <x v="0"/>
    <n v="831519"/>
    <x v="1"/>
    <x v="1"/>
    <x v="1013"/>
    <s v="R1NAAWWJ35RMQR,R3S2CEY1ZBAKJJ,R38NYOW9S7HMO0,R3HDEMCCETO0EJ,R2NU3DH06WH2AY,R2Y5029I4S9DKF,RSJC3VP7IBJJY,R2IBCZ7N2I5JI4"/>
  </r>
  <r>
    <x v="4"/>
    <s v="Kitchen&amp;HomeAppliances"/>
    <s v="WaterPurifiers&amp;Accessories"/>
    <n v="600"/>
    <n v="600"/>
    <x v="26"/>
    <x v="3"/>
    <x v="859"/>
    <x v="1"/>
    <x v="0"/>
    <n v="6544200"/>
    <x v="2"/>
    <x v="0"/>
    <x v="1014"/>
    <s v="R3E4HUJ56AF24X,R3SEMQ02KZ7NN5,R3JNI0V7L0UEHY,R1PDJF9WLDOJZS,R3O35YTLY12KW4,R2U39FEDPQZCPN,R3R825GTA0F2EB,R3IAO81DOA9DOK"/>
  </r>
  <r>
    <x v="4"/>
    <s v="Kitchen&amp;HomeAppliances"/>
    <s v="WaterPurifiers&amp;Accessories"/>
    <n v="1130"/>
    <n v="1130"/>
    <x v="26"/>
    <x v="0"/>
    <x v="860"/>
    <x v="1"/>
    <x v="0"/>
    <n v="14972500"/>
    <x v="2"/>
    <x v="0"/>
    <x v="1015"/>
    <s v="R2KI2IDJL2BY7K,R1KYGT5PRP2IEC,R2HEJVRW7X3SPT,R2VESGVS16ALQY,R32M7U7Z9W2OU1,R1MRHN8DMJZGJY,R17V0HLP8F6QN1,R3NCHTJEG96BIG"/>
  </r>
  <r>
    <x v="4"/>
    <s v="Kitchen&amp;HomeAppliances"/>
    <s v="SmallKitchenAppliances"/>
    <n v="3249"/>
    <n v="6295"/>
    <x v="61"/>
    <x v="2"/>
    <x v="861"/>
    <x v="1"/>
    <x v="1"/>
    <n v="271125650"/>
    <x v="2"/>
    <x v="0"/>
    <x v="1016"/>
    <s v="R4FRMNYYMSIBC,R3L7S5SH36JCUJ,R1YN1N7YNW7AIJ,RF6JADMLOSANJ,R14CIKGGK258KG,R3E1LOFVZINEMG,R3J7G7NK5FW8U9,R13DVAUMRLLEK8"/>
  </r>
  <r>
    <x v="4"/>
    <s v="Kitchen&amp;HomeAppliances"/>
    <s v="SmallKitchenAppliances"/>
    <n v="3599"/>
    <n v="9455"/>
    <x v="33"/>
    <x v="3"/>
    <x v="862"/>
    <x v="0"/>
    <x v="0"/>
    <n v="111833740"/>
    <x v="2"/>
    <x v="0"/>
    <x v="1017"/>
    <s v="R2YFSMMIRV8IPD,R27QQGJOAE6DGX,R2ERM6UKGXZ0JU,R25VZN18D8ZKXO,R2I9QXQ7GDNCHK,R2EQ5AV50NYVRH,R1AQZR852OXC6W,RVC7CUNCVWKT0"/>
  </r>
  <r>
    <x v="4"/>
    <s v="Kitchen&amp;HomeAppliances"/>
    <s v="SmallKitchenAppliances"/>
    <n v="368"/>
    <n v="699"/>
    <x v="41"/>
    <x v="3"/>
    <x v="863"/>
    <x v="1"/>
    <x v="0"/>
    <n v="866760"/>
    <x v="0"/>
    <x v="1"/>
    <x v="1018"/>
    <s v="R29ILL57SN471R,R3CAGP76ZXUZZA,RIB8B25Y91N0Y,R1AAW2JH0C8ABZ,REO6KS9OTSOLA,R3D2RS12J4S2B1,R31SLKS6LD3XU1,R2NJHP9OAM0TRZ"/>
  </r>
  <r>
    <x v="4"/>
    <s v="Kitchen&amp;HomeAppliances"/>
    <s v="SmallKitchenAppliances"/>
    <n v="3199"/>
    <n v="4999"/>
    <x v="63"/>
    <x v="1"/>
    <x v="864"/>
    <x v="1"/>
    <x v="1"/>
    <n v="104324131"/>
    <x v="2"/>
    <x v="0"/>
    <x v="1019"/>
    <s v="R2PD0ZPWRGTUJG,RTS3Q7O97I2P7,R1ZXJ9R8WX5DF7,R3GFYL52VNNQE6,RYQLHSHBY786Z,R1DO6BQM7OB7KF,R3V94LO1BMB55D,R11Q826IS7DFMG"/>
  </r>
  <r>
    <x v="4"/>
    <s v="Kitchen&amp;HomeAppliances"/>
    <s v="SmallKitchenAppliances"/>
    <n v="1599"/>
    <n v="2900"/>
    <x v="32"/>
    <x v="7"/>
    <x v="865"/>
    <x v="1"/>
    <x v="1"/>
    <n v="1278900"/>
    <x v="2"/>
    <x v="2"/>
    <x v="1020"/>
    <s v="RVJJVCMWN8Y41,R14A126YKLIWX,RJC5HHN4FL2JC,R1APUQA31CW43L,R2K9GKKR6MR93W,R11HJ548X7I0KV,R3GDVPN872JGGU,RJ3JAJU16YNQM"/>
  </r>
  <r>
    <x v="4"/>
    <s v="Kitchen&amp;HomeAppliances"/>
    <s v="SmallKitchenAppliances"/>
    <n v="1999"/>
    <n v="2499"/>
    <x v="52"/>
    <x v="3"/>
    <x v="866"/>
    <x v="1"/>
    <x v="0"/>
    <n v="2583966"/>
    <x v="2"/>
    <x v="1"/>
    <x v="1021"/>
    <s v="R2DCP4Q11B1C32,R355OON0DQZ7G1,R3G1G06J7O6ZO7,R37AW7ZXTQ47JI,R2HA5H3EQB936G,RIEIASWD1PQYW,RRCUB6J7H9WK8,RKC66BZO3QSXE"/>
  </r>
  <r>
    <x v="4"/>
    <s v="Kitchen&amp;HomeAppliances"/>
    <s v="Vacuum,Cleaning&amp;Ironing"/>
    <n v="616"/>
    <n v="1190"/>
    <x v="61"/>
    <x v="3"/>
    <x v="867"/>
    <x v="1"/>
    <x v="0"/>
    <n v="44179940"/>
    <x v="2"/>
    <x v="0"/>
    <x v="1022"/>
    <s v="R2HZX52OZX1DSZ,R1RIP30E4OV9HY,RKBKMUMLLEFJZ,R235OIEM1YE5VP,R19Y9MV672O2K9,R1BQY5JVY4A6ZN,RUKFW1KM46G2K,RTZTMUWT2I4GS"/>
  </r>
  <r>
    <x v="4"/>
    <s v="Kitchen&amp;HomeAppliances"/>
    <s v="SmallKitchenAppliances"/>
    <n v="1499"/>
    <n v="2100"/>
    <x v="56"/>
    <x v="3"/>
    <x v="868"/>
    <x v="1"/>
    <x v="0"/>
    <n v="13345500"/>
    <x v="2"/>
    <x v="1"/>
    <x v="1023"/>
    <s v="R1S4Y5TIEL5G8R,R1SGD2AC3S8KEG,R3JP8FW93ND491,R3HWDXEJX098MC,R3FCWGOVQZII60,RCQ75ERMBZMJ5,R1PYXQO11OT86M,R2R1QS9VQ64ZCO"/>
  </r>
  <r>
    <x v="4"/>
    <s v="Kitchen&amp;HomeAppliances"/>
    <s v="SmallKitchenAppliances"/>
    <n v="199"/>
    <n v="499"/>
    <x v="13"/>
    <x v="8"/>
    <x v="119"/>
    <x v="0"/>
    <x v="1"/>
    <n v="5988"/>
    <x v="1"/>
    <x v="2"/>
    <x v="1024"/>
    <s v="R34X4JUGZSMYZ3,R2TB24I6XAJI0Z,R3RXQPQONGB1ZD,R22SRYSCQLD82X,R21QE5K1YSVD6,R16HPFUZ08GGKB"/>
  </r>
  <r>
    <x v="4"/>
    <s v="Heating,Cooling&amp;AirQuality"/>
    <s v="WaterHeaters&amp;Geysers"/>
    <n v="610"/>
    <n v="825"/>
    <x v="55"/>
    <x v="3"/>
    <x v="869"/>
    <x v="1"/>
    <x v="0"/>
    <n v="10861125"/>
    <x v="2"/>
    <x v="0"/>
    <x v="1025"/>
    <s v="RP16HJYUCT002,R3GZTZYTLP44FR,R19XRLSCH2Y5CF,R6R86HD57LOXJ,R2X8UW5NDZWYUK,R3NED3VC2G6UB3,RNGWBEEZP77VF,R2MRS41GH0VLP0"/>
  </r>
  <r>
    <x v="4"/>
    <s v="Kitchen&amp;HomeAppliances"/>
    <s v="SmallKitchenAppliances"/>
    <n v="999"/>
    <n v="1499"/>
    <x v="9"/>
    <x v="3"/>
    <x v="870"/>
    <x v="1"/>
    <x v="0"/>
    <n v="2467354"/>
    <x v="2"/>
    <x v="1"/>
    <x v="1026"/>
    <s v="RUF8L2BWE5FXM,RO31NNHWLOQF4,RBSI4Y0V4BQ0A,R10UVB3K1LK8T6,RBPZ3TL6JUGB7,R2TVC6SLRPOAJU,R4UCVBMFQCOB2,ROWPNMWIGNJ78"/>
  </r>
  <r>
    <x v="4"/>
    <s v="Kitchen&amp;HomeAppliances"/>
    <s v="Vacuum,Cleaning&amp;Ironing"/>
    <n v="8999"/>
    <n v="9995"/>
    <x v="79"/>
    <x v="5"/>
    <x v="871"/>
    <x v="1"/>
    <x v="0"/>
    <n v="179850030"/>
    <x v="2"/>
    <x v="0"/>
    <x v="1027"/>
    <s v="R1PZ2XBD6GD0UY,RMQA2CY9FRUOR,R55EXM1PLX7BM,R26ZJ9VXF4PWCA,R2S9JPUNTGN4DX,R2M8WSNRMQDR8C,RNY8DA1733V0U,R1F1ZMII16AUTP"/>
  </r>
  <r>
    <x v="4"/>
    <s v="Kitchen&amp;HomeAppliances"/>
    <s v="Vacuum,Cleaning&amp;Ironing"/>
    <n v="453"/>
    <n v="999"/>
    <x v="10"/>
    <x v="4"/>
    <x v="872"/>
    <x v="0"/>
    <x v="0"/>
    <n v="609390"/>
    <x v="0"/>
    <x v="2"/>
    <x v="1028"/>
    <s v="R2CZP30I91CUT0,RXZL00UV67477,R6ZMVE3VFMOTC,R2I6TTT5KYXNTV,R2GN5SX03J3GX6,R2GOTOGR1W1XL9,R2U3WOI0TIDIEB,R35L3DFIR2VJXK"/>
  </r>
  <r>
    <x v="4"/>
    <s v="Kitchen&amp;HomeAppliances"/>
    <s v="SmallKitchenAppliances"/>
    <n v="2464"/>
    <n v="6000"/>
    <x v="53"/>
    <x v="3"/>
    <x v="375"/>
    <x v="0"/>
    <x v="0"/>
    <n v="53196000"/>
    <x v="2"/>
    <x v="1"/>
    <x v="1029"/>
    <s v="R2CCAIITXBUWWK,R34WQMRY9WM6SZ,RMO1CT02OKUNJ,R2RMMS8KOSZFRR,RHABSU5NRAV4F,R1DLWFDXTPMUND,RMT3S18UOGE3G,R2GPPUURLGA92X"/>
  </r>
  <r>
    <x v="4"/>
    <s v="Kitchen&amp;HomeAppliances"/>
    <s v="SmallKitchenAppliances"/>
    <n v="2719"/>
    <n v="3945"/>
    <x v="39"/>
    <x v="7"/>
    <x v="873"/>
    <x v="1"/>
    <x v="1"/>
    <n v="52886670"/>
    <x v="2"/>
    <x v="0"/>
    <x v="1030"/>
    <s v="RK2SK2T9306PY,R1NOMIUDTGHCGD,RW21FMMFE7BFI,RHNPI4ITBJ1DZ,R1KTIYVU8CINBK,R2RSJBZJN8UU71,R7UCJZNVINTCF,R3EAXIJ37NBEG7"/>
  </r>
  <r>
    <x v="4"/>
    <s v="Heating,Cooling&amp;AirQuality"/>
    <s v="WaterHeaters&amp;Geysers"/>
    <n v="1439"/>
    <n v="1999"/>
    <x v="28"/>
    <x v="20"/>
    <x v="874"/>
    <x v="1"/>
    <x v="0"/>
    <n v="107552197"/>
    <x v="2"/>
    <x v="0"/>
    <x v="1031"/>
    <s v="R2WHW4PEF14WOD,R2DCCZWUGI0O0K,R1FA1HH6VL1RAL"/>
  </r>
  <r>
    <x v="4"/>
    <s v="Kitchen&amp;HomeAppliances"/>
    <s v="SmallKitchenAppliances"/>
    <n v="2799"/>
    <n v="3499"/>
    <x v="52"/>
    <x v="6"/>
    <x v="875"/>
    <x v="1"/>
    <x v="0"/>
    <n v="1910454"/>
    <x v="2"/>
    <x v="2"/>
    <x v="1032"/>
    <s v="R27BUVT5CYDJ4X,R1G8GRI01F5Q5F,R3FDZTVK38PZJW,RD4E7SRKUIIAA,R21HKT5W7PTQ6N,RM9IAPXXFI5L,RAK9U4VEYZCB7,R2WJ7II930TLUO"/>
  </r>
  <r>
    <x v="4"/>
    <s v="Heating,Cooling&amp;AirQuality"/>
    <s v="WaterHeaters&amp;Geysers"/>
    <n v="2088"/>
    <n v="5550"/>
    <x v="33"/>
    <x v="1"/>
    <x v="876"/>
    <x v="0"/>
    <x v="1"/>
    <n v="29370600"/>
    <x v="2"/>
    <x v="1"/>
    <x v="1033"/>
    <s v="R36G8V9B8EIG4Z,R1UQJ38MFDF636,R3GHKCA6I36EBF,R18AIQACXT7PHC,R195YCVDM72DUH,R2WQTWSNOHI3GW,R1XYEVCQ9QZ69I,RQIV7RKXG033Q"/>
  </r>
  <r>
    <x v="4"/>
    <s v="Heating,Cooling&amp;AirQuality"/>
    <s v="WaterHeaters&amp;Geysers"/>
    <n v="2399"/>
    <n v="4590"/>
    <x v="61"/>
    <x v="3"/>
    <x v="877"/>
    <x v="1"/>
    <x v="0"/>
    <n v="2037960"/>
    <x v="2"/>
    <x v="2"/>
    <x v="1034"/>
    <s v="R3DYK05V939SQQ,R3KM8XQNWHJ7SW,R1SJ4CTWGTJ76Q,R2U2FM7CGUNYST,R315NLYKTWFJX2,R2D852O0DSZ1EG,R1QTNL2ADP427,R30ZEL9WYE5DVP"/>
  </r>
  <r>
    <x v="4"/>
    <s v="Kitchen&amp;HomeAppliances"/>
    <s v="SmallKitchenAppliances"/>
    <n v="308"/>
    <n v="499"/>
    <x v="16"/>
    <x v="2"/>
    <x v="878"/>
    <x v="1"/>
    <x v="1"/>
    <n v="2287416"/>
    <x v="0"/>
    <x v="1"/>
    <x v="1035"/>
    <s v="R3KA8I1JO7VWHM,RGN972IS97APK,R19V3GRW0VRBAC,RAXEY84M4ISW1,R1PSYUMKHDXHVU,R1625BVG24Y7M,R1KYTADP38QAD0,RTX0APKPL4NRR"/>
  </r>
  <r>
    <x v="4"/>
    <s v="Heating,Cooling&amp;AirQuality"/>
    <s v="WaterHeaters&amp;Geysers"/>
    <n v="2599"/>
    <n v="4400"/>
    <x v="19"/>
    <x v="3"/>
    <x v="879"/>
    <x v="1"/>
    <x v="0"/>
    <n v="65766800"/>
    <x v="2"/>
    <x v="0"/>
    <x v="1036"/>
    <s v="R2EMWU4SGRHF3S,R3426BT3R5BO5T,RLO3JXRM2INDT,R3GACMOLXD7OVV,RZTG7YA8FY53X,R2DLIVX26S8EQB,R18R92YT47JI00,RLPZWUOSK6F4U"/>
  </r>
  <r>
    <x v="4"/>
    <s v="Kitchen&amp;HomeAppliances"/>
    <s v="Vacuum,Cleaning&amp;Ironing"/>
    <n v="479"/>
    <n v="1000"/>
    <x v="50"/>
    <x v="0"/>
    <x v="880"/>
    <x v="0"/>
    <x v="0"/>
    <n v="1559000"/>
    <x v="0"/>
    <x v="1"/>
    <x v="1037"/>
    <s v="RTBI29BIALOQ4,R2Q29R8EM2KDMM,R2OD88UTINAZSL,R32MZ6ODLN2H45,R21CNC8OVM396T,RUHJ2QE6OWH81,R2S56ZTRZ86VN0,R2G6SFWPU9FYII"/>
  </r>
  <r>
    <x v="4"/>
    <s v="Kitchen&amp;HomeAppliances"/>
    <s v="Vacuum,Cleaning&amp;Ironing"/>
    <n v="245"/>
    <n v="299"/>
    <x v="75"/>
    <x v="3"/>
    <x v="881"/>
    <x v="1"/>
    <x v="0"/>
    <n v="496340"/>
    <x v="0"/>
    <x v="1"/>
    <x v="1038"/>
    <s v="R2KZ25NB09PATY,R1XF8C95D03EEC,R1GVL4PLXBCL2L,R2ZE7W8O3H9N0D,R3G7TLZ13MZLMX,R2K04Z11HTJYRK,R2FWJPPT7MVMW0,R3LFL6Y72YQGDZ"/>
  </r>
  <r>
    <x v="4"/>
    <s v="Kitchen&amp;HomeAppliances"/>
    <s v="Vacuum,Cleaning&amp;Ironing"/>
    <n v="179"/>
    <n v="799"/>
    <x v="38"/>
    <x v="12"/>
    <x v="93"/>
    <x v="0"/>
    <x v="1"/>
    <n v="105468"/>
    <x v="1"/>
    <x v="2"/>
    <x v="1039"/>
    <s v="R5Z3PXJSYP16A,R3SCTI2ZS83HM4,R1ZK4MSQURH3VQ,RGEJZY2OM7YJ2,R2CITAVLIYLHU7,R3MZJHQ8REYS8C,R1MSAB5BD0D8JE,R1MTUFX2G4V92J"/>
  </r>
  <r>
    <x v="4"/>
    <s v="Heating,Cooling&amp;AirQuality"/>
    <s v="Fans"/>
    <n v="3569"/>
    <n v="5190"/>
    <x v="39"/>
    <x v="4"/>
    <x v="882"/>
    <x v="1"/>
    <x v="0"/>
    <n v="148584510"/>
    <x v="2"/>
    <x v="0"/>
    <x v="1040"/>
    <s v="R2IIQ5X1KFC218,R3GC9FMTX9ZRBD,R1KTDK3ZQXXKD1,R3BU5QCZ6URHIV,R2IUXE2RH8OJ2A,RTJCKSW3MGDCJ,R25B5M8BFZ5APO,R3IYSZRJ55ATP3"/>
  </r>
  <r>
    <x v="4"/>
    <s v="Kitchen&amp;HomeAppliances"/>
    <s v="SmallKitchenAppliances"/>
    <n v="699"/>
    <n v="1345"/>
    <x v="61"/>
    <x v="2"/>
    <x v="883"/>
    <x v="1"/>
    <x v="1"/>
    <n v="11359870"/>
    <x v="2"/>
    <x v="1"/>
    <x v="1041"/>
    <s v="R2US7Y06YM7OHR,R2OAKOAGTGVUTN,R3DVFQGVFX84XI,R1WAPDS97JZKIA,R1ESX1X8D1NBKP,R2AUA7VTJ8T109,R2UBSM7L5I24EO,R1G0Q0UJ7FBXGP"/>
  </r>
  <r>
    <x v="4"/>
    <s v="Kitchen&amp;HomeAppliances"/>
    <s v="SmallKitchenAppliances"/>
    <n v="2089"/>
    <n v="4000"/>
    <x v="61"/>
    <x v="0"/>
    <x v="884"/>
    <x v="1"/>
    <x v="0"/>
    <n v="44796000"/>
    <x v="2"/>
    <x v="0"/>
    <x v="1042"/>
    <s v="R3OIY3XB4667JN,R343JP2QEQ4OU1,R1YVJDFTPY1227,R3LVWE3Q7WY798,R7GMXPSA7U047,R2ZI5FCZK684JN,R2CTSF9ABMHN6C,R3T9C8BMA8PF8P"/>
  </r>
  <r>
    <x v="7"/>
    <s v="CarAccessories"/>
    <s v="InteriorAccessories"/>
    <n v="2339"/>
    <n v="4000"/>
    <x v="21"/>
    <x v="11"/>
    <x v="885"/>
    <x v="1"/>
    <x v="1"/>
    <n v="4472000"/>
    <x v="2"/>
    <x v="1"/>
    <x v="1043"/>
    <s v="R3TOOFPX256D59,R1PR50BDQOEIIO,R392FI4QWXWOX5,R85UZWVZHVWQF,R67DCS6U6YAX1,R1D0FB7K1UOFSJ,R24HHC45FGAWV3,R26PXJ8P5Q5FHH"/>
  </r>
  <r>
    <x v="4"/>
    <s v="Heating,Cooling&amp;AirQuality"/>
    <s v="RoomHeaters"/>
    <n v="784"/>
    <n v="1599"/>
    <x v="24"/>
    <x v="6"/>
    <x v="886"/>
    <x v="0"/>
    <x v="0"/>
    <n v="17589"/>
    <x v="2"/>
    <x v="2"/>
    <x v="1044"/>
    <s v="R2SBOJRVH87Z3A,R2JZAP6U9T86EI,R2FUR9B0B9PHCM,R31RUINAE4JQ9V,R1L8EBC22RKCG5"/>
  </r>
  <r>
    <x v="4"/>
    <s v="Kitchen&amp;HomeAppliances"/>
    <s v="Vacuum,Cleaning&amp;Ironing"/>
    <n v="5499"/>
    <n v="9999"/>
    <x v="32"/>
    <x v="11"/>
    <x v="887"/>
    <x v="1"/>
    <x v="1"/>
    <n v="43525647"/>
    <x v="2"/>
    <x v="1"/>
    <x v="1045"/>
    <s v="R2IPVSKOO0624U,R358NA83FQL4AE,R2J3IJ37A0TYAL,R114CSTYEOW1ID,R1OFIM5CH5R92R,R26HJA1WW7OTY7,R1LTHOMTCR3MDP,R2U47H32CGIZL5"/>
  </r>
  <r>
    <x v="4"/>
    <s v="Heating,Cooling&amp;AirQuality"/>
    <s v="RoomHeaters"/>
    <n v="899"/>
    <n v="1990"/>
    <x v="10"/>
    <x v="3"/>
    <x v="189"/>
    <x v="0"/>
    <x v="0"/>
    <n v="368150"/>
    <x v="2"/>
    <x v="2"/>
    <x v="1046"/>
    <s v="RSV9TZFCZGNJM,R2OQAPQPWJ13ZS,R145ESVWL5NKD8,RKVEH58EIOD7R,RPYQ3EMAHHNIH,R2706B6WB0LN1M,R10DZEZJUT4T6K,R3LIDV3FE4WP2U"/>
  </r>
  <r>
    <x v="4"/>
    <s v="Kitchen&amp;HomeAppliances"/>
    <s v="SmallKitchenAppliances"/>
    <n v="1695"/>
    <n v="1695"/>
    <x v="26"/>
    <x v="0"/>
    <x v="888"/>
    <x v="1"/>
    <x v="0"/>
    <n v="24221550"/>
    <x v="2"/>
    <x v="0"/>
    <x v="1047"/>
    <s v="R1D9RWNUO50OL2,R3UBUQT5L25WJV,R41I3GR7DNRBK,R3JJ8CIALK6GJI,R2B50JTABPD6LS,R248KORTE9C15N,R26RTMICLY2WE5,R1DZ4NVSGNARIJ"/>
  </r>
  <r>
    <x v="4"/>
    <s v="Kitchen&amp;HomeAppliances"/>
    <s v="Vacuum,Cleaning&amp;Ironing"/>
    <n v="499"/>
    <n v="940"/>
    <x v="41"/>
    <x v="3"/>
    <x v="889"/>
    <x v="1"/>
    <x v="0"/>
    <n v="2853840"/>
    <x v="0"/>
    <x v="1"/>
    <x v="1048"/>
    <s v="R8MWH2C3FSEK3,R38S0MZVLY0VRM,RFMS5SU0JSYPQ,REHZI4HEMEHJV,R142J5WJGIJ8CO,R2Q5B4SXB4J04I,R1HBTSY0F2IO9D,R3P3N5PQLDHLYS"/>
  </r>
  <r>
    <x v="4"/>
    <s v="Heating,Cooling&amp;AirQuality"/>
    <s v="WaterHeaters&amp;Geysers"/>
    <n v="2699"/>
    <n v="4700"/>
    <x v="1"/>
    <x v="0"/>
    <x v="890"/>
    <x v="1"/>
    <x v="0"/>
    <n v="6091200"/>
    <x v="2"/>
    <x v="1"/>
    <x v="1049"/>
    <s v="R1LI60GXHA0P4R,R3B6HW9V910CZO,RLHRRVTR54DUP,R28T406GWSUMTK,R1JKFY2MLYJM5Z,R27FGZ9C2NRC3J,R3CVRZ2P93GWFR,R21YSBO429830L"/>
  </r>
  <r>
    <x v="4"/>
    <s v="Heating,Cooling&amp;AirQuality"/>
    <s v="WaterHeaters&amp;Geysers"/>
    <n v="1448"/>
    <n v="2999"/>
    <x v="50"/>
    <x v="6"/>
    <x v="891"/>
    <x v="0"/>
    <x v="0"/>
    <n v="56981"/>
    <x v="2"/>
    <x v="2"/>
    <x v="1050"/>
    <s v="RXW65D85E5PT7,R26KGH1T4JLVKC,R3M3ZC7HMK17L,R26H1DURWI8AZR,R3JH5EEXSYW5G6,R35C9T5EDL0MJG,R2RSK1JGLBTS0C,R1WSD60MD51CKK"/>
  </r>
  <r>
    <x v="4"/>
    <s v="Kitchen&amp;HomeAppliances"/>
    <s v="SmallKitchenAppliances"/>
    <n v="79"/>
    <n v="79"/>
    <x v="26"/>
    <x v="1"/>
    <x v="892"/>
    <x v="1"/>
    <x v="1"/>
    <n v="7663"/>
    <x v="1"/>
    <x v="2"/>
    <x v="1051"/>
    <s v="R2YLDT44YPDA2G,R39360RU5VF8V5,R17JJCUW7LT3JK,R2XRDEM927X3FR,R337QVI8OQCWBB,R2Z2ZTUR54RPC9,R3P4FG9657U0PS,RMKT12XVNLW9K"/>
  </r>
  <r>
    <x v="4"/>
    <s v="Heating,Cooling&amp;AirQuality"/>
    <s v="WaterHeaters&amp;Geysers"/>
    <n v="6990"/>
    <n v="14290"/>
    <x v="24"/>
    <x v="5"/>
    <x v="893"/>
    <x v="0"/>
    <x v="0"/>
    <n v="25307590"/>
    <x v="2"/>
    <x v="1"/>
    <x v="1052"/>
    <s v="R3N1KWPD82KCJH,RUP7RE9R1GMG7,R1EM1ELIZK4UQO,R1KENVOUNW6R1X,R1N5J4AH4O9X4T,R35QA88TXAIRTF,R1AGOOCPLSM5ZG,R1NA3LLEM31J5M"/>
  </r>
  <r>
    <x v="4"/>
    <s v="Kitchen&amp;HomeAppliances"/>
    <s v="SmallKitchenAppliances"/>
    <n v="2698"/>
    <n v="3945"/>
    <x v="44"/>
    <x v="1"/>
    <x v="894"/>
    <x v="1"/>
    <x v="1"/>
    <n v="59309130"/>
    <x v="2"/>
    <x v="0"/>
    <x v="1053"/>
    <s v="RM6F2CS52ASGD,RTFZIQRITFCIV,R32FXB6GR3QTL0,R22YPCRTDOIQDE,R35AWS6LOXIHFR,RE4SLVEI48Q4Z,R325EKU2FKEM30,R1JRI27AL0H5MD"/>
  </r>
  <r>
    <x v="4"/>
    <s v="Kitchen&amp;HomeAppliances"/>
    <s v="Vacuum,Cleaning&amp;Ironing"/>
    <n v="3199"/>
    <n v="5999"/>
    <x v="41"/>
    <x v="1"/>
    <x v="895"/>
    <x v="1"/>
    <x v="1"/>
    <n v="19448758"/>
    <x v="2"/>
    <x v="1"/>
    <x v="1054"/>
    <s v="R3JP9GW6RDG7YF,R2WZQXQJGPUSL9,R3SDM4NN6LFSL,R1MPD1Z1RVWED5,R2DFHZQ2DIC252,R3VXTRX34YFXJ9,R1LCIITYYC3DTG,R16NO3UIEZYUMI"/>
  </r>
  <r>
    <x v="4"/>
    <s v="Kitchen&amp;HomeAppliances"/>
    <s v="SmallKitchenAppliances"/>
    <n v="1199"/>
    <n v="1950"/>
    <x v="17"/>
    <x v="2"/>
    <x v="896"/>
    <x v="1"/>
    <x v="1"/>
    <n v="5522400"/>
    <x v="2"/>
    <x v="1"/>
    <x v="1055"/>
    <s v="R3JRCWMWKXH9IB,R3G026EMLP0VS7,R24JJEFAXZH2J6,R24WHQLDAXAB92,R21V0OVOI8IF8N,RC1OYQZGSAU8Y,R1R8U1O073H76A,R1NVGNWTYT0WZV"/>
  </r>
  <r>
    <x v="4"/>
    <s v="Kitchen&amp;HomeAppliances"/>
    <s v="SmallKitchenAppliances"/>
    <n v="1414"/>
    <n v="2799"/>
    <x v="76"/>
    <x v="1"/>
    <x v="897"/>
    <x v="1"/>
    <x v="1"/>
    <n v="4192902"/>
    <x v="2"/>
    <x v="1"/>
    <x v="1056"/>
    <s v="R3UIZ85E8RCFUT,R2S1HZIXB203EH,R272XKO2RCSBFJ,R2YTL99CZ1KY8F,R2Q3F8S96PYJK5,R3D0YV4YZWF58X,R3NU9GCTSLCR29,R2EX9GSKA1K6IA"/>
  </r>
  <r>
    <x v="4"/>
    <s v="Kitchen&amp;HomeAppliances"/>
    <s v="SmallKitchenAppliances"/>
    <n v="999"/>
    <n v="1950"/>
    <x v="76"/>
    <x v="11"/>
    <x v="386"/>
    <x v="1"/>
    <x v="1"/>
    <n v="594750"/>
    <x v="2"/>
    <x v="2"/>
    <x v="1057"/>
    <s v="R18T6LNT4V3WIK,R3J5KJWXWZ9BTL,R27KT7RSJUJ9WK,R24X9LMOOX690Y,RUN0V9GG0NY3K,R898UMT5A5N06,R3EGALHA5I1H5M,RHNR43R07U1HL"/>
  </r>
  <r>
    <x v="4"/>
    <s v="Kitchen&amp;HomeAppliances"/>
    <s v="Vacuum,Cleaning&amp;Ironing"/>
    <n v="5999"/>
    <n v="9999"/>
    <x v="54"/>
    <x v="0"/>
    <x v="898"/>
    <x v="1"/>
    <x v="0"/>
    <n v="11908809"/>
    <x v="2"/>
    <x v="1"/>
    <x v="1058"/>
    <s v="R1ZCNUY4FGIBT4,R3PFYE8GPM1BM2,R1PLX62UCX8BEO,RPOJFOW2F49SE,R17TPTBCK87IBF,R3EOBXZZQZEMTI,RW9RTATRE2350,R25FU8ACFGF47V"/>
  </r>
  <r>
    <x v="4"/>
    <s v="Heating,Cooling&amp;AirQuality"/>
    <s v="AirPurifiers"/>
    <n v="9970"/>
    <n v="12999"/>
    <x v="7"/>
    <x v="4"/>
    <x v="899"/>
    <x v="1"/>
    <x v="0"/>
    <n v="52632951"/>
    <x v="2"/>
    <x v="1"/>
    <x v="1059"/>
    <s v="R3PCNE5292DYOG,R6AQ69P24LF60,R260VRUGIHTL9U,R2V10DMI0YG00Z,R26Y3HWJKWSAH,R27ZKRDRKTDH8Q,R2C7WEVAS7L3VM,R2KDBRE8342H5P"/>
  </r>
  <r>
    <x v="4"/>
    <s v="Kitchen&amp;HomeAppliances"/>
    <s v="WaterPurifiers&amp;Accessories"/>
    <n v="698"/>
    <n v="699"/>
    <x v="26"/>
    <x v="0"/>
    <x v="900"/>
    <x v="1"/>
    <x v="0"/>
    <n v="2208840"/>
    <x v="2"/>
    <x v="1"/>
    <x v="1060"/>
    <s v="R3EJ8Q3TMPSQR3,R1LN1C5CM8PCGA,R3KY2YEIO4VRG3,R3VPNPIBWBPUB1,R2MIYHSE2VT4HJ,R2GSMFZARPURF8,RLEOSHQWOXO2M,R24AZS90ZJ7KRC"/>
  </r>
  <r>
    <x v="4"/>
    <s v="Heating,Cooling&amp;AirQuality"/>
    <s v="Fans"/>
    <n v="2199"/>
    <n v="3190"/>
    <x v="39"/>
    <x v="4"/>
    <x v="901"/>
    <x v="1"/>
    <x v="0"/>
    <n v="30783500"/>
    <x v="2"/>
    <x v="1"/>
    <x v="1061"/>
    <s v="R2LMXNB7ADDJWB,R3V1ETN1KQ4QL2,R3GOQBMSH5MIUG,R3MDULNGS6SJBE,R73PI9VTV760M,R2B1S5L1253SQ9,R1GZGDHSXXGJHC,R1XINIJIB8NIAC"/>
  </r>
  <r>
    <x v="4"/>
    <s v="HomeStorage&amp;Organization"/>
    <s v="LaundryOrganization"/>
    <n v="320"/>
    <n v="799"/>
    <x v="13"/>
    <x v="0"/>
    <x v="902"/>
    <x v="0"/>
    <x v="0"/>
    <n v="3072954"/>
    <x v="0"/>
    <x v="1"/>
    <x v="1062"/>
    <s v="R1BE774NJ5R2DX,R1U4G4C65P8D4G,R2WMQC1KWG94P7,R2J2KA1OUGEH3L,R2Q7JZD5DQRYLN,R1B31T0G8VFWWH,R7K5AJJ5YJMCJ,R1IMH92PEPVZ3Y"/>
  </r>
  <r>
    <x v="4"/>
    <s v="Kitchen&amp;HomeAppliances"/>
    <s v="Vacuum,Cleaning&amp;Ironing"/>
    <n v="298"/>
    <n v="499"/>
    <x v="54"/>
    <x v="5"/>
    <x v="903"/>
    <x v="1"/>
    <x v="0"/>
    <n v="144710"/>
    <x v="0"/>
    <x v="2"/>
    <x v="1063"/>
    <s v="R3CXWGXJIO3QD4,R317WT80E3F4I2,R2TEW122AFHO0N,R2L87VHBYI2A1V,R2NO3GT7CX9TX1,R1H7XDUE2AFTOJ,RW5LMN5G0IGL3,R38ZOGEKGSJBCV"/>
  </r>
  <r>
    <x v="4"/>
    <s v="Kitchen&amp;HomeAppliances"/>
    <s v="SmallKitchenAppliances"/>
    <n v="1199"/>
    <n v="1499"/>
    <x v="52"/>
    <x v="11"/>
    <x v="904"/>
    <x v="1"/>
    <x v="1"/>
    <n v="3306794"/>
    <x v="2"/>
    <x v="1"/>
    <x v="1064"/>
    <s v="RXN6DPSJFAMLA,RNC0MI1CWR8H9,R4E5DYXHHGZTD,R5D0HBQWAXYEP,RM8086AZAWNQB,R1Q5I4OT08XBBP,R1N1J6DCG6LIYP,RMZG7RNEPFOII"/>
  </r>
  <r>
    <x v="4"/>
    <s v="Heating,Cooling&amp;AirQuality"/>
    <s v="Fans"/>
    <n v="1399"/>
    <n v="2660"/>
    <x v="41"/>
    <x v="3"/>
    <x v="905"/>
    <x v="1"/>
    <x v="0"/>
    <n v="24868340"/>
    <x v="2"/>
    <x v="1"/>
    <x v="1065"/>
    <s v="R15AE2SXC1IIK3,RQHVUM93NUCOU,R2DX0NQ3S7KOQ4,R14DYCKOFGZ3G4,R3Q6AZSWSPY4RH,R3JJWGTD07H7HX,R1CHWJNGGBUZD6,RK96X31K91U0O"/>
  </r>
  <r>
    <x v="4"/>
    <s v="Kitchen&amp;HomeAppliances"/>
    <s v="SmallKitchenAppliances"/>
    <n v="599"/>
    <n v="2799"/>
    <x v="72"/>
    <x v="2"/>
    <x v="906"/>
    <x v="0"/>
    <x v="1"/>
    <n v="1617822"/>
    <x v="2"/>
    <x v="2"/>
    <x v="1066"/>
    <s v="R4B8YJ4015C8C,R2XKAK7JRBGM2C,RJ6E5TLJP5Z7S,R21Y12O2T0TTRL,R1A5CC17IZ91M2,R1BO82C1MOQXP,R2I0URMKJL9FJX,R3V5CR48TYWKVC"/>
  </r>
  <r>
    <x v="4"/>
    <s v="Kitchen&amp;HomeAppliances"/>
    <s v="SmallKitchenAppliances"/>
    <n v="1499"/>
    <n v="1499"/>
    <x v="26"/>
    <x v="4"/>
    <x v="907"/>
    <x v="1"/>
    <x v="0"/>
    <n v="13987169"/>
    <x v="2"/>
    <x v="1"/>
    <x v="1067"/>
    <s v="R1HBS1IAS9P3EK,R3B3INPXIQLFGO,R3U26KEWXGCBX2,R2MHLMK5VBQRD,R35MGIOUQQHXWK,RO3LTHQ4OZR1F,R35ZZ86LVZLBDC,R3KVONT5CWWQ1V"/>
  </r>
  <r>
    <x v="4"/>
    <s v="Heating,Cooling&amp;AirQuality"/>
    <s v="AirPurifiers"/>
    <n v="14400"/>
    <n v="59900"/>
    <x v="60"/>
    <x v="5"/>
    <x v="908"/>
    <x v="0"/>
    <x v="0"/>
    <n v="229836300"/>
    <x v="2"/>
    <x v="1"/>
    <x v="1068"/>
    <s v="R33RASBIQKH1EX,RBOPA6420OHEP,R200UL35KLRW7R,RJP0K4KZDD2HP,R1PMRQ6KVUO5UV,R20LSQBJM9GWDK,R2FMPKSMQSCODD,R120D3AP6AXFGR"/>
  </r>
  <r>
    <x v="4"/>
    <s v="Kitchen&amp;HomeAppliances"/>
    <s v="WaterPurifiers&amp;Accessories"/>
    <n v="1699"/>
    <n v="1900"/>
    <x v="68"/>
    <x v="9"/>
    <x v="909"/>
    <x v="1"/>
    <x v="1"/>
    <n v="21766400"/>
    <x v="2"/>
    <x v="0"/>
    <x v="1069"/>
    <s v="R3ILP34L4UM7UI,R1M3L7485NFGSE,R68JE2G98FHTQ,R2DX8OAP0HXXWP,R2LZF3QSCI31HQ,RCGA8MAYBXPJV,R2OPEWC0J4VGCD,R18ICGMNS6POJN"/>
  </r>
  <r>
    <x v="4"/>
    <s v="Heating,Cooling&amp;AirQuality"/>
    <s v="RoomHeaters"/>
    <n v="649"/>
    <n v="999"/>
    <x v="31"/>
    <x v="11"/>
    <x v="910"/>
    <x v="1"/>
    <x v="1"/>
    <n v="48951"/>
    <x v="2"/>
    <x v="2"/>
    <x v="1070"/>
    <s v="R36V1YMVL43QN7,R265AK6OA2TC8X,R1ARTHG7JGRQZM,R2BW4R43F7KEE6,R2DCCCB33HJNSM,R3RIE0EEY4D6AU,R34NVXTC9AB26E,R2DBNW5O341SEP"/>
  </r>
  <r>
    <x v="4"/>
    <s v="Kitchen&amp;HomeAppliances"/>
    <s v="SmallKitchenAppliances"/>
    <n v="3249"/>
    <n v="6375"/>
    <x v="76"/>
    <x v="1"/>
    <x v="911"/>
    <x v="1"/>
    <x v="1"/>
    <n v="31734750"/>
    <x v="2"/>
    <x v="1"/>
    <x v="1071"/>
    <s v="R1WOCZISS1XXUR,R2M762SF95HF4B,RC6AWPQ7PREJZ,R17NZIN8DSAOFP,R3A3W9KP62H29B,R38E6QSOIKQFIR,R3EUCFMNX3LPQX,R1FVMAOCOXBG2H"/>
  </r>
  <r>
    <x v="4"/>
    <s v="HomeStorage&amp;Organization"/>
    <s v="LaundryOrganization"/>
    <n v="199"/>
    <n v="499"/>
    <x v="13"/>
    <x v="3"/>
    <x v="912"/>
    <x v="0"/>
    <x v="0"/>
    <n v="996004"/>
    <x v="1"/>
    <x v="1"/>
    <x v="1072"/>
    <s v="R1JIP74022FMDC,R31SG7WHIC9NCU,R3A3PKTJCGIGIL,RNS7CWZGDI8R0,R11GZVOGK994MO,R38Y84L9CYB7F8,R63Y7I2Q7B0RH,RWBU98UIH3EG4"/>
  </r>
  <r>
    <x v="4"/>
    <s v="Kitchen&amp;HomeAppliances"/>
    <s v="SmallKitchenAppliances"/>
    <n v="1099"/>
    <n v="1899"/>
    <x v="21"/>
    <x v="4"/>
    <x v="913"/>
    <x v="1"/>
    <x v="0"/>
    <n v="3439089"/>
    <x v="2"/>
    <x v="1"/>
    <x v="1073"/>
    <s v="R1SPFVN2778DYH,R2GUT54B310MIN,R2WBP8YTLS3OPJ,R10U91ZIGVUEQI,R3OLO46FXE0Y7M,R16UMFRRYVRO2D,R36C315MIJHD4N,R150MFQR8MGSDT"/>
  </r>
  <r>
    <x v="4"/>
    <s v="Kitchen&amp;HomeAppliances"/>
    <s v="SmallKitchenAppliances"/>
    <n v="664"/>
    <n v="1490"/>
    <x v="10"/>
    <x v="1"/>
    <x v="914"/>
    <x v="0"/>
    <x v="1"/>
    <n v="3275020"/>
    <x v="2"/>
    <x v="1"/>
    <x v="1074"/>
    <s v="R13QV6AOAYQU6G,R3L6R136L1ST2P,RF99IXGAWSCF8,R1XDPHF5KVF70,R1TR4LHDJK4QWM,RB564J68ZBB84,R1WXATOTR9V2BE,R36V83UCGEC2K2"/>
  </r>
  <r>
    <x v="4"/>
    <s v="Kitchen&amp;HomeAppliances"/>
    <s v="SmallKitchenAppliances"/>
    <n v="260"/>
    <n v="350"/>
    <x v="55"/>
    <x v="2"/>
    <x v="915"/>
    <x v="1"/>
    <x v="1"/>
    <n v="4594450"/>
    <x v="0"/>
    <x v="0"/>
    <x v="1075"/>
    <s v="R1CKI4SPAMK1GB,R2FIM2IXDA4XI9,R1UTSUUY3RC5VJ,R1LJCG64HWSE2H,R1RQCLLYGGFIZ,R2VEEENKBTSZM7,R5DI7U9X7CQ6L,R34PTECLSNQ92Q"/>
  </r>
  <r>
    <x v="4"/>
    <s v="Heating,Cooling&amp;AirQuality"/>
    <s v="WaterHeaters&amp;Geysers"/>
    <n v="6499"/>
    <n v="8500"/>
    <x v="66"/>
    <x v="5"/>
    <x v="916"/>
    <x v="1"/>
    <x v="0"/>
    <n v="49852500"/>
    <x v="2"/>
    <x v="1"/>
    <x v="1076"/>
    <s v="R3AR7U6LZEKGDZ,R2559XZPCVQQRB,R3C4WERXJ1FXVW,R37J6M8XU8J2UN,R2CIXVM89ZQOMB,RSOZUVKUZCPUL,R2C54R87M3BF97,R2PJG45RZVC1AG"/>
  </r>
  <r>
    <x v="4"/>
    <s v="Kitchen&amp;HomeAppliances"/>
    <s v="SewingMachines&amp;Accessories"/>
    <n v="1484"/>
    <n v="2499"/>
    <x v="19"/>
    <x v="7"/>
    <x v="917"/>
    <x v="1"/>
    <x v="1"/>
    <n v="2666433"/>
    <x v="2"/>
    <x v="1"/>
    <x v="1077"/>
    <s v="R4TD9COGBSNUW,R1N9BISDU5DUKY,R2WUK4CHR50M6P,R3Q3J9ZCQW08SJ,R3R09SQ3LQZWP0,ROG94W9K5IZPP,R19LU5HO0C5G6R,R2SI5AOVPWRB0D"/>
  </r>
  <r>
    <x v="4"/>
    <s v="Kitchen&amp;HomeAppliances"/>
    <s v="Vacuum,Cleaning&amp;Ironing"/>
    <n v="999"/>
    <n v="1560"/>
    <x v="63"/>
    <x v="9"/>
    <x v="918"/>
    <x v="1"/>
    <x v="1"/>
    <n v="7614360"/>
    <x v="2"/>
    <x v="1"/>
    <x v="1078"/>
    <s v="R3LRZAZO84DZ6K,R2YW5LSIWDR1XE,R6ML5G46VYY0P,R11DL2AWM51JUU,R1B80KWS9LCB8X,RVX4OJQUR5ZVE,RPBCYAHF3NX4E,R14KVXYDLAEBHR"/>
  </r>
  <r>
    <x v="4"/>
    <s v="Kitchen&amp;HomeAppliances"/>
    <s v="SmallKitchenAppliances"/>
    <n v="3299"/>
    <n v="6500"/>
    <x v="76"/>
    <x v="7"/>
    <x v="919"/>
    <x v="1"/>
    <x v="1"/>
    <n v="72910500"/>
    <x v="2"/>
    <x v="0"/>
    <x v="1079"/>
    <s v="RXAODV2OHBKW4,R2AV4UYNGRE33Q,R3KJCPWOGYC672,R2RZ8II2EGKEUF,R20LI4O45SMFP7,R1HPQHT13QYKBK,R110CR4AD558XA,R2GAR49XG4B2MR"/>
  </r>
  <r>
    <x v="4"/>
    <s v="Kitchen&amp;HomeAppliances"/>
    <s v="SmallKitchenAppliances"/>
    <n v="259"/>
    <n v="999"/>
    <x v="82"/>
    <x v="1"/>
    <x v="920"/>
    <x v="0"/>
    <x v="1"/>
    <n v="42957"/>
    <x v="0"/>
    <x v="2"/>
    <x v="1080"/>
    <s v="R35KB9ZGJU69DM,R2WAUSC1WTJAI1,R3602Y24JS49JI,R1TBI06WZKGIRG,R20MFO7K9BOV48,R3V4ZRTE667XFW,R1YAJKA5XF1GJY,R24VC2SIKJTTCC"/>
  </r>
  <r>
    <x v="4"/>
    <s v="Kitchen&amp;HomeAppliances"/>
    <s v="SmallKitchenAppliances"/>
    <n v="3249"/>
    <n v="7795"/>
    <x v="30"/>
    <x v="0"/>
    <x v="921"/>
    <x v="0"/>
    <x v="0"/>
    <n v="36355880"/>
    <x v="2"/>
    <x v="1"/>
    <x v="1081"/>
    <s v="RICLGKGN5RFBD,RQV7WIBD0GS06,R25UI50GV8IC8H,R2LFQN3J98VK9K,R1ATYWNQEP9IRU,R1OKGK70LYSD46,R2LV882ASO4EJM,R1J8XIRST0HDN6"/>
  </r>
  <r>
    <x v="4"/>
    <s v="Kitchen&amp;HomeAppliances"/>
    <s v="Vacuum,Cleaning&amp;Ironing"/>
    <n v="4280"/>
    <n v="5995"/>
    <x v="56"/>
    <x v="11"/>
    <x v="922"/>
    <x v="1"/>
    <x v="1"/>
    <n v="12661440"/>
    <x v="2"/>
    <x v="1"/>
    <x v="1082"/>
    <s v="R31T82ERD3ZMK4,R18IERM1VRE4RO,R94MCO9Z1XEG2,R288LHAQ8X9S9P,R1NW1X48RSET1Z,R2G5RVERUGUY9G,R16IY5HPEMSUGV,R1S5FD0D8T44R5"/>
  </r>
  <r>
    <x v="4"/>
    <s v="HomeStorage&amp;Organization"/>
    <s v="LaundryOrganization"/>
    <n v="189"/>
    <n v="299"/>
    <x v="42"/>
    <x v="0"/>
    <x v="923"/>
    <x v="1"/>
    <x v="0"/>
    <n v="818363"/>
    <x v="1"/>
    <x v="1"/>
    <x v="1083"/>
    <s v="RA88ON37S8GZ5,R1N9K09PK3ETZK,R2HG9API98AHDB,R10P5LB5B4388O,RGDHODCPC089K,R3RSVTS2C7Q2A5,R3H72Y074V957G,RN321J53AKU0K"/>
  </r>
  <r>
    <x v="4"/>
    <s v="Heating,Cooling&amp;AirQuality"/>
    <s v="Fans"/>
    <n v="1449"/>
    <n v="2349"/>
    <x v="16"/>
    <x v="2"/>
    <x v="924"/>
    <x v="1"/>
    <x v="1"/>
    <n v="21185631"/>
    <x v="2"/>
    <x v="1"/>
    <x v="1084"/>
    <s v="R19X0TLJFOL8RV,R3H2XBOSPH6NZR,R187CEHOWSXVIR,R3D78DM0715YW3,R1ZTUD2LMQZ1O0,R2HMMLCLTHHYZ9,R3ETS7YB3Q999V,R8L7UK03RGGA"/>
  </r>
  <r>
    <x v="4"/>
    <s v="HomeStorage&amp;Organization"/>
    <s v="LaundryOrganization"/>
    <n v="199"/>
    <n v="499"/>
    <x v="13"/>
    <x v="1"/>
    <x v="925"/>
    <x v="0"/>
    <x v="1"/>
    <n v="5106766"/>
    <x v="1"/>
    <x v="0"/>
    <x v="1085"/>
    <s v="R1SRW5MRZ2F6VG,R2BTFTYIMXI30J,R26S60TY88S2K0,R253NRG08YZO1Y,RZAQWZXPXX0WI,R6SYJU2XCOP39,R355AITAQWV51A,R3UYCY0PK6T5JS"/>
  </r>
  <r>
    <x v="4"/>
    <s v="Kitchen&amp;HomeAppliances"/>
    <s v="SmallKitchenAppliances"/>
    <n v="474"/>
    <n v="1299"/>
    <x v="0"/>
    <x v="3"/>
    <x v="926"/>
    <x v="0"/>
    <x v="0"/>
    <n v="714450"/>
    <x v="0"/>
    <x v="2"/>
    <x v="1086"/>
    <s v="R3OF7DKU80WNEX,R2D3JX3CMCDYQ7,R2NDSGQUOW1UFI,R39U97UD4PTKP0,R1R7Q9BYUN7EJM,R7PB9YYX02O1S,R407TEVC3CYBY,R1TQ2SCBEDK1NZ"/>
  </r>
  <r>
    <x v="4"/>
    <s v="Kitchen&amp;HomeAppliances"/>
    <s v="SmallKitchenAppliances"/>
    <n v="279"/>
    <n v="499"/>
    <x v="15"/>
    <x v="20"/>
    <x v="927"/>
    <x v="1"/>
    <x v="0"/>
    <n v="13972"/>
    <x v="0"/>
    <x v="2"/>
    <x v="1087"/>
    <s v="R3907SDNN9VR5Y,R1NNMXA39722T8,RXQNT49DKJ26S,R22MNVNS4IIKG3,R2CQDP0G85P8C0,RMJZ65KLW040B,R2M6EZZQ3RC4AX,RLWCOK6XMDAGC"/>
  </r>
  <r>
    <x v="4"/>
    <s v="Heating,Cooling&amp;AirQuality"/>
    <s v="Fans"/>
    <n v="1999"/>
    <n v="4775"/>
    <x v="30"/>
    <x v="0"/>
    <x v="928"/>
    <x v="0"/>
    <x v="0"/>
    <n v="6460575"/>
    <x v="2"/>
    <x v="1"/>
    <x v="1088"/>
    <s v="R1DIZ1VVBM3XF3,R3RUTUF4VKRG87,R3BKZ1CNXYB14D,R3375SVOFCYTFF,R1EYL0456QZ6TD,R7Q0TY2ZGMMIN,R2TFE2JWK585DQ,ROSY5BMO160S8"/>
  </r>
  <r>
    <x v="4"/>
    <s v="Kitchen&amp;HomeAppliances"/>
    <s v="Vacuum,Cleaning&amp;Ironing"/>
    <n v="799"/>
    <n v="1230"/>
    <x v="31"/>
    <x v="3"/>
    <x v="929"/>
    <x v="1"/>
    <x v="0"/>
    <n v="2629740"/>
    <x v="2"/>
    <x v="1"/>
    <x v="1089"/>
    <s v="R1S5MM420VK5O,R256KIA5SVIYEY,R1G3NQY6VPZ0W2,R27PE0BR7AFI5K,R30IFO0Q1K73E9,R2AVU3XTD27ZHS,R2VKAANDZUB2TJ,R6GQW6RKQ9MK5"/>
  </r>
  <r>
    <x v="4"/>
    <s v="Kitchen&amp;HomeAppliances"/>
    <s v="SmallKitchenAppliances"/>
    <n v="949"/>
    <n v="1999"/>
    <x v="3"/>
    <x v="1"/>
    <x v="930"/>
    <x v="0"/>
    <x v="1"/>
    <n v="3356321"/>
    <x v="2"/>
    <x v="1"/>
    <x v="1090"/>
    <s v="RAYWMRZPZ14X1,R3DDSZWJ24VK4Z,R3SLQOT4AZDXOJ,R1XNL0XA54KUAZ,R144WYY5PBRA6,R3QCRFDNP1RZM5,R36H099OCB985O,R32C98BJ9DRL79"/>
  </r>
  <r>
    <x v="4"/>
    <s v="Kitchen&amp;HomeAppliances"/>
    <s v="SmallKitchenAppliances"/>
    <n v="3657.66"/>
    <n v="5156"/>
    <x v="56"/>
    <x v="2"/>
    <x v="931"/>
    <x v="1"/>
    <x v="1"/>
    <n v="66187572"/>
    <x v="2"/>
    <x v="0"/>
    <x v="1091"/>
    <s v="R1TKOA0N93W0AF,RZSQX768Q8BRO,R38TTOMI01SZ0M,R2LTDUDDQF0HE0,R3DNOKYB0YB2DZ,R1FGO0SSUJD2TV,R35S3OO2N2ZEAK,R34JI2S82934EL"/>
  </r>
  <r>
    <x v="4"/>
    <s v="Kitchen&amp;HomeAppliances"/>
    <s v="SmallKitchenAppliances"/>
    <n v="1699"/>
    <n v="1999"/>
    <x v="59"/>
    <x v="3"/>
    <x v="932"/>
    <x v="1"/>
    <x v="0"/>
    <n v="17737127"/>
    <x v="2"/>
    <x v="1"/>
    <x v="1092"/>
    <s v="R1R0861UO92Z4S,R3TWKN96MA3YTC,RVNYJGF3TJ1HH,R3SO8N3OF4401O,R1349PEO0YF938,R2XTBG5BD9S04B,R242RHYD9YBYGQ,RT127W0ZQV4V6"/>
  </r>
  <r>
    <x v="4"/>
    <s v="Kitchen&amp;HomeAppliances"/>
    <s v="Vacuum,Cleaning&amp;Ironing"/>
    <n v="1849"/>
    <n v="2095"/>
    <x v="89"/>
    <x v="4"/>
    <x v="933"/>
    <x v="1"/>
    <x v="0"/>
    <n v="16091695"/>
    <x v="2"/>
    <x v="1"/>
    <x v="1093"/>
    <s v="R1F0HJV54WA6Y1,R31EQO2072ECK1,R13WG12278YLU8,R3NE8OQ3WPJOT9,R3VLPV94UNTN7D,RB55IVR4IJ658,R25GNVDCF8MRK4,RITW7QXM8HJHT"/>
  </r>
  <r>
    <x v="4"/>
    <s v="Heating,Cooling&amp;AirQuality"/>
    <s v="RoomHeaters"/>
    <n v="12499"/>
    <n v="19825"/>
    <x v="42"/>
    <x v="3"/>
    <x v="934"/>
    <x v="1"/>
    <x v="0"/>
    <n v="6383650"/>
    <x v="2"/>
    <x v="2"/>
    <x v="1094"/>
    <s v="R27CJ1292FG4JG,R1M9SWXRIZJVWU,RVITAAYFIMZKT,RNQDSVULD4JIE,R2D1S7Q52J4VXW,R25IJXPUWT8LFK,R3RITYKX4MWYCK,RP43KMMRPV2Q3"/>
  </r>
  <r>
    <x v="4"/>
    <s v="Kitchen&amp;HomeAppliances"/>
    <s v="Vacuum,Cleaning&amp;Ironing"/>
    <n v="1099"/>
    <n v="1920"/>
    <x v="1"/>
    <x v="0"/>
    <x v="935"/>
    <x v="1"/>
    <x v="0"/>
    <n v="18762240"/>
    <x v="2"/>
    <x v="1"/>
    <x v="1095"/>
    <s v="R2QBFLBABR9GF,R3IJW3DL5R0M17,RTLJ2SFPAH8LU,R2RYJL2TSW8T52,RC81G65D5P4SW,R3J5PW39AP2MFD,R21CUQNQ5BSFGH,R1XBT0HSF7NCKJ"/>
  </r>
  <r>
    <x v="4"/>
    <s v="Kitchen&amp;HomeAppliances"/>
    <s v="WaterPurifiers&amp;Accessories"/>
    <n v="8199"/>
    <n v="16000"/>
    <x v="76"/>
    <x v="2"/>
    <x v="936"/>
    <x v="1"/>
    <x v="1"/>
    <n v="295952000"/>
    <x v="2"/>
    <x v="0"/>
    <x v="1096"/>
    <s v="R14L8SQPUEZAEJ,RGR9FMKB5LX06,R1R0YDAA1E3OBE,RYC3XH9C3EBWK,R12GSMU9X7QCRL,R3IQIN3KU0Q3XX,R1747LGCOQKZPN,R1IBV1QIKU5QG7"/>
  </r>
  <r>
    <x v="4"/>
    <s v="Kitchen&amp;HomeAppliances"/>
    <s v="SmallKitchenAppliances"/>
    <n v="499"/>
    <n v="2199"/>
    <x v="36"/>
    <x v="7"/>
    <x v="937"/>
    <x v="0"/>
    <x v="1"/>
    <n v="116547"/>
    <x v="0"/>
    <x v="2"/>
    <x v="1097"/>
    <s v="R188HVUJ3OC30R,R1FIJ9CPDW3WLE,R3NBFPDHO752C6,R1IL2YSPHL7Y9J,RRO3M2JQNUPLE,R3CNLHNBUYL7L8,R1GMZP3OAY2PQ4,R2JUW2AKU9TZVF"/>
  </r>
  <r>
    <x v="4"/>
    <s v="Kitchen&amp;HomeAppliances"/>
    <s v="Vacuum,Cleaning&amp;Ironing"/>
    <n v="6999"/>
    <n v="14999"/>
    <x v="3"/>
    <x v="3"/>
    <x v="938"/>
    <x v="0"/>
    <x v="0"/>
    <n v="25918272"/>
    <x v="2"/>
    <x v="1"/>
    <x v="1098"/>
    <s v="R2IC3MR8NSZXMB,R9DLK5R9IBY7H,R3QAFK08KOEM4X,RX0A7QAF3B8I7,R3DM3S7H8XLU0,R2ZXJGVOZAF18U,R13OM9G76N34OR,R2I7KZEBT2RJPK"/>
  </r>
  <r>
    <x v="4"/>
    <s v="Kitchen&amp;HomeAppliances"/>
    <s v="SmallKitchenAppliances"/>
    <n v="1595"/>
    <n v="1799"/>
    <x v="68"/>
    <x v="1"/>
    <x v="939"/>
    <x v="1"/>
    <x v="1"/>
    <n v="5175723"/>
    <x v="2"/>
    <x v="1"/>
    <x v="1099"/>
    <s v="R2K6SJH759C5FH,R32T8N4D11SFYS,R2AJIRID0O5M69,R3AFS0Z7NAVP9Y,R1ASKR3Y6EFO9Y,R18WQH7TYX092,R21411AL26C3MR,RW5XWAMBITKJR"/>
  </r>
  <r>
    <x v="4"/>
    <s v="Kitchen&amp;HomeAppliances"/>
    <s v="Vacuum,Cleaning&amp;Ironing"/>
    <n v="1049"/>
    <n v="1950"/>
    <x v="18"/>
    <x v="11"/>
    <x v="940"/>
    <x v="1"/>
    <x v="1"/>
    <n v="487500"/>
    <x v="2"/>
    <x v="2"/>
    <x v="1100"/>
    <s v="R2HFE6XNQS0UP8,R2BSCK1PAXQ5NH,RZPZS0APQWNRT,R1C19Z7Y860MKY,RZRHOS2N9ZVJM,RUC6VSV4LU9P4,RN8096LY7UFUJ,R355G76ECUQ7GN"/>
  </r>
  <r>
    <x v="4"/>
    <s v="Kitchen&amp;HomeAppliances"/>
    <s v="SmallKitchenAppliances"/>
    <n v="1182"/>
    <n v="2995"/>
    <x v="4"/>
    <x v="0"/>
    <x v="941"/>
    <x v="0"/>
    <x v="0"/>
    <n v="15508110"/>
    <x v="2"/>
    <x v="1"/>
    <x v="1101"/>
    <s v="R21ZV0J85EQUOH,R2VSWW07HYJWQ8,R1EL7FF3GX730L,R1RT1L8WRAQY5D,R5KGDEFAJ5RVH,R3INXSK9AF574O,RVDYX9SNZJ6MQ,R169WUUXF4ZIUZ"/>
  </r>
  <r>
    <x v="4"/>
    <s v="Kitchen&amp;HomeAppliances"/>
    <s v="Vacuum,Cleaning&amp;Ironing"/>
    <n v="499"/>
    <n v="999"/>
    <x v="8"/>
    <x v="13"/>
    <x v="942"/>
    <x v="0"/>
    <x v="0"/>
    <n v="78921"/>
    <x v="0"/>
    <x v="2"/>
    <x v="1102"/>
    <s v="R2QT3QBL25HBTG,R3E449S1ZWR7F9,RLHERK8U1LREO,R1NHGLXW1QKLBC,R2MQH21SEZOIUM,R31ZE4UADPDRG4,R3B8J75DKKAPIZ,RYXRDTE7LINT1"/>
  </r>
  <r>
    <x v="4"/>
    <s v="Heating,Cooling&amp;AirQuality"/>
    <s v="AirPurifiers"/>
    <n v="8799"/>
    <n v="11995"/>
    <x v="35"/>
    <x v="3"/>
    <x v="943"/>
    <x v="1"/>
    <x v="0"/>
    <n v="49863215"/>
    <x v="2"/>
    <x v="1"/>
    <x v="1103"/>
    <s v="R34PWVCC9VENM9,R14WKFJ1BTMD1B,RZRUE1VLMP3QK,R12RV1CVRJOA3Y,R1UVYM31CNIFTO,R2R6FPO6X0GQO4,R7D2D2BOMAUTO,R16S2JKUS18GAB"/>
  </r>
  <r>
    <x v="4"/>
    <s v="Heating,Cooling&amp;AirQuality"/>
    <s v="RoomHeaters"/>
    <n v="1529"/>
    <n v="2999"/>
    <x v="76"/>
    <x v="8"/>
    <x v="944"/>
    <x v="1"/>
    <x v="1"/>
    <n v="86971"/>
    <x v="2"/>
    <x v="2"/>
    <x v="1104"/>
    <s v="RNFDIM9PF1C9U,R36YHQKR1456NC,R3SZ6SM72UXPT9,RZYOW4CYXKVOE,R12ZDG5WML5E1Z,RORVGP6V0EP21,RNHLZSPMRSBN3,R2R3PMS05CDPY4"/>
  </r>
  <r>
    <x v="4"/>
    <s v="Kitchen&amp;HomeAppliances"/>
    <s v="Vacuum,Cleaning&amp;Ironing"/>
    <n v="1199"/>
    <n v="1690"/>
    <x v="56"/>
    <x v="0"/>
    <x v="945"/>
    <x v="1"/>
    <x v="0"/>
    <n v="7740200"/>
    <x v="2"/>
    <x v="1"/>
    <x v="1105"/>
    <s v="R293AKJY0KAYU2,R1CKLC9EOIW0CO,R1SFNUH4BC29Q4,R23FF4AI11EGQG,R2ITLBT3D3QIFF,RZ2TK6IVJL936,R1ZCONBNFKG8ZC,R1OJUIJC0SV7DS"/>
  </r>
  <r>
    <x v="4"/>
    <s v="Kitchen&amp;HomeAppliances"/>
    <s v="SmallKitchenAppliances"/>
    <n v="1052"/>
    <n v="1790"/>
    <x v="19"/>
    <x v="4"/>
    <x v="946"/>
    <x v="1"/>
    <x v="0"/>
    <n v="2513160"/>
    <x v="2"/>
    <x v="1"/>
    <x v="1106"/>
    <s v="RCZZ3OE0HNTMR,RKY1OFMHN5A3D,R143FGMXO612N1,R37QUY4LLQBPG3,R2D85FE1SVH9R7,R1JEMHPSAGZKDW,RS2R19WDEHUNL,R1UW9TNRNUY15B"/>
  </r>
  <r>
    <x v="4"/>
    <s v="Kitchen&amp;HomeAppliances"/>
    <s v="SmallKitchenAppliances"/>
    <n v="6499"/>
    <n v="8995"/>
    <x v="28"/>
    <x v="4"/>
    <x v="947"/>
    <x v="1"/>
    <x v="0"/>
    <n v="25275950"/>
    <x v="2"/>
    <x v="1"/>
    <x v="1107"/>
    <s v="R35S3FG2J2TJAM,R14JYWLSY6VOZW,R10TNWC8M5M8E9,R1YCJPR648EPXQ,R1ZR7S45YOQHKX,R23T81UVKR2YSW,R1YGKMW5AF14T9,R30ID8UXCDX35K"/>
  </r>
  <r>
    <x v="4"/>
    <s v="Kitchen&amp;HomeAppliances"/>
    <s v="SmallKitchenAppliances"/>
    <n v="239"/>
    <n v="239"/>
    <x v="26"/>
    <x v="4"/>
    <x v="222"/>
    <x v="1"/>
    <x v="0"/>
    <n v="1673"/>
    <x v="0"/>
    <x v="2"/>
    <x v="1108"/>
    <s v="R1UQOSA7I0B6CT,R1JP6NH8K5NZU5,R2I5H53LBQO3LU,R2GHLGUZHUPKYI,R2LGD1DSKBGHES,R2TZD3HUFR98EF"/>
  </r>
  <r>
    <x v="4"/>
    <s v="Kitchen&amp;HomeAppliances"/>
    <s v="SmallKitchenAppliances"/>
    <n v="699"/>
    <n v="1599"/>
    <x v="37"/>
    <x v="16"/>
    <x v="948"/>
    <x v="0"/>
    <x v="0"/>
    <n v="2764671"/>
    <x v="2"/>
    <x v="1"/>
    <x v="1109"/>
    <s v="R1YXOQ6ZZI33LZ,R17FVMZGPYPOYZ,R23NCERA0R891T,R2UV8DYD8AD2EH,R3C4W7ZA3D6KJV,R1N02TVQHTIFVX"/>
  </r>
  <r>
    <x v="4"/>
    <s v="Kitchen&amp;HomeAppliances"/>
    <s v="SmallKitchenAppliances"/>
    <n v="2599"/>
    <n v="4290"/>
    <x v="17"/>
    <x v="5"/>
    <x v="949"/>
    <x v="1"/>
    <x v="0"/>
    <n v="9077640"/>
    <x v="2"/>
    <x v="1"/>
    <x v="1110"/>
    <s v="R3BIC1KGACDYI0,R1CCVQBZR4Q9VB,RZIRE8MUDAZ82,R1NRMX4OA3SKEO,R1MVQCC2Q3ABZ1,R33SSIWTU7O0HN,R1S3TX7C3GKBWE,R2JTNGSHLWKQHT"/>
  </r>
  <r>
    <x v="4"/>
    <s v="Kitchen&amp;HomeAppliances"/>
    <s v="Vacuum,Cleaning&amp;Ironing"/>
    <n v="1547"/>
    <n v="2890"/>
    <x v="18"/>
    <x v="2"/>
    <x v="950"/>
    <x v="1"/>
    <x v="1"/>
    <n v="1338070"/>
    <x v="2"/>
    <x v="2"/>
    <x v="1111"/>
    <s v="R2DY63XZUWM7SE,R1PZLXZL2ME6XT,R2VZRY72JJLPH3,R15RBOQE6F587T,R1ABQ9XJSD1B9N,RM0HKLK17HGWT,R6D68WWCYXIE6,R5Z1TDHJJTBCN"/>
  </r>
  <r>
    <x v="4"/>
    <s v="Kitchen&amp;HomeAppliances"/>
    <s v="SmallKitchenAppliances"/>
    <n v="499"/>
    <n v="1299"/>
    <x v="33"/>
    <x v="16"/>
    <x v="951"/>
    <x v="0"/>
    <x v="0"/>
    <n v="70146"/>
    <x v="0"/>
    <x v="2"/>
    <x v="1112"/>
    <s v="R1M11VMLH6I3TN,R2OLOOGNHQ37ZA,R3PIVKT8BNMA4G,R3IEB79VMJ4KUB,R2FW55EB4WH4HM,RKHYI4QXIDG0B,RR30YFP5QKZZZ,R13ATADDWQX8CT"/>
  </r>
  <r>
    <x v="4"/>
    <s v="Heating,Cooling&amp;AirQuality"/>
    <s v="WaterHeaters&amp;Geysers"/>
    <n v="510"/>
    <n v="640"/>
    <x v="52"/>
    <x v="3"/>
    <x v="952"/>
    <x v="1"/>
    <x v="0"/>
    <n v="4626560"/>
    <x v="2"/>
    <x v="1"/>
    <x v="1113"/>
    <s v="R2QFJ90TFMGE4S,R35KQ2BQ7TKJS8,RBD5L7F8BAR71,R1ZYMEO92ST8E2,R1DLFFF7N1G9JT,RYJAAGZ3I6ERK,R33ND5PEC4ILD9,R2N2T71KGYJX0"/>
  </r>
  <r>
    <x v="4"/>
    <s v="Heating,Cooling&amp;AirQuality"/>
    <s v="WaterHeaters&amp;Geysers"/>
    <n v="1899"/>
    <n v="3790"/>
    <x v="8"/>
    <x v="11"/>
    <x v="953"/>
    <x v="0"/>
    <x v="1"/>
    <n v="14561180"/>
    <x v="2"/>
    <x v="1"/>
    <x v="1114"/>
    <s v="R371P01X49V8QV,R3MMP5A1MKKZZP,R1VI6TV1VNY0H6,R2MLAH3IBE9WB6,R2CGNL0P1F07CF,R1SLP1FDAIRDIA,RTCE1LHDI5MSC,R2U1JC1BKWWUFG"/>
  </r>
  <r>
    <x v="4"/>
    <s v="Heating,Cooling&amp;AirQuality"/>
    <s v="WaterHeaters&amp;Geysers"/>
    <n v="2599"/>
    <n v="4560"/>
    <x v="1"/>
    <x v="5"/>
    <x v="954"/>
    <x v="1"/>
    <x v="0"/>
    <n v="2945760"/>
    <x v="2"/>
    <x v="2"/>
    <x v="1115"/>
    <s v="RGW48SIV6YSO8,R3UPD9POT3K5MD,RRT9OUXNV4IJU,R3JP8EI4SKB6TT,R36P6ISAFGCWW9,R1M33EDRD5XY8P,R19ILBYMSDBQAC,R2GS46H4UYEI4U"/>
  </r>
  <r>
    <x v="4"/>
    <s v="Kitchen&amp;HomeAppliances"/>
    <s v="SmallKitchenAppliances"/>
    <n v="1199"/>
    <n v="3500"/>
    <x v="46"/>
    <x v="4"/>
    <x v="955"/>
    <x v="0"/>
    <x v="0"/>
    <n v="6307000"/>
    <x v="2"/>
    <x v="1"/>
    <x v="1116"/>
    <s v="R1V0UIG80MWSGS,RZNM6HFXBWRJW,R1D9GBPIVP6Z8M,RL8HUBRTJ3LLL,R39RGFCIUFXU4H,R3S475ZLFA6K5C,R3RBBXW4E5LKWH,R1PZJRA2K6Y7HE"/>
  </r>
  <r>
    <x v="4"/>
    <s v="Heating,Cooling&amp;AirQuality"/>
    <s v="WaterHeaters&amp;Geysers"/>
    <n v="999"/>
    <n v="2600"/>
    <x v="33"/>
    <x v="10"/>
    <x v="956"/>
    <x v="0"/>
    <x v="1"/>
    <n v="655200"/>
    <x v="2"/>
    <x v="2"/>
    <x v="1117"/>
    <s v="RCFFXI7HE5S1O,R3DIB02TOTSYSE,R2LUFMT90IY4QA,RXT32QTE7RUQ1,R2HOQ536IJUJM4,R1DSBS8TI7TATL,RWQ5WXJM5SYQM,R1QYJE3308FNC3"/>
  </r>
  <r>
    <x v="4"/>
    <s v="Kitchen&amp;HomeAppliances"/>
    <s v="SmallKitchenAppliances"/>
    <n v="1999"/>
    <n v="3300"/>
    <x v="17"/>
    <x v="0"/>
    <x v="957"/>
    <x v="1"/>
    <x v="0"/>
    <n v="2574000"/>
    <x v="2"/>
    <x v="2"/>
    <x v="1118"/>
    <s v="R2PK3LURGV7XMK,R17NQ1RVQ187WB,RBRUS2N936FP7,R32Z3826SCWBZC,R3N8TTZEOCVIC9,R397WT8ZINS4R3,R38K7QGV2GYAXT,RL5X2D0KMAID9"/>
  </r>
  <r>
    <x v="4"/>
    <s v="Kitchen&amp;HomeAppliances"/>
    <s v="SmallKitchenAppliances"/>
    <n v="210"/>
    <n v="699"/>
    <x v="20"/>
    <x v="7"/>
    <x v="689"/>
    <x v="0"/>
    <x v="1"/>
    <n v="51726"/>
    <x v="0"/>
    <x v="2"/>
    <x v="1119"/>
    <s v="R3V76M88BH6XO4,R11F7S14S5Z1DR,R2K6M2964OJY62,RZQSRHICMZS4I,R3QJ8DYTSW3N7V,R6223NK3BQ0MR,R1Y2FUQ6U2C4TT,R3DARIZBJ8DE4P"/>
  </r>
  <r>
    <x v="4"/>
    <s v="Heating,Cooling&amp;AirQuality"/>
    <s v="AirPurifiers"/>
    <n v="14499"/>
    <n v="23559"/>
    <x v="16"/>
    <x v="4"/>
    <x v="958"/>
    <x v="1"/>
    <x v="0"/>
    <n v="47730534"/>
    <x v="2"/>
    <x v="1"/>
    <x v="1120"/>
    <s v="R18ZEYSRNCERR7,RZSF37HFFK0LN,R39D1A1FW10AMZ,R2KMCPSQCAAIEI,R31QEV79S8TQLC,R3CCT4DZ7PNCLT,RI7WWH1O32LTQ,RN9O9A0ARA83"/>
  </r>
  <r>
    <x v="4"/>
    <s v="HomeStorage&amp;Organization"/>
    <s v="LaundryOrganization"/>
    <n v="950"/>
    <n v="1599"/>
    <x v="19"/>
    <x v="4"/>
    <x v="959"/>
    <x v="1"/>
    <x v="0"/>
    <n v="9451689"/>
    <x v="2"/>
    <x v="1"/>
    <x v="1121"/>
    <s v="R35LX6CSWTNYSC,R1CUUHI7XOHG6J,R1GBNN50EN0PFS,R3NOMC4L51HI68,R1YMZK0C9NM9TJ,R17GMX3E73L0PD,R3T6DF21D1TVYC,R37MXBYQP6B9UG"/>
  </r>
  <r>
    <x v="4"/>
    <s v="Kitchen&amp;HomeAppliances"/>
    <s v="SmallKitchenAppliances"/>
    <n v="7199"/>
    <n v="9995"/>
    <x v="28"/>
    <x v="5"/>
    <x v="960"/>
    <x v="1"/>
    <x v="0"/>
    <n v="19630180"/>
    <x v="2"/>
    <x v="1"/>
    <x v="1122"/>
    <s v="R374MN6Y3HGVY6,R2TDXG58UA6LMS,R2KZ02C2SJ7WKJ,R2NOIFFPNAB8AD,R3JX5JS9CX0TLE,R3LZ0DBRARBRZO,R3DIAJAW70VG81,RMQ3KAMNNQ2X2"/>
  </r>
  <r>
    <x v="4"/>
    <s v="Heating,Cooling&amp;AirQuality"/>
    <s v="RoomHeaters"/>
    <n v="2439"/>
    <n v="2545"/>
    <x v="83"/>
    <x v="3"/>
    <x v="224"/>
    <x v="1"/>
    <x v="0"/>
    <n v="63625"/>
    <x v="2"/>
    <x v="2"/>
    <x v="1123"/>
    <s v="R2TWO1XR7BGSHO,R1683BA4KIYFUI,R2BTLKVDN71QOW"/>
  </r>
  <r>
    <x v="4"/>
    <s v="Kitchen&amp;HomeAppliances"/>
    <s v="Vacuum,Cleaning&amp;Ironing"/>
    <n v="7799"/>
    <n v="8995"/>
    <x v="14"/>
    <x v="1"/>
    <x v="900"/>
    <x v="1"/>
    <x v="1"/>
    <n v="28424200"/>
    <x v="2"/>
    <x v="1"/>
    <x v="1124"/>
    <s v="R34X9P95PZ5OX2,R2W61LLRNDPTLV,R1MD9WI5AP8ZQV,R37H76FMO5LQWM,RQ8LTTD9ZAD0U,R2EWX5R32OVIH5,RU43GXLFBAS8O,R1LF03KFL5GO3P"/>
  </r>
  <r>
    <x v="4"/>
    <s v="Kitchen&amp;HomeAppliances"/>
    <s v="SmallKitchenAppliances"/>
    <n v="1599"/>
    <n v="1999"/>
    <x v="52"/>
    <x v="5"/>
    <x v="845"/>
    <x v="1"/>
    <x v="0"/>
    <n v="3114442"/>
    <x v="2"/>
    <x v="1"/>
    <x v="1125"/>
    <s v="R1475ZJ873I5NE,R1IODQVRWH6ZY2,R2LZX8J3H6DOT5,R96JMMJFCJKL3,RW8C24FXP79KC,R1U7FGBOZ7LLXT,R1VVM3Y8P761OK,R3KYSOHRGRXD0Z"/>
  </r>
  <r>
    <x v="4"/>
    <s v="Kitchen&amp;HomeAppliances"/>
    <s v="SmallKitchenAppliances"/>
    <n v="2899"/>
    <n v="5500"/>
    <x v="41"/>
    <x v="11"/>
    <x v="961"/>
    <x v="1"/>
    <x v="1"/>
    <n v="49269000"/>
    <x v="2"/>
    <x v="1"/>
    <x v="1126"/>
    <s v="R3INNJUH4JO9LK,R15QDC1Z7MA197,R1XO3PU241VKRL,RYERQXE72BWDZ,R1JHTSAJC61WZ3,R3P0PRTL84LY6I,R2Z85B5IROTGYA,R2EH4DVWTBAL9C"/>
  </r>
  <r>
    <x v="4"/>
    <s v="Kitchen&amp;HomeAppliances"/>
    <s v="SewingMachines&amp;Accessories"/>
    <n v="9799"/>
    <n v="12150"/>
    <x v="71"/>
    <x v="4"/>
    <x v="962"/>
    <x v="1"/>
    <x v="0"/>
    <n v="160999650"/>
    <x v="2"/>
    <x v="0"/>
    <x v="1127"/>
    <s v="RZXPK0F5S2VTS,RHQXPF9G54YP4,R3MQ0FZCHTDIXT,R2YQQJIT5CF1YI,RQFWTYF7ISOCK,R2WARTYO91TQ5U,R2ZQ5A84YMYF5L,R2EAC2MQLUOE2O"/>
  </r>
  <r>
    <x v="4"/>
    <s v="Kitchen&amp;HomeAppliances"/>
    <s v="Vacuum,Cleaning&amp;Ironing"/>
    <n v="3299"/>
    <n v="4995"/>
    <x v="67"/>
    <x v="11"/>
    <x v="963"/>
    <x v="1"/>
    <x v="1"/>
    <n v="6958035"/>
    <x v="2"/>
    <x v="1"/>
    <x v="1128"/>
    <s v="R11V5OCJYQY6WC,RIR8457ELA3D6,R2GWHK7KGBQ6DM,R1EV61F6P7A11I,R2DEONSP7S2QXE,R1ROPAJBYWFX3L,R3RP22I8F1KJ3G,RS323H3S7TUW3"/>
  </r>
  <r>
    <x v="4"/>
    <s v="Kitchen&amp;HomeAppliances"/>
    <s v="SmallKitchenAppliances"/>
    <n v="669"/>
    <n v="1499"/>
    <x v="10"/>
    <x v="21"/>
    <x v="964"/>
    <x v="0"/>
    <x v="2"/>
    <n v="19487"/>
    <x v="2"/>
    <x v="2"/>
    <x v="1129"/>
    <s v="R1WJ8T3U9P42IU,RM9RH8FX9U95D,R31M8UXT7NLOMY,R18Q7M2R00EW68,R11NHZQ8OKA9U0"/>
  </r>
  <r>
    <x v="4"/>
    <s v="Kitchen&amp;HomeAppliances"/>
    <s v="SmallKitchenAppliances"/>
    <n v="5890"/>
    <n v="7506"/>
    <x v="47"/>
    <x v="6"/>
    <x v="523"/>
    <x v="1"/>
    <x v="0"/>
    <n v="54350946"/>
    <x v="2"/>
    <x v="1"/>
    <x v="1130"/>
    <s v="R2WEI6XJR33OD9,R27A6L849E7GSZ,R1AEVMWF3LYR1W,R1HWDFBGDTAD8T,RW1MNAXV6W46C,R29GE7YKSLFUEI,RVPA011CN6KFC,R3RPSQIJV4SO8P"/>
  </r>
  <r>
    <x v="4"/>
    <s v="Kitchen&amp;HomeAppliances"/>
    <s v="WaterPurifiers&amp;Accessories"/>
    <n v="9199"/>
    <n v="18000"/>
    <x v="76"/>
    <x v="1"/>
    <x v="965"/>
    <x v="1"/>
    <x v="1"/>
    <n v="288360000"/>
    <x v="2"/>
    <x v="0"/>
    <x v="1131"/>
    <s v="R1FX2ZCKMJB7HV,RW80Q6XC18TR1,R388KPB8P0EVTW,RH57438QTA6TG,ROZVZWR5N5XFF,R32RTSWNYGFNT3,RHK4K6M2PFZCT,R21IS8D23018BF"/>
  </r>
  <r>
    <x v="4"/>
    <s v="HomeStorage&amp;Organization"/>
    <s v="LaundryOrganization"/>
    <n v="351"/>
    <n v="1099"/>
    <x v="45"/>
    <x v="7"/>
    <x v="966"/>
    <x v="0"/>
    <x v="1"/>
    <n v="1615530"/>
    <x v="0"/>
    <x v="1"/>
    <x v="1132"/>
    <s v="R1O4RWDUJDLH8G,R3BHQM50VHKHN1,RZZBLKLCKMBIO,R33B3888A0I1MF,R27C7F23ZUFG99,R3J5SC94G7LHOG,R31TAZ4NSJ9QJU,R2OO48A4CJ6ZWL"/>
  </r>
  <r>
    <x v="8"/>
    <s v="HomeMedicalSupplies&amp;Equipment"/>
    <s v="HealthMonitors"/>
    <n v="899"/>
    <n v="1900"/>
    <x v="3"/>
    <x v="1"/>
    <x v="967"/>
    <x v="0"/>
    <x v="1"/>
    <n v="6959700"/>
    <x v="2"/>
    <x v="1"/>
    <x v="1133"/>
    <s v="R3KLZUQCUHHOAX,R2QQZX4QI5G707,R2PMOA0FRZQJH8,R1Z7A1FJINTOUW"/>
  </r>
  <r>
    <x v="4"/>
    <s v="Kitchen&amp;HomeAppliances"/>
    <s v="SmallKitchenAppliances"/>
    <n v="1349"/>
    <n v="1850"/>
    <x v="35"/>
    <x v="5"/>
    <x v="968"/>
    <x v="1"/>
    <x v="0"/>
    <n v="1180300"/>
    <x v="2"/>
    <x v="2"/>
    <x v="1134"/>
    <s v="R3K8P7GKLOHOW3,R968YTI3QLHUU,R2WLXSMP9D425C,R3JQEX1BFY9D39,R3FG2NLHXHGVP,R3HUBJJJS3DO4T,R2661I4M86YGDU,R34YWIBFYLRQ7S"/>
  </r>
  <r>
    <x v="4"/>
    <s v="Kitchen&amp;HomeAppliances"/>
    <s v="Vacuum,Cleaning&amp;Ironing"/>
    <n v="6236"/>
    <n v="9999"/>
    <x v="16"/>
    <x v="3"/>
    <x v="969"/>
    <x v="1"/>
    <x v="0"/>
    <n v="35516448"/>
    <x v="2"/>
    <x v="1"/>
    <x v="1135"/>
    <s v="R59S0ST3CRK72,R32DQPFQOKWAPF,R1LBZ0AGEZPCJS,RICD6CW1J29LM,RZCQSN74LHT1B,R39HW9DHHNXMZY,RKVFIWXJ28K5E,R6VPUQX7S0ZXK"/>
  </r>
  <r>
    <x v="4"/>
    <s v="Kitchen&amp;HomeAppliances"/>
    <s v="SmallKitchenAppliances"/>
    <n v="2742"/>
    <n v="3995"/>
    <x v="39"/>
    <x v="5"/>
    <x v="970"/>
    <x v="1"/>
    <x v="0"/>
    <n v="44536260"/>
    <x v="2"/>
    <x v="0"/>
    <x v="1136"/>
    <s v="RF9Y5B4XM5YZ6,R24N6TZUI4NUAR,RMMHFQPA8C5FJ,RTE5VGSY9115Z,RRPKO7B62TUN8,RMW15G5GM7HKY,R3PNOFAB5MTZMN,R3L5QGDIMQZJ0F"/>
  </r>
  <r>
    <x v="4"/>
    <s v="Kitchen&amp;HomeAppliances"/>
    <s v="SewingMachines&amp;Accessories"/>
    <n v="721"/>
    <n v="1499"/>
    <x v="50"/>
    <x v="19"/>
    <x v="971"/>
    <x v="0"/>
    <x v="1"/>
    <n v="3671051"/>
    <x v="2"/>
    <x v="1"/>
    <x v="1137"/>
    <s v="RYO77QIQ3J77O,RTT5VLIVBXJ9G,RDVYDNR6YE0P9,R2N4W7YVIYXMD4,R1DZ7H2MK3UDMT,R23LLGX9FMWWT3,R39UMH72QKWB0W,R67UM0U4KH8C0"/>
  </r>
  <r>
    <x v="4"/>
    <s v="Kitchen&amp;HomeAppliances"/>
    <s v="Vacuum,Cleaning&amp;Ironing"/>
    <n v="2903"/>
    <n v="3295"/>
    <x v="89"/>
    <x v="4"/>
    <x v="972"/>
    <x v="1"/>
    <x v="0"/>
    <n v="7575205"/>
    <x v="2"/>
    <x v="1"/>
    <x v="1138"/>
    <s v="RK56D57RLGNG7,R3SZTBONWK6EEB,RW0XZ8GFEVSHT,R1ONWKUQ97UR0Z,R31QLHY7PDUZ58,R3PN59YSGTFQA4,R313IF9FNSCCXG,RGABQNB8MCJIV"/>
  </r>
  <r>
    <x v="4"/>
    <s v="Kitchen&amp;HomeAppliances"/>
    <s v="SmallKitchenAppliances"/>
    <n v="1656"/>
    <n v="2695"/>
    <x v="17"/>
    <x v="5"/>
    <x v="973"/>
    <x v="1"/>
    <x v="0"/>
    <n v="16242765"/>
    <x v="2"/>
    <x v="1"/>
    <x v="1139"/>
    <s v="R2O8A01MW8OG45,R17SZCFHFXSBJ4,R15YIPPTFN5V7W,RVMI19H090GN5,R1UQMESC400YOE,R3N9DZ2JDGIAWQ,R2SYKE16W886JJ,R2YD92F7BXAMZH"/>
  </r>
  <r>
    <x v="4"/>
    <s v="Kitchen&amp;HomeAppliances"/>
    <s v="SmallKitchenAppliances"/>
    <n v="1399"/>
    <n v="2290"/>
    <x v="17"/>
    <x v="5"/>
    <x v="974"/>
    <x v="1"/>
    <x v="0"/>
    <n v="1055690"/>
    <x v="2"/>
    <x v="2"/>
    <x v="1140"/>
    <s v="R2UIJV14OIMCZV,R1458J40NJSVIT,RXW8PLIUVJ2OE,R9A1OF3EW7MGN,R28WD8ETADFIKR,R1PELVV3KOBO73,R3P3AYLYQSCIHC,R218TWEQR99LCG"/>
  </r>
  <r>
    <x v="4"/>
    <s v="Kitchen&amp;HomeAppliances"/>
    <s v="SmallKitchenAppliances"/>
    <n v="2079"/>
    <n v="3099"/>
    <x v="9"/>
    <x v="3"/>
    <x v="201"/>
    <x v="1"/>
    <x v="0"/>
    <n v="873918"/>
    <x v="2"/>
    <x v="2"/>
    <x v="1141"/>
    <s v="R21NO0SUPFUAO5,R2GPXUN1O93HXF,R1DWVFYYKKIK74,R3I6NJUB4QS3U6,RBQO4ZTLRXA60,R7ESCSWWQ9CMY,R2XS80YVEE2VLG,R20M9438YP7Z2E"/>
  </r>
  <r>
    <x v="4"/>
    <s v="Heating,Cooling&amp;AirQuality"/>
    <s v="WaterHeaters&amp;Geysers"/>
    <n v="999"/>
    <n v="1075"/>
    <x v="70"/>
    <x v="3"/>
    <x v="453"/>
    <x v="1"/>
    <x v="0"/>
    <n v="9970625"/>
    <x v="2"/>
    <x v="1"/>
    <x v="1142"/>
    <s v="R2700E7W1TZOD3,RJYAUT0FRKDMB,RL8FH0EY6MYW2,R3LQZ1MVHYQ0AH,RA44P2P2I6OAT,R1RY147GD1ET8M,RYTQA3YC8EVSL,R2UK87WTHHEQLI"/>
  </r>
  <r>
    <x v="4"/>
    <s v="Kitchen&amp;HomeAppliances"/>
    <s v="Vacuum,Cleaning&amp;Ironing"/>
    <n v="3179"/>
    <n v="6999"/>
    <x v="10"/>
    <x v="1"/>
    <x v="975"/>
    <x v="0"/>
    <x v="1"/>
    <n v="5200257"/>
    <x v="2"/>
    <x v="2"/>
    <x v="1143"/>
    <s v="R1EOXYGHBYOOB9,R2MQLUR661FKOA,R235YDZ5Q9LII7,R26GBAZJ5NKP2J,R170382TYOYO5I,RJHX6V54VZFP4,R5YSMPE1H316Q,R3021SP9CQ8U4W"/>
  </r>
  <r>
    <x v="4"/>
    <s v="Heating,Cooling&amp;AirQuality"/>
    <s v="WaterHeaters&amp;Geysers"/>
    <n v="1049"/>
    <n v="2499"/>
    <x v="30"/>
    <x v="9"/>
    <x v="976"/>
    <x v="0"/>
    <x v="1"/>
    <n v="819672"/>
    <x v="2"/>
    <x v="2"/>
    <x v="1144"/>
    <s v="R1EHLWVCNS1GYC,R12TMIZDRWREBE,R77IQG19KY16L,R3V9KCNAJ0PXQ,R2MAC7AI6X08LW,R17D4S6KU2SOBU,R1QO6EVD5EQ2MJ,R3FUW4VZQRFKQ5"/>
  </r>
  <r>
    <x v="4"/>
    <s v="Heating,Cooling&amp;AirQuality"/>
    <s v="WaterHeaters&amp;Geysers"/>
    <n v="3599"/>
    <n v="7290"/>
    <x v="24"/>
    <x v="2"/>
    <x v="977"/>
    <x v="0"/>
    <x v="1"/>
    <n v="6867180"/>
    <x v="2"/>
    <x v="2"/>
    <x v="1145"/>
    <s v="R2B3FENTTL8FY5,R2LLTOR4VYRSUP,R38QJJ3J9FUKGT,R1F6I0EPG64UKU,R1RMEFMJ2K9U77,R2N6SGIK0RA7CZ,RVMWQ6RR0C1HY,R3UBFGKNSPP1T"/>
  </r>
  <r>
    <x v="4"/>
    <s v="Kitchen&amp;HomeAppliances"/>
    <s v="Coffee,Tea&amp;Espresso"/>
    <n v="4799"/>
    <n v="5795"/>
    <x v="49"/>
    <x v="2"/>
    <x v="978"/>
    <x v="1"/>
    <x v="1"/>
    <n v="22107925"/>
    <x v="2"/>
    <x v="1"/>
    <x v="1146"/>
    <s v="R2FNV0NZDLWHE,R2M99BK02MCDNV,R2P5UQ0XEPCTOW,R1J2HEVC2FWFAN,R2RIUPW9S9ZHGN,R2LV0EOIWD1E49,R1D75XFJREJIF7,R2K5FL56JA45QK"/>
  </r>
  <r>
    <x v="4"/>
    <s v="Kitchen&amp;HomeAppliances"/>
    <s v="SmallKitchenAppliances"/>
    <n v="1699"/>
    <n v="3398"/>
    <x v="8"/>
    <x v="11"/>
    <x v="979"/>
    <x v="0"/>
    <x v="1"/>
    <n v="27143224"/>
    <x v="2"/>
    <x v="1"/>
    <x v="1147"/>
    <s v="R13SXCYDWPZD7M,R27X89M6VNZAZ6,R13PRENBWGTJL4,R1DIQOKB8QYLUH,R2FHZN2WCMLBOH,R2AOJHZMUZ7G2I,R91I40PR8A2CN,R2IZYQKHGOMD5L"/>
  </r>
  <r>
    <x v="4"/>
    <s v="Kitchen&amp;HomeAppliances"/>
    <s v="SmallKitchenAppliances"/>
    <n v="664"/>
    <n v="1490"/>
    <x v="10"/>
    <x v="3"/>
    <x v="980"/>
    <x v="0"/>
    <x v="0"/>
    <n v="1378250"/>
    <x v="2"/>
    <x v="2"/>
    <x v="1148"/>
    <s v="R1785DO8M4HFFD,R348X4GTO6PQU9,R1VCNIW9SC311F,R2D84AXLIIYENV,R1CW2N7FWCQ2E9,R8KYBGAM1VF8Y,R33F0EVLTMR7Q0,R3P48DOOF0CDJ8"/>
  </r>
  <r>
    <x v="4"/>
    <s v="Heating,Cooling&amp;AirQuality"/>
    <s v="Fans"/>
    <n v="948"/>
    <n v="1620"/>
    <x v="19"/>
    <x v="3"/>
    <x v="981"/>
    <x v="1"/>
    <x v="0"/>
    <n v="7079400"/>
    <x v="2"/>
    <x v="1"/>
    <x v="1149"/>
    <s v="R1QPP4497NVNZ0,R3TCP13OGSIO0A,R537ORAZ3D691,R1FR1SGYIKT2UT,R2BGMFCU9XSZIO,R29PA6GTSHBZT5,R2F2GEQ7YAXRSD,R3FJPTSYA7QLDQ"/>
  </r>
  <r>
    <x v="4"/>
    <s v="Kitchen&amp;HomeAppliances"/>
    <s v="Vacuum,Cleaning&amp;Ironing"/>
    <n v="850"/>
    <n v="1000"/>
    <x v="59"/>
    <x v="3"/>
    <x v="982"/>
    <x v="1"/>
    <x v="0"/>
    <n v="7619000"/>
    <x v="2"/>
    <x v="1"/>
    <x v="1150"/>
    <s v="R1YXTYLLFSDN6F,R2IU9VU91K2RIN,R13T54P444JQ2A,R2PQUB36L5O64N,R1KII9H1CWAA05,R22699HYNGFQ3F,R3VW949SRSI8DG,R33VXW5FCRM538"/>
  </r>
  <r>
    <x v="4"/>
    <s v="Kitchen&amp;HomeAppliances"/>
    <s v="WaterPurifiers&amp;Accessories"/>
    <n v="600"/>
    <n v="640"/>
    <x v="80"/>
    <x v="11"/>
    <x v="983"/>
    <x v="1"/>
    <x v="1"/>
    <n v="1659520"/>
    <x v="2"/>
    <x v="1"/>
    <x v="1151"/>
    <s v="R364MSHPSCBSZC,RKEUW208YEVV5,R1HDU0OEUM7U2H,RE3OPNCDGNAGC,R28G1EME0HSGGY,R1YR3D0NQE0YA6,R8VXX7ZVUBYGD,R2TDWGLITZUANO"/>
  </r>
  <r>
    <x v="4"/>
    <s v="Heating,Cooling&amp;AirQuality"/>
    <s v="RoomHeaters"/>
    <n v="3711"/>
    <n v="4495"/>
    <x v="49"/>
    <x v="4"/>
    <x v="166"/>
    <x v="1"/>
    <x v="0"/>
    <n v="1600220"/>
    <x v="2"/>
    <x v="2"/>
    <x v="1152"/>
    <s v="R1RIXV8K7LNZPG,RV401DJ0XBW51,RXUB8YDK5V29B,R39J7BNAZRV82W,R19LI8LD47VTRC,R2MH08WHCZODCE,R3FSG9EKSAV3RH,RLS3Q3GQ6V9X5"/>
  </r>
  <r>
    <x v="4"/>
    <s v="Kitchen&amp;HomeAppliances"/>
    <s v="SmallKitchenAppliances"/>
    <n v="799"/>
    <n v="2999"/>
    <x v="25"/>
    <x v="6"/>
    <x v="984"/>
    <x v="0"/>
    <x v="0"/>
    <n v="188937"/>
    <x v="2"/>
    <x v="2"/>
    <x v="1153"/>
    <s v="RV3NO42W0C95H,R1JQHFJM4G2WI6,R2P9PNOUDS613K,RN3HT9PBUD3NZ,R3JA7B5ISXAC5G,R1KJ8O69J9KEI2,R3FWP3NBL54127,R2KTH8A4IY9ZZQ"/>
  </r>
  <r>
    <x v="4"/>
    <s v="Kitchen&amp;HomeAppliances"/>
    <s v="WaterPurifiers&amp;Accessories"/>
    <n v="980"/>
    <n v="980"/>
    <x v="26"/>
    <x v="0"/>
    <x v="374"/>
    <x v="1"/>
    <x v="0"/>
    <n v="4645200"/>
    <x v="2"/>
    <x v="1"/>
    <x v="1154"/>
    <s v="R2ED9VEPT3A38F,R2TW58C4LDA0HB,R2FV708D23KCXU,R1ASXINH1OT6DR,R3E1ULB5JMK8M8,R5HEJW9MXSBSN,R1JLHUKHV02599,R3QWATH0CEY9UB"/>
  </r>
  <r>
    <x v="4"/>
    <s v="HomeStorage&amp;Organization"/>
    <s v="LaundryOrganization"/>
    <n v="351"/>
    <n v="899"/>
    <x v="4"/>
    <x v="2"/>
    <x v="985"/>
    <x v="0"/>
    <x v="1"/>
    <n v="266104"/>
    <x v="0"/>
    <x v="2"/>
    <x v="1155"/>
    <s v="R2OA6WLUYP9I0P,R2HMQ0VOKWQ62Y,R2HSP5VBSX6NB1,R5R3XSEYG901F,R127MA65JNSOWI,RYSCU07717MB5,REWASLCJXLZ0P,R3LMQYP4S3TZ1D"/>
  </r>
  <r>
    <x v="4"/>
    <s v="Kitchen&amp;HomeAppliances"/>
    <s v="Coffee,Tea&amp;Espresso"/>
    <n v="229"/>
    <n v="499"/>
    <x v="34"/>
    <x v="12"/>
    <x v="189"/>
    <x v="0"/>
    <x v="1"/>
    <n v="92315"/>
    <x v="0"/>
    <x v="2"/>
    <x v="1156"/>
    <s v="R2DHVCKWVHZBDL,RQZRV02WQM827,R2BSNORS4S8Y5O,R29IBNM5TII6SZ,R38ON0Z6Q9J451,R1R37QKX0HRTS,R2YU28MLKMSTYH,R29Q1VTK27KFLC"/>
  </r>
  <r>
    <x v="4"/>
    <s v="Kitchen&amp;HomeAppliances"/>
    <s v="Vacuum,Cleaning&amp;Ironing"/>
    <n v="3349"/>
    <n v="3995"/>
    <x v="85"/>
    <x v="4"/>
    <x v="986"/>
    <x v="1"/>
    <x v="0"/>
    <n v="7806230"/>
    <x v="2"/>
    <x v="1"/>
    <x v="1157"/>
    <s v="RYDPEWV9WC0PU,R3L51B7RDHW16V,R100Y29EI0KGW9,R31K3QIMP4B1CU,RR7DW11JUGVUX,R2CUG4B7G56O7U,R2XR0OPWFJK2OG,R1SOHNFLA9IKXL"/>
  </r>
  <r>
    <x v="4"/>
    <s v="Heating,Cooling&amp;AirQuality"/>
    <s v="WaterHeaters&amp;Geysers"/>
    <n v="5499"/>
    <n v="11500"/>
    <x v="50"/>
    <x v="2"/>
    <x v="987"/>
    <x v="0"/>
    <x v="1"/>
    <n v="11028500"/>
    <x v="2"/>
    <x v="2"/>
    <x v="1158"/>
    <s v="R23G8LLBD9D4H3,R2SU25E3ZH4JEH,RCOH95A6KJB8J,RR11J9T0OGAT7,R3HMJ84LRX3RFE,R1PA4J2DPWMUX4,R1ULQ43S9KU1K1,R2T4O0DRQL3QIP"/>
  </r>
  <r>
    <x v="4"/>
    <s v="Kitchen&amp;HomeAppliances"/>
    <s v="Vacuum,Cleaning&amp;Ironing"/>
    <n v="299"/>
    <n v="499"/>
    <x v="54"/>
    <x v="2"/>
    <x v="988"/>
    <x v="1"/>
    <x v="1"/>
    <n v="506485"/>
    <x v="0"/>
    <x v="1"/>
    <x v="1159"/>
    <s v="R2XK30UZ0P7UXJ,R3NQKJO364XETX,R1CYYHWHYX2NX1,R3KATRBZJYOAFW,R1GZC1U1UELK8E,RNQ8FWEZB09XX,RYW158D6ZC85D,RHI3BSTRUG006"/>
  </r>
  <r>
    <x v="4"/>
    <s v="Heating,Cooling&amp;AirQuality"/>
    <s v="Humidifiers"/>
    <n v="2249"/>
    <n v="3550"/>
    <x v="42"/>
    <x v="1"/>
    <x v="989"/>
    <x v="1"/>
    <x v="1"/>
    <n v="14104150"/>
    <x v="2"/>
    <x v="1"/>
    <x v="1160"/>
    <s v="R3JY7DEIB727Q4,RERB22NNP18BZ,RE6LIDZ65EW5G,R1YO7O7DO2O5U6,R1A6I4INOCGWBG,R1ARO6W0N7HC7F,R1VGL0ZOWEIDPZ,R22OSYPO6IBZ8O"/>
  </r>
  <r>
    <x v="4"/>
    <s v="Kitchen&amp;HomeAppliances"/>
    <s v="SmallKitchenAppliances"/>
    <n v="699"/>
    <n v="1599"/>
    <x v="37"/>
    <x v="16"/>
    <x v="990"/>
    <x v="0"/>
    <x v="0"/>
    <n v="3677700"/>
    <x v="2"/>
    <x v="1"/>
    <x v="1161"/>
    <s v="R2DHTJGY77MOP0,R36IXNHZC037AW,R3GPHUMRV75VWK,R2DO6A5Z7D5XSI,R15XQF7WAO4JPS,R2I9R8AJ9WCXXC,R1Q6IO5RWUTRT8,RF5Y8BO9PDVBD"/>
  </r>
  <r>
    <x v="4"/>
    <s v="Heating,Cooling&amp;AirQuality"/>
    <s v="RoomHeaters"/>
    <n v="1235"/>
    <n v="1499"/>
    <x v="75"/>
    <x v="3"/>
    <x v="991"/>
    <x v="1"/>
    <x v="0"/>
    <n v="304297"/>
    <x v="2"/>
    <x v="2"/>
    <x v="1162"/>
    <s v="R380FB13JOT72K,R2RNY0K3PT2PAU,R2KEZ6LFKH1BOT,RJ1FQK256DKD5,R3TXMZ9OL1L7MI,RI4DLEXTUDQ8,R2SR5699KY8T7X,RY24YLHPCI7XM"/>
  </r>
  <r>
    <x v="4"/>
    <s v="Kitchen&amp;HomeAppliances"/>
    <s v="SmallKitchenAppliances"/>
    <n v="1349"/>
    <n v="2999"/>
    <x v="10"/>
    <x v="11"/>
    <x v="865"/>
    <x v="0"/>
    <x v="1"/>
    <n v="1322559"/>
    <x v="2"/>
    <x v="2"/>
    <x v="1163"/>
    <s v="R131UUX5RGGPM6,R1QT715X5TOYH0,R3GOHZPUGY57VL,R2X5IYZIUB4MVE,R964KPPOLNHFJ,R2X77NBYOU06B5,RDRCHM3EVHLZP,R1QKKV15C79IXH"/>
  </r>
  <r>
    <x v="4"/>
    <s v="Heating,Cooling&amp;AirQuality"/>
    <s v="WaterHeaters&amp;Geysers"/>
    <n v="6800"/>
    <n v="11500"/>
    <x v="19"/>
    <x v="3"/>
    <x v="992"/>
    <x v="1"/>
    <x v="0"/>
    <n v="118542000"/>
    <x v="2"/>
    <x v="0"/>
    <x v="1164"/>
    <s v="R1Q8U0KHBE4RAJ,R3M5X5REVHJUFI,R2G64QBZXNF1G2,R7HQDX5RMXVNS,R3J3KGQAFR06WR,RXZ2UHPZ7431G,R1OF1W4L7V2MFV,R37WO2GKN6E3Q9"/>
  </r>
  <r>
    <x v="4"/>
    <s v="Kitchen&amp;HomeAppliances"/>
    <s v="Vacuum,Cleaning&amp;Ironing"/>
    <n v="2099"/>
    <n v="2499"/>
    <x v="85"/>
    <x v="22"/>
    <x v="993"/>
    <x v="1"/>
    <x v="3"/>
    <n v="2479008"/>
    <x v="2"/>
    <x v="2"/>
    <x v="1165"/>
    <s v="R2KKTKM4M9RDVJ,R1O692MZOBTE79,R2WRSEWL56SOS4,R3VZRQJOKCBSH4,R2QI4626ASSCIT,R1TFFJ5ON6ATEO,R14JK9VQCXXEKU,R1V4J4B7RXHG8T"/>
  </r>
  <r>
    <x v="4"/>
    <s v="Kitchen&amp;HomeAppliances"/>
    <s v="SmallKitchenAppliances"/>
    <n v="1699"/>
    <n v="1975"/>
    <x v="81"/>
    <x v="3"/>
    <x v="994"/>
    <x v="1"/>
    <x v="0"/>
    <n v="9314100"/>
    <x v="2"/>
    <x v="1"/>
    <x v="1166"/>
    <s v="RXPUKJKEHY256,R1DXJ48GMFWOZD,R24RXWIR7PL4IW,R12KBR8IKSS7J2,R1MJZTN0DNDU71,RMUCAZHGYK1RB,R2KJM0QA35OC7I,R1UYOQA2722J9E"/>
  </r>
  <r>
    <x v="4"/>
    <s v="Heating,Cooling&amp;AirQuality"/>
    <s v="RoomHeaters"/>
    <n v="1069"/>
    <n v="1699"/>
    <x v="42"/>
    <x v="2"/>
    <x v="135"/>
    <x v="1"/>
    <x v="1"/>
    <n v="531787"/>
    <x v="2"/>
    <x v="2"/>
    <x v="1167"/>
    <s v="R2H4C76KXFUF5N,R2X2MGZJI8JOV5,R2PHMY74SQMCM4,R2EOV466KP2TSZ,R3HO5I93IRXGK4,R1IKS35P0F8TAJ,R3GCXN4RSB3T4Z,R3GM1KFHUQJ886"/>
  </r>
  <r>
    <x v="4"/>
    <s v="Heating,Cooling&amp;AirQuality"/>
    <s v="RoomHeaters"/>
    <n v="1349"/>
    <n v="2495"/>
    <x v="18"/>
    <x v="11"/>
    <x v="995"/>
    <x v="1"/>
    <x v="1"/>
    <n v="414170"/>
    <x v="2"/>
    <x v="2"/>
    <x v="1168"/>
    <s v="R1QHY0304RCZS6,RV3GIBR7FUXWH,R3M83QIXOQMO9J,R227LWX8C4MTYQ,R1B938V5HN71BQ,R2K9QFBTB6FYEF,R2K0ND1WP31RYH,R35YG940TYIGK5"/>
  </r>
  <r>
    <x v="4"/>
    <s v="Heating,Cooling&amp;AirQuality"/>
    <s v="WaterHeaters&amp;Geysers"/>
    <n v="1499"/>
    <n v="3500"/>
    <x v="48"/>
    <x v="3"/>
    <x v="996"/>
    <x v="0"/>
    <x v="0"/>
    <n v="1060500"/>
    <x v="2"/>
    <x v="2"/>
    <x v="1169"/>
    <s v="R2PDTLV982BZ70,R2DG09GG88T9WZ,R2FI87586PEKJ8,R3BT931YPQDPLF,R2609G1V725LV1,R29G2BHEEMZ8TK,R12M631S82DWX9,R3HBBWJEZQNBH4"/>
  </r>
  <r>
    <x v="4"/>
    <s v="Kitchen&amp;HomeAppliances"/>
    <s v="SmallKitchenAppliances"/>
    <n v="2092"/>
    <n v="4600"/>
    <x v="10"/>
    <x v="4"/>
    <x v="997"/>
    <x v="0"/>
    <x v="0"/>
    <n v="2585200"/>
    <x v="2"/>
    <x v="2"/>
    <x v="1170"/>
    <s v="R2P85TVQQPR3XX,R3IGUN8ESO1GE5,RAO29VFIR7Y20,R21E4GVF798QBC,R2600ZN2HS1KVZ,R44ZNSYWMMKWH,R5E0YEMP9TLPD,R11PAFU64U5LGV"/>
  </r>
  <r>
    <x v="4"/>
    <s v="Kitchen&amp;HomeAppliances"/>
    <s v="Vacuum,Cleaning&amp;Ironing"/>
    <n v="3859"/>
    <n v="10295"/>
    <x v="11"/>
    <x v="2"/>
    <x v="998"/>
    <x v="0"/>
    <x v="1"/>
    <n v="83338025"/>
    <x v="2"/>
    <x v="1"/>
    <x v="1171"/>
    <s v="RPH459PHQQOP4,R17ZRY0K8T3ZVJ,R1UCB8TXKZ7JE0,R1YM20O66MTQUR,R1R7T8TNV9C1DX,R3OCX18B6XDQ39,RRIN800K9UFKC,R8EDW68GK5IJK"/>
  </r>
  <r>
    <x v="4"/>
    <s v="Kitchen&amp;HomeAppliances"/>
    <s v="SmallKitchenAppliances"/>
    <n v="499"/>
    <n v="2199"/>
    <x v="36"/>
    <x v="18"/>
    <x v="999"/>
    <x v="0"/>
    <x v="2"/>
    <n v="239691"/>
    <x v="0"/>
    <x v="2"/>
    <x v="1172"/>
    <s v="RGB7OLWZEBW2D,R35V1I6KBBWDA1,R2S9K0UTNSD0L6,R3RC91ZJN8FXRE,RHM5Q098AI06R,R2QOHI14M69TVA,R2PQH5L3O1O0F4,R3TYY0655P2RMO"/>
  </r>
  <r>
    <x v="4"/>
    <s v="Heating,Cooling&amp;AirQuality"/>
    <s v="Fans"/>
    <n v="1804"/>
    <n v="2380"/>
    <x v="66"/>
    <x v="1"/>
    <x v="1000"/>
    <x v="1"/>
    <x v="1"/>
    <n v="36609160"/>
    <x v="2"/>
    <x v="0"/>
    <x v="1173"/>
    <s v="R4F2HUXYO2V7U,R26UCI4JLBHQQA,RQH9Q1TBCSHWW,RLNUKMIVTZF3D,R3L9VSEBHFY0CO,R3RD12MBAHBOGJ,R3JX5CDKU775U,R1UOXH0VDEH21G"/>
  </r>
  <r>
    <x v="4"/>
    <s v="Kitchen&amp;HomeAppliances"/>
    <s v="SmallKitchenAppliances"/>
    <n v="6525"/>
    <n v="8820"/>
    <x v="55"/>
    <x v="6"/>
    <x v="1001"/>
    <x v="1"/>
    <x v="0"/>
    <n v="45308340"/>
    <x v="2"/>
    <x v="1"/>
    <x v="1174"/>
    <s v="R3MKON00OQCF7T,RACP11DCWDX8H,R2AFW2I68NL7DV,R2Z8JARJBUORLB,R12IW90EHDETBO,R23PRYLHN54BOF,R3NY4R1RGDRP6I,R2EKZLAZBSNIGH"/>
  </r>
  <r>
    <x v="4"/>
    <s v="Kitchen&amp;HomeAppliances"/>
    <s v="WaterPurifiers&amp;Accessories"/>
    <n v="4999"/>
    <n v="24999"/>
    <x v="27"/>
    <x v="13"/>
    <x v="851"/>
    <x v="0"/>
    <x v="0"/>
    <n v="3099876"/>
    <x v="2"/>
    <x v="2"/>
    <x v="1175"/>
    <s v="R410I44U1ORFS,R2EL6RDO42L8HA,R2LMSC4S998NYI,R2RVMZV1I42LGA,ROS3I3HXBLAYE,R2V70PAEVT1EYU,R1GYY0PDUBZVOK,R2180U6SP2A0B1"/>
  </r>
  <r>
    <x v="4"/>
    <s v="Kitchen&amp;HomeAppliances"/>
    <s v="Coffee,Tea&amp;Espresso"/>
    <n v="1189"/>
    <n v="2400"/>
    <x v="8"/>
    <x v="3"/>
    <x v="1002"/>
    <x v="0"/>
    <x v="0"/>
    <n v="1483200"/>
    <x v="2"/>
    <x v="2"/>
    <x v="1176"/>
    <s v="R3NLWGZTKSITSC,R1NCNL2F8KAM4L,R32I8HG9OTUY0V,R1Y6YHN4M285CN,RIR2EVLB3KG1Q,R2KUZ1CLHNTJAY,R27RDEPJ1W7VOQ,RQWPQXKORWT5I"/>
  </r>
  <r>
    <x v="4"/>
    <s v="Heating,Cooling&amp;AirQuality"/>
    <s v="RoomHeaters"/>
    <n v="2590"/>
    <n v="4200"/>
    <x v="16"/>
    <x v="3"/>
    <x v="984"/>
    <x v="1"/>
    <x v="0"/>
    <n v="264600"/>
    <x v="2"/>
    <x v="2"/>
    <x v="1177"/>
    <s v="R1KQ8JLFP0TG78,R1NBW7YR79U41D,R3J7GSQFAQVB31,RBQNYREQ6R6XW,RSL0KWN4H04GJ,R2NZ0UNFFXKZUB,R23D039HGB5VNX,R12EIACNZU7VVH"/>
  </r>
  <r>
    <x v="4"/>
    <s v="Heating,Cooling&amp;AirQuality"/>
    <s v="RoomHeaters"/>
    <n v="899"/>
    <n v="1599"/>
    <x v="15"/>
    <x v="10"/>
    <x v="1003"/>
    <x v="1"/>
    <x v="1"/>
    <n v="23985"/>
    <x v="2"/>
    <x v="2"/>
    <x v="1178"/>
    <s v="RRZOYTJL6LAHO,R3L2TDS1XKX1T7,R2RGIFD5MNW5ES,RWMH1CZ8YZVA1,R4ES2CY3SDLGW,R1Z3JXTI330QGA,RVC3N6LRSJBX6,RAA5Z4UFLIC05"/>
  </r>
  <r>
    <x v="4"/>
    <s v="Heating,Cooling&amp;AirQuality"/>
    <s v="RoomHeaters"/>
    <n v="998"/>
    <n v="2999"/>
    <x v="29"/>
    <x v="13"/>
    <x v="1004"/>
    <x v="0"/>
    <x v="0"/>
    <n v="26991"/>
    <x v="2"/>
    <x v="2"/>
    <x v="1179"/>
    <s v="R2REMFEEN6UKBC,R29TQDV31QHMAP,RSC1YPIBXFW9B,R3M0C49RRYPXKN,R1P7N12X78US49,R17PHQ7LHY70GL,R1E8B0LMBUZ21K"/>
  </r>
  <r>
    <x v="4"/>
    <s v="HomeStorage&amp;Organization"/>
    <s v="LaundryOrganization"/>
    <n v="998.06"/>
    <n v="1282"/>
    <x v="47"/>
    <x v="0"/>
    <x v="1005"/>
    <x v="1"/>
    <x v="0"/>
    <n v="9325268"/>
    <x v="2"/>
    <x v="1"/>
    <x v="1180"/>
    <s v="R3ORPP4CPI5V9S,R2M6DE07UL43TF,R37BE8EXG1TX8H,R31M0VY9OTJB9I,R2ZQ1L37VEHS9C,R2BKJHDM07WI0G,R357SWC6WSG1AM,R2H4OG72VGEPXR"/>
  </r>
  <r>
    <x v="4"/>
    <s v="Heating,Cooling&amp;AirQuality"/>
    <s v="Fans"/>
    <n v="1099"/>
    <n v="1990"/>
    <x v="32"/>
    <x v="2"/>
    <x v="959"/>
    <x v="1"/>
    <x v="1"/>
    <n v="11762890"/>
    <x v="2"/>
    <x v="1"/>
    <x v="1181"/>
    <s v="R1SWHPJDUW2G3M,R2RFQJDQF5BT8,RPGTYXQGC3TXI,R3TFGARGJENEPY,ROG4D0YGDQMH,R3HAW9CAE08DZ5,R1LA2HMRSTZGUS,R2NOWT8O685BUW"/>
  </r>
  <r>
    <x v="4"/>
    <s v="Kitchen&amp;HomeAppliances"/>
    <s v="Vacuum,Cleaning&amp;Ironing"/>
    <n v="5999"/>
    <n v="9999"/>
    <x v="54"/>
    <x v="0"/>
    <x v="1006"/>
    <x v="1"/>
    <x v="0"/>
    <n v="1699830"/>
    <x v="2"/>
    <x v="2"/>
    <x v="1182"/>
    <s v="RWSKUEMV0AS0P,R2YZOJVWTFMYAH,R17E9QT7OVVJVX,R3KPQIECAK271I,R2UJ9SFJ6B6U93,R1670TIBLR378H,R14R0I9YVONH86,R1FIR49JO1CT41"/>
  </r>
  <r>
    <x v="4"/>
    <s v="Kitchen&amp;HomeAppliances"/>
    <s v="Vacuum,Cleaning&amp;Ironing"/>
    <n v="8886"/>
    <n v="11850"/>
    <x v="23"/>
    <x v="0"/>
    <x v="1007"/>
    <x v="1"/>
    <x v="0"/>
    <n v="36320250"/>
    <x v="2"/>
    <x v="1"/>
    <x v="1183"/>
    <s v="R3TVMEHW7XIWSU,R20EKADK19NV0G,R3AGXOFMA1Z00Q,R97FQ3X9NLEAL,R3D45IE6H47RBM,R1HL2KTGD7AU9J,R39IL0Q9V5M18U,R7M2JXHO1GESO"/>
  </r>
  <r>
    <x v="4"/>
    <s v="Kitchen&amp;HomeAppliances"/>
    <s v="Vacuum,Cleaning&amp;Ironing"/>
    <n v="475"/>
    <n v="999"/>
    <x v="50"/>
    <x v="3"/>
    <x v="1008"/>
    <x v="0"/>
    <x v="0"/>
    <n v="1019979"/>
    <x v="0"/>
    <x v="1"/>
    <x v="1184"/>
    <s v="R2TBG87E7UU7IT,R8OA8PY28PACZ,R3PAX3XE02N0SU,R1A1WNBXQ3ZV8U,R27MAAIUO0M5EU,R2EI5EUGGANOP4,RAGDDQU7ERLG3,R1091DNAFCQ1ML"/>
  </r>
  <r>
    <x v="4"/>
    <s v="Kitchen&amp;HomeAppliances"/>
    <s v="SmallKitchenAppliances"/>
    <n v="4995"/>
    <n v="20049"/>
    <x v="43"/>
    <x v="20"/>
    <x v="1009"/>
    <x v="0"/>
    <x v="0"/>
    <n v="79474236"/>
    <x v="2"/>
    <x v="1"/>
    <x v="1185"/>
    <s v="R2FHIBV8JE4CTB,R315K0BCU0KVKO,RD129PA7KQQOR,R3BTQPGZLTN48E,RH0STL2LKD7N5,RVNS9SRGUWUT3,R25CXUY1Y74QGF,R1SIGI0M0INPVB"/>
  </r>
  <r>
    <x v="4"/>
    <s v="Kitchen&amp;HomeAppliances"/>
    <s v="WaterPurifiers&amp;Accessories"/>
    <n v="13999"/>
    <n v="24850"/>
    <x v="15"/>
    <x v="5"/>
    <x v="1010"/>
    <x v="1"/>
    <x v="0"/>
    <n v="222357800"/>
    <x v="2"/>
    <x v="1"/>
    <x v="1186"/>
    <s v="RTYS2009LXZ0F,R3DHH1B1DC2OGH,R26KSH3RBQKGT2,R214TVL0DAXY0G,R22XPNBA0P52JE,R2JCG39HM3XZKI,R30UMY6PRVGYKT,R398R1U5AOLEWZ"/>
  </r>
  <r>
    <x v="4"/>
    <s v="Kitchen&amp;HomeAppliances"/>
    <s v="WaterPurifiers&amp;Accessories"/>
    <n v="8499"/>
    <n v="16490"/>
    <x v="61"/>
    <x v="4"/>
    <x v="892"/>
    <x v="1"/>
    <x v="0"/>
    <n v="1599530"/>
    <x v="2"/>
    <x v="2"/>
    <x v="1187"/>
    <s v="R2ZPWCXL5SRL4K,RZQBPVMZ63GKC,R3PZ9M9NRLFCBK,R2VMQ0VVXS5IEG,R2C46FNV1C79UY,R3BAG45K66JWS0,R2L5BXFZ44VH08,R1DNIFUE8H5EEW"/>
  </r>
  <r>
    <x v="4"/>
    <s v="Kitchen&amp;HomeAppliances"/>
    <s v="Vacuum,Cleaning&amp;Ironing"/>
    <n v="949"/>
    <n v="975"/>
    <x v="90"/>
    <x v="4"/>
    <x v="1011"/>
    <x v="1"/>
    <x v="0"/>
    <n v="7042425"/>
    <x v="2"/>
    <x v="1"/>
    <x v="1188"/>
    <s v="RUQ8WLFE1FRJ2,R3INJM16FB1HRU,R2SK87JCLEZXU5,R2ETO1K77ZMSKV,R2H68423RYLXB,R1WFAYRPS9QE0I,R3G4YE2Z67KWF,R10VUNRCJ444H"/>
  </r>
  <r>
    <x v="4"/>
    <s v="HomeStorage&amp;Organization"/>
    <s v="LaundryOrganization"/>
    <n v="395"/>
    <n v="499"/>
    <x v="73"/>
    <x v="1"/>
    <x v="1012"/>
    <x v="1"/>
    <x v="1"/>
    <n v="164670"/>
    <x v="0"/>
    <x v="2"/>
    <x v="1189"/>
    <s v="R1STWXMMXCIH5R,R2NMOFESF8XUH0,R1ZCZPBQQ9KJK5,R1ENHRHV4PYK80,R3JYYAE7E8XMB7,R23AXNSZOR242M,RS4EISO2SVH41,R19H4V5VDOUHHC"/>
  </r>
  <r>
    <x v="4"/>
    <s v="Kitchen&amp;HomeAppliances"/>
    <s v="SmallKitchenAppliances"/>
    <n v="635"/>
    <n v="635"/>
    <x v="26"/>
    <x v="4"/>
    <x v="1013"/>
    <x v="1"/>
    <x v="0"/>
    <n v="2901950"/>
    <x v="2"/>
    <x v="1"/>
    <x v="1190"/>
    <s v="RN9VBZPCHG67H,RSK3T9GASN96L,RPWBSG3KWA82A,RWGY8K9HNDNRU,R3L1XUQPJ929C7,R2XKLKC7UXH808,RM4IBEHSZRD8V,RAZEY6CB0C851"/>
  </r>
  <r>
    <x v="4"/>
    <s v="Kitchen&amp;HomeAppliances"/>
    <s v="Vacuum,Cleaning&amp;Ironing"/>
    <n v="717"/>
    <n v="1390"/>
    <x v="61"/>
    <x v="1"/>
    <x v="1014"/>
    <x v="1"/>
    <x v="1"/>
    <n v="6765130"/>
    <x v="2"/>
    <x v="1"/>
    <x v="1191"/>
    <s v="R2T2IQ3NPMSEPC,R1RYD1G1L822TU,R3JBMU1NFJ68VJ,R2WSQQANOVVMW7,R3OIOOP7OOI9B,RXH86NNRUTTSM,R263I1US66YJWE,R1278X0YFW7IYM"/>
  </r>
  <r>
    <x v="4"/>
    <s v="Kitchen&amp;HomeAppliances"/>
    <s v="Vacuum,Cleaning&amp;Ironing"/>
    <n v="27900"/>
    <n v="59900"/>
    <x v="3"/>
    <x v="5"/>
    <x v="1015"/>
    <x v="0"/>
    <x v="0"/>
    <n v="317350200"/>
    <x v="2"/>
    <x v="1"/>
    <x v="1192"/>
    <s v="R1BD0HURZRIGKV,RKQY8Y6U3Y4BT"/>
  </r>
  <r>
    <x v="4"/>
    <s v="Kitchen&amp;HomeAppliances"/>
    <s v="WaterPurifiers&amp;Accessories"/>
    <n v="649"/>
    <n v="670"/>
    <x v="90"/>
    <x v="3"/>
    <x v="1016"/>
    <x v="1"/>
    <x v="0"/>
    <n v="5216620"/>
    <x v="2"/>
    <x v="1"/>
    <x v="1193"/>
    <s v="R3K3LMO7VBZ15E,RIMQ7KGAFAY45,R1KDTPUO1RHWGT,RNJPU360H19UG,RRC1X279O3BYB,R3TS5E690D6AFF,R3S2E5C2I6JD1P,R1JSM9LLIPIPIE"/>
  </r>
  <r>
    <x v="4"/>
    <s v="Kitchen&amp;HomeAppliances"/>
    <s v="WaterPurifiers&amp;Accessories"/>
    <n v="193"/>
    <n v="399"/>
    <x v="50"/>
    <x v="9"/>
    <x v="95"/>
    <x v="0"/>
    <x v="1"/>
    <n v="14763"/>
    <x v="1"/>
    <x v="2"/>
    <x v="1194"/>
    <s v="R2JQPA2EQ0WL1U,R3U349CN4O5SC6,R1J878MPQE23PD,R2R9RFXWTHCR3,R2X9MHLA6MM34,RHA2MO1Y7A64J,R19QO4H7S5AZSB,R2GYKQI0LU6PCG"/>
  </r>
  <r>
    <x v="4"/>
    <s v="Heating,Cooling&amp;AirQuality"/>
    <s v="RoomHeaters"/>
    <n v="1299"/>
    <n v="2495"/>
    <x v="61"/>
    <x v="23"/>
    <x v="1017"/>
    <x v="1"/>
    <x v="4"/>
    <n v="4990"/>
    <x v="2"/>
    <x v="2"/>
    <x v="1195"/>
    <s v="R1OO2ED6615EX1,RR4S5JTJMCPA5"/>
  </r>
  <r>
    <x v="4"/>
    <s v="Kitchen&amp;HomeAppliances"/>
    <s v="SmallKitchenAppliances"/>
    <n v="2449"/>
    <n v="3390"/>
    <x v="28"/>
    <x v="1"/>
    <x v="1018"/>
    <x v="1"/>
    <x v="1"/>
    <n v="17648340"/>
    <x v="2"/>
    <x v="1"/>
    <x v="1196"/>
    <s v="R2MUOQFFMUBSEX,R2TTPMZXY7I60N,R3J2S0BEM61SOV,RNGB4OZTF3NE9,RPWGHZZ206ZUQ,R215KMCB5Y5BKK,R2XVLVMLVK698V,R3MMCNIWBVZHMH"/>
  </r>
  <r>
    <x v="4"/>
    <s v="Heating,Cooling&amp;AirQuality"/>
    <s v="WaterHeaters&amp;Geysers"/>
    <n v="1049"/>
    <n v="2499"/>
    <x v="30"/>
    <x v="7"/>
    <x v="968"/>
    <x v="0"/>
    <x v="1"/>
    <n v="1594362"/>
    <x v="2"/>
    <x v="2"/>
    <x v="1197"/>
    <s v="RWIX4QGK0HB47,R2U607V82KC6LR,R34XJ1XQ2W72IB,R1IGS6R7QZHIL3,R24GH90H9QAC3X,R2CGSX3HLMIJZL,R1N6Y6SLVTC950,R2HZOPWZKCIJXD"/>
  </r>
  <r>
    <x v="4"/>
    <s v="Heating,Cooling&amp;AirQuality"/>
    <s v="Fans"/>
    <n v="2399"/>
    <n v="4200"/>
    <x v="1"/>
    <x v="11"/>
    <x v="1019"/>
    <x v="1"/>
    <x v="1"/>
    <n v="1667400"/>
    <x v="2"/>
    <x v="2"/>
    <x v="1198"/>
    <s v="R1B00RU3SHI9Q9,RHQJ6BFGU8S7I,RG5NSLD24104J,R3JPZAMX1OKWEU,RR77HDAK29S5E,RI9OJ89Z7HZ5F,R3T0U6U3J4PDPY,R2FFZ4RWVYRVJO"/>
  </r>
  <r>
    <x v="4"/>
    <s v="Kitchen&amp;HomeAppliances"/>
    <s v="Vacuum,Cleaning&amp;Ironing"/>
    <n v="2286"/>
    <n v="4495"/>
    <x v="76"/>
    <x v="2"/>
    <x v="1020"/>
    <x v="1"/>
    <x v="1"/>
    <n v="1465370"/>
    <x v="2"/>
    <x v="2"/>
    <x v="1199"/>
    <s v="RN9FDFWKUWE27,R9ERTYK7DPN51,R17LPFA7PQVV2Q,R1VIJFIRWTTF1F,R30ZXKRSMH8MBC,R3V395NK0BE964,R30BJ29AF18U6C,R2HZN4EOJBDZU2"/>
  </r>
  <r>
    <x v="4"/>
    <s v="Kitchen&amp;HomeAppliances"/>
    <s v="SmallKitchenAppliances"/>
    <n v="499"/>
    <n v="2199"/>
    <x v="36"/>
    <x v="19"/>
    <x v="1021"/>
    <x v="0"/>
    <x v="1"/>
    <n v="7755873"/>
    <x v="0"/>
    <x v="1"/>
    <x v="1200"/>
    <s v="RUIKGKRD5Y2WM,RS2SWNB31NQTZ,R1F2SW4YE5GUXJ,R1FYDS9NWE2BJN,R6QHEB7AVI99H,RPO0OE319VG3R,R3O98DZ74AMK81,R1UHYB97GFXYMT"/>
  </r>
  <r>
    <x v="4"/>
    <s v="Kitchen&amp;HomeAppliances"/>
    <s v="SmallKitchenAppliances"/>
    <n v="429"/>
    <n v="999"/>
    <x v="48"/>
    <x v="17"/>
    <x v="1022"/>
    <x v="0"/>
    <x v="2"/>
    <n v="616383"/>
    <x v="0"/>
    <x v="2"/>
    <x v="1201"/>
    <s v="R24VRMVVKTZXZU,R2SZR29UV8HPIJ,R34NPCR94RTTCU,REPOE3PIM6ZRN,R2RF6XPVSOG2R2,RHE4AF3VC0YG,RQ8DJGRM0OVUA,R2AX7J603OWTJ3"/>
  </r>
  <r>
    <x v="4"/>
    <s v="Kitchen&amp;HomeAppliances"/>
    <s v="SmallKitchenAppliances"/>
    <n v="299"/>
    <n v="595"/>
    <x v="8"/>
    <x v="1"/>
    <x v="46"/>
    <x v="0"/>
    <x v="1"/>
    <n v="186830"/>
    <x v="0"/>
    <x v="2"/>
    <x v="1202"/>
    <s v="R2P5LLM3NUTV98,R2T24WJDYF97OT,R1H22LPZ4C01LF,R2Q0K2ZG4X5GOR,RMKFA51N2GL3C,R25ABQM4CM6CPA,R1JXDDZO9EMZD4,R1IBNDHUOM6FD6"/>
  </r>
  <r>
    <x v="4"/>
    <s v="Kitchen&amp;HomeAppliances"/>
    <s v="WaterPurifiers&amp;Accessories"/>
    <n v="5395"/>
    <n v="19990"/>
    <x v="25"/>
    <x v="5"/>
    <x v="1023"/>
    <x v="0"/>
    <x v="0"/>
    <n v="10694650"/>
    <x v="2"/>
    <x v="2"/>
    <x v="1203"/>
    <s v="R1BRNGXN1P2SNY,R1MLFHXV5FZHKJ,R3JDJSYI7QMMXW,R1SO4U2YQ4QVI7,RNKC5XGEH5NV2,R2FZGTY0F38C1H,R240P2TKGWDYW0,R2I902T88OZJ4E"/>
  </r>
  <r>
    <x v="4"/>
    <s v="Kitchen&amp;HomeAppliances"/>
    <s v="Vacuum,Cleaning&amp;Ironing"/>
    <n v="559"/>
    <n v="1010"/>
    <x v="32"/>
    <x v="3"/>
    <x v="1024"/>
    <x v="1"/>
    <x v="0"/>
    <n v="17498250"/>
    <x v="2"/>
    <x v="0"/>
    <x v="1204"/>
    <s v="RNEAQQCZW4BQR,R3QX33JL1X0RQ2,R190BAYCEPAT8R,R1CCAJOU1DMY14,R2KPPV8ZRKYJYF,R2N5CX7I9OROMB,RN0DQOQT1HQTW,R6EYGLUKXGGAH"/>
  </r>
  <r>
    <x v="4"/>
    <s v="Kitchen&amp;HomeAppliances"/>
    <s v="Vacuum,Cleaning&amp;Ironing"/>
    <n v="660"/>
    <n v="1100"/>
    <x v="54"/>
    <x v="9"/>
    <x v="1025"/>
    <x v="1"/>
    <x v="1"/>
    <n v="100100"/>
    <x v="2"/>
    <x v="2"/>
    <x v="1205"/>
    <s v="R2F0IBB2PGO45G,RJFI2R3H927Q,RC7IDRI4JEBY7,R32SRTV86GX7PE,R280BK653XF5IU,R1TL5WY2M25VGJ,R2BSYUX6ABDXCI,R3IWMYQP9WYGE1"/>
  </r>
  <r>
    <x v="4"/>
    <s v="Kitchen&amp;HomeAppliances"/>
    <s v="SmallKitchenAppliances"/>
    <n v="419"/>
    <n v="999"/>
    <x v="30"/>
    <x v="5"/>
    <x v="239"/>
    <x v="0"/>
    <x v="0"/>
    <n v="226773"/>
    <x v="0"/>
    <x v="2"/>
    <x v="1206"/>
    <s v="R3LK3T3R4O8FU7,RGKDXCG824W5,R32ISLP60XI7WG,R3HCQZ8VAQXLAM,R21NKRX5SKSE3,R1JCAOH6CT4ZDX,RBPCGQGUPOSY,R23PLPS8OE8OR6"/>
  </r>
  <r>
    <x v="4"/>
    <s v="Heating,Cooling&amp;AirQuality"/>
    <s v="WaterHeaters&amp;Geysers"/>
    <n v="7349"/>
    <n v="10900"/>
    <x v="9"/>
    <x v="0"/>
    <x v="1026"/>
    <x v="1"/>
    <x v="0"/>
    <n v="130331300"/>
    <x v="2"/>
    <x v="0"/>
    <x v="1207"/>
    <s v="R1YVS42PE19S0D,R3DONAXVXXHGDY,R6PIB7C4JS214,R1IUZ4ZBSB7KQ2,R2LJBGGLXY8MMO,R2LXCMNDSZ18EC,RTNR1AFNBXK4C,R14X6K190U5P2"/>
  </r>
  <r>
    <x v="4"/>
    <s v="Heating,Cooling&amp;AirQuality"/>
    <s v="Fans"/>
    <n v="2899"/>
    <n v="4005"/>
    <x v="28"/>
    <x v="4"/>
    <x v="1027"/>
    <x v="1"/>
    <x v="0"/>
    <n v="28595700"/>
    <x v="2"/>
    <x v="1"/>
    <x v="1208"/>
    <s v="R3W8PELKPQYYI,R3AV7SRJJGTMF2,R4A9Q67LKCDN3,R3AV2JB3F2MMO3,RI4BBDQRBX3QS,R2N9AER7WVBMQU,RHZ7QGZ3QY95Q,R36IMPCVTWBT4A"/>
  </r>
  <r>
    <x v="4"/>
    <s v="Kitchen&amp;HomeAppliances"/>
    <s v="Vacuum,Cleaning&amp;Ironing"/>
    <n v="1799"/>
    <n v="3295"/>
    <x v="32"/>
    <x v="11"/>
    <x v="1028"/>
    <x v="1"/>
    <x v="1"/>
    <n v="2263665"/>
    <x v="2"/>
    <x v="2"/>
    <x v="1209"/>
    <s v="RHK81ZNE4PTND,R1APOT5W7NCQ0K,R2TC26RQAISV2N,R29YF4D5Q0NB7T,RUNNMDT7UQU00,RU90SRND4C6NC,R2RM3RN5D9HC4M,RC89DCR0F7SCA"/>
  </r>
  <r>
    <x v="4"/>
    <s v="Kitchen&amp;HomeAppliances"/>
    <s v="SmallKitchenAppliances"/>
    <n v="1474"/>
    <n v="4650"/>
    <x v="45"/>
    <x v="3"/>
    <x v="79"/>
    <x v="0"/>
    <x v="0"/>
    <n v="4859250"/>
    <x v="2"/>
    <x v="1"/>
    <x v="1210"/>
    <s v="R2KA10FTGOHQYB,REYTAGJ74749P,R2K1HT3L3AA6YD,R2QPRH31E0VIXG,RB7KRXWWEVCNK,R21JTGL4FLUYFT,RCYHGGNFDK4S3,R28YJ8VEV2B2GS"/>
  </r>
  <r>
    <x v="4"/>
    <s v="Kitchen&amp;HomeAppliances"/>
    <s v="WaterPurifiers&amp;Accessories"/>
    <n v="15999"/>
    <n v="24500"/>
    <x v="31"/>
    <x v="1"/>
    <x v="1029"/>
    <x v="1"/>
    <x v="1"/>
    <n v="274547000"/>
    <x v="2"/>
    <x v="0"/>
    <x v="1211"/>
    <s v="RU0EQUWAQWSU6,R2R99SCVYQYHPL,R7O3R0R2OR9EZ,R1EO91IQFDEPU8,RMYWUK6J83TM9,R3GV3HMKR68771,R3MB7ZUKQPAQ1C,R1QKEORLV97GNT"/>
  </r>
  <r>
    <x v="4"/>
    <s v="Heating,Cooling&amp;AirQuality"/>
    <s v="WaterHeaters&amp;Geysers"/>
    <n v="3645"/>
    <n v="6070"/>
    <x v="54"/>
    <x v="0"/>
    <x v="1030"/>
    <x v="1"/>
    <x v="0"/>
    <n v="3405270"/>
    <x v="2"/>
    <x v="2"/>
    <x v="1212"/>
    <s v="R3TCEP7588ZBZ,R2I5P8LAU0IX8X,R19Q8ONLFVVDNG,RTAB1NOENZ16O,R2088N9Y90R4IZ,R3R8TSL66Y6E6F,R29WIAZC4ETAX2,R2J8KC6I69DKED"/>
  </r>
  <r>
    <x v="4"/>
    <s v="Kitchen&amp;HomeAppliances"/>
    <s v="SmallKitchenAppliances"/>
    <n v="375"/>
    <n v="999"/>
    <x v="33"/>
    <x v="9"/>
    <x v="1031"/>
    <x v="0"/>
    <x v="1"/>
    <n v="1986012"/>
    <x v="0"/>
    <x v="1"/>
    <x v="1213"/>
    <s v="R38F8NXSXYDTXY,RVHJAX9LZXL81,R2E2LEW31FG8SL,RR4N76OXC0SFK,R3RUZMOBCK3L6O,RLT5ZN2J9CR4R,RE3SOUOHD3XN5,R1A4SOUGDN8TRQ"/>
  </r>
  <r>
    <x v="4"/>
    <s v="Kitchen&amp;HomeAppliances"/>
    <s v="SmallKitchenAppliances"/>
    <n v="2976"/>
    <n v="3945"/>
    <x v="23"/>
    <x v="0"/>
    <x v="1032"/>
    <x v="1"/>
    <x v="0"/>
    <n v="14754300"/>
    <x v="2"/>
    <x v="1"/>
    <x v="1214"/>
    <s v="R1OMQV5UFU8OAK,R1ZKAUAWGCN68M,R372LY89QNU1WS,RSZSH0XP6FHXL,R1QBFW8U0VSW9,RCX3IHOVKD69A,R3PESF4URSOFRC,R15SV1BX6S6PS9"/>
  </r>
  <r>
    <x v="4"/>
    <s v="Kitchen&amp;HomeAppliances"/>
    <s v="Coffee,Tea&amp;Espresso"/>
    <n v="1099"/>
    <n v="1499"/>
    <x v="35"/>
    <x v="3"/>
    <x v="1033"/>
    <x v="1"/>
    <x v="0"/>
    <n v="6597099"/>
    <x v="2"/>
    <x v="1"/>
    <x v="1215"/>
    <s v="RKV8CMWS5JH6D,R1QIQ59JU5UE4V,R2L12WCBQ4OCVC,R1UF72K40NHBF1,R9J5VXGXQDEI5,RDU15S26VUSDV,R3JYUNYTYNOS5E,R281VFJGSFWPSV"/>
  </r>
  <r>
    <x v="4"/>
    <s v="Kitchen&amp;HomeAppliances"/>
    <s v="Vacuum,Cleaning&amp;Ironing"/>
    <n v="2575"/>
    <n v="6700"/>
    <x v="33"/>
    <x v="0"/>
    <x v="1034"/>
    <x v="0"/>
    <x v="0"/>
    <n v="4093700"/>
    <x v="2"/>
    <x v="2"/>
    <x v="1216"/>
    <s v="R28OJFR9T45794,R1Q7JAGLTGSLIR,R17RCVE0E6A6XA,R280FE6OS8V8I4,RMC53XMIQL6LY,R1TL181OM5ZWSJ,RL6IWO0F5BP3F,R2VCXQVEFYZWR8"/>
  </r>
  <r>
    <x v="4"/>
    <s v="Kitchen&amp;HomeAppliances"/>
    <s v="SmallKitchenAppliances"/>
    <n v="1649"/>
    <n v="2800"/>
    <x v="19"/>
    <x v="2"/>
    <x v="825"/>
    <x v="1"/>
    <x v="1"/>
    <n v="6053600"/>
    <x v="2"/>
    <x v="1"/>
    <x v="1217"/>
    <s v="R2F6HAXHI2E0QM,R3ARFHUPI2UTDN,R2NFBRLIKTBYX6,R1NQQIZHCDSRL8,RU6YHY3TNNV6U,R2F0F9H707NNWH,R32GR67TTDTEH,RMA358YLCTHG2"/>
  </r>
  <r>
    <x v="4"/>
    <s v="Kitchen&amp;HomeAppliances"/>
    <s v="SmallKitchenAppliances"/>
    <n v="799"/>
    <n v="1699"/>
    <x v="3"/>
    <x v="1"/>
    <x v="892"/>
    <x v="0"/>
    <x v="1"/>
    <n v="164803"/>
    <x v="2"/>
    <x v="2"/>
    <x v="1218"/>
    <s v="R31WQ6LSRGW2ZR,R38HZUI1W51JF2,R3ORITJ44RSH6F,R19ZBL4YHKSF9E,R3H95PXGDM3OFT,R2OAZG856SPCH0,R23KHIP7PE2TA4,RXHZQKEGCUAY8"/>
  </r>
  <r>
    <x v="4"/>
    <s v="Kitchen&amp;HomeAppliances"/>
    <s v="SmallKitchenAppliances"/>
    <n v="765"/>
    <n v="970"/>
    <x v="73"/>
    <x v="0"/>
    <x v="1035"/>
    <x v="1"/>
    <x v="0"/>
    <n v="5873350"/>
    <x v="2"/>
    <x v="1"/>
    <x v="1219"/>
    <s v="R3R9NQXE7ERW69,R31DY4L4738GNN,R3347MGIFGCWJS,R263YLUZGHS5XD,R1ETYQQ9DO5CT3,R2D2D3D80JZBY3,RB0Q5W9URO8ZE,R3SYQPLCIXHS1E"/>
  </r>
  <r>
    <x v="4"/>
    <s v="Kitchen&amp;HomeAppliances"/>
    <s v="Vacuum,Cleaning&amp;Ironing"/>
    <n v="999"/>
    <n v="1500"/>
    <x v="9"/>
    <x v="0"/>
    <x v="1036"/>
    <x v="1"/>
    <x v="0"/>
    <n v="579000"/>
    <x v="2"/>
    <x v="2"/>
    <x v="1220"/>
    <s v="RVV3VEBYM65XS,R25CPGMH2YOEGC,RL1N0IR94UURO,RJDDXBOXLND1S,R1RIAS936O3KJB,R2HJLACK6M123R,R37WC2OOJ7EH00,R552K8E1PGVSB"/>
  </r>
  <r>
    <x v="4"/>
    <s v="Kitchen&amp;HomeAppliances"/>
    <s v="SmallKitchenAppliances"/>
    <n v="587"/>
    <n v="1295"/>
    <x v="10"/>
    <x v="3"/>
    <x v="1037"/>
    <x v="0"/>
    <x v="0"/>
    <n v="721315"/>
    <x v="2"/>
    <x v="2"/>
    <x v="1221"/>
    <s v="R243ZL6I5OCPFC,RMRDDMYPHJVVP,R3T10OKWTH8OE8,RMG3T7RJ48ZLD,R3UFE6QT0QHH7G,R3X13NSZ9R7V8,RDV1T7ZH0FK06,RUQIUJ24RX540"/>
  </r>
  <r>
    <x v="4"/>
    <s v="Kitchen&amp;HomeAppliances"/>
    <s v="SmallKitchenAppliances"/>
    <n v="12609"/>
    <n v="23999"/>
    <x v="41"/>
    <x v="5"/>
    <x v="1038"/>
    <x v="1"/>
    <x v="0"/>
    <n v="54909712"/>
    <x v="2"/>
    <x v="1"/>
    <x v="1222"/>
    <s v="R3URL5J0TF2CFR,R37JPC46NZUYM4,R1OQKLY9Q4GY95,R32GL6C68NHZHW,RROVBM9HC5VHW,RYKSWQWZ75CWA,R1DIINFPSDUN2C,R2YE4LXQQUWF7F"/>
  </r>
  <r>
    <x v="4"/>
    <s v="Kitchen&amp;HomeAppliances"/>
    <s v="Vacuum,Cleaning&amp;Ironing"/>
    <n v="699"/>
    <n v="850"/>
    <x v="75"/>
    <x v="3"/>
    <x v="1039"/>
    <x v="1"/>
    <x v="0"/>
    <n v="940100"/>
    <x v="2"/>
    <x v="1"/>
    <x v="1223"/>
    <s v="R1ZMYNJKIPID9R,R21HYR2IZWHCTU,RF3YHF01ASGWA,R10AUP1PXSZ48T,R2BF4IQECR3SFS,R1QSF7UGCDTRKX,R3DE0HC1JNBC6C,RLPLHEPRNO61J"/>
  </r>
  <r>
    <x v="4"/>
    <s v="Kitchen&amp;HomeAppliances"/>
    <s v="Vacuum,Cleaning&amp;Ironing"/>
    <n v="3799"/>
    <n v="6000"/>
    <x v="42"/>
    <x v="0"/>
    <x v="1040"/>
    <x v="1"/>
    <x v="0"/>
    <n v="71610000"/>
    <x v="2"/>
    <x v="0"/>
    <x v="1224"/>
    <s v="R3RFDGR8TPI8RK,RAKVMHE1HIAWS,R993RWWGJ9AOK,RG1S054Z1LNM,RXNSR6DWHY21T,R2UAN2MTFP5KVM,RVXBEXV3GDXD8,R3NEQG8JV6357R"/>
  </r>
  <r>
    <x v="4"/>
    <s v="Heating,Cooling&amp;AirQuality"/>
    <s v="WaterHeaters&amp;Geysers"/>
    <n v="640"/>
    <n v="1020"/>
    <x v="42"/>
    <x v="3"/>
    <x v="1041"/>
    <x v="1"/>
    <x v="0"/>
    <n v="5160180"/>
    <x v="2"/>
    <x v="1"/>
    <x v="1225"/>
    <s v="R88E54B144DD0,R3FL7Q9VYK7FX,R179TG3O7PDRPF,R3Q8O6PFUVQU7A,R8AM97GFJ0FQP,R1XSLD1GQ10QW7,R1AN77ZWAV7W2O,R1JOWRTOHMS9W3"/>
  </r>
  <r>
    <x v="4"/>
    <s v="Heating,Cooling&amp;AirQuality"/>
    <s v="RoomHeaters"/>
    <n v="979"/>
    <n v="1999"/>
    <x v="24"/>
    <x v="2"/>
    <x v="1042"/>
    <x v="0"/>
    <x v="1"/>
    <n v="313843"/>
    <x v="2"/>
    <x v="2"/>
    <x v="1226"/>
    <s v="R3EH3U82O1X3NA,RFZS8GTC3FBL5,RPXUHUM30UTOQ,R1AI9WFQ3G1DHX,RW7GLU8WKBE0M,R8JGWFB8APIP2,R2WSL4EHLPOXQ6,R1B73QMNM4YS1Q"/>
  </r>
  <r>
    <x v="4"/>
    <s v="Heating,Cooling&amp;AirQuality"/>
    <s v="WaterHeaters&amp;Geysers"/>
    <n v="5365"/>
    <n v="7445"/>
    <x v="28"/>
    <x v="2"/>
    <x v="1043"/>
    <x v="1"/>
    <x v="1"/>
    <n v="26682880"/>
    <x v="2"/>
    <x v="1"/>
    <x v="1227"/>
    <s v="R3573XWMBZ88LW,RYNFBD6U8G0VG,R2NLFJL73LNWXM,R1DOYFCE2U82WE,ROTYDHVA4QC9L,R314WOWD2JI7BC,RFMW7AV5SCYI4,R17OEBPM77XXFS"/>
  </r>
  <r>
    <x v="4"/>
    <s v="Kitchen&amp;HomeAppliances"/>
    <s v="Vacuum,Cleaning&amp;Ironing"/>
    <n v="3199"/>
    <n v="3500"/>
    <x v="91"/>
    <x v="0"/>
    <x v="1044"/>
    <x v="1"/>
    <x v="0"/>
    <n v="6646500"/>
    <x v="2"/>
    <x v="1"/>
    <x v="1228"/>
    <s v="RDXQHIOFK1PKR,R3SVTCGHMIRBEU,R1IZIEXJ4GIYSS,RDUMYFY75NN95,R2GX29CH20R2HN,R246JQ5OCCXV4C,R3OUB0HZCUEZBL,R2ZYHN8QERPN3K"/>
  </r>
  <r>
    <x v="4"/>
    <s v="Kitchen&amp;HomeAppliances"/>
    <s v="SmallKitchenAppliances"/>
    <n v="979"/>
    <n v="1395"/>
    <x v="77"/>
    <x v="0"/>
    <x v="1045"/>
    <x v="1"/>
    <x v="0"/>
    <n v="21276540"/>
    <x v="2"/>
    <x v="0"/>
    <x v="1229"/>
    <s v="RKYJMDLBEO56M,R376767ZF0GAG9,R34R6IMCCGAV5E,R2JQ1CZWIUOSXX,R30SGGX9LU3IEW,RPP3YL70C1J1I,R2Y8Z95B7LQZHR,RERXVOZZDMCMH"/>
  </r>
  <r>
    <x v="4"/>
    <s v="Heating,Cooling&amp;AirQuality"/>
    <s v="RoomHeaters"/>
    <n v="929"/>
    <n v="2199"/>
    <x v="30"/>
    <x v="7"/>
    <x v="803"/>
    <x v="0"/>
    <x v="1"/>
    <n v="8796"/>
    <x v="2"/>
    <x v="2"/>
    <x v="1230"/>
    <s v="R34GHCVBN6M7BX,R3OA62LXAITW86,R3YGN1PYLTA95"/>
  </r>
  <r>
    <x v="4"/>
    <s v="Kitchen&amp;HomeAppliances"/>
    <s v="SmallKitchenAppliances"/>
    <n v="3710"/>
    <n v="4330"/>
    <x v="81"/>
    <x v="7"/>
    <x v="613"/>
    <x v="1"/>
    <x v="1"/>
    <n v="7196460"/>
    <x v="2"/>
    <x v="1"/>
    <x v="1231"/>
    <s v="R138ITHIJ8RJ6M,R1KZ4GHZKT2TPA,R1SUUZASWMKX38,R1UZWXA61RMVAG,R1ITYM212PMU7Y,R3GAC6LEDQRXWV,RCD1ZRKX9XILR,R1JOZFF0PN5PHU"/>
  </r>
  <r>
    <x v="4"/>
    <s v="Kitchen&amp;HomeAppliances"/>
    <s v="SmallKitchenAppliances"/>
    <n v="2033"/>
    <n v="4295"/>
    <x v="3"/>
    <x v="10"/>
    <x v="1046"/>
    <x v="0"/>
    <x v="1"/>
    <n v="1812490"/>
    <x v="2"/>
    <x v="2"/>
    <x v="1232"/>
    <s v="R1HFQQWKU1B7T9,R3HPSXLWX2RSHO,R2ZFEFLH2H6BOJ,RGRLYUCCNW475,R3V539LPWIH3CD,R2XI5MDOB81641,R22CGQQGZP9IJE,R1UL38ZEBW713N"/>
  </r>
  <r>
    <x v="4"/>
    <s v="Heating,Cooling&amp;AirQuality"/>
    <s v="RoomHeaters"/>
    <n v="9495"/>
    <n v="18990"/>
    <x v="8"/>
    <x v="0"/>
    <x v="942"/>
    <x v="0"/>
    <x v="0"/>
    <n v="1500210"/>
    <x v="2"/>
    <x v="2"/>
    <x v="1233"/>
    <s v="R3E3VUOM7IQWIG,RZ2N6DQS7N3YW,R1M6LN7UHLOFD5,RSFAK41WPQNGS,RFTJVE897RMI1,R5BPUDDXQP2LX,R1RNRZ1O5EQLX2,R2RPW3A6WAAR13"/>
  </r>
  <r>
    <x v="4"/>
    <s v="Heating,Cooling&amp;AirQuality"/>
    <s v="WaterHeaters&amp;Geysers"/>
    <n v="7799"/>
    <n v="12500"/>
    <x v="16"/>
    <x v="1"/>
    <x v="1047"/>
    <x v="1"/>
    <x v="1"/>
    <n v="64500000"/>
    <x v="2"/>
    <x v="1"/>
    <x v="1234"/>
    <s v="R18A1K5678ELRR,R3VBWUYTKOOUQ7,R320E1OP4NVG4E,R10EY3S2UI2CVF,R3TWPYZY4WV9SK,R2GYN2RG5YXY61,R2Y6MTG252PZ9P,R1IM78YLKWJZ1B"/>
  </r>
  <r>
    <x v="4"/>
    <s v="Kitchen&amp;HomeAppliances"/>
    <s v="SmallKitchenAppliances"/>
    <n v="949"/>
    <n v="2385"/>
    <x v="13"/>
    <x v="3"/>
    <x v="1048"/>
    <x v="0"/>
    <x v="0"/>
    <n v="5511735"/>
    <x v="2"/>
    <x v="1"/>
    <x v="1235"/>
    <s v="R2HOIOV2PZY6Y0,R16YJN41HAWT0T,R3V1KGX1M84MDL,R1MJS2XFJ5XTYU,R1QPQWXB4IZHD9,ROZB42OM5ZUZC,R17BVAUSS4GAE9,R2O4T61G3PT1SL"/>
  </r>
  <r>
    <x v="4"/>
    <s v="Heating,Cooling&amp;AirQuality"/>
    <s v="WaterHeaters&amp;Geysers"/>
    <n v="2790"/>
    <n v="4890"/>
    <x v="1"/>
    <x v="2"/>
    <x v="1049"/>
    <x v="1"/>
    <x v="1"/>
    <n v="2875320"/>
    <x v="2"/>
    <x v="2"/>
    <x v="1236"/>
    <s v="R3MTH1DRIEXJ4M,R29A6Q7HZ6EA5U,R3TD9LHIZPOJZZ,R2PFDWJXL0R5KK,R1FKF3ZE0DND0Q,R3KUJV3XYVM4Z6,RD8XDFHPQTF6M,R2JZWY45ZK4FS3"/>
  </r>
  <r>
    <x v="4"/>
    <s v="Kitchen&amp;HomeAppliances"/>
    <s v="Vacuum,Cleaning&amp;Ironing"/>
    <n v="645"/>
    <n v="1100"/>
    <x v="19"/>
    <x v="1"/>
    <x v="1050"/>
    <x v="1"/>
    <x v="1"/>
    <n v="3598100"/>
    <x v="2"/>
    <x v="1"/>
    <x v="1237"/>
    <s v="R29AV9WKFL78NP,RWFBNIYQTMW4A,R11CTFK86N4XV0,R2KD2NV6SEZGHN,R3DPGVFQ8PV47O,RBQ1DML3XWOLI,R1JRJHAW9JYVQ5,R3Q5M78JBLPTF5"/>
  </r>
  <r>
    <x v="4"/>
    <s v="Kitchen&amp;HomeAppliances"/>
    <s v="SmallKitchenAppliances"/>
    <n v="2237.81"/>
    <n v="3899"/>
    <x v="1"/>
    <x v="2"/>
    <x v="1051"/>
    <x v="1"/>
    <x v="1"/>
    <n v="42904596"/>
    <x v="2"/>
    <x v="0"/>
    <x v="1238"/>
    <s v="R1OW9TWGTIS29M,R2X2WOP22DNGDV,R2M132CK318U3F,R3SCT96D2225LJ,R368748X71CS6N,R2986V8U04JEIG,R167KSSEHI9SV,R2UI7KAL0FX21X"/>
  </r>
  <r>
    <x v="4"/>
    <s v="Heating,Cooling&amp;AirQuality"/>
    <s v="WaterHeaters&amp;Geysers"/>
    <n v="8699"/>
    <n v="16899"/>
    <x v="76"/>
    <x v="0"/>
    <x v="1052"/>
    <x v="1"/>
    <x v="0"/>
    <n v="53992305"/>
    <x v="2"/>
    <x v="1"/>
    <x v="1239"/>
    <s v="RMAC0LO0EDHO9,R1UZCDEE5WMPNY,R35RTKDU6GUF5G,R1WHY9P0NTWTUZ,R2Z12TXTO619EK,R38I9UZZJQWPZL,R1S5FKLP0IY3KE,R32Q73104YVTTE"/>
  </r>
  <r>
    <x v="4"/>
    <s v="Heating,Cooling&amp;AirQuality"/>
    <s v="AirConditioners"/>
    <n v="42990"/>
    <n v="75990"/>
    <x v="1"/>
    <x v="4"/>
    <x v="152"/>
    <x v="1"/>
    <x v="0"/>
    <n v="245523690"/>
    <x v="2"/>
    <x v="1"/>
    <x v="1240"/>
    <s v="R2GZHWNGVMBJFG,R3L27H7N1WH5BG,R200QONLM29B4B,RSGSF2Y8TNWD0,R2WCFFUYEJ2QLS,RNJ6P4996W6TH,R21MEVVJ4JZS79,R9RZUDWJS5AWT"/>
  </r>
  <r>
    <x v="4"/>
    <s v="Kitchen&amp;HomeAppliances"/>
    <s v="WaterPurifiers&amp;Accessories"/>
    <n v="825"/>
    <n v="825"/>
    <x v="26"/>
    <x v="1"/>
    <x v="1053"/>
    <x v="1"/>
    <x v="1"/>
    <n v="2677950"/>
    <x v="2"/>
    <x v="1"/>
    <x v="1241"/>
    <s v="R2UVKVQN13D4BP,ROIDOHU6ZPBY6,RVYETD2GBOPL1,R35DGGWKAGGN7H,R2NH2WT3ZLS63K,R29HIGIR59F1T6,R2G5PWMPUJRZK5,R3LMAD40N5XICA"/>
  </r>
  <r>
    <x v="4"/>
    <s v="Kitchen&amp;HomeAppliances"/>
    <s v="SmallKitchenAppliances"/>
    <n v="161"/>
    <n v="300"/>
    <x v="18"/>
    <x v="24"/>
    <x v="121"/>
    <x v="1"/>
    <x v="2"/>
    <n v="7200"/>
    <x v="1"/>
    <x v="2"/>
    <x v="1242"/>
    <s v="R3M6NH8U0C7JBM,R32DO8SLNF2JSA,R3U0NCD7XO2KX4,R3A34J0QMEWYPJ,R3P9E303DFLLWO,R18Z15U25MM9WZ,R1A9K53T8ZSX14,R1TS0MH0S4ZXZP"/>
  </r>
  <r>
    <x v="4"/>
    <s v="Kitchen&amp;HomeAppliances"/>
    <s v="SmallKitchenAppliances"/>
    <n v="697"/>
    <n v="1499"/>
    <x v="34"/>
    <x v="11"/>
    <x v="1054"/>
    <x v="0"/>
    <x v="1"/>
    <n v="215856"/>
    <x v="2"/>
    <x v="2"/>
    <x v="1243"/>
    <s v="R8P1LH1QES7X5,R3P0F39HVQX1F2,R1F4WX53SB8ZKQ,RU9DOPO6AYDMQ,R8GI3QXXT6HDE,R14LR72Y74A8AE,R146T7C5DJS2HC,RAZSYIJNF6OTY"/>
  </r>
  <r>
    <x v="4"/>
    <s v="Kitchen&amp;HomeAppliances"/>
    <s v="SmallKitchenAppliances"/>
    <n v="688"/>
    <n v="747"/>
    <x v="86"/>
    <x v="6"/>
    <x v="1055"/>
    <x v="1"/>
    <x v="0"/>
    <n v="1703160"/>
    <x v="2"/>
    <x v="1"/>
    <x v="1244"/>
    <s v="R4YUH7EZ5DB9C,R1CIOU739KNQAX,R2KCDNY1S0C382,RCMGM5B1EHGHZ,R2IIIEMH4MYPA3,RM0CKWZYGTO62,R27N3CJ0NTDZZ2,RBNBAX3RV9RPS"/>
  </r>
  <r>
    <x v="4"/>
    <s v="Heating,Cooling&amp;AirQuality"/>
    <s v="RoomHeaters"/>
    <n v="2199"/>
    <n v="3999"/>
    <x v="32"/>
    <x v="12"/>
    <x v="1056"/>
    <x v="1"/>
    <x v="1"/>
    <n v="1359660"/>
    <x v="2"/>
    <x v="2"/>
    <x v="1245"/>
    <s v="R1DID47Y3SOM8N,RDR64CJXIU14Q,R35FYRYXQJUQKR,R2ICWHHEJJKM14,R27C6A2VQ1DCPT,R3IUDCLTBUPUIQ,R3VFX06LEJWEGM,R3KYBU80FW4GW4"/>
  </r>
  <r>
    <x v="4"/>
    <s v="Heating,Cooling&amp;AirQuality"/>
    <s v="RoomHeaters"/>
    <n v="6850"/>
    <n v="11990"/>
    <x v="1"/>
    <x v="2"/>
    <x v="1054"/>
    <x v="1"/>
    <x v="1"/>
    <n v="1726560"/>
    <x v="2"/>
    <x v="2"/>
    <x v="1246"/>
    <s v="ROG35PUVPRISM,RHMZ3T3WZDDMY,R1XMM783W6HJM9,R16YT7DTQMBX3D,R3S2TJNZAZMVLI,R385Q4NWD7KZ02,R15GMMIQGLF7KU,R2ITKFEBWVWQGC"/>
  </r>
  <r>
    <x v="4"/>
    <s v="Heating,Cooling&amp;AirQuality"/>
    <s v="WaterHeaters&amp;Geysers"/>
    <n v="2699"/>
    <n v="3799"/>
    <x v="56"/>
    <x v="1"/>
    <x v="1057"/>
    <x v="1"/>
    <x v="1"/>
    <n v="2761873"/>
    <x v="2"/>
    <x v="2"/>
    <x v="1247"/>
    <s v="R2ON03LZDME2KG,R3GEWALK7AZ64O,R277DIP6RNNLR7,RH39YOGKX760V,R2W2Q565AZ4296,RFY606NHN2Z3N,R1KL1PIXVKYROE,R37KB1BSN1FO5Q"/>
  </r>
  <r>
    <x v="4"/>
    <s v="Kitchen&amp;HomeAppliances"/>
    <s v="SmallKitchenAppliances"/>
    <n v="899"/>
    <n v="1999"/>
    <x v="10"/>
    <x v="1"/>
    <x v="1058"/>
    <x v="0"/>
    <x v="1"/>
    <n v="1663168"/>
    <x v="2"/>
    <x v="2"/>
    <x v="1248"/>
    <s v="R1DVAMEM902WBM,R1R4DU6U8Z5A9C,R3R2TJZ3XDR2N9,RFCKXSEJOQX6W,R1Q6MS7EA3RQY5,R3JZS3OD2HDHCY,R29RVFGNYHN850,RO3Q0361RMHT8"/>
  </r>
  <r>
    <x v="4"/>
    <s v="Heating,Cooling&amp;AirQuality"/>
    <s v="RoomHeaters"/>
    <n v="1090"/>
    <n v="2999"/>
    <x v="0"/>
    <x v="12"/>
    <x v="125"/>
    <x v="0"/>
    <x v="1"/>
    <n v="170943"/>
    <x v="2"/>
    <x v="2"/>
    <x v="1249"/>
    <s v="RNDYBQHMT47QL,R279Z47TD2BTW0,R1KIQPBI7LXLZY,R18R9LYERVQDHJ,R1ESPXIP4APAI5,R1O99FX1SFVXWL,R2WZLXK8360X7Y"/>
  </r>
  <r>
    <x v="4"/>
    <s v="Kitchen&amp;HomeAppliances"/>
    <s v="SmallKitchenAppliances"/>
    <n v="295"/>
    <n v="599"/>
    <x v="24"/>
    <x v="1"/>
    <x v="1059"/>
    <x v="0"/>
    <x v="1"/>
    <n v="984756"/>
    <x v="0"/>
    <x v="1"/>
    <x v="1250"/>
    <s v="R34GKFJOAIA0ZM,R21T7HG6Q62LKN,R2UXMZPMNM3JGP,R3FRIGI0KXGVOD,R1ZNM3HOV64QED,R21SPI0C2CAAWN,R1HSU2YSMNNHKF,RYX7V566YA4IQ"/>
  </r>
  <r>
    <x v="4"/>
    <s v="Kitchen&amp;HomeAppliances"/>
    <s v="SmallKitchenAppliances"/>
    <n v="479"/>
    <n v="1999"/>
    <x v="60"/>
    <x v="10"/>
    <x v="1060"/>
    <x v="0"/>
    <x v="1"/>
    <n v="2130934"/>
    <x v="0"/>
    <x v="1"/>
    <x v="1251"/>
    <s v="RR0XZNLNGQQUU,ROZ7GLYC4255J,R39BNXWIK6E894,RO5MNH2EETV7Y,RQESDHNQG4JEE,R1ARLE60GL6DTT,R39SJDQ1BMFLRZ,R74664PDS2LKO"/>
  </r>
  <r>
    <x v="4"/>
    <s v="Heating,Cooling&amp;AirQuality"/>
    <s v="WaterHeaters&amp;Geysers"/>
    <n v="2949"/>
    <n v="4849"/>
    <x v="17"/>
    <x v="0"/>
    <x v="1061"/>
    <x v="1"/>
    <x v="0"/>
    <n v="38636832"/>
    <x v="2"/>
    <x v="1"/>
    <x v="1252"/>
    <s v="RG9KNQN3E5K2O,R3QKEI2SGY9HHY,R2R5MGEDVA55JE,R2AU8713HTPVYG,RJ05T5WBN8SDA,RQELQR0TU48E,RDXWINVIMDE9W,R3PFU7N4OQCZ68"/>
  </r>
  <r>
    <x v="4"/>
    <s v="Heating,Cooling&amp;AirQuality"/>
    <s v="WaterHeaters&amp;Geysers"/>
    <n v="335"/>
    <n v="510"/>
    <x v="67"/>
    <x v="11"/>
    <x v="1052"/>
    <x v="1"/>
    <x v="1"/>
    <n v="1629450"/>
    <x v="0"/>
    <x v="1"/>
    <x v="1253"/>
    <s v="R205BUIEOZSB27,R3KAOEMO5MHN5A,R1DD7V7FUTYL3H,R5IQN4CBEDBAH,R1H10C8T2140MN,R1GE3ZFKDOX0KC,R3VTBRIS9BCUR4,R3EH023Z1ERZZB"/>
  </r>
  <r>
    <x v="4"/>
    <s v="Kitchen&amp;HomeAppliances"/>
    <s v="Coffee,Tea&amp;Espresso"/>
    <n v="293"/>
    <n v="499"/>
    <x v="19"/>
    <x v="3"/>
    <x v="1062"/>
    <x v="1"/>
    <x v="0"/>
    <n v="726544"/>
    <x v="0"/>
    <x v="1"/>
    <x v="1254"/>
    <s v="R1TTVJ336C14LC,R327QF3X1RB0MK,R2HRVWXBERG050,R30OSVBH5LSPGK,RLX900TDISJGG,RG1W93HZ0LNQX,R86A6O666WPGN,R1DHC6KSI9M5AM"/>
  </r>
  <r>
    <x v="4"/>
    <s v="Kitchen&amp;HomeAppliances"/>
    <s v="Coffee,Tea&amp;Espresso"/>
    <n v="599"/>
    <n v="1299"/>
    <x v="34"/>
    <x v="0"/>
    <x v="91"/>
    <x v="0"/>
    <x v="0"/>
    <n v="766410"/>
    <x v="2"/>
    <x v="2"/>
    <x v="1255"/>
    <s v="R1BLYOBTCRQS4K,R1VVLMK1TC1KVO,R1FU65T3QMAHXJ,R2CXQLO9ZQRV83,R39X6B5DPGVQLW,R1TXSJNPJK3GGM,R2NOAG9D9PY1MD,R10D7UXTTY2ZIC"/>
  </r>
  <r>
    <x v="4"/>
    <s v="Kitchen&amp;HomeAppliances"/>
    <s v="WaterPurifiers&amp;Accessories"/>
    <n v="499"/>
    <n v="999"/>
    <x v="8"/>
    <x v="4"/>
    <x v="1063"/>
    <x v="0"/>
    <x v="0"/>
    <n v="1434564"/>
    <x v="0"/>
    <x v="1"/>
    <x v="1256"/>
    <s v="R1IW3BMCWR5WKN,R21W2URYUFT12Q,R24L6D938JXIVA,R3W2R17WXI3T8,R2P109ABFQR9L1,R18GKO5TQO1PXL,R79MJI0BFQHB3,R2YBSTEQSU2URL"/>
  </r>
  <r>
    <x v="4"/>
    <s v="Kitchen&amp;HomeAppliances"/>
    <s v="Vacuum,Cleaning&amp;Ironing"/>
    <n v="849"/>
    <n v="1190"/>
    <x v="56"/>
    <x v="0"/>
    <x v="1064"/>
    <x v="1"/>
    <x v="0"/>
    <n v="4978960"/>
    <x v="2"/>
    <x v="1"/>
    <x v="1257"/>
    <s v="R2MQ8OBLUYQBDI,R2RLW3M6VML3F7,R1JVBADF2L2AG5,R2YP2T8VIP3UG2,R14ZZJQPCODG9I,R1K7B181E6KQQ3,R21KENPQN42DEW,R1OKF4SQ0N13U2"/>
  </r>
  <r>
    <x v="4"/>
    <s v="Kitchen&amp;HomeAppliances"/>
    <s v="Coffee,Tea&amp;Espresso"/>
    <n v="249"/>
    <n v="400"/>
    <x v="16"/>
    <x v="3"/>
    <x v="1065"/>
    <x v="1"/>
    <x v="0"/>
    <n v="277200"/>
    <x v="0"/>
    <x v="2"/>
    <x v="1258"/>
    <s v="R1HD4L4O8FYBVJ,R1DSP7AK9O1EG0,R3F6O9LJWF9UGP,R1WGQ33LIJEOSH,R3NQC64D2P7Q16,R1H44VOQWJQYKK,RVLTVX5PB83WB,R372RHOH38PJ9W"/>
  </r>
  <r>
    <x v="4"/>
    <s v="Kitchen&amp;HomeAppliances"/>
    <s v="WaterPurifiers&amp;Accessories"/>
    <n v="185"/>
    <n v="599"/>
    <x v="12"/>
    <x v="2"/>
    <x v="1066"/>
    <x v="0"/>
    <x v="1"/>
    <n v="782294"/>
    <x v="1"/>
    <x v="1"/>
    <x v="1259"/>
    <s v="RPVB28C2TPEDX,R2K5ME2J0C1A30,R15G6PDX7J8A9A,R2Q84ODLPM7DG9,R4UWGPOL1PSZZ,R2U04XI700Y4ST,R2EMG0GIWX7GP5,R1W5S1B40S9QFL"/>
  </r>
  <r>
    <x v="4"/>
    <s v="Heating,Cooling&amp;AirQuality"/>
    <s v="RoomHeaters"/>
    <n v="778"/>
    <n v="999"/>
    <x v="47"/>
    <x v="8"/>
    <x v="1067"/>
    <x v="1"/>
    <x v="1"/>
    <n v="7992"/>
    <x v="2"/>
    <x v="2"/>
    <x v="1260"/>
    <s v="R2NR09K7JPREX9,R1BVHMQAEEK6Q0,R3JLTEYMK907F2,RXAU989TJMDX6,R2OBL8DBUTV157"/>
  </r>
  <r>
    <x v="4"/>
    <s v="Kitchen&amp;HomeAppliances"/>
    <s v="Coffee,Tea&amp;Espresso"/>
    <n v="279"/>
    <n v="699"/>
    <x v="13"/>
    <x v="4"/>
    <x v="1068"/>
    <x v="0"/>
    <x v="0"/>
    <n v="1625874"/>
    <x v="0"/>
    <x v="1"/>
    <x v="1261"/>
    <s v="R2UVZEGX2NS1NM,R2V19QOE8UAL56,R3KPGU547U3K7Q,R3B3CTTI0JEW3W,R2H3P9OSLWFRSE,R3CEV91R65AZLH,RO567V8MWM1JK,R11UZ87O5WB63U"/>
  </r>
  <r>
    <x v="4"/>
    <s v="Kitchen&amp;HomeAppliances"/>
    <s v="WaterPurifiers&amp;Accessories"/>
    <n v="215"/>
    <n v="1499"/>
    <x v="40"/>
    <x v="2"/>
    <x v="1069"/>
    <x v="0"/>
    <x v="1"/>
    <n v="1504996"/>
    <x v="0"/>
    <x v="1"/>
    <x v="1262"/>
    <s v="R2FG5ZQ7455JA9,R3E79I7H5JT248,R27NGUPGDT5O90,R2GIXW3HN4LKA4,R12ESRILVR6D2C,R1TJWF170RZB5I,R3K70V1SGG8WZ6,RA1RQZLLULLS"/>
  </r>
  <r>
    <x v="4"/>
    <s v="Kitchen&amp;HomeAppliances"/>
    <s v="Vacuum,Cleaning&amp;Ironing"/>
    <n v="889"/>
    <n v="1295"/>
    <x v="39"/>
    <x v="4"/>
    <x v="1070"/>
    <x v="1"/>
    <x v="0"/>
    <n v="8288000"/>
    <x v="2"/>
    <x v="1"/>
    <x v="1263"/>
    <s v="R127S7ET7LEPPH,RDFTXU0U50TS,R1DU2WDA81XR8N,RBS3MOLNUR0IS,R2GAKVFK8VGD8L,R2G24JXNCEDY5G,R15Y41S549H84B,R1GY383SEEC577"/>
  </r>
  <r>
    <x v="4"/>
    <s v="Heating,Cooling&amp;AirQuality"/>
    <s v="WaterHeaters&amp;Geysers"/>
    <n v="1449"/>
    <n v="4999"/>
    <x v="58"/>
    <x v="9"/>
    <x v="984"/>
    <x v="0"/>
    <x v="1"/>
    <n v="314937"/>
    <x v="2"/>
    <x v="2"/>
    <x v="1264"/>
    <s v="RPF6BQZ9ZGOD7,RAQPY2NRM7G4U,R22USVU70E2UD0,RLKRRQI8IIBB2,R1BTMJ9YWSTHY5,R19OH78FQO2VN0,R2N1VHAAGIDIMT,R1J0541W0XS1ER"/>
  </r>
  <r>
    <x v="4"/>
    <s v="Heating,Cooling&amp;AirQuality"/>
    <s v="WaterHeaters&amp;Geysers"/>
    <n v="1190"/>
    <n v="2550"/>
    <x v="3"/>
    <x v="11"/>
    <x v="1071"/>
    <x v="0"/>
    <x v="1"/>
    <n v="3011550"/>
    <x v="2"/>
    <x v="1"/>
    <x v="1265"/>
    <s v="R1O343U978W7T3,RTT7TYSICUSK7,RNJ28HCJAVS7P,R65UG8VBWZ9FO,R1NYFIH8430TSL,R2XETJ09ENS8YK,RZ2ITHHJJCWZS,R9L25UA45NALQ"/>
  </r>
  <r>
    <x v="4"/>
    <s v="Kitchen&amp;HomeAppliances"/>
    <s v="WaterPurifiers&amp;Accessories"/>
    <n v="1799"/>
    <n v="1950"/>
    <x v="86"/>
    <x v="2"/>
    <x v="1072"/>
    <x v="1"/>
    <x v="1"/>
    <n v="3681600"/>
    <x v="2"/>
    <x v="1"/>
    <x v="1266"/>
    <s v="RN4RJMHA6Z17Z,R27O0FPVNG63DK,R1O1OR760KAMN2,R1KHM1E2FS5LHX,R2EDFZCXSNQL9Q,RWOZF184HDN45,R2S27KPO0VKWWA,R6NCDUG0BJSA9"/>
  </r>
  <r>
    <x v="4"/>
    <s v="Kitchen&amp;HomeAppliances"/>
    <s v="SmallKitchenAppliances"/>
    <n v="6120"/>
    <n v="8478"/>
    <x v="28"/>
    <x v="13"/>
    <x v="1073"/>
    <x v="1"/>
    <x v="0"/>
    <n v="55530900"/>
    <x v="2"/>
    <x v="1"/>
    <x v="1267"/>
    <s v="R2IMGTYKPMXP4N,R2LP7PV1I0Z1V0,R33UGZXCUN1PDT,RH2ODFAELL6ID,R1LSVKDGASJ3ZX,R14FNF4GQL91JN,R2YT02USWR83PT,R81KUPKOTEI6J"/>
  </r>
  <r>
    <x v="4"/>
    <s v="Kitchen&amp;HomeAppliances"/>
    <s v="SmallKitchenAppliances"/>
    <n v="1799"/>
    <n v="3299"/>
    <x v="32"/>
    <x v="11"/>
    <x v="1074"/>
    <x v="1"/>
    <x v="1"/>
    <n v="6089954"/>
    <x v="2"/>
    <x v="1"/>
    <x v="1268"/>
    <s v="R2PFNGIRCB6KB1,R3HOQIZQ2Y2P1E,RSMINHFUL02QE,RECSJ6GYWXJWE,R2M39R5NO51DBK,R1IKAF2X8JVXQS,R3D1X15POHDHKU,R1OKIDKNCYKZFS"/>
  </r>
  <r>
    <x v="4"/>
    <s v="Kitchen&amp;HomeAppliances"/>
    <s v="SmallKitchenAppliances"/>
    <n v="2199"/>
    <n v="3895"/>
    <x v="15"/>
    <x v="2"/>
    <x v="1075"/>
    <x v="1"/>
    <x v="1"/>
    <n v="4226075"/>
    <x v="2"/>
    <x v="1"/>
    <x v="1269"/>
    <s v="R1KN9SD017A7RE,R3CEOM0J1JBDOT,R1AEDQ9CAI6XXW,R2XIO0KMHIEO1F,RFVSFZCU692EX,R3A5RFPX4FKUDV,R3M6T8MOF5GD27,R19Y9YVBF318KF"/>
  </r>
  <r>
    <x v="4"/>
    <s v="Kitchen&amp;HomeAppliances"/>
    <s v="SmallKitchenAppliances"/>
    <n v="3685"/>
    <n v="5495"/>
    <x v="9"/>
    <x v="3"/>
    <x v="903"/>
    <x v="1"/>
    <x v="0"/>
    <n v="1593550"/>
    <x v="2"/>
    <x v="2"/>
    <x v="1270"/>
    <s v="R1FV12XCLPA07M,RR4FYBIUQQF0S,R3IGJPGKZS06NZ,R33OLTLASD1YIK,R27G7C06S1UGAV,R10P8JU3ISASFZ,R3QOZ26RJV3Y3Q,RVAOC66XONJBJ"/>
  </r>
  <r>
    <x v="4"/>
    <s v="Kitchen&amp;HomeAppliances"/>
    <s v="SmallKitchenAppliances"/>
    <n v="649"/>
    <n v="999"/>
    <x v="31"/>
    <x v="9"/>
    <x v="803"/>
    <x v="1"/>
    <x v="1"/>
    <n v="3996"/>
    <x v="2"/>
    <x v="2"/>
    <x v="1271"/>
    <s v="R27XB7WNFY9NJ3,R24HCMD10NT57S"/>
  </r>
  <r>
    <x v="4"/>
    <s v="Kitchen&amp;HomeAppliances"/>
    <s v="SmallKitchenAppliances"/>
    <n v="8599"/>
    <n v="8995"/>
    <x v="83"/>
    <x v="5"/>
    <x v="1076"/>
    <x v="1"/>
    <x v="0"/>
    <n v="87557330"/>
    <x v="2"/>
    <x v="1"/>
    <x v="1272"/>
    <s v="R2QOX3VCM8T6PV,RPYQIR3334L89,R2IRKJDUONHPDR,R1R7YLZ1PZNMYX,R2KZ1KIWHCSP7U,R5ZTYD2K563IC,R327DMIJNSD3TN,R3EQVJIFUGXWDC"/>
  </r>
  <r>
    <x v="4"/>
    <s v="Kitchen&amp;HomeAppliances"/>
    <s v="Vacuum,Cleaning&amp;Ironing"/>
    <n v="1110"/>
    <n v="1599"/>
    <x v="39"/>
    <x v="4"/>
    <x v="1077"/>
    <x v="1"/>
    <x v="0"/>
    <n v="6431178"/>
    <x v="2"/>
    <x v="1"/>
    <x v="1273"/>
    <s v="R13VHF78WR3N1Z,R342QNGEZ7OI7F,R2ZL6XILY5JIM6,R19THHR4XUW2L5,R2Q8B6C09UY2KT,RS9KLTRCAL9W0,R1Z1D54NCQ2XXA,R3OGYQ4D7SLX6"/>
  </r>
  <r>
    <x v="4"/>
    <s v="Heating,Cooling&amp;AirQuality"/>
    <s v="WaterHeaters&amp;Geysers"/>
    <n v="1499"/>
    <n v="3500"/>
    <x v="48"/>
    <x v="16"/>
    <x v="1078"/>
    <x v="0"/>
    <x v="0"/>
    <n v="9068500"/>
    <x v="2"/>
    <x v="1"/>
    <x v="1274"/>
    <s v="RBPM3YRVWMMMK,RVY7BZCJPHJZU,R3KXHKIGWPT7IS,R1K28XXUFE3XNT,R23K3XEJA3V8XG,RTILNKKZAV4WT,R2Z92RDSJM71FU"/>
  </r>
  <r>
    <x v="4"/>
    <s v="Kitchen&amp;HomeAppliances"/>
    <s v="SmallKitchenAppliances"/>
    <n v="759"/>
    <n v="1999"/>
    <x v="33"/>
    <x v="4"/>
    <x v="1079"/>
    <x v="0"/>
    <x v="0"/>
    <n v="1063468"/>
    <x v="2"/>
    <x v="2"/>
    <x v="1275"/>
    <s v="R27B01SC9QAZKK,R1PCNR9B02HU9B,R2VVVYOKKK8OZA,R334FKVINA14QI,R3B8A6JCBLRUGC,R3GI30K6SI7HQR,R26WYNQ8661K6,R36HQ7DOFZO43R"/>
  </r>
  <r>
    <x v="4"/>
    <s v="Kitchen&amp;HomeAppliances"/>
    <s v="Vacuum,Cleaning&amp;Ironing"/>
    <n v="2669"/>
    <n v="3199"/>
    <x v="49"/>
    <x v="2"/>
    <x v="1080"/>
    <x v="1"/>
    <x v="1"/>
    <n v="831740"/>
    <x v="2"/>
    <x v="2"/>
    <x v="1276"/>
    <s v="RV24IG0ESY0QQ,RT6Q1RSJWHH0A,RI1QYUZU94RKT,R16FKQNXTMPBRV,R1RBGFBH1U37L,RJGJ2HUWX9GSC,R3PY9TXJSQ085F,R3N0OO6FHZAE2I"/>
  </r>
  <r>
    <x v="4"/>
    <s v="Kitchen&amp;HomeAppliances"/>
    <s v="SmallKitchenAppliances"/>
    <n v="929"/>
    <n v="1300"/>
    <x v="56"/>
    <x v="2"/>
    <x v="1081"/>
    <x v="1"/>
    <x v="1"/>
    <n v="2173600"/>
    <x v="2"/>
    <x v="1"/>
    <x v="1277"/>
    <s v="R1BJTSW0Q3XBG2,R3LXL9MYPDNLQU,R1EMA2HNG6WLD0,RTH4IIS0NEMZB,R1PBGQY0ZXI2DD,RSK7Z8ESBQEUX,R3DV0SKGPJHAU2,R3NZXJDYJSIGBU"/>
  </r>
  <r>
    <x v="4"/>
    <s v="HomeStorage&amp;Organization"/>
    <s v="LaundryOrganization"/>
    <n v="199"/>
    <n v="399"/>
    <x v="8"/>
    <x v="7"/>
    <x v="1082"/>
    <x v="0"/>
    <x v="1"/>
    <n v="3170055"/>
    <x v="1"/>
    <x v="1"/>
    <x v="1278"/>
    <s v="RYPL17AT0RDI1,RQOF3LTV1XO6K,R169DI8KX4KIS0,R1T86QSHNGWS2,R3Q7KHGMYL8KPE,R22FND348KV4I0,R1IQL0D1Z5I492,R3PEJ703N4DY56"/>
  </r>
  <r>
    <x v="4"/>
    <s v="Kitchen&amp;HomeAppliances"/>
    <s v="Vacuum,Cleaning&amp;Ironing"/>
    <n v="279"/>
    <n v="599"/>
    <x v="3"/>
    <x v="12"/>
    <x v="694"/>
    <x v="0"/>
    <x v="1"/>
    <n v="818833"/>
    <x v="0"/>
    <x v="1"/>
    <x v="1279"/>
    <s v="R2T39I2ZEKM9PL,R1ZBMWBRCRX6M1,R14ROZ9SPSVA1C,R1DM63YLI499R0,R35NUHSRXCQ4I6,R1Q3L7BERE4C6,R1334GMRXCJFLO,R1ZN9HBT8L7C6Z"/>
  </r>
  <r>
    <x v="4"/>
    <s v="Kitchen&amp;HomeAppliances"/>
    <s v="SmallKitchenAppliances"/>
    <n v="549"/>
    <n v="999"/>
    <x v="32"/>
    <x v="1"/>
    <x v="52"/>
    <x v="1"/>
    <x v="1"/>
    <n v="1311687"/>
    <x v="2"/>
    <x v="1"/>
    <x v="1280"/>
    <s v="R17R471IR13JMO,R13T7I5DKQIXSA,R9YYIK65OU16I,R1FB9GYR8LJQBN,R2W5WP4N12ADZW,R12UGEM1FH0OC6,R171KJ25LHOUKY,R22VVPUG7BPY0Z"/>
  </r>
  <r>
    <x v="4"/>
    <s v="HomeStorage&amp;Organization"/>
    <s v="LaundryOrganization"/>
    <n v="85"/>
    <n v="199"/>
    <x v="48"/>
    <x v="3"/>
    <x v="1083"/>
    <x v="0"/>
    <x v="0"/>
    <n v="42188"/>
    <x v="1"/>
    <x v="2"/>
    <x v="1281"/>
    <s v="RI4YLH4V4IERV,R2THKSNJBC1AYW,R17K7CV4XKY9NU,RZHKJKK72JDBZ,R3GR6V9CYLXCTA,R2GO7U6SPLE8AJ,R2DJXMAU9UMPGI,R2FIRLO44T48YT"/>
  </r>
  <r>
    <x v="4"/>
    <s v="Kitchen&amp;HomeAppliances"/>
    <s v="SmallKitchenAppliances"/>
    <n v="499"/>
    <n v="1299"/>
    <x v="33"/>
    <x v="2"/>
    <x v="1084"/>
    <x v="0"/>
    <x v="1"/>
    <n v="84435"/>
    <x v="0"/>
    <x v="2"/>
    <x v="1282"/>
    <s v="R1C2TSG7V4E6OO,R1EMLFPYSZQRV0,R2013OLVZQH22B,R2EG8VXH3ETPXA,R3ETNI6781FL2R,R2IN91D1WT43AK,R38K3MLJGM9L27,R2LI9FD8CQQOMA"/>
  </r>
  <r>
    <x v="4"/>
    <s v="Kitchen&amp;HomeAppliances"/>
    <s v="SmallKitchenAppliances"/>
    <n v="5865"/>
    <n v="7776"/>
    <x v="23"/>
    <x v="5"/>
    <x v="923"/>
    <x v="1"/>
    <x v="0"/>
    <n v="21282912"/>
    <x v="2"/>
    <x v="1"/>
    <x v="1283"/>
    <s v="R1B2ONGGAFTI9D,R1R2O42N4O1S1A,R13I84OJ7E8OJA,RA9R916JUUZ4K,R16HBPHELGF3G,R3C70FWNMP46X2,R2UM0LYKW0KF6N,R1N337GWNU3IOM"/>
  </r>
  <r>
    <x v="4"/>
    <s v="Kitchen&amp;HomeAppliances"/>
    <s v="SmallKitchenAppliances"/>
    <n v="1260"/>
    <n v="2299"/>
    <x v="32"/>
    <x v="4"/>
    <x v="1085"/>
    <x v="1"/>
    <x v="0"/>
    <n v="126445"/>
    <x v="2"/>
    <x v="2"/>
    <x v="1284"/>
    <s v="R2HY811H3E3G6S,R1CCZJGV16UVNI,R3FO0KZP6V25Z0,R1DPAVSP4Y3AGN,RK6FONHRBSSFI,RH6J3MDX33HMA,RPGDFO3VRQZ0S,R3RMJEG2M36L3R"/>
  </r>
  <r>
    <x v="4"/>
    <s v="Kitchen&amp;HomeAppliances"/>
    <s v="Coffee,Tea&amp;Espresso"/>
    <n v="1099"/>
    <n v="1500"/>
    <x v="35"/>
    <x v="6"/>
    <x v="1086"/>
    <x v="1"/>
    <x v="0"/>
    <n v="1597500"/>
    <x v="2"/>
    <x v="1"/>
    <x v="1285"/>
    <s v="R3EFB0EG66OLOX,RIND9MF93GBO0,R38ISD2RSB4M70,R3BS8IFOXK1DNW,R30SI7ZT69PI47,R3FQSJP7H5PAIP,R2ZPNHBNB2GKBC,R25DZIBJHUFV07"/>
  </r>
  <r>
    <x v="4"/>
    <s v="Kitchen&amp;HomeAppliances"/>
    <s v="SmallKitchenAppliances"/>
    <n v="1928"/>
    <n v="2590"/>
    <x v="55"/>
    <x v="1"/>
    <x v="1087"/>
    <x v="1"/>
    <x v="1"/>
    <n v="6156430"/>
    <x v="2"/>
    <x v="1"/>
    <x v="1286"/>
    <s v="RN8Y9B2XGVMGI,R2HRBMPLK36A97,R2IXY6WFD01C5L,R24C42XCBRZQ3U,R353E48ZIM1PQV,R189724SD6LLWF,RNNWCGXGPM79N,R16DNFM9D0S57B"/>
  </r>
  <r>
    <x v="4"/>
    <s v="Heating,Cooling&amp;AirQuality"/>
    <s v="WaterHeaters&amp;Geysers"/>
    <n v="3249"/>
    <n v="6299"/>
    <x v="61"/>
    <x v="2"/>
    <x v="1088"/>
    <x v="1"/>
    <x v="1"/>
    <n v="16182131"/>
    <x v="2"/>
    <x v="1"/>
    <x v="1287"/>
    <s v="R1XLQ3KU8NRG4P,RGVJ5KUUNIU77,R3FD9YGKRHM8LY,R2UNQBX57IZ6IJ,R18R5BIYTIVOX3,R16IEFUYCP8OE0,R2M04XPGQM0UGX,RYGVFM9ORV4JJ"/>
  </r>
  <r>
    <x v="4"/>
    <s v="Kitchen&amp;HomeAppliances"/>
    <s v="SmallKitchenAppliances"/>
    <n v="1199"/>
    <n v="1795"/>
    <x v="9"/>
    <x v="0"/>
    <x v="1089"/>
    <x v="1"/>
    <x v="0"/>
    <n v="10710765"/>
    <x v="2"/>
    <x v="1"/>
    <x v="1288"/>
    <s v="R2I9AG0WA9VOAX,R2AZI4X0RQO5R5,R2UI2FZ90PJYJB,R3FA7TC0VM1UY6,RUQZXIY1KFXLC,R13E9T5RVFB29Z,R14I4FF21R2OZG,R1ELYUWQAI1L3E"/>
  </r>
  <r>
    <x v="4"/>
    <s v="Kitchen&amp;HomeAppliances"/>
    <s v="SmallKitchenAppliances"/>
    <n v="1456"/>
    <n v="3190"/>
    <x v="34"/>
    <x v="3"/>
    <x v="1090"/>
    <x v="0"/>
    <x v="0"/>
    <n v="5665440"/>
    <x v="2"/>
    <x v="1"/>
    <x v="1289"/>
    <s v="R1OSGTXB5R9DNV,R3LBIVLOABUIHD,R295X3QEGA7NS9,R2EHU8YIKILQCE,R2A5PNPNHKQH5X,R324Z6DBVNDHWF,R3T3W32BSFI2C3,RC8Q07HVOX1M1"/>
  </r>
  <r>
    <x v="4"/>
    <s v="Kitchen&amp;HomeAppliances"/>
    <s v="SmallKitchenAppliances"/>
    <n v="3349"/>
    <n v="4799"/>
    <x v="77"/>
    <x v="7"/>
    <x v="1091"/>
    <x v="1"/>
    <x v="1"/>
    <n v="20155800"/>
    <x v="2"/>
    <x v="1"/>
    <x v="1290"/>
    <s v="RGC8KIMM1CE9L,R16X8MLVQ82IY8,R2Q9RZ8N8CWTJU,R1LEUKJKGS4LB3,RHI91TJRIR95F,R2VC88TGIJ2M4Q,RSVPGFXI871XS,R22R9U3IN4DIN1"/>
  </r>
  <r>
    <x v="4"/>
    <s v="Kitchen&amp;HomeAppliances"/>
    <s v="Vacuum,Cleaning&amp;Ironing"/>
    <n v="4899"/>
    <n v="8999"/>
    <x v="18"/>
    <x v="3"/>
    <x v="1092"/>
    <x v="1"/>
    <x v="0"/>
    <n v="2672703"/>
    <x v="2"/>
    <x v="2"/>
    <x v="1291"/>
    <s v="R1LEGNMFUU1PIG,RFVNS7HLYCWLS,R1YW7MKK4NW4V9,R1DWLT7YCZATFU,R1K3LZVZXMPW97,R2O0B1GRCH3RY3,RXDVRYTKOH8TS,R10POPC8HU427E"/>
  </r>
  <r>
    <x v="4"/>
    <s v="Kitchen&amp;HomeAppliances"/>
    <s v="SmallKitchenAppliances"/>
    <n v="1199"/>
    <n v="1899"/>
    <x v="42"/>
    <x v="0"/>
    <x v="1093"/>
    <x v="1"/>
    <x v="0"/>
    <n v="7326342"/>
    <x v="2"/>
    <x v="1"/>
    <x v="1292"/>
    <s v="RYTDQJJGF8IM0,R2XI10VMIMTZIC,RQ3MM50LGXL1Z,R1LP3M16YU1CM,R3TEYFY6989IR4,R24KWB99TGKC9M,R2SCV76D1JUV6L,RUCGD37GEB0KN"/>
  </r>
  <r>
    <x v="4"/>
    <s v="Heating,Cooling&amp;AirQuality"/>
    <s v="Humidifiers"/>
    <n v="3290"/>
    <n v="5799"/>
    <x v="1"/>
    <x v="4"/>
    <x v="1094"/>
    <x v="1"/>
    <x v="0"/>
    <n v="974232"/>
    <x v="2"/>
    <x v="2"/>
    <x v="1293"/>
    <s v="R31MJTM38BI4DT,RI02F8V2VWZ0P,RDC47YGUQAJF0,R1S44OPPSOZH8F,RK6BDZJW30UE1,R10J6JPDPTB5ED,R2H0C10WNGAU00,R1DQZ8A8C7WBD8"/>
  </r>
  <r>
    <x v="4"/>
    <s v="Kitchen&amp;HomeAppliances"/>
    <s v="Vacuum,Cleaning&amp;Ironing"/>
    <n v="179"/>
    <n v="799"/>
    <x v="38"/>
    <x v="9"/>
    <x v="1095"/>
    <x v="0"/>
    <x v="1"/>
    <n v="80699"/>
    <x v="1"/>
    <x v="2"/>
    <x v="1294"/>
    <s v="R2XFD3J4A5TGZF,RX5FGOO2VEM95,R1TUD04IXLDRMV,R1P01YOSWKVLQ3,RPMIFU0S3U0CG,RRAGFU9E9MAU7,RH31TSS0MO3KW,R3MB6685PDKUZK"/>
  </r>
  <r>
    <x v="4"/>
    <s v="Kitchen&amp;HomeAppliances"/>
    <s v="Coffee,Tea&amp;Espresso"/>
    <n v="149"/>
    <n v="300"/>
    <x v="8"/>
    <x v="3"/>
    <x v="1096"/>
    <x v="0"/>
    <x v="0"/>
    <n v="1222200"/>
    <x v="1"/>
    <x v="1"/>
    <x v="1295"/>
    <s v="R2WRYLQ71K8KZS,R2ILB8NGFLKSM1,R1979FXJSU8GAN,R2Q6SATG4MFI5J,R3D8ZZR5A7F41R,R1OUF0QLKOUA1Z,R2BM7P8CHR65XC,R188GMUPS02IZE"/>
  </r>
  <r>
    <x v="4"/>
    <s v="Kitchen&amp;HomeAppliances"/>
    <s v="SmallKitchenAppliances"/>
    <n v="5490"/>
    <n v="7200"/>
    <x v="66"/>
    <x v="6"/>
    <x v="1097"/>
    <x v="1"/>
    <x v="0"/>
    <n v="10137600"/>
    <x v="2"/>
    <x v="1"/>
    <x v="1296"/>
    <s v="R1CZUTGXQ7ZX2T,R2D6O5GY374HUI,R3MEVKMG43JO84,R2FKWWTI7HS55I,R34CIRAX73RLH1,R2SE99RILYNSN9,R33H1PAT91Y88G,R1L2Q95DMEF1SY"/>
  </r>
  <r>
    <x v="4"/>
    <s v="Kitchen&amp;HomeAppliances"/>
    <s v="SmallKitchenAppliances"/>
    <n v="379"/>
    <n v="389"/>
    <x v="90"/>
    <x v="0"/>
    <x v="1098"/>
    <x v="1"/>
    <x v="0"/>
    <n v="1454471"/>
    <x v="0"/>
    <x v="1"/>
    <x v="1297"/>
    <s v="R1LQ6NZSPIU0AF,R17S7B0QSFHJTC,R3SJIFJH77JC1O,R2G9JVE83IVFIQ,RASLSCV353KFB,R1R27B4L8L4Z6X,R38JPE2GDTIFL2,RMSETHYGGA4P7"/>
  </r>
  <r>
    <x v="4"/>
    <s v="Kitchen&amp;HomeAppliances"/>
    <s v="WaterPurifiers&amp;Accessories"/>
    <n v="8699"/>
    <n v="13049"/>
    <x v="9"/>
    <x v="4"/>
    <x v="1099"/>
    <x v="1"/>
    <x v="0"/>
    <n v="76871659"/>
    <x v="2"/>
    <x v="1"/>
    <x v="1298"/>
    <s v="RGLM8T8GTSTYH,R30QSC12YCL842,R2HBGO0MHSNQ7B,R1GDKJE36JWPX7,R1P99UNR6WTZP4,R3NSZO31F0V6QS,R3CEN8FE65WD8V,R3NULWNYG5BD4E"/>
  </r>
  <r>
    <x v="4"/>
    <s v="Kitchen&amp;HomeAppliances"/>
    <s v="SmallKitchenAppliances"/>
    <n v="3041.67"/>
    <n v="5999"/>
    <x v="76"/>
    <x v="1"/>
    <x v="1100"/>
    <x v="1"/>
    <x v="1"/>
    <n v="4661223"/>
    <x v="2"/>
    <x v="2"/>
    <x v="1299"/>
    <s v="R3JBAT4PI4PLO0,R3PJIYCNWQ8Y2L,RWBQ359RY77PV,R1JDR1FHLPPOX7,RAA54PH39YEPK,RCMMD8QLTRHS3,RPVSPK4695JRQ,R3BYL6OMCFQ6H4"/>
  </r>
  <r>
    <x v="4"/>
    <s v="Kitchen&amp;HomeAppliances"/>
    <s v="SmallKitchenAppliances"/>
    <n v="1745"/>
    <n v="2400"/>
    <x v="35"/>
    <x v="0"/>
    <x v="1101"/>
    <x v="1"/>
    <x v="0"/>
    <n v="33984000"/>
    <x v="2"/>
    <x v="0"/>
    <x v="1300"/>
    <s v="R2F2DGJQPO0B5T,R2TYJ9OO7P28VM,R1RKF5FDPIB99E,R3N0PTQXQ8UJY8,R11EOJ6WSV5QIN,RNJWTE3FEEOBF,R1TMCXV8ZLNR4Q,R2VX0MWE6CFDOK"/>
  </r>
  <r>
    <x v="4"/>
    <s v="Kitchen&amp;HomeAppliances"/>
    <s v="SmallKitchenAppliances"/>
    <n v="3180"/>
    <n v="5295"/>
    <x v="54"/>
    <x v="0"/>
    <x v="1102"/>
    <x v="1"/>
    <x v="0"/>
    <n v="36636105"/>
    <x v="2"/>
    <x v="1"/>
    <x v="1301"/>
    <s v="R2QMIAMI841PRB,R13ESBS8Z3WZG0,RZ8HXGE2HU1O,R39QVJ5S4G6J9F,R31OSHB7AMO3J0,RA1YZBDD2GHLO,RQKLAO0RN02HA,R2XRY2ODIQ1YAA"/>
  </r>
  <r>
    <x v="4"/>
    <s v="Kitchen&amp;HomeAppliances"/>
    <s v="WaterPurifiers&amp;Accessories"/>
    <n v="4999"/>
    <n v="24999"/>
    <x v="27"/>
    <x v="6"/>
    <x v="1103"/>
    <x v="0"/>
    <x v="0"/>
    <n v="7174713"/>
    <x v="2"/>
    <x v="2"/>
    <x v="1302"/>
    <s v="R3PB7I71NCM2LX,R3GDZTWTAD4D5O,R1VOJ065EWW8BS,RHL803DXBI13J,R3SSR4ROJ92G30,R3DL0H9U8GEQNJ,RCKKIEW0YW52N,R3PCVDWZGC3I2B"/>
  </r>
  <r>
    <x v="4"/>
    <s v="HomeStorage&amp;Organization"/>
    <s v="LaundryOrganization"/>
    <n v="390"/>
    <n v="799"/>
    <x v="24"/>
    <x v="11"/>
    <x v="1103"/>
    <x v="0"/>
    <x v="1"/>
    <n v="229313"/>
    <x v="0"/>
    <x v="2"/>
    <x v="1303"/>
    <s v="R3V8S0ESHRPDBO,R12W72FFLIE3W5,RTP8C0IEC8HOG,R12R4AASHS28DY,R2GO349RJ2IVKJ,R2HYWH5XCPCXT4,R1LKZJQ84LWHYF,R1A2ZK71J84RUU"/>
  </r>
  <r>
    <x v="4"/>
    <s v="Kitchen&amp;HomeAppliances"/>
    <s v="SmallKitchenAppliances"/>
    <n v="1999"/>
    <n v="2999"/>
    <x v="9"/>
    <x v="5"/>
    <x v="583"/>
    <x v="1"/>
    <x v="0"/>
    <n v="1163612"/>
    <x v="2"/>
    <x v="2"/>
    <x v="1304"/>
    <s v="R3MO3QMPSUEAFJ,R37HBU7GG0NMAJ,RH2BUJWJ3T5M0,R2RVGCZP1PX921,R1WXGPSPH00BY2,RE95R60UIR3E4,R38ZY743BJSLS4,RZ8SZSYKJ5VFG"/>
  </r>
  <r>
    <x v="4"/>
    <s v="Kitchen&amp;HomeAppliances"/>
    <s v="SmallKitchenAppliances"/>
    <n v="1624"/>
    <n v="2495"/>
    <x v="31"/>
    <x v="3"/>
    <x v="1104"/>
    <x v="1"/>
    <x v="0"/>
    <n v="2063365"/>
    <x v="2"/>
    <x v="2"/>
    <x v="1305"/>
    <s v="R2RZLLFU5FVGY3,R2EGRR8ALL59DZ,R1JP2R3R8V3AVL,R142MAX2YBGVW4,R2C592PD3BYYQH,R3H91016XYXVY3,RTFWIHNYBS6OX,RW7Y9OWPKFCNF"/>
  </r>
  <r>
    <x v="4"/>
    <s v="Kitchen&amp;HomeAppliances"/>
    <s v="Coffee,Tea&amp;Espresso"/>
    <n v="184"/>
    <n v="450"/>
    <x v="53"/>
    <x v="0"/>
    <x v="400"/>
    <x v="0"/>
    <x v="0"/>
    <n v="2236950"/>
    <x v="1"/>
    <x v="1"/>
    <x v="1306"/>
    <s v="R2NSLKFF9N8OO1,R3PPFDE9PF1D66,R3T8UTHQS6VMTK,R3IPQ2YEN9J842,R1LAN9221WZNQC,R3KG6USWG4FNQI,RN4ZPVL2G6BXG,R3F2DEWHYVNK10"/>
  </r>
  <r>
    <x v="4"/>
    <s v="Kitchen&amp;HomeAppliances"/>
    <s v="Vacuum,Cleaning&amp;Ironing"/>
    <n v="445"/>
    <n v="999"/>
    <x v="10"/>
    <x v="4"/>
    <x v="1105"/>
    <x v="0"/>
    <x v="0"/>
    <n v="228771"/>
    <x v="0"/>
    <x v="2"/>
    <x v="1307"/>
    <s v="R26RPJGPU2YT4M,R3QTAOTV6O9TGA,R2376RVNIQR2EU,R1KC6358QHQUG6,R1P61XNPIFGZLF,R1PD5KYOWDRSRF,R30SUJFMTAMCL2,R2ITYTNUV06OJE"/>
  </r>
  <r>
    <x v="4"/>
    <s v="Heating,Cooling&amp;AirQuality"/>
    <s v="Parts&amp;Accessories"/>
    <n v="699"/>
    <n v="1690"/>
    <x v="53"/>
    <x v="3"/>
    <x v="1106"/>
    <x v="0"/>
    <x v="0"/>
    <n v="5955560"/>
    <x v="2"/>
    <x v="1"/>
    <x v="1308"/>
    <s v="R2OJRVFVJPY47O,RP2NLPF4P8159,RUN7GUB7PBBO2,R1J414M799OFD8,RBS3PPFKHIUVE,RCG667UMY43KY,R3EVGRFBPYMO0H,R21NZ6B0QHBVXN"/>
  </r>
  <r>
    <x v="4"/>
    <s v="Kitchen&amp;HomeAppliances"/>
    <s v="SmallKitchenAppliances"/>
    <n v="1601"/>
    <n v="3890"/>
    <x v="53"/>
    <x v="0"/>
    <x v="1107"/>
    <x v="0"/>
    <x v="0"/>
    <n v="606840"/>
    <x v="2"/>
    <x v="2"/>
    <x v="1309"/>
    <s v="R3UZ9QELD4SGH9,R26LJ3T0R1C2OW,R10OPU90E2KOS8,R368PRLFS9U4NM,R2DG70LW5AVK2U,RX8N5J1JQM4W5,R2L5GQ8S1BOJX8,R3GVWLF89Q0HCU"/>
  </r>
  <r>
    <x v="4"/>
    <s v="Kitchen&amp;HomeAppliances"/>
    <s v="WaterPurifiers&amp;Accessories"/>
    <n v="231"/>
    <n v="260"/>
    <x v="68"/>
    <x v="3"/>
    <x v="142"/>
    <x v="1"/>
    <x v="0"/>
    <n v="127400"/>
    <x v="0"/>
    <x v="2"/>
    <x v="1310"/>
    <s v="R2MP3ZHMZJIHPO,RMTBPDSRHUOO0,R1ZJ2RU3C1TION,R3H5OE1VNUKGEV,R17IUC88WS63E5,R1NWPQN902104,R3QSZKBK7BXCOP,RRJES0SUCXLVP"/>
  </r>
  <r>
    <x v="4"/>
    <s v="Kitchen&amp;HomeAppliances"/>
    <s v="Vacuum,Cleaning&amp;Ironing"/>
    <n v="369"/>
    <n v="599"/>
    <x v="16"/>
    <x v="2"/>
    <x v="1108"/>
    <x v="1"/>
    <x v="1"/>
    <n v="49118"/>
    <x v="0"/>
    <x v="2"/>
    <x v="1311"/>
    <s v="R3OSR4OYTNNMCV,RPOYK3GUC98ZU,R27D0SFEZ5LMSP,R2AQW90XQ58J8X,R2E1CJLY710609,R3RQYH6EH78GZM,R3KQSMQH0W45XR,R1OD2KDJ4RH6QE"/>
  </r>
  <r>
    <x v="4"/>
    <s v="Kitchen&amp;HomeAppliances"/>
    <s v="SmallKitchenAppliances"/>
    <n v="809"/>
    <n v="1950"/>
    <x v="53"/>
    <x v="2"/>
    <x v="1109"/>
    <x v="0"/>
    <x v="1"/>
    <n v="1384500"/>
    <x v="2"/>
    <x v="2"/>
    <x v="1312"/>
    <s v="R1OQ97JT4BL5EI,R3RR2895R9O2DS,R2462S5LXK8PF8,RMJH8X11LNM88,R3QVXCO0WYM84N,R3H120Q4D5UPZ5,R2QR3OKR575Z8H,R210Y022QTMB31"/>
  </r>
  <r>
    <x v="4"/>
    <s v="Kitchen&amp;HomeAppliances"/>
    <s v="SmallKitchenAppliances"/>
    <n v="1199"/>
    <n v="2990"/>
    <x v="13"/>
    <x v="11"/>
    <x v="1110"/>
    <x v="0"/>
    <x v="1"/>
    <n v="397670"/>
    <x v="2"/>
    <x v="2"/>
    <x v="1313"/>
    <s v="R9G633VF65R7,R1QYOV6VB55XDP,R10DO46U5X7BFU,R1LRIP1E8ZWQHM,R2FZMTECL2LFIB,R3L17NRMB2AJKW,RKAF5JOIWID2G,R28BGB7K15JUSW"/>
  </r>
  <r>
    <x v="4"/>
    <s v="Kitchen&amp;HomeAppliances"/>
    <s v="SmallKitchenAppliances"/>
    <n v="6120"/>
    <n v="8073"/>
    <x v="66"/>
    <x v="13"/>
    <x v="1111"/>
    <x v="1"/>
    <x v="0"/>
    <n v="22208823"/>
    <x v="2"/>
    <x v="1"/>
    <x v="1314"/>
    <s v="R1LBKT3YDVVW86,R2PNLSWFYW5QEF,R2I6NKZE7JWNY6,R2OFZC94RLNDG3,R1XIUI1I006DHG,RI07TDJ2DO7ID,RYFM2V5BULJFL,R29WQI1TRENQIZ"/>
  </r>
  <r>
    <x v="4"/>
    <s v="Kitchen&amp;HomeAppliances"/>
    <s v="Vacuum,Cleaning&amp;Ironing"/>
    <n v="1799"/>
    <n v="2599"/>
    <x v="39"/>
    <x v="9"/>
    <x v="1112"/>
    <x v="1"/>
    <x v="1"/>
    <n v="2003829"/>
    <x v="2"/>
    <x v="2"/>
    <x v="1315"/>
    <s v="R3VVDILPFTB4N,R33D06F6025R9G,R2I3H0WMODAWBP,R1AF6E3N2B9CB2,R36R7R03G3ZTT9,R26LX5GA0LIZA8,R376OUGP5M5AHS,R1MC6HR3Y1OZWE"/>
  </r>
  <r>
    <x v="4"/>
    <s v="Kitchen&amp;HomeAppliances"/>
    <s v="Vacuum,Cleaning&amp;Ironing"/>
    <n v="18999"/>
    <n v="29999"/>
    <x v="42"/>
    <x v="3"/>
    <x v="1113"/>
    <x v="1"/>
    <x v="0"/>
    <n v="76077464"/>
    <x v="2"/>
    <x v="1"/>
    <x v="1316"/>
    <s v="R1TD8NMUP7Y7JR,R14MB9E0621MTM,RR23X5VXCOUKW,R37T5HQG9ZZLQM,RTID73IKA1G3K,R2H0S2S7BMUIHH,R1WZZ9OM0LBYFR,R2Q28C8LX2Y717"/>
  </r>
  <r>
    <x v="4"/>
    <s v="Heating,Cooling&amp;AirQuality"/>
    <s v="Fans"/>
    <n v="1999"/>
    <n v="2360"/>
    <x v="59"/>
    <x v="0"/>
    <x v="1114"/>
    <x v="1"/>
    <x v="0"/>
    <n v="18410360"/>
    <x v="2"/>
    <x v="1"/>
    <x v="1317"/>
    <s v="RET6MLCT292IA,R28KTF1812QBSY,RSQKDGLTZET66,R27B4L6ORUNWP0,RVAY1H2CHPFD5,R3H5NH63Y26SZ7,R2OQU5R4OZWFTT,R3UXSYW0X740ED"/>
  </r>
  <r>
    <x v="4"/>
    <s v="Kitchen&amp;HomeAppliances"/>
    <s v="SmallKitchenAppliances"/>
    <n v="5999"/>
    <n v="11495"/>
    <x v="61"/>
    <x v="4"/>
    <x v="1115"/>
    <x v="1"/>
    <x v="0"/>
    <n v="6138330"/>
    <x v="2"/>
    <x v="2"/>
    <x v="1318"/>
    <s v="R13Q2BLBWFPEJF,R3FVMXIFTJ8J70,RE4J9O3GFANNE,RBDZELVBRCEKZ,RKUIUH511UFQ,R6M4QYFXEWFW0,R13CCSI2Y1TWIV,R1AN2NIKVZM6JO"/>
  </r>
  <r>
    <x v="4"/>
    <s v="Heating,Cooling&amp;AirQuality"/>
    <s v="Fans"/>
    <n v="2599"/>
    <n v="4780"/>
    <x v="18"/>
    <x v="2"/>
    <x v="1116"/>
    <x v="1"/>
    <x v="1"/>
    <n v="4292440"/>
    <x v="2"/>
    <x v="2"/>
    <x v="1319"/>
    <s v="R7UIR1SQ3MQ7C,RSHEPWEKELRFO,R1I98SU56895RX,R3QY58980PL4G7,R3SP1VLD2ICGHM,R2HI4MKCC9V5CH,R1GWIC0YK34JRS,RD6Q3K7ATDOMX"/>
  </r>
  <r>
    <x v="4"/>
    <s v="Kitchen&amp;HomeAppliances"/>
    <s v="SmallKitchenAppliances"/>
    <n v="1199"/>
    <n v="2400"/>
    <x v="8"/>
    <x v="2"/>
    <x v="1117"/>
    <x v="0"/>
    <x v="1"/>
    <n v="2884800"/>
    <x v="2"/>
    <x v="1"/>
    <x v="1320"/>
    <s v="R20SPV6WPX1ZU1,RXRM37GL3SHHH,R1LU6AOHGKF97O,R15V75C4M038Q1,R1Q4Q235B1LFNX,R38UQB68VZ4SUY,R2YTO8AY71C7JE,R35LRIA95CG65D"/>
  </r>
  <r>
    <x v="4"/>
    <s v="HomeStorage&amp;Organization"/>
    <s v="LaundryOrganization"/>
    <n v="219"/>
    <n v="249"/>
    <x v="89"/>
    <x v="1"/>
    <x v="1118"/>
    <x v="1"/>
    <x v="1"/>
    <n v="275892"/>
    <x v="0"/>
    <x v="1"/>
    <x v="1321"/>
    <s v="R3E5WJVPAKKEF1,R35VC2K2S2FQGC,R1AIDBLOPDFHFK,R1GQXAGB604WC1,RORXQ24THT5LS,R240THZS4YWK4R,R31H48RDL3O4K9,R3B3A9EA9DKDXN"/>
  </r>
  <r>
    <x v="4"/>
    <s v="Heating,Cooling&amp;AirQuality"/>
    <s v="RoomHeaters"/>
    <n v="799"/>
    <n v="1199"/>
    <x v="9"/>
    <x v="5"/>
    <x v="1119"/>
    <x v="1"/>
    <x v="0"/>
    <n v="20383"/>
    <x v="2"/>
    <x v="2"/>
    <x v="1322"/>
    <s v="R32YNMGVH3EGMZ,R1O2HX15IC0KCM,RQPKLLF0EQESW,R6CXBNPC3JUIO,R2PAIJQ4JQT4EE,R6IWEVMWJ6MD,R1E1LTXU1CPT48,R2648DSDGDSC63"/>
  </r>
  <r>
    <x v="4"/>
    <s v="Kitchen&amp;HomeAppliances"/>
    <s v="Vacuum,Cleaning&amp;Ironing"/>
    <n v="6199"/>
    <n v="10999"/>
    <x v="15"/>
    <x v="0"/>
    <x v="1120"/>
    <x v="1"/>
    <x v="0"/>
    <n v="114708571"/>
    <x v="2"/>
    <x v="0"/>
    <x v="1323"/>
    <s v="R8C32TJ4LFEH2,R1PEE4BCM8AE46,R2H8MA3JJ3KWBS,R1YMUX3PF91A1L,R32ZAHCTMN2A02,R21Q1UO7WME33S,R1HJB9OT30WHJL,R24NYI1HOKDQ1W"/>
  </r>
  <r>
    <x v="4"/>
    <s v="Kitchen&amp;HomeAppliances"/>
    <s v="SmallKitchenAppliances"/>
    <n v="6790"/>
    <n v="10995"/>
    <x v="16"/>
    <x v="6"/>
    <x v="1121"/>
    <x v="1"/>
    <x v="0"/>
    <n v="35096040"/>
    <x v="2"/>
    <x v="1"/>
    <x v="1324"/>
    <s v="REVG93OC7J7E7,R3P1VSN1MLDAC8,R27M4MEXR2CQKP,RLBENTTPSBBSN,R3AUN77ZPS31VZ,R1JBK2TF7A2F05,R39H9E8JLDDW08,R2HUKS6PKBE2AM"/>
  </r>
  <r>
    <x v="4"/>
    <s v="Heating,Cooling&amp;AirQuality"/>
    <s v="Fans"/>
    <n v="1982.84"/>
    <n v="3300"/>
    <x v="54"/>
    <x v="3"/>
    <x v="1122"/>
    <x v="1"/>
    <x v="0"/>
    <n v="19380900"/>
    <x v="2"/>
    <x v="1"/>
    <x v="1325"/>
    <s v="R3H7NIOGR51BCC,R3BKEMT5488WIB,R31QG2GYR8A37S,R2NO8ASBTPQKQZ,RVB2FQLVO9N0A,R1366OOBBOMJI2,R21V60CHP3W6KY,R207DKP7LXNDSC"/>
  </r>
  <r>
    <x v="4"/>
    <s v="Kitchen&amp;HomeAppliances"/>
    <s v="WaterPurifiers&amp;Accessories"/>
    <n v="199"/>
    <n v="400"/>
    <x v="8"/>
    <x v="3"/>
    <x v="1123"/>
    <x v="0"/>
    <x v="0"/>
    <n v="551600"/>
    <x v="1"/>
    <x v="1"/>
    <x v="1326"/>
    <s v="R22ZQT5S2PIBQO,RP1O8SOYEEI2L,RUUA046AAE2O4,R9EFKXYBWPGEM,R3CVDJ2J9QIOBM,R23QZ7HVMFQB5P,R37GCUOM2FLA5S,R19K6RVW961VVG"/>
  </r>
  <r>
    <x v="4"/>
    <s v="Kitchen&amp;HomeAppliances"/>
    <s v="SmallKitchenAppliances"/>
    <n v="1180"/>
    <n v="1440"/>
    <x v="75"/>
    <x v="0"/>
    <x v="1124"/>
    <x v="1"/>
    <x v="0"/>
    <n v="2198880"/>
    <x v="2"/>
    <x v="1"/>
    <x v="1327"/>
    <s v="R3BXPMFHV4SWWY,R38TTJ6VHIUZWV,RWDME913KW45B,R1K3HET5H2KKAR,R2274AOJUMM3KD,R3TWY3L3AL5FYY,R3AUNSDP9VKTBV,R37L9U3PHOUSZ1"/>
  </r>
  <r>
    <x v="4"/>
    <s v="Heating,Cooling&amp;AirQuality"/>
    <s v="Fans"/>
    <n v="2199"/>
    <n v="3045"/>
    <x v="28"/>
    <x v="0"/>
    <x v="1125"/>
    <x v="1"/>
    <x v="0"/>
    <n v="8178870"/>
    <x v="2"/>
    <x v="1"/>
    <x v="1328"/>
    <s v="R2LQDV6ZW6PDCN,R1UOQIASAHX1RT,R1JFI2SFXY2RHT,R2E769627S4MC8,R2OJJNFKCULCQ5,R2HF7T1QUVDRRY,R301AKJI57TYXO,R3JE7DP45RMLLE"/>
  </r>
  <r>
    <x v="4"/>
    <s v="Kitchen&amp;HomeAppliances"/>
    <s v="Coffee,Tea&amp;Espresso"/>
    <n v="2999"/>
    <n v="3595"/>
    <x v="49"/>
    <x v="1"/>
    <x v="1126"/>
    <x v="1"/>
    <x v="1"/>
    <n v="639910"/>
    <x v="2"/>
    <x v="2"/>
    <x v="1329"/>
    <s v="R1DRVWDPCVUHMK,R23XQ10QUS68QY,R2KDJ8P8S6G9O3,R3H5V5Q927ZRI7,R31AIVLTBLTZZL,R17RUD99JNP3QE,R2B2ZOL2SLVIWS,R2DPWOUGJP73L1"/>
  </r>
  <r>
    <x v="4"/>
    <s v="Kitchen&amp;HomeAppliances"/>
    <s v="Vacuum,Cleaning&amp;Ironing"/>
    <n v="253"/>
    <n v="500"/>
    <x v="76"/>
    <x v="4"/>
    <x v="1127"/>
    <x v="1"/>
    <x v="0"/>
    <n v="1332000"/>
    <x v="0"/>
    <x v="1"/>
    <x v="1330"/>
    <s v="R2K8VZSTF6Y1UH,R30LKPXEPE0CZE,R2714DP5UNSOQ,R1SR34QE2CLNQX,R33PWFEYQMQH30,R1JCIP3VLGLT7E,R2C96SQWZU7SM4,R2QG25I5PKC8ZD"/>
  </r>
  <r>
    <x v="4"/>
    <s v="Heating,Cooling&amp;AirQuality"/>
    <s v="Humidifiers"/>
    <n v="499"/>
    <n v="799"/>
    <x v="16"/>
    <x v="9"/>
    <x v="1083"/>
    <x v="1"/>
    <x v="1"/>
    <n v="169388"/>
    <x v="0"/>
    <x v="2"/>
    <x v="1331"/>
    <s v="RP44N8NRPVZ64,R1FETO75Q18Y6N,R3QS7GCDG4CKQ5,R1OAWG0HEQ62FT,R32BTYN4QF56J9,R1D0MOCMENKIT1,R3V1DRV00BSNS5,R2CVEAXB0MKT2Q"/>
  </r>
  <r>
    <x v="4"/>
    <s v="Heating,Cooling&amp;AirQuality"/>
    <s v="RoomHeaters"/>
    <n v="1149"/>
    <n v="1899"/>
    <x v="17"/>
    <x v="12"/>
    <x v="121"/>
    <x v="1"/>
    <x v="1"/>
    <n v="45576"/>
    <x v="2"/>
    <x v="2"/>
    <x v="1332"/>
    <s v="R3PHYNEGUHVNDJ"/>
  </r>
  <r>
    <x v="4"/>
    <s v="Kitchen&amp;HomeAppliances"/>
    <s v="Vacuum,Cleaning&amp;Ironing"/>
    <n v="457"/>
    <n v="799"/>
    <x v="1"/>
    <x v="4"/>
    <x v="1128"/>
    <x v="1"/>
    <x v="0"/>
    <n v="1492532"/>
    <x v="0"/>
    <x v="1"/>
    <x v="1333"/>
    <s v="R37X0IRA8XP1DZ"/>
  </r>
  <r>
    <x v="4"/>
    <s v="Kitchen&amp;HomeAppliances"/>
    <s v="Coffee,Tea&amp;Espresso"/>
    <n v="229"/>
    <n v="399"/>
    <x v="1"/>
    <x v="9"/>
    <x v="1129"/>
    <x v="1"/>
    <x v="1"/>
    <n v="179949"/>
    <x v="0"/>
    <x v="2"/>
    <x v="1334"/>
    <s v="R1K0ML8QPZZSH7"/>
  </r>
  <r>
    <x v="4"/>
    <s v="Kitchen&amp;HomeAppliances"/>
    <s v="WaterPurifiers&amp;Accessories"/>
    <n v="199"/>
    <n v="699"/>
    <x v="22"/>
    <x v="25"/>
    <x v="1130"/>
    <x v="0"/>
    <x v="2"/>
    <n v="111141"/>
    <x v="1"/>
    <x v="2"/>
    <x v="1335"/>
    <s v="R9GL8284FSYUG"/>
  </r>
  <r>
    <x v="4"/>
    <s v="Kitchen&amp;HomeAppliances"/>
    <s v="SmallKitchenAppliances"/>
    <n v="899"/>
    <n v="1999"/>
    <x v="10"/>
    <x v="0"/>
    <x v="1131"/>
    <x v="0"/>
    <x v="0"/>
    <n v="77961"/>
    <x v="2"/>
    <x v="2"/>
    <x v="1336"/>
    <s v="R3333X2IOK8J6C"/>
  </r>
  <r>
    <x v="4"/>
    <s v="Kitchen&amp;HomeAppliances"/>
    <s v="SmallKitchenAppliances"/>
    <n v="1499"/>
    <n v="2199"/>
    <x v="44"/>
    <x v="5"/>
    <x v="1132"/>
    <x v="1"/>
    <x v="0"/>
    <n v="14361669"/>
    <x v="2"/>
    <x v="1"/>
    <x v="1337"/>
    <s v="R1BR8BOPOWGU0F"/>
  </r>
  <r>
    <x v="4"/>
    <s v="Kitchen&amp;HomeAppliances"/>
    <s v="SmallKitchenAppliances"/>
    <n v="426"/>
    <n v="999"/>
    <x v="48"/>
    <x v="3"/>
    <x v="1133"/>
    <x v="0"/>
    <x v="0"/>
    <n v="221778"/>
    <x v="0"/>
    <x v="2"/>
    <x v="1338"/>
    <s v="R18ND09BJJWOI1"/>
  </r>
  <r>
    <x v="4"/>
    <s v="Heating,Cooling&amp;AirQuality"/>
    <s v="RoomHeaters"/>
    <n v="2320"/>
    <n v="3290"/>
    <x v="56"/>
    <x v="11"/>
    <x v="1134"/>
    <x v="1"/>
    <x v="1"/>
    <n v="641550"/>
    <x v="2"/>
    <x v="2"/>
    <x v="1339"/>
    <s v="RYWL8U25UKVRN"/>
  </r>
  <r>
    <x v="4"/>
    <s v="Kitchen&amp;HomeAppliances"/>
    <s v="SewingMachines&amp;Accessories"/>
    <n v="1563"/>
    <n v="3098"/>
    <x v="8"/>
    <x v="12"/>
    <x v="1135"/>
    <x v="0"/>
    <x v="1"/>
    <n v="7072734"/>
    <x v="2"/>
    <x v="1"/>
    <x v="1340"/>
    <s v="R35122PFZXLW77"/>
  </r>
  <r>
    <x v="4"/>
    <s v="Heating,Cooling&amp;AirQuality"/>
    <s v="RoomHeaters"/>
    <n v="3487.77"/>
    <n v="4990"/>
    <x v="77"/>
    <x v="3"/>
    <x v="1136"/>
    <x v="1"/>
    <x v="0"/>
    <n v="5623730"/>
    <x v="2"/>
    <x v="1"/>
    <x v="1341"/>
    <s v="R1T19FVDX8Z7T2"/>
  </r>
  <r>
    <x v="4"/>
    <s v="Kitchen&amp;HomeAppliances"/>
    <s v="SmallKitchenAppliances"/>
    <n v="498"/>
    <n v="1200"/>
    <x v="53"/>
    <x v="14"/>
    <x v="1137"/>
    <x v="0"/>
    <x v="1"/>
    <n v="135600"/>
    <x v="0"/>
    <x v="2"/>
    <x v="1342"/>
    <s v="R3N2A5DV7IPG6R"/>
  </r>
  <r>
    <x v="4"/>
    <s v="Kitchen&amp;HomeAppliances"/>
    <s v="SmallKitchenAppliances"/>
    <n v="2695"/>
    <n v="2695"/>
    <x v="26"/>
    <x v="5"/>
    <x v="1138"/>
    <x v="1"/>
    <x v="0"/>
    <n v="6786010"/>
    <x v="2"/>
    <x v="1"/>
    <x v="1343"/>
    <s v="R252H4TFMWK9L7"/>
  </r>
  <r>
    <x v="4"/>
    <s v="Heating,Cooling&amp;AirQuality"/>
    <s v="RoomHeaters"/>
    <n v="949"/>
    <n v="2299"/>
    <x v="53"/>
    <x v="9"/>
    <x v="926"/>
    <x v="0"/>
    <x v="1"/>
    <n v="1264450"/>
    <x v="2"/>
    <x v="2"/>
    <x v="1344"/>
    <s v="R363CESXF8MX1J"/>
  </r>
  <r>
    <x v="4"/>
    <s v="Kitchen&amp;HomeAppliances"/>
    <s v="Vacuum,Cleaning&amp;Ironing"/>
    <n v="199"/>
    <n v="999"/>
    <x v="27"/>
    <x v="19"/>
    <x v="1017"/>
    <x v="0"/>
    <x v="1"/>
    <n v="1998"/>
    <x v="1"/>
    <x v="2"/>
    <x v="1345"/>
    <s v="R18OKMWGX8SA0L"/>
  </r>
  <r>
    <x v="4"/>
    <s v="Kitchen&amp;HomeAppliances"/>
    <s v="WaterPurifiers&amp;Accessories"/>
    <n v="379"/>
    <n v="919"/>
    <x v="53"/>
    <x v="1"/>
    <x v="1139"/>
    <x v="0"/>
    <x v="1"/>
    <n v="1001710"/>
    <x v="0"/>
    <x v="1"/>
    <x v="1346"/>
    <s v="R3G3XFHPBFF0E8"/>
  </r>
  <r>
    <x v="4"/>
    <s v="Kitchen&amp;HomeAppliances"/>
    <s v="SmallKitchenAppliances"/>
    <n v="2280"/>
    <n v="3045"/>
    <x v="23"/>
    <x v="3"/>
    <x v="1140"/>
    <x v="1"/>
    <x v="0"/>
    <n v="12539310"/>
    <x v="2"/>
    <x v="1"/>
    <x v="1347"/>
    <s v="R3DDL2UPKQ2CK9"/>
  </r>
  <r>
    <x v="4"/>
    <s v="Heating,Cooling&amp;AirQuality"/>
    <s v="RoomHeaters"/>
    <n v="2219"/>
    <n v="3080"/>
    <x v="28"/>
    <x v="9"/>
    <x v="1141"/>
    <x v="1"/>
    <x v="1"/>
    <n v="1441440"/>
    <x v="2"/>
    <x v="2"/>
    <x v="1348"/>
    <s v="R1TLRJVW4STY5I"/>
  </r>
  <r>
    <x v="4"/>
    <s v="Heating,Cooling&amp;AirQuality"/>
    <s v="Fans"/>
    <n v="1399"/>
    <n v="1890"/>
    <x v="55"/>
    <x v="1"/>
    <x v="1142"/>
    <x v="1"/>
    <x v="1"/>
    <n v="15178590"/>
    <x v="2"/>
    <x v="1"/>
    <x v="1349"/>
    <s v="R39Q2Y79MM9SWK"/>
  </r>
  <r>
    <x v="4"/>
    <s v="Kitchen&amp;HomeAppliances"/>
    <s v="SmallKitchenAppliances"/>
    <n v="2863"/>
    <n v="3690"/>
    <x v="47"/>
    <x v="4"/>
    <x v="1143"/>
    <x v="1"/>
    <x v="0"/>
    <n v="25782030"/>
    <x v="2"/>
    <x v="1"/>
    <x v="1350"/>
    <s v="R20RBRZ0WEUJT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FCD736-7D22-49D0-B73F-A5E6D1BE653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E19:F29" firstHeaderRow="1" firstDataRow="1" firstDataCol="1"/>
  <pivotFields count="15">
    <pivotField axis="axisRow" showAll="0">
      <items count="10">
        <item x="7"/>
        <item x="0"/>
        <item x="1"/>
        <item x="8"/>
        <item x="4"/>
        <item x="5"/>
        <item x="2"/>
        <item x="3"/>
        <item x="6"/>
        <item t="default"/>
      </items>
    </pivotField>
    <pivotField showAll="0"/>
    <pivotField showAll="0"/>
    <pivotField showAll="0"/>
    <pivotField numFmtId="167" showAll="0"/>
    <pivotField numFmtId="9" showAll="0"/>
    <pivotField showAll="0"/>
    <pivotField numFmtId="164" showAll="0"/>
    <pivotField showAll="0"/>
    <pivotField showAll="0"/>
    <pivotField numFmtId="166" showAll="0"/>
    <pivotField showAll="0"/>
    <pivotField showAll="0"/>
    <pivotField dataField="1" showAll="0"/>
    <pivotField showAll="0"/>
  </pivotFields>
  <rowFields count="1">
    <field x="0"/>
  </rowFields>
  <rowItems count="10">
    <i>
      <x/>
    </i>
    <i>
      <x v="1"/>
    </i>
    <i>
      <x v="2"/>
    </i>
    <i>
      <x v="3"/>
    </i>
    <i>
      <x v="4"/>
    </i>
    <i>
      <x v="5"/>
    </i>
    <i>
      <x v="6"/>
    </i>
    <i>
      <x v="7"/>
    </i>
    <i>
      <x v="8"/>
    </i>
    <i t="grand">
      <x/>
    </i>
  </rowItems>
  <colItems count="1">
    <i/>
  </colItems>
  <dataFields count="1">
    <dataField name="Count of Product ID" fld="13" subtotal="count" baseField="0" baseItem="0"/>
  </dataFields>
  <formats count="4">
    <format dxfId="21">
      <pivotArea field="0" type="button" dataOnly="0" labelOnly="1" outline="0" axis="axisRow" fieldPosition="0"/>
    </format>
    <format dxfId="20">
      <pivotArea dataOnly="0" labelOnly="1" outline="0" axis="axisValues" fieldPosition="0"/>
    </format>
    <format dxfId="19">
      <pivotArea grandRow="1" outline="0" collapsedLevelsAreSubtotals="1" fieldPosition="0"/>
    </format>
    <format dxfId="1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B8C98D-EA54-41A1-90B5-8BD4FBD720F9}" name="PivotTable18"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42:B43" firstHeaderRow="1" firstDataRow="1" firstDataCol="0"/>
  <pivotFields count="1">
    <pivotField dataField="1" subtotalTop="0" showAll="0" defaultSubtotal="0"/>
  </pivotFields>
  <rowItems count="1">
    <i/>
  </rowItems>
  <colItems count="1">
    <i/>
  </colItems>
  <dataFields count="1">
    <dataField name="Sum of Actual Price" fld="0" baseField="0" baseItem="0"/>
  </dataFields>
  <formats count="8">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table  Rating   review_id]"/>
        <x15:activeTabTopLevelEntity name="[amazo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169C79-82A7-4150-AE5C-86ED606B624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ice Range Bucket">
  <location ref="O3:R8" firstHeaderRow="1" firstDataRow="2"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4" showAll="0"/>
    <pivotField axis="axisCol" showAll="0">
      <items count="3">
        <item x="1"/>
        <item x="0"/>
        <item t="default"/>
      </items>
    </pivotField>
    <pivotField showAll="0">
      <items count="6">
        <item h="1" x="4"/>
        <item h="1" x="2"/>
        <item h="1" x="1"/>
        <item x="0"/>
        <item h="1" x="3"/>
        <item t="default"/>
      </items>
    </pivotField>
    <pivotField numFmtId="166" showAll="0"/>
    <pivotField axis="axisRow" showAll="0">
      <items count="4">
        <item x="1"/>
        <item x="0"/>
        <item x="2"/>
        <item t="default"/>
      </items>
    </pivotField>
    <pivotField showAll="0"/>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s>
  <rowFields count="1">
    <field x="11"/>
  </rowFields>
  <rowItems count="4">
    <i>
      <x/>
    </i>
    <i>
      <x v="1"/>
    </i>
    <i>
      <x v="2"/>
    </i>
    <i t="grand">
      <x/>
    </i>
  </rowItems>
  <colFields count="1">
    <field x="8"/>
  </colFields>
  <colItems count="3">
    <i>
      <x/>
    </i>
    <i>
      <x v="1"/>
    </i>
    <i t="grand">
      <x/>
    </i>
  </colItems>
  <dataFields count="1">
    <dataField name="Count of Products" fld="13" subtotal="count" baseField="11" baseItem="0"/>
  </dataFields>
  <formats count="16">
    <format dxfId="45">
      <pivotArea field="0" type="button" dataOnly="0" labelOnly="1" outline="0"/>
    </format>
    <format dxfId="44">
      <pivotArea dataOnly="0" labelOnly="1" outline="0" axis="axisValues" fieldPosition="0"/>
    </format>
    <format dxfId="43">
      <pivotArea grandRow="1" outline="0" collapsedLevelsAreSubtotals="1" fieldPosition="0"/>
    </format>
    <format dxfId="42">
      <pivotArea dataOnly="0" labelOnly="1" grandRow="1" outline="0" fieldPosition="0"/>
    </format>
    <format dxfId="41">
      <pivotArea dataOnly="0" labelOnly="1" outline="0" axis="axisValues" fieldPosition="0"/>
    </format>
    <format dxfId="40">
      <pivotArea outline="0" collapsedLevelsAreSubtotals="1" fieldPosition="0"/>
    </format>
    <format dxfId="39">
      <pivotArea field="8" type="button" dataOnly="0" labelOnly="1" outline="0" axis="axisCol" fieldPosition="0"/>
    </format>
    <format dxfId="38">
      <pivotArea dataOnly="0" outline="0" axis="axisValues" fieldPosition="0"/>
    </format>
    <format dxfId="37">
      <pivotArea field="11" type="button" dataOnly="0" labelOnly="1" outline="0" axis="axisRow" fieldPosition="0"/>
    </format>
    <format dxfId="36">
      <pivotArea dataOnly="0" labelOnly="1" fieldPosition="0">
        <references count="1">
          <reference field="11" count="1">
            <x v="0"/>
          </reference>
        </references>
      </pivotArea>
    </format>
    <format dxfId="35">
      <pivotArea type="origin" dataOnly="0" labelOnly="1" outline="0" fieldPosition="0"/>
    </format>
    <format dxfId="34">
      <pivotArea field="8" type="button" dataOnly="0" labelOnly="1" outline="0" axis="axisCol" fieldPosition="0"/>
    </format>
    <format dxfId="33">
      <pivotArea type="topRight" dataOnly="0" labelOnly="1" outline="0" fieldPosition="0"/>
    </format>
    <format dxfId="32">
      <pivotArea field="11" type="button" dataOnly="0" labelOnly="1" outline="0" axis="axisRow" fieldPosition="0"/>
    </format>
    <format dxfId="31">
      <pivotArea dataOnly="0" labelOnly="1" fieldPosition="0">
        <references count="1">
          <reference field="8" count="0"/>
        </references>
      </pivotArea>
    </format>
    <format dxfId="30">
      <pivotArea dataOnly="0" labelOnly="1" grandCol="1" outline="0" fieldPosition="0"/>
    </format>
  </formats>
  <chartFormats count="5">
    <chartFormat chart="13" format="0" series="1">
      <pivotArea type="data" outline="0" fieldPosition="0">
        <references count="2">
          <reference field="4294967294" count="1" selected="0">
            <x v="0"/>
          </reference>
          <reference field="8" count="1" selected="0">
            <x v="0"/>
          </reference>
        </references>
      </pivotArea>
    </chartFormat>
    <chartFormat chart="13" format="1" series="1">
      <pivotArea type="data" outline="0" fieldPosition="0">
        <references count="2">
          <reference field="4294967294" count="1" selected="0">
            <x v="0"/>
          </reference>
          <reference field="8" count="1" selected="0">
            <x v="1"/>
          </reference>
        </references>
      </pivotArea>
    </chartFormat>
    <chartFormat chart="13" format="2">
      <pivotArea type="data" outline="0" fieldPosition="0">
        <references count="3">
          <reference field="4294967294" count="1" selected="0">
            <x v="0"/>
          </reference>
          <reference field="8" count="1" selected="0">
            <x v="0"/>
          </reference>
          <reference field="11" count="1" selected="0">
            <x v="2"/>
          </reference>
        </references>
      </pivotArea>
    </chartFormat>
    <chartFormat chart="15" format="5" series="1">
      <pivotArea type="data" outline="0" fieldPosition="0">
        <references count="2">
          <reference field="4294967294" count="1" selected="0">
            <x v="0"/>
          </reference>
          <reference field="8" count="1" selected="0">
            <x v="0"/>
          </reference>
        </references>
      </pivotArea>
    </chartFormat>
    <chartFormat chart="15" format="6"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3C6D8A-7ED2-4397-BE57-8CCDA652FF68}"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Range">
  <location ref="G33:H36" firstHeaderRow="1" firstDataRow="1"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4" showAll="0"/>
    <pivotField showAll="0">
      <items count="3">
        <item h="1" x="1"/>
        <item x="0"/>
        <item t="default"/>
      </items>
    </pivotField>
    <pivotField showAll="0">
      <items count="6">
        <item x="4"/>
        <item x="2"/>
        <item x="1"/>
        <item x="0"/>
        <item h="1" x="3"/>
        <item t="default"/>
      </items>
    </pivotField>
    <pivotField numFmtId="166" showAll="0"/>
    <pivotField showAll="0"/>
    <pivotField axis="axisRow" showAll="0">
      <items count="4">
        <item h="1" x="2"/>
        <item x="1"/>
        <item x="0"/>
        <item t="default"/>
      </items>
    </pivotField>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s>
  <rowFields count="1">
    <field x="12"/>
  </rowFields>
  <rowItems count="3">
    <i>
      <x v="1"/>
    </i>
    <i>
      <x v="2"/>
    </i>
    <i t="grand">
      <x/>
    </i>
  </rowItems>
  <colItems count="1">
    <i/>
  </colItems>
  <dataFields count="1">
    <dataField name="Products Count" fld="13" subtotal="count" baseField="9" baseItem="0"/>
  </dataFields>
  <formats count="10">
    <format dxfId="55">
      <pivotArea field="0" type="button" dataOnly="0" labelOnly="1" outline="0"/>
    </format>
    <format dxfId="54">
      <pivotArea dataOnly="0" labelOnly="1" outline="0" axis="axisValues" fieldPosition="0"/>
    </format>
    <format dxfId="53">
      <pivotArea grandRow="1" outline="0" collapsedLevelsAreSubtotals="1" fieldPosition="0"/>
    </format>
    <format dxfId="52">
      <pivotArea dataOnly="0" labelOnly="1" grandRow="1" outline="0" fieldPosition="0"/>
    </format>
    <format dxfId="51">
      <pivotArea dataOnly="0" labelOnly="1" outline="0" axis="axisValues" fieldPosition="0"/>
    </format>
    <format dxfId="50">
      <pivotArea outline="0" collapsedLevelsAreSubtotals="1" fieldPosition="0"/>
    </format>
    <format dxfId="49">
      <pivotArea field="8" type="button" dataOnly="0" labelOnly="1" outline="0"/>
    </format>
    <format dxfId="48">
      <pivotArea dataOnly="0" outline="0" axis="axisValues" fieldPosition="0"/>
    </format>
    <format dxfId="47">
      <pivotArea field="9" type="button" dataOnly="0" labelOnly="1" outline="0"/>
    </format>
    <format dxfId="46">
      <pivotArea field="1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7E4B38-5A60-42FC-8FF7-25638EB1EC2A}"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9:B30" firstHeaderRow="1" firstDataRow="1" firstDataCol="0"/>
  <pivotFields count="1">
    <pivotField dataField="1" subtotalTop="0" showAll="0" defaultSubtotal="0"/>
  </pivotFields>
  <rowItems count="1">
    <i/>
  </rowItems>
  <colItems count="1">
    <i/>
  </colItems>
  <dataFields count="1">
    <dataField name="Sum of Rating Count" fld="0" baseField="0" baseItem="0" numFmtId="164"/>
  </dataFields>
  <formats count="10">
    <format dxfId="65">
      <pivotArea outline="0" collapsedLevelsAreSubtotals="1" fieldPosition="0"/>
    </format>
    <format dxfId="64">
      <pivotArea dataOnly="0" labelOnly="1" outline="0" axis="axisValues" fieldPosition="0"/>
    </format>
    <format dxfId="63">
      <pivotArea dataOnly="0" labelOnly="1" outline="0" axis="axisValues"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amazontable[[Rating]:[review_id]]">
        <x15:activeTabTopLevelEntity name="[amazontable  Rating   review_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51C6AC-C517-4EAD-8FBD-9C8CBAE07D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4:B14" firstHeaderRow="1" firstDataRow="1" firstDataCol="1"/>
  <pivotFields count="13">
    <pivotField axis="axisRow" showAll="0">
      <items count="10">
        <item x="7"/>
        <item x="0"/>
        <item x="1"/>
        <item x="8"/>
        <item x="4"/>
        <item x="5"/>
        <item x="2"/>
        <item x="3"/>
        <item x="6"/>
        <item t="default"/>
      </items>
    </pivotField>
    <pivotField showAll="0"/>
    <pivotField showAll="0"/>
    <pivotField showAll="0"/>
    <pivotField numFmtId="167" showAll="0"/>
    <pivotField dataField="1" numFmtId="9" showAll="0"/>
    <pivotField showAll="0"/>
    <pivotField numFmtId="164" showAll="0"/>
    <pivotField showAll="0"/>
    <pivotField showAll="0"/>
    <pivotField numFmtId="166" showAll="0"/>
    <pivotField showAll="0"/>
    <pivotField showAll="0"/>
  </pivotFields>
  <rowFields count="1">
    <field x="0"/>
  </rowFields>
  <rowItems count="10">
    <i>
      <x/>
    </i>
    <i>
      <x v="1"/>
    </i>
    <i>
      <x v="2"/>
    </i>
    <i>
      <x v="3"/>
    </i>
    <i>
      <x v="4"/>
    </i>
    <i>
      <x v="5"/>
    </i>
    <i>
      <x v="6"/>
    </i>
    <i>
      <x v="7"/>
    </i>
    <i>
      <x v="8"/>
    </i>
    <i t="grand">
      <x/>
    </i>
  </rowItems>
  <colItems count="1">
    <i/>
  </colItems>
  <dataFields count="1">
    <dataField name="Average of Discount Percentage" fld="5" subtotal="average" baseField="0" baseItem="0"/>
  </dataFields>
  <formats count="6">
    <format dxfId="71">
      <pivotArea field="0" type="button" dataOnly="0" labelOnly="1" outline="0" axis="axisRow" fieldPosition="0"/>
    </format>
    <format dxfId="70">
      <pivotArea dataOnly="0" labelOnly="1" outline="0" axis="axisValues" fieldPosition="0"/>
    </format>
    <format dxfId="69">
      <pivotArea grandRow="1" outline="0" collapsedLevelsAreSubtotals="1" fieldPosition="0"/>
    </format>
    <format dxfId="68">
      <pivotArea dataOnly="0" labelOnly="1" grandRow="1" outline="0" fieldPosition="0"/>
    </format>
    <format dxfId="67">
      <pivotArea dataOnly="0" outline="0" axis="axisValues" fieldPosition="0"/>
    </format>
    <format dxfId="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C74F0C-733B-4FC6-BA11-187102009EF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L4:M7" firstHeaderRow="1" firstDataRow="1"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pivotField showAll="0"/>
    <pivotField numFmtId="164" showAll="0"/>
    <pivotField axis="axisRow" showAll="0">
      <items count="3">
        <item x="1"/>
        <item x="0"/>
        <item t="default"/>
      </items>
    </pivotField>
    <pivotField showAll="0"/>
    <pivotField numFmtId="166" showAll="0"/>
    <pivotField showAll="0"/>
    <pivotField showAll="0"/>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s>
  <rowFields count="1">
    <field x="8"/>
  </rowFields>
  <rowItems count="3">
    <i>
      <x/>
    </i>
    <i>
      <x v="1"/>
    </i>
    <i t="grand">
      <x/>
    </i>
  </rowItems>
  <colItems count="1">
    <i/>
  </colItems>
  <dataFields count="1">
    <dataField name="Count of Product ID" fld="13" subtotal="count" baseField="0" baseItem="0"/>
  </dataFields>
  <formats count="8">
    <format dxfId="79">
      <pivotArea field="0" type="button" dataOnly="0" labelOnly="1" outline="0"/>
    </format>
    <format dxfId="78">
      <pivotArea dataOnly="0" labelOnly="1" outline="0" axis="axisValues" fieldPosition="0"/>
    </format>
    <format dxfId="77">
      <pivotArea grandRow="1" outline="0" collapsedLevelsAreSubtotals="1" fieldPosition="0"/>
    </format>
    <format dxfId="76">
      <pivotArea dataOnly="0" labelOnly="1" grandRow="1" outline="0" fieldPosition="0"/>
    </format>
    <format dxfId="75">
      <pivotArea dataOnly="0" labelOnly="1" outline="0" axis="axisValues" fieldPosition="0"/>
    </format>
    <format dxfId="74">
      <pivotArea outline="0" collapsedLevelsAreSubtotals="1" fieldPosition="0"/>
    </format>
    <format dxfId="73">
      <pivotArea field="8" type="button" dataOnly="0" labelOnly="1" outline="0" axis="axisRow" fieldPosition="0"/>
    </format>
    <format dxfId="72">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6C4CF7-4249-47FD-B1DA-2F0F60A0FF5E}" name="PivotTable1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32:E4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Count of Product ID" fld="1" subtotal="count" baseField="0" baseItem="0"/>
  </dataFields>
  <formats count="8">
    <format dxfId="87">
      <pivotArea outline="0" collapsedLevelsAreSubtotals="1"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dataOnly="0" labelOnly="1" outline="0" axis="axisValues" fieldPosition="0"/>
    </format>
  </formats>
  <pivotHierarchies count="36">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table  Rating   review_id]"/>
        <x15:activeTabTopLevelEntity name="[amazo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A685F1-56EC-4425-8454-F1C1C2086E96}" name="PivotTable1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2:B33" firstHeaderRow="1" firstDataRow="1" firstDataCol="0"/>
  <pivotFields count="1">
    <pivotField dataField="1" subtotalTop="0" showAll="0" defaultSubtotal="0"/>
  </pivotFields>
  <rowItems count="1">
    <i/>
  </rowItems>
  <colItems count="1">
    <i/>
  </colItems>
  <dataFields count="1">
    <dataField name="Count of Product ID" fld="0" subtotal="count" baseField="0" baseItem="0"/>
  </dataFields>
  <formats count="8">
    <format dxfId="95">
      <pivotArea outline="0" collapsedLevelsAreSubtotals="1" fieldPosition="0"/>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amazontable[[Rating]:[review_id]]">
        <x15:activeTabTopLevelEntity name="[amazontable  Rating   review_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151BDE-1523-49AB-95D5-C568B02B3FD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 Category">
  <location ref="L10:N14" firstHeaderRow="0" firstDataRow="1" firstDataCol="1"/>
  <pivotFields count="15">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numFmtId="164" showAll="0"/>
    <pivotField showAll="0">
      <items count="3">
        <item h="1" x="1"/>
        <item x="0"/>
        <item t="default"/>
      </items>
    </pivotField>
    <pivotField showAll="0">
      <items count="6">
        <item h="1" x="4"/>
        <item h="1" x="2"/>
        <item h="1" x="1"/>
        <item x="0"/>
        <item h="1" x="3"/>
        <item t="default"/>
      </items>
    </pivotField>
    <pivotField numFmtId="166" showAll="0"/>
    <pivotField showAll="0"/>
    <pivotField showAll="0"/>
    <pivotField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1"/>
            </reference>
          </references>
        </pivotArea>
      </autoSortScope>
    </pivotField>
    <pivotField showAll="0"/>
  </pivotFields>
  <rowFields count="1">
    <field x="0"/>
  </rowFields>
  <rowItems count="4">
    <i>
      <x v="2"/>
    </i>
    <i>
      <x v="1"/>
    </i>
    <i>
      <x v="4"/>
    </i>
    <i t="grand">
      <x/>
    </i>
  </rowItems>
  <colFields count="1">
    <field x="-2"/>
  </colFields>
  <colItems count="2">
    <i>
      <x/>
    </i>
    <i i="1">
      <x v="1"/>
    </i>
  </colItems>
  <dataFields count="2">
    <dataField name="Sum of Rating Count" fld="7" baseField="0" baseItem="0"/>
    <dataField name="Average of Rating" fld="6" subtotal="average" baseField="0" baseItem="0"/>
  </dataFields>
  <formats count="10">
    <format dxfId="105">
      <pivotArea field="0" type="button" dataOnly="0" labelOnly="1" outline="0" axis="axisRow" fieldPosition="0"/>
    </format>
    <format dxfId="104">
      <pivotArea dataOnly="0" labelOnly="1" outline="0" axis="axisValues" fieldPosition="0"/>
    </format>
    <format dxfId="103">
      <pivotArea grandRow="1" outline="0" collapsedLevelsAreSubtotals="1" fieldPosition="0"/>
    </format>
    <format dxfId="102">
      <pivotArea dataOnly="0" labelOnly="1" grandRow="1" outline="0" fieldPosition="0"/>
    </format>
    <format dxfId="101">
      <pivotArea dataOnly="0" labelOnly="1" outline="0" axis="axisValues" fieldPosition="0"/>
    </format>
    <format dxfId="100">
      <pivotArea outline="0" collapsedLevelsAreSubtotals="1" fieldPosition="0"/>
    </format>
    <format dxfId="99">
      <pivotArea field="8" type="button" dataOnly="0" labelOnly="1" outline="0"/>
    </format>
    <format dxfId="98">
      <pivotArea dataOnly="0" outline="0" axis="axisValues" fieldPosition="0"/>
    </format>
    <format dxfId="97">
      <pivotArea dataOnly="0" labelOnly="1" outline="0" fieldPosition="0">
        <references count="1">
          <reference field="4294967294" count="1">
            <x v="0"/>
          </reference>
        </references>
      </pivotArea>
    </format>
    <format dxfId="96">
      <pivotArea dataOnly="0" labelOnly="1" outline="0" fieldPosition="0">
        <references count="1">
          <reference field="4294967294" count="1">
            <x v="1"/>
          </reference>
        </references>
      </pivotArea>
    </format>
  </formats>
  <chartFormats count="8">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7"/>
          </reference>
        </references>
      </pivotArea>
    </chartFormat>
    <chartFormat chart="12" format="12">
      <pivotArea type="data" outline="0" fieldPosition="0">
        <references count="2">
          <reference field="4294967294" count="1" selected="0">
            <x v="0"/>
          </reference>
          <reference field="0" count="1" selected="0">
            <x v="8"/>
          </reference>
        </references>
      </pivotArea>
    </chartFormat>
    <chartFormat chart="12" format="13">
      <pivotArea type="data" outline="0" fieldPosition="0">
        <references count="2">
          <reference field="4294967294" count="1" selected="0">
            <x v="0"/>
          </reference>
          <reference field="0" count="1" selected="0">
            <x v="5"/>
          </reference>
        </references>
      </pivotArea>
    </chartFormat>
    <chartFormat chart="12" format="14" series="1">
      <pivotArea type="data" outline="0" fieldPosition="0">
        <references count="1">
          <reference field="4294967294" count="1" selected="0">
            <x v="1"/>
          </reference>
        </references>
      </pivotArea>
    </chartFormat>
    <chartFormat chart="12" format="15">
      <pivotArea type="data" outline="0" fieldPosition="0">
        <references count="2">
          <reference field="4294967294" count="1" selected="0">
            <x v="1"/>
          </reference>
          <reference field="0" count="1" selected="0">
            <x v="7"/>
          </reference>
        </references>
      </pivotArea>
    </chartFormat>
    <chartFormat chart="12" format="16">
      <pivotArea type="data" outline="0" fieldPosition="0">
        <references count="2">
          <reference field="4294967294" count="1" selected="0">
            <x v="1"/>
          </reference>
          <reference field="0" count="1" selected="0">
            <x v="8"/>
          </reference>
        </references>
      </pivotArea>
    </chartFormat>
    <chartFormat chart="12" format="17">
      <pivotArea type="data" outline="0" fieldPosition="0">
        <references count="2">
          <reference field="4294967294" count="1" selected="0">
            <x v="1"/>
          </reference>
          <reference field="0" count="1" selected="0">
            <x v="5"/>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C12A03-5931-4D0C-BDC7-9B6E9F99029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H4:J14" firstHeaderRow="0" firstDataRow="1" firstDataCol="1"/>
  <pivotFields count="15">
    <pivotField axis="axisRow" showAll="0">
      <items count="10">
        <item x="7"/>
        <item x="0"/>
        <item x="1"/>
        <item x="8"/>
        <item x="4"/>
        <item x="5"/>
        <item x="2"/>
        <item x="3"/>
        <item x="6"/>
        <item t="default"/>
      </items>
    </pivotField>
    <pivotField showAll="0"/>
    <pivotField showAll="0"/>
    <pivotField dataField="1" showAll="0"/>
    <pivotField dataField="1" numFmtId="167" showAll="0"/>
    <pivotField numFmtId="9" showAll="0"/>
    <pivotField showAll="0"/>
    <pivotField numFmtId="164" showAll="0"/>
    <pivotField showAll="0"/>
    <pivotField showAll="0"/>
    <pivotField numFmtId="166" showAll="0"/>
    <pivotField showAll="0"/>
    <pivotField showAll="0"/>
    <pivotField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Avg of Actual Price" fld="4" subtotal="average" baseField="0" baseItem="0"/>
    <dataField name="Avg of Discounted Price" fld="3" subtotal="average" baseField="0" baseItem="0"/>
  </dataFields>
  <formats count="10">
    <format dxfId="115">
      <pivotArea field="0" type="button" dataOnly="0" labelOnly="1" outline="0" axis="axisRow" fieldPosition="0"/>
    </format>
    <format dxfId="114">
      <pivotArea dataOnly="0" labelOnly="1" outline="0" axis="axisValues" fieldPosition="0"/>
    </format>
    <format dxfId="113">
      <pivotArea grandRow="1" outline="0" collapsedLevelsAreSubtotals="1" fieldPosition="0"/>
    </format>
    <format dxfId="112">
      <pivotArea dataOnly="0" labelOnly="1" grandRow="1" outline="0" fieldPosition="0"/>
    </format>
    <format dxfId="111">
      <pivotArea dataOnly="0" outline="0" fieldPosition="0">
        <references count="1">
          <reference field="4294967294" count="2">
            <x v="0"/>
            <x v="1"/>
          </reference>
        </references>
      </pivotArea>
    </format>
    <format dxfId="110">
      <pivotArea dataOnly="0" labelOnly="1" outline="0" fieldPosition="0">
        <references count="1">
          <reference field="4294967294" count="1">
            <x v="0"/>
          </reference>
        </references>
      </pivotArea>
    </format>
    <format dxfId="109">
      <pivotArea dataOnly="0" labelOnly="1" outline="0" fieldPosition="0">
        <references count="1">
          <reference field="4294967294" count="1">
            <x v="1"/>
          </reference>
        </references>
      </pivotArea>
    </format>
    <format dxfId="108">
      <pivotArea dataOnly="0" labelOnly="1" outline="0" fieldPosition="0">
        <references count="1">
          <reference field="4294967294" count="1">
            <x v="1"/>
          </reference>
        </references>
      </pivotArea>
    </format>
    <format dxfId="107">
      <pivotArea dataOnly="0" labelOnly="1" outline="0" fieldPosition="0">
        <references count="1">
          <reference field="4294967294" count="1">
            <x v="1"/>
          </reference>
        </references>
      </pivotArea>
    </format>
    <format dxfId="106">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0E91B5-7D12-4FBF-818D-BF6FFD78FC2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H19:I29" firstHeaderRow="1" firstDataRow="1" firstDataCol="1"/>
  <pivotFields count="15">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7" showAll="0"/>
    <pivotField numFmtId="9" showAll="0"/>
    <pivotField showAll="0"/>
    <pivotField dataField="1" numFmtId="164" showAll="0"/>
    <pivotField showAll="0"/>
    <pivotField showAll="0"/>
    <pivotField numFmtId="166" showAll="0"/>
    <pivotField showAll="0"/>
    <pivotField showAll="0"/>
    <pivotField showAll="0"/>
    <pivotField showAll="0"/>
  </pivotFields>
  <rowFields count="1">
    <field x="0"/>
  </rowFields>
  <rowItems count="10">
    <i>
      <x v="2"/>
    </i>
    <i>
      <x v="1"/>
    </i>
    <i>
      <x v="4"/>
    </i>
    <i>
      <x v="7"/>
    </i>
    <i>
      <x v="6"/>
    </i>
    <i>
      <x v="8"/>
    </i>
    <i>
      <x v="5"/>
    </i>
    <i>
      <x v="3"/>
    </i>
    <i>
      <x/>
    </i>
    <i t="grand">
      <x/>
    </i>
  </rowItems>
  <colItems count="1">
    <i/>
  </colItems>
  <dataFields count="1">
    <dataField name="Cat Rating Count" fld="7" baseField="0" baseItem="0"/>
  </dataFields>
  <formats count="6">
    <format dxfId="121">
      <pivotArea field="0" type="button" dataOnly="0" labelOnly="1" outline="0" axis="axisRow" fieldPosition="0"/>
    </format>
    <format dxfId="120">
      <pivotArea dataOnly="0" labelOnly="1" outline="0" axis="axisValues" fieldPosition="0"/>
    </format>
    <format dxfId="119">
      <pivotArea grandRow="1" outline="0" collapsedLevelsAreSubtotals="1" fieldPosition="0"/>
    </format>
    <format dxfId="118">
      <pivotArea dataOnly="0" labelOnly="1" grandRow="1" outline="0" fieldPosition="0"/>
    </format>
    <format dxfId="117">
      <pivotArea dataOnly="0" labelOnly="1" outline="0" axis="axisValues" fieldPosition="0"/>
    </format>
    <format dxfId="1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8CFB72-3885-4A75-9DE1-33B60FEF18B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B19:C26" firstHeaderRow="1" firstDataRow="1"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pivotField showAll="0"/>
    <pivotField dataField="1" numFmtId="164"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showAll="0"/>
    <pivotField showAll="0"/>
    <pivotField numFmtId="166" showAll="0"/>
    <pivotField showAll="0"/>
    <pivotField showAll="0"/>
    <pivotField axis="axisRow" showAll="0" measureFilter="1" sortType="descending">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7">
    <i>
      <x v="994"/>
    </i>
    <i>
      <x v="1212"/>
    </i>
    <i>
      <x v="1213"/>
    </i>
    <i>
      <x v="1190"/>
    </i>
    <i>
      <x v="1032"/>
    </i>
    <i>
      <x v="1033"/>
    </i>
    <i t="grand">
      <x/>
    </i>
  </rowItems>
  <colItems count="1">
    <i/>
  </colItems>
  <dataFields count="1">
    <dataField name="Sum of Rating Count" fld="7" baseField="0" baseItem="0"/>
  </dataFields>
  <formats count="7">
    <format dxfId="128">
      <pivotArea field="0" type="button" dataOnly="0" labelOnly="1" outline="0"/>
    </format>
    <format dxfId="127">
      <pivotArea dataOnly="0" labelOnly="1" outline="0" axis="axisValues" fieldPosition="0"/>
    </format>
    <format dxfId="126">
      <pivotArea grandRow="1" outline="0" collapsedLevelsAreSubtotals="1" fieldPosition="0"/>
    </format>
    <format dxfId="125">
      <pivotArea dataOnly="0" labelOnly="1" grandRow="1" outline="0" fieldPosition="0"/>
    </format>
    <format dxfId="124">
      <pivotArea dataOnly="0" labelOnly="1" outline="0" axis="axisValues" fieldPosition="0"/>
    </format>
    <format dxfId="123">
      <pivotArea outline="0" collapsedLevelsAreSubtotals="1" fieldPosition="0"/>
    </format>
    <format dxfId="122">
      <pivotArea field="13" type="button" dataOnly="0" labelOnly="1" outline="0" axis="axisRow" fieldPosition="0"/>
    </format>
  </formats>
  <pivotTableStyleInfo name="PivotStyleLight16" showRowHeaders="1" showColHeaders="1" showRowStripes="0" showColStripes="0" showLastColumn="1"/>
  <filters count="1">
    <filter fld="1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136F39-657C-4EF5-B951-5F588BADD1C6}"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Range">
  <location ref="K26:L28" firstHeaderRow="1" firstDataRow="1"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4" showAll="0"/>
    <pivotField showAll="0">
      <items count="3">
        <item h="1" x="1"/>
        <item x="0"/>
        <item t="default"/>
      </items>
    </pivotField>
    <pivotField showAll="0">
      <items count="6">
        <item x="4"/>
        <item x="2"/>
        <item x="1"/>
        <item x="0"/>
        <item h="1" x="3"/>
        <item t="default"/>
      </items>
    </pivotField>
    <pivotField numFmtId="166" showAll="0"/>
    <pivotField showAll="0"/>
    <pivotField axis="axisRow" showAll="0">
      <items count="4">
        <item x="2"/>
        <item h="1" x="1"/>
        <item h="1" x="0"/>
        <item t="default"/>
      </items>
    </pivotField>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s>
  <rowFields count="1">
    <field x="12"/>
  </rowFields>
  <rowItems count="2">
    <i>
      <x/>
    </i>
    <i t="grand">
      <x/>
    </i>
  </rowItems>
  <colItems count="1">
    <i/>
  </colItems>
  <dataFields count="1">
    <dataField name="Products Count" fld="13" subtotal="count" baseField="9" baseItem="0"/>
  </dataFields>
  <formats count="10">
    <format dxfId="138">
      <pivotArea field="0" type="button" dataOnly="0" labelOnly="1" outline="0"/>
    </format>
    <format dxfId="137">
      <pivotArea dataOnly="0" labelOnly="1" outline="0" axis="axisValues" fieldPosition="0"/>
    </format>
    <format dxfId="136">
      <pivotArea grandRow="1" outline="0" collapsedLevelsAreSubtotals="1" fieldPosition="0"/>
    </format>
    <format dxfId="135">
      <pivotArea dataOnly="0" labelOnly="1" grandRow="1" outline="0" fieldPosition="0"/>
    </format>
    <format dxfId="134">
      <pivotArea dataOnly="0" labelOnly="1" outline="0" axis="axisValues" fieldPosition="0"/>
    </format>
    <format dxfId="133">
      <pivotArea outline="0" collapsedLevelsAreSubtotals="1" fieldPosition="0"/>
    </format>
    <format dxfId="132">
      <pivotArea field="8" type="button" dataOnly="0" labelOnly="1" outline="0"/>
    </format>
    <format dxfId="131">
      <pivotArea dataOnly="0" outline="0" axis="axisValues" fieldPosition="0"/>
    </format>
    <format dxfId="130">
      <pivotArea field="9" type="button" dataOnly="0" labelOnly="1" outline="0"/>
    </format>
    <format dxfId="129">
      <pivotArea field="12"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BE8409-B163-4AA4-BC81-C0EB4283779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Range">
  <location ref="L17:M22" firstHeaderRow="1" firstDataRow="1"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4" showAll="0"/>
    <pivotField showAll="0">
      <items count="3">
        <item h="1" x="1"/>
        <item x="0"/>
        <item t="default"/>
      </items>
    </pivotField>
    <pivotField axis="axisRow" showAll="0">
      <items count="6">
        <item x="4"/>
        <item x="2"/>
        <item x="1"/>
        <item x="0"/>
        <item h="1" x="3"/>
        <item t="default"/>
      </items>
    </pivotField>
    <pivotField numFmtId="166" showAll="0"/>
    <pivotField showAll="0"/>
    <pivotField showAll="0"/>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s>
  <rowFields count="1">
    <field x="9"/>
  </rowFields>
  <rowItems count="5">
    <i>
      <x/>
    </i>
    <i>
      <x v="1"/>
    </i>
    <i>
      <x v="2"/>
    </i>
    <i>
      <x v="3"/>
    </i>
    <i t="grand">
      <x/>
    </i>
  </rowItems>
  <colItems count="1">
    <i/>
  </colItems>
  <dataFields count="1">
    <dataField name="Products Count" fld="13" subtotal="count" baseField="9" baseItem="0"/>
  </dataFields>
  <formats count="9">
    <format dxfId="147">
      <pivotArea field="0" type="button" dataOnly="0" labelOnly="1" outline="0"/>
    </format>
    <format dxfId="146">
      <pivotArea dataOnly="0" labelOnly="1" outline="0" axis="axisValues" fieldPosition="0"/>
    </format>
    <format dxfId="145">
      <pivotArea grandRow="1" outline="0" collapsedLevelsAreSubtotals="1" fieldPosition="0"/>
    </format>
    <format dxfId="144">
      <pivotArea dataOnly="0" labelOnly="1" grandRow="1" outline="0" fieldPosition="0"/>
    </format>
    <format dxfId="143">
      <pivotArea dataOnly="0" labelOnly="1" outline="0" axis="axisValues" fieldPosition="0"/>
    </format>
    <format dxfId="142">
      <pivotArea outline="0" collapsedLevelsAreSubtotals="1" fieldPosition="0"/>
    </format>
    <format dxfId="141">
      <pivotArea field="8" type="button" dataOnly="0" labelOnly="1" outline="0"/>
    </format>
    <format dxfId="140">
      <pivotArea dataOnly="0" outline="0" axis="axisValues" fieldPosition="0"/>
    </format>
    <format dxfId="139">
      <pivotArea field="9" type="button" dataOnly="0" labelOnly="1" outline="0" axis="axisRow"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3F5F19-A66E-47DF-BE1C-86D1B983DB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D4:E14" firstHeaderRow="1" firstDataRow="1" firstDataCol="1"/>
  <pivotFields count="13">
    <pivotField axis="axisRow" showAll="0">
      <items count="10">
        <item x="7"/>
        <item x="0"/>
        <item x="1"/>
        <item x="8"/>
        <item x="4"/>
        <item x="5"/>
        <item x="2"/>
        <item x="3"/>
        <item x="6"/>
        <item t="default"/>
      </items>
    </pivotField>
    <pivotField showAll="0"/>
    <pivotField showAll="0"/>
    <pivotField showAll="0"/>
    <pivotField numFmtId="167" showAll="0"/>
    <pivotField numFmtId="9" showAll="0"/>
    <pivotField showAll="0"/>
    <pivotField numFmtId="164" showAll="0"/>
    <pivotField showAll="0"/>
    <pivotField showAll="0"/>
    <pivotField dataField="1" numFmtId="166" showAll="0"/>
    <pivotField showAll="0"/>
    <pivotField showAll="0"/>
  </pivotFields>
  <rowFields count="1">
    <field x="0"/>
  </rowFields>
  <rowItems count="10">
    <i>
      <x/>
    </i>
    <i>
      <x v="1"/>
    </i>
    <i>
      <x v="2"/>
    </i>
    <i>
      <x v="3"/>
    </i>
    <i>
      <x v="4"/>
    </i>
    <i>
      <x v="5"/>
    </i>
    <i>
      <x v="6"/>
    </i>
    <i>
      <x v="7"/>
    </i>
    <i>
      <x v="8"/>
    </i>
    <i t="grand">
      <x/>
    </i>
  </rowItems>
  <colItems count="1">
    <i/>
  </colItems>
  <dataFields count="1">
    <dataField name="Sum of Total Potential Revenue" fld="10" baseField="0" baseItem="0" numFmtId="166"/>
  </dataFields>
  <formats count="6">
    <format dxfId="153">
      <pivotArea field="0" type="button" dataOnly="0" labelOnly="1" outline="0" axis="axisRow" fieldPosition="0"/>
    </format>
    <format dxfId="152">
      <pivotArea dataOnly="0" labelOnly="1" outline="0" axis="axisValues" fieldPosition="0"/>
    </format>
    <format dxfId="151">
      <pivotArea grandRow="1" outline="0" collapsedLevelsAreSubtotals="1" fieldPosition="0"/>
    </format>
    <format dxfId="150">
      <pivotArea dataOnly="0" labelOnly="1" grandRow="1" outline="0" fieldPosition="0"/>
    </format>
    <format dxfId="149">
      <pivotArea outline="0" fieldPosition="0">
        <references count="1">
          <reference field="4294967294" count="1">
            <x v="0"/>
          </reference>
        </references>
      </pivotArea>
    </format>
    <format dxfId="14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D92AF27-C7FD-4107-8E15-50C1F2DE24BC}"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7:B38" firstHeaderRow="1" firstDataRow="1" firstDataCol="0"/>
  <pivotFields count="1">
    <pivotField dataField="1" subtotalTop="0" showAll="0" defaultSubtotal="0"/>
  </pivotFields>
  <rowItems count="1">
    <i/>
  </rowItems>
  <colItems count="1">
    <i/>
  </colItems>
  <dataFields count="1">
    <dataField name="Sum of Discounted Price" fld="0" baseField="0" baseItem="0"/>
  </dataFields>
  <formats count="8">
    <format dxfId="161">
      <pivotArea outline="0" collapsedLevelsAreSubtotals="1" fieldPosition="0"/>
    </format>
    <format dxfId="160">
      <pivotArea dataOnly="0" labelOnly="1" outline="0" axis="axisValues" fieldPosition="0"/>
    </format>
    <format dxfId="159">
      <pivotArea type="all" dataOnly="0" outline="0" fieldPosition="0"/>
    </format>
    <format dxfId="158">
      <pivotArea outline="0" collapsedLevelsAreSubtotals="1" fieldPosition="0"/>
    </format>
    <format dxfId="157">
      <pivotArea dataOnly="0" labelOnly="1" outline="0" axis="axisValues" fieldPosition="0"/>
    </format>
    <format dxfId="156">
      <pivotArea type="all" dataOnly="0" outline="0" fieldPosition="0"/>
    </format>
    <format dxfId="155">
      <pivotArea outline="0" collapsedLevelsAreSubtotals="1" fieldPosition="0"/>
    </format>
    <format dxfId="154">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mazontable  Rating   review_id]"/>
        <x15:activeTabTopLevelEntity name="[amazon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80AC1E5-002B-45A8-A131-772D1CC7CCF4}"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Category" colHeaderCaption="Discount Range">
  <location ref="O17:R23" firstHeaderRow="1" firstDataRow="2" firstDataCol="1"/>
  <pivotFields count="15">
    <pivotField showAll="0">
      <items count="10">
        <item x="7"/>
        <item x="0"/>
        <item x="1"/>
        <item x="8"/>
        <item x="4"/>
        <item x="5"/>
        <item x="2"/>
        <item x="3"/>
        <item x="6"/>
        <item t="default"/>
      </items>
    </pivotField>
    <pivotField showAll="0"/>
    <pivotField showAll="0"/>
    <pivotField showAll="0"/>
    <pivotField numFmtId="167"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numFmtId="164" showAll="0"/>
    <pivotField axis="axisCol" showAll="0">
      <items count="3">
        <item x="1"/>
        <item x="0"/>
        <item t="default"/>
      </items>
    </pivotField>
    <pivotField axis="axisRow" showAll="0">
      <items count="6">
        <item x="4"/>
        <item x="2"/>
        <item x="1"/>
        <item x="0"/>
        <item h="1" x="3"/>
        <item t="default"/>
      </items>
    </pivotField>
    <pivotField numFmtId="166" showAll="0"/>
    <pivotField showAll="0"/>
    <pivotField showAll="0"/>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s>
  <rowFields count="1">
    <field x="9"/>
  </rowFields>
  <rowItems count="5">
    <i>
      <x/>
    </i>
    <i>
      <x v="1"/>
    </i>
    <i>
      <x v="2"/>
    </i>
    <i>
      <x v="3"/>
    </i>
    <i t="grand">
      <x/>
    </i>
  </rowItems>
  <colFields count="1">
    <field x="8"/>
  </colFields>
  <colItems count="3">
    <i>
      <x/>
    </i>
    <i>
      <x v="1"/>
    </i>
    <i t="grand">
      <x/>
    </i>
  </colItems>
  <dataFields count="1">
    <dataField name="Count of Product ID" fld="13" subtotal="count" baseField="0" baseItem="0"/>
  </dataFields>
  <formats count="15">
    <format dxfId="176">
      <pivotArea field="0" type="button" dataOnly="0" labelOnly="1" outline="0"/>
    </format>
    <format dxfId="175">
      <pivotArea dataOnly="0" labelOnly="1" outline="0" axis="axisValues" fieldPosition="0"/>
    </format>
    <format dxfId="174">
      <pivotArea grandRow="1" outline="0" collapsedLevelsAreSubtotals="1" fieldPosition="0"/>
    </format>
    <format dxfId="173">
      <pivotArea dataOnly="0" labelOnly="1" grandRow="1" outline="0" fieldPosition="0"/>
    </format>
    <format dxfId="172">
      <pivotArea dataOnly="0" labelOnly="1" outline="0" axis="axisValues" fieldPosition="0"/>
    </format>
    <format dxfId="171">
      <pivotArea outline="0" collapsedLevelsAreSubtotals="1" fieldPosition="0"/>
    </format>
    <format dxfId="170">
      <pivotArea field="8" type="button" dataOnly="0" labelOnly="1" outline="0" axis="axisCol" fieldPosition="0"/>
    </format>
    <format dxfId="169">
      <pivotArea dataOnly="0" outline="0" axis="axisValues" fieldPosition="0"/>
    </format>
    <format dxfId="168">
      <pivotArea type="topRight" dataOnly="0" labelOnly="1" outline="0" offset="B1" fieldPosition="0"/>
    </format>
    <format dxfId="167">
      <pivotArea field="9" type="button" dataOnly="0" labelOnly="1" outline="0" axis="axisRow" fieldPosition="0"/>
    </format>
    <format dxfId="166">
      <pivotArea type="origin" dataOnly="0" labelOnly="1" outline="0" fieldPosition="0"/>
    </format>
    <format dxfId="165">
      <pivotArea dataOnly="0" labelOnly="1" fieldPosition="0">
        <references count="1">
          <reference field="8" count="1">
            <x v="0"/>
          </reference>
        </references>
      </pivotArea>
    </format>
    <format dxfId="164">
      <pivotArea dataOnly="0" labelOnly="1" fieldPosition="0">
        <references count="1">
          <reference field="8" count="1">
            <x v="1"/>
          </reference>
        </references>
      </pivotArea>
    </format>
    <format dxfId="163">
      <pivotArea dataOnly="0" labelOnly="1" grandCol="1" outline="0" fieldPosition="0"/>
    </format>
    <format dxfId="162">
      <pivotArea type="topRight" dataOnly="0" labelOnly="1" outline="0" fieldPosition="0"/>
    </format>
  </formats>
  <chartFormats count="2">
    <chartFormat chart="5" format="4" series="1">
      <pivotArea type="data" outline="0" fieldPosition="0">
        <references count="2">
          <reference field="4294967294" count="1" selected="0">
            <x v="0"/>
          </reference>
          <reference field="8" count="1" selected="0">
            <x v="0"/>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76C990D-942B-461C-957C-738C1A177A31}"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ategory">
  <location ref="AO11:AQ21" firstHeaderRow="0" firstDataRow="1" firstDataCol="1" rowPageCount="1" colPageCount="1"/>
  <pivotFields count="15">
    <pivotField axis="axisRow" showAll="0">
      <items count="10">
        <item x="7"/>
        <item x="0"/>
        <item x="1"/>
        <item x="8"/>
        <item x="4"/>
        <item x="5"/>
        <item x="2"/>
        <item x="3"/>
        <item x="6"/>
        <item t="default"/>
      </items>
    </pivotField>
    <pivotField showAll="0"/>
    <pivotField showAll="0"/>
    <pivotField dataField="1" showAll="0"/>
    <pivotField dataField="1" numFmtId="167" showAll="0"/>
    <pivotField numFmtId="9" showAll="0"/>
    <pivotField showAll="0"/>
    <pivotField numFmtId="164" showAll="0"/>
    <pivotField axis="axisPage" showAll="0">
      <items count="3">
        <item x="1"/>
        <item x="0"/>
        <item t="default"/>
      </items>
    </pivotField>
    <pivotField showAll="0"/>
    <pivotField numFmtId="166" showAll="0"/>
    <pivotField showAll="0"/>
    <pivotField showAll="0"/>
    <pivotField showAll="0"/>
    <pivotField showAll="0"/>
  </pivotFields>
  <rowFields count="1">
    <field x="0"/>
  </rowFields>
  <rowItems count="10">
    <i>
      <x/>
    </i>
    <i>
      <x v="1"/>
    </i>
    <i>
      <x v="2"/>
    </i>
    <i>
      <x v="3"/>
    </i>
    <i>
      <x v="4"/>
    </i>
    <i>
      <x v="5"/>
    </i>
    <i>
      <x v="6"/>
    </i>
    <i>
      <x v="7"/>
    </i>
    <i>
      <x v="8"/>
    </i>
    <i t="grand">
      <x/>
    </i>
  </rowItems>
  <colFields count="1">
    <field x="-2"/>
  </colFields>
  <colItems count="2">
    <i>
      <x/>
    </i>
    <i i="1">
      <x v="1"/>
    </i>
  </colItems>
  <pageFields count="1">
    <pageField fld="8" hier="-1"/>
  </pageFields>
  <dataFields count="2">
    <dataField name="Avg of Actual Price" fld="4" subtotal="average" baseField="0" baseItem="0"/>
    <dataField name="Avg of Discounted Price" fld="3" subtotal="average" baseField="0" baseItem="0"/>
  </dataFields>
  <formats count="12">
    <format dxfId="11">
      <pivotArea field="0" type="button" dataOnly="0" labelOnly="1" outline="0" axis="axisRow" fieldPosition="0"/>
    </format>
    <format dxfId="10">
      <pivotArea dataOnly="0" labelOnly="1" outline="0" axis="axisValues" fieldPosition="0"/>
    </format>
    <format dxfId="9">
      <pivotArea grandRow="1" outline="0" collapsedLevelsAreSubtotals="1" fieldPosition="0"/>
    </format>
    <format dxfId="8">
      <pivotArea dataOnly="0" labelOnly="1" grandRow="1" outline="0" fieldPosition="0"/>
    </format>
    <format dxfId="7">
      <pivotArea dataOnly="0" outline="0" fieldPosition="0">
        <references count="1">
          <reference field="4294967294" count="2">
            <x v="0"/>
            <x v="1"/>
          </reference>
        </references>
      </pivotArea>
    </format>
    <format dxfId="6">
      <pivotArea dataOnly="0" labelOnly="1" outline="0" fieldPosition="0">
        <references count="1">
          <reference field="4294967294" count="1">
            <x v="0"/>
          </reference>
        </references>
      </pivotArea>
    </format>
    <format dxfId="5">
      <pivotArea dataOnly="0" labelOnly="1" outline="0" fieldPosition="0">
        <references count="1">
          <reference field="4294967294" count="1">
            <x v="1"/>
          </reference>
        </references>
      </pivotArea>
    </format>
    <format dxfId="4">
      <pivotArea dataOnly="0" labelOnly="1" outline="0" fieldPosition="0">
        <references count="1">
          <reference field="4294967294" count="1">
            <x v="1"/>
          </reference>
        </references>
      </pivotArea>
    </format>
    <format dxfId="3">
      <pivotArea dataOnly="0" labelOnly="1" outline="0" fieldPosition="0">
        <references count="1">
          <reference field="4294967294" count="1">
            <x v="1"/>
          </reference>
        </references>
      </pivotArea>
    </format>
    <format dxfId="2">
      <pivotArea dataOnly="0" labelOnly="1" outline="0" fieldPosition="0">
        <references count="1">
          <reference field="4294967294" count="1">
            <x v="1"/>
          </reference>
        </references>
      </pivotArea>
    </format>
    <format dxfId="1">
      <pivotArea field="8" type="button" dataOnly="0" labelOnly="1" outline="0" axis="axisPage" fieldPosition="0"/>
    </format>
    <format dxfId="0">
      <pivotArea dataOnly="0" labelOnly="1" outline="0" fieldPosition="0">
        <references count="1">
          <reference field="8" count="0"/>
        </references>
      </pivotArea>
    </format>
  </format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_Category1" xr10:uid="{4D516703-4B40-4FEB-9A4A-B762B92F8299}" sourceName="Main  Category">
  <pivotTables>
    <pivotTable tabId="3" name="PivotTable12"/>
  </pivotTables>
  <data>
    <tabular pivotCacheId="1355598213">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1" xr10:uid="{504F0748-2BE0-40F0-8436-43B831BC3AB5}" cache="Slicer_Main__Category1" caption="Main  Category" startItem="3" style="SlicerStyleDark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FAAF54-7507-49B3-8744-9B0677A35101}" name="amazontable" displayName="amazontable" ref="A1:O1466" totalsRowShown="0">
  <autoFilter ref="A1:O1466" xr:uid="{69FAAF54-7507-49B3-8744-9B0677A35101}"/>
  <tableColumns count="15">
    <tableColumn id="1" xr3:uid="{77204FEE-E808-46F9-8BB2-02A28A528ECD}" name="Main  Category"/>
    <tableColumn id="2" xr3:uid="{66F35E5E-9D0E-4733-9834-B16EC7AC87BF}" name="Sub Categoty 1"/>
    <tableColumn id="3" xr3:uid="{5C2AA1E3-C8F5-4CE3-B955-B06D9C3458D8}" name="Sub Category 2"/>
    <tableColumn id="4" xr3:uid="{7FD93856-9D94-4A6E-9CB9-0981F544B9EB}" name="Discounted Price" dataDxfId="17" dataCellStyle="Currency"/>
    <tableColumn id="5" xr3:uid="{985EA889-0F84-449B-91D7-9F57DDFA2CF2}" name="Actual Price" dataDxfId="16" dataCellStyle="Currency"/>
    <tableColumn id="6" xr3:uid="{D9000CBE-50E9-48DC-8C74-DFB0CC5A56EC}" name="Discount Percentage" dataDxfId="15"/>
    <tableColumn id="7" xr3:uid="{3055E147-924D-4388-AFBC-A246B4DC888B}" name="Rating"/>
    <tableColumn id="8" xr3:uid="{8320C191-95E3-435F-8805-A7A48992EC81}" name="Rating Count" dataDxfId="14" dataCellStyle="Comma"/>
    <tableColumn id="9" xr3:uid="{44024257-D97D-49DA-B1B3-D1D08C961334}" name="Discount Range">
      <calculatedColumnFormula>IF(F2&gt;=50%,"50% or more","&lt;50%")</calculatedColumnFormula>
    </tableColumn>
    <tableColumn id="10" xr3:uid="{677AE858-F165-44D1-AF5A-3A5CB385ACCC}" name="Rating Range">
      <calculatedColumnFormula array="1">_xlfn.IFS(G2&lt;=2,"0-2.0",G2&lt;=3,"2.1-3.0",G2&lt;=4,"3.1-4.0",G2&lt;=5,"4.1-5.0")</calculatedColumnFormula>
    </tableColumn>
    <tableColumn id="11" xr3:uid="{A97FE6F5-60B4-482F-8BC8-73940B9262BB}" name="Total Potential Revenue" dataDxfId="13">
      <calculatedColumnFormula>amazontable[[#This Row],[Discounted Price]]*H2</calculatedColumnFormula>
    </tableColumn>
    <tableColumn id="12" xr3:uid="{C4B3EB01-AE22-4C09-B1A2-119286C188F7}" name="Price Range Bucket" dataDxfId="12">
      <calculatedColumnFormula array="1">_xlfn.IFS(D2&lt;=200,"0-200",D2&lt;=500,"201-500",D2&gt;500,"501 &amp; above")</calculatedColumnFormula>
    </tableColumn>
    <tableColumn id="13" xr3:uid="{83CC56B7-D4AC-4117-803A-89A70D3B8FF9}" name="Rating Count Range">
      <calculatedColumnFormula array="1">_xlfn.IFS(H2&lt;1000,"0-999",H2&lt;10000,"1,000-9,999",H2&gt;10000,"10,001&amp; above")</calculatedColumnFormula>
    </tableColumn>
    <tableColumn id="14" xr3:uid="{71C0BF2D-F47A-4FE2-9325-28AC12F3CD6D}" name="Product ID"/>
    <tableColumn id="15" xr3:uid="{11155E77-D853-4AC9-B5CC-6BA2BB8198B0}" name="review_id"/>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1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C1" sqref="C1:C1048576"/>
    </sheetView>
  </sheetViews>
  <sheetFormatPr defaultColWidth="11.5" defaultRowHeight="15.5" x14ac:dyDescent="0.35"/>
  <cols>
    <col min="1" max="1" width="14.25" customWidth="1"/>
    <col min="3" max="3" width="18" customWidth="1"/>
    <col min="5" max="5" width="11.83203125" style="5" customWidth="1"/>
    <col min="8" max="8" width="11.25" style="8" customWidth="1"/>
  </cols>
  <sheetData>
    <row r="1" spans="1:16" x14ac:dyDescent="0.35">
      <c r="A1" t="s">
        <v>0</v>
      </c>
      <c r="B1" t="s">
        <v>1</v>
      </c>
      <c r="C1" t="s">
        <v>2</v>
      </c>
      <c r="D1" t="s">
        <v>3</v>
      </c>
      <c r="E1" s="5" t="s">
        <v>4</v>
      </c>
      <c r="F1" t="s">
        <v>5</v>
      </c>
      <c r="G1" t="s">
        <v>6</v>
      </c>
      <c r="H1" s="8" t="s">
        <v>7</v>
      </c>
      <c r="I1" t="s">
        <v>8</v>
      </c>
      <c r="J1" t="s">
        <v>9</v>
      </c>
      <c r="K1" t="s">
        <v>10</v>
      </c>
      <c r="L1" t="s">
        <v>11</v>
      </c>
      <c r="M1" t="s">
        <v>12</v>
      </c>
      <c r="N1" t="s">
        <v>13</v>
      </c>
      <c r="O1" t="s">
        <v>14</v>
      </c>
      <c r="P1" t="s">
        <v>15</v>
      </c>
    </row>
    <row r="2" spans="1:16" x14ac:dyDescent="0.35">
      <c r="A2" t="s">
        <v>16</v>
      </c>
      <c r="B2" t="s">
        <v>17</v>
      </c>
      <c r="C2" t="s">
        <v>18</v>
      </c>
      <c r="D2">
        <v>399</v>
      </c>
      <c r="E2" s="5">
        <v>1099</v>
      </c>
      <c r="F2" s="1">
        <v>0.64</v>
      </c>
      <c r="G2">
        <v>4.2</v>
      </c>
      <c r="H2" s="8">
        <v>24269</v>
      </c>
      <c r="I2" t="s">
        <v>19</v>
      </c>
      <c r="J2" t="s">
        <v>20</v>
      </c>
      <c r="K2" t="s">
        <v>21</v>
      </c>
      <c r="L2" t="s">
        <v>22</v>
      </c>
      <c r="M2" t="s">
        <v>23</v>
      </c>
      <c r="N2" t="s">
        <v>24</v>
      </c>
      <c r="O2" t="s">
        <v>25</v>
      </c>
      <c r="P2" t="s">
        <v>26</v>
      </c>
    </row>
    <row r="3" spans="1:16" x14ac:dyDescent="0.35">
      <c r="A3" t="s">
        <v>27</v>
      </c>
      <c r="B3" t="s">
        <v>28</v>
      </c>
      <c r="C3" t="s">
        <v>18</v>
      </c>
      <c r="D3">
        <v>199</v>
      </c>
      <c r="E3" s="5">
        <v>349</v>
      </c>
      <c r="F3" s="1">
        <v>0.43</v>
      </c>
      <c r="G3">
        <v>4</v>
      </c>
      <c r="H3" s="8">
        <v>43994</v>
      </c>
      <c r="I3" t="s">
        <v>29</v>
      </c>
      <c r="J3" t="s">
        <v>30</v>
      </c>
      <c r="K3" t="s">
        <v>31</v>
      </c>
      <c r="L3" t="s">
        <v>32</v>
      </c>
      <c r="M3" t="s">
        <v>33</v>
      </c>
      <c r="N3" t="s">
        <v>34</v>
      </c>
      <c r="O3" t="s">
        <v>35</v>
      </c>
      <c r="P3" t="s">
        <v>36</v>
      </c>
    </row>
    <row r="4" spans="1:16" x14ac:dyDescent="0.35">
      <c r="A4" t="s">
        <v>37</v>
      </c>
      <c r="B4" t="s">
        <v>38</v>
      </c>
      <c r="C4" t="s">
        <v>18</v>
      </c>
      <c r="D4">
        <v>199</v>
      </c>
      <c r="E4" s="5">
        <v>1899</v>
      </c>
      <c r="F4" s="1">
        <v>0.9</v>
      </c>
      <c r="G4">
        <v>3.9</v>
      </c>
      <c r="H4" s="8">
        <v>7928</v>
      </c>
      <c r="I4" t="s">
        <v>39</v>
      </c>
      <c r="J4" t="s">
        <v>40</v>
      </c>
      <c r="K4" t="s">
        <v>41</v>
      </c>
      <c r="L4" t="s">
        <v>42</v>
      </c>
      <c r="M4" t="s">
        <v>43</v>
      </c>
      <c r="N4" t="s">
        <v>44</v>
      </c>
      <c r="O4" t="s">
        <v>45</v>
      </c>
      <c r="P4" t="s">
        <v>46</v>
      </c>
    </row>
    <row r="5" spans="1:16" x14ac:dyDescent="0.35">
      <c r="A5" t="s">
        <v>47</v>
      </c>
      <c r="B5" t="s">
        <v>48</v>
      </c>
      <c r="C5" t="s">
        <v>18</v>
      </c>
      <c r="D5">
        <v>329</v>
      </c>
      <c r="E5" s="5">
        <v>699</v>
      </c>
      <c r="F5" s="1">
        <v>0.53</v>
      </c>
      <c r="G5">
        <v>4.2</v>
      </c>
      <c r="H5" s="8">
        <v>94363</v>
      </c>
      <c r="I5" t="s">
        <v>49</v>
      </c>
      <c r="J5" t="s">
        <v>50</v>
      </c>
      <c r="K5" t="s">
        <v>51</v>
      </c>
      <c r="L5" t="s">
        <v>52</v>
      </c>
      <c r="M5" t="s">
        <v>53</v>
      </c>
      <c r="N5" t="s">
        <v>54</v>
      </c>
      <c r="O5" t="s">
        <v>55</v>
      </c>
      <c r="P5" t="s">
        <v>56</v>
      </c>
    </row>
    <row r="6" spans="1:16" x14ac:dyDescent="0.35">
      <c r="A6" t="s">
        <v>57</v>
      </c>
      <c r="B6" t="s">
        <v>58</v>
      </c>
      <c r="C6" t="s">
        <v>18</v>
      </c>
      <c r="D6">
        <v>154</v>
      </c>
      <c r="E6" s="5">
        <v>399</v>
      </c>
      <c r="F6" s="1">
        <v>0.61</v>
      </c>
      <c r="G6">
        <v>4.2</v>
      </c>
      <c r="H6" s="8">
        <v>16905</v>
      </c>
      <c r="I6" t="s">
        <v>59</v>
      </c>
      <c r="J6" t="s">
        <v>60</v>
      </c>
      <c r="K6" t="s">
        <v>61</v>
      </c>
      <c r="L6" t="s">
        <v>62</v>
      </c>
      <c r="M6" t="s">
        <v>63</v>
      </c>
      <c r="N6" t="s">
        <v>13022</v>
      </c>
      <c r="O6" t="s">
        <v>64</v>
      </c>
      <c r="P6" t="s">
        <v>65</v>
      </c>
    </row>
    <row r="7" spans="1:16" x14ac:dyDescent="0.35">
      <c r="A7" t="s">
        <v>66</v>
      </c>
      <c r="B7" t="s">
        <v>67</v>
      </c>
      <c r="C7" t="s">
        <v>18</v>
      </c>
      <c r="D7">
        <v>149</v>
      </c>
      <c r="E7" s="5">
        <v>1000</v>
      </c>
      <c r="F7" s="1">
        <v>0.85</v>
      </c>
      <c r="G7">
        <v>3.9</v>
      </c>
      <c r="H7" s="8">
        <v>24871</v>
      </c>
      <c r="I7" t="s">
        <v>68</v>
      </c>
      <c r="J7" t="s">
        <v>69</v>
      </c>
      <c r="K7" t="s">
        <v>70</v>
      </c>
      <c r="L7" t="s">
        <v>71</v>
      </c>
      <c r="M7" t="s">
        <v>72</v>
      </c>
      <c r="N7" t="s">
        <v>73</v>
      </c>
      <c r="O7" t="s">
        <v>74</v>
      </c>
      <c r="P7" t="s">
        <v>75</v>
      </c>
    </row>
    <row r="8" spans="1:16" x14ac:dyDescent="0.35">
      <c r="A8" t="s">
        <v>76</v>
      </c>
      <c r="B8" t="s">
        <v>77</v>
      </c>
      <c r="C8" t="s">
        <v>18</v>
      </c>
      <c r="D8">
        <v>176.63</v>
      </c>
      <c r="E8" s="5">
        <v>499</v>
      </c>
      <c r="F8" s="1">
        <v>0.65</v>
      </c>
      <c r="G8">
        <v>4.0999999999999996</v>
      </c>
      <c r="H8" s="8">
        <v>15188</v>
      </c>
      <c r="I8" t="s">
        <v>78</v>
      </c>
      <c r="J8" t="s">
        <v>79</v>
      </c>
      <c r="K8" t="s">
        <v>80</v>
      </c>
      <c r="L8" t="s">
        <v>81</v>
      </c>
      <c r="M8" t="s">
        <v>82</v>
      </c>
      <c r="N8" t="s">
        <v>83</v>
      </c>
      <c r="O8" t="s">
        <v>84</v>
      </c>
      <c r="P8" t="s">
        <v>85</v>
      </c>
    </row>
    <row r="9" spans="1:16" x14ac:dyDescent="0.35">
      <c r="A9" t="s">
        <v>86</v>
      </c>
      <c r="B9" t="s">
        <v>87</v>
      </c>
      <c r="C9" t="s">
        <v>18</v>
      </c>
      <c r="D9">
        <v>229</v>
      </c>
      <c r="E9" s="5">
        <v>299</v>
      </c>
      <c r="F9" s="1">
        <v>0.23</v>
      </c>
      <c r="G9">
        <v>4.3</v>
      </c>
      <c r="H9" s="8">
        <v>30411</v>
      </c>
      <c r="I9" t="s">
        <v>88</v>
      </c>
      <c r="J9" t="s">
        <v>89</v>
      </c>
      <c r="K9" t="s">
        <v>90</v>
      </c>
      <c r="L9" t="s">
        <v>91</v>
      </c>
      <c r="M9" t="s">
        <v>92</v>
      </c>
      <c r="N9" t="s">
        <v>93</v>
      </c>
      <c r="O9" t="s">
        <v>94</v>
      </c>
      <c r="P9" t="s">
        <v>95</v>
      </c>
    </row>
    <row r="10" spans="1:16" x14ac:dyDescent="0.35">
      <c r="A10" t="s">
        <v>96</v>
      </c>
      <c r="B10" t="s">
        <v>97</v>
      </c>
      <c r="C10" t="s">
        <v>98</v>
      </c>
      <c r="D10">
        <v>499</v>
      </c>
      <c r="E10" s="5">
        <v>999</v>
      </c>
      <c r="F10" s="1">
        <v>0.5</v>
      </c>
      <c r="G10">
        <v>4.2</v>
      </c>
      <c r="H10" s="8">
        <v>179691</v>
      </c>
      <c r="I10" t="s">
        <v>99</v>
      </c>
      <c r="J10" t="s">
        <v>100</v>
      </c>
      <c r="K10" t="s">
        <v>101</v>
      </c>
      <c r="L10" t="s">
        <v>102</v>
      </c>
      <c r="M10" t="s">
        <v>103</v>
      </c>
      <c r="N10" t="s">
        <v>104</v>
      </c>
      <c r="O10" t="s">
        <v>105</v>
      </c>
      <c r="P10" t="s">
        <v>106</v>
      </c>
    </row>
    <row r="11" spans="1:16" x14ac:dyDescent="0.35">
      <c r="A11" t="s">
        <v>107</v>
      </c>
      <c r="B11" t="s">
        <v>108</v>
      </c>
      <c r="C11" t="s">
        <v>18</v>
      </c>
      <c r="D11">
        <v>199</v>
      </c>
      <c r="E11" s="5">
        <v>299</v>
      </c>
      <c r="F11" s="1">
        <v>0.33</v>
      </c>
      <c r="G11">
        <v>4</v>
      </c>
      <c r="H11" s="8">
        <v>43994</v>
      </c>
      <c r="I11" t="s">
        <v>109</v>
      </c>
      <c r="J11" t="s">
        <v>30</v>
      </c>
      <c r="K11" t="s">
        <v>31</v>
      </c>
      <c r="L11" t="s">
        <v>32</v>
      </c>
      <c r="M11" t="s">
        <v>33</v>
      </c>
      <c r="N11" t="s">
        <v>34</v>
      </c>
      <c r="O11" t="s">
        <v>110</v>
      </c>
      <c r="P11" t="s">
        <v>111</v>
      </c>
    </row>
    <row r="12" spans="1:16" x14ac:dyDescent="0.35">
      <c r="A12" t="s">
        <v>112</v>
      </c>
      <c r="B12" t="s">
        <v>113</v>
      </c>
      <c r="C12" t="s">
        <v>18</v>
      </c>
      <c r="D12">
        <v>154</v>
      </c>
      <c r="E12" s="5">
        <v>339</v>
      </c>
      <c r="F12" s="1">
        <v>0.55000000000000004</v>
      </c>
      <c r="G12">
        <v>4.3</v>
      </c>
      <c r="H12" s="8">
        <v>13391</v>
      </c>
      <c r="I12" t="s">
        <v>114</v>
      </c>
      <c r="J12" t="s">
        <v>115</v>
      </c>
      <c r="K12" t="s">
        <v>116</v>
      </c>
      <c r="L12" t="s">
        <v>117</v>
      </c>
      <c r="M12" t="s">
        <v>118</v>
      </c>
      <c r="N12" t="s">
        <v>119</v>
      </c>
      <c r="O12" t="s">
        <v>120</v>
      </c>
      <c r="P12" t="s">
        <v>121</v>
      </c>
    </row>
    <row r="13" spans="1:16" x14ac:dyDescent="0.35">
      <c r="A13" t="s">
        <v>122</v>
      </c>
      <c r="B13" t="s">
        <v>123</v>
      </c>
      <c r="C13" t="s">
        <v>18</v>
      </c>
      <c r="D13">
        <v>299</v>
      </c>
      <c r="E13" s="5">
        <v>799</v>
      </c>
      <c r="F13" s="1">
        <v>0.63</v>
      </c>
      <c r="G13">
        <v>4.2</v>
      </c>
      <c r="H13" s="8">
        <v>94363</v>
      </c>
      <c r="I13" t="s">
        <v>124</v>
      </c>
      <c r="J13" t="s">
        <v>50</v>
      </c>
      <c r="K13" t="s">
        <v>51</v>
      </c>
      <c r="L13" t="s">
        <v>52</v>
      </c>
      <c r="M13" t="s">
        <v>53</v>
      </c>
      <c r="N13" t="s">
        <v>54</v>
      </c>
      <c r="O13" t="s">
        <v>125</v>
      </c>
      <c r="P13" t="s">
        <v>126</v>
      </c>
    </row>
    <row r="14" spans="1:16" x14ac:dyDescent="0.35">
      <c r="A14" t="s">
        <v>127</v>
      </c>
      <c r="B14" t="s">
        <v>128</v>
      </c>
      <c r="C14" t="s">
        <v>129</v>
      </c>
      <c r="D14">
        <v>219</v>
      </c>
      <c r="E14" s="5">
        <v>700</v>
      </c>
      <c r="F14" s="1">
        <v>0.69</v>
      </c>
      <c r="G14">
        <v>4.4000000000000004</v>
      </c>
      <c r="H14" s="8">
        <v>426973</v>
      </c>
      <c r="I14" t="s">
        <v>130</v>
      </c>
      <c r="J14" t="s">
        <v>131</v>
      </c>
      <c r="K14" t="s">
        <v>132</v>
      </c>
      <c r="L14" t="s">
        <v>133</v>
      </c>
      <c r="M14" t="s">
        <v>134</v>
      </c>
      <c r="N14" t="s">
        <v>135</v>
      </c>
      <c r="O14" t="s">
        <v>136</v>
      </c>
      <c r="P14" t="s">
        <v>137</v>
      </c>
    </row>
    <row r="15" spans="1:16" x14ac:dyDescent="0.35">
      <c r="A15" t="s">
        <v>138</v>
      </c>
      <c r="B15" t="s">
        <v>139</v>
      </c>
      <c r="C15" t="s">
        <v>18</v>
      </c>
      <c r="D15">
        <v>350</v>
      </c>
      <c r="E15" s="5">
        <v>899</v>
      </c>
      <c r="F15" s="1">
        <v>0.61</v>
      </c>
      <c r="G15">
        <v>4.2</v>
      </c>
      <c r="H15" s="8">
        <v>2262</v>
      </c>
      <c r="I15" t="s">
        <v>140</v>
      </c>
      <c r="J15" t="s">
        <v>141</v>
      </c>
      <c r="K15" t="s">
        <v>142</v>
      </c>
      <c r="L15" t="s">
        <v>143</v>
      </c>
      <c r="M15" t="s">
        <v>144</v>
      </c>
      <c r="N15" t="s">
        <v>145</v>
      </c>
      <c r="O15" t="s">
        <v>146</v>
      </c>
      <c r="P15" t="s">
        <v>147</v>
      </c>
    </row>
    <row r="16" spans="1:16" x14ac:dyDescent="0.35">
      <c r="A16" t="s">
        <v>148</v>
      </c>
      <c r="B16" t="s">
        <v>149</v>
      </c>
      <c r="C16" t="s">
        <v>18</v>
      </c>
      <c r="D16">
        <v>159</v>
      </c>
      <c r="E16" s="5">
        <v>399</v>
      </c>
      <c r="F16" s="1">
        <v>0.6</v>
      </c>
      <c r="G16">
        <v>4.0999999999999996</v>
      </c>
      <c r="H16" s="8">
        <v>4768</v>
      </c>
      <c r="I16" t="s">
        <v>59</v>
      </c>
      <c r="J16" t="s">
        <v>150</v>
      </c>
      <c r="K16" t="s">
        <v>151</v>
      </c>
      <c r="L16" t="s">
        <v>152</v>
      </c>
      <c r="M16" t="s">
        <v>153</v>
      </c>
      <c r="N16" t="s">
        <v>154</v>
      </c>
      <c r="O16" t="s">
        <v>155</v>
      </c>
      <c r="P16" t="s">
        <v>156</v>
      </c>
    </row>
    <row r="17" spans="1:16" x14ac:dyDescent="0.35">
      <c r="A17" t="s">
        <v>157</v>
      </c>
      <c r="B17" t="s">
        <v>158</v>
      </c>
      <c r="C17" t="s">
        <v>18</v>
      </c>
      <c r="D17">
        <v>349</v>
      </c>
      <c r="E17" s="5">
        <v>399</v>
      </c>
      <c r="F17" s="1">
        <v>0.13</v>
      </c>
      <c r="G17">
        <v>4.4000000000000004</v>
      </c>
      <c r="H17" s="8">
        <v>18757</v>
      </c>
      <c r="I17" t="s">
        <v>159</v>
      </c>
      <c r="J17" t="s">
        <v>160</v>
      </c>
      <c r="K17" t="s">
        <v>161</v>
      </c>
      <c r="L17" t="s">
        <v>162</v>
      </c>
      <c r="M17" t="s">
        <v>163</v>
      </c>
      <c r="N17" t="s">
        <v>164</v>
      </c>
      <c r="O17" t="s">
        <v>165</v>
      </c>
      <c r="P17" t="s">
        <v>166</v>
      </c>
    </row>
    <row r="18" spans="1:16" x14ac:dyDescent="0.35">
      <c r="A18" t="s">
        <v>167</v>
      </c>
      <c r="B18" t="s">
        <v>168</v>
      </c>
      <c r="C18" t="s">
        <v>169</v>
      </c>
      <c r="D18" s="2">
        <v>13999</v>
      </c>
      <c r="E18" s="5">
        <v>24999</v>
      </c>
      <c r="F18" s="1">
        <v>0.44</v>
      </c>
      <c r="G18">
        <v>4.2</v>
      </c>
      <c r="H18" s="8">
        <v>32840</v>
      </c>
      <c r="I18" t="s">
        <v>170</v>
      </c>
      <c r="J18" t="s">
        <v>171</v>
      </c>
      <c r="K18" t="s">
        <v>172</v>
      </c>
      <c r="L18" t="s">
        <v>173</v>
      </c>
      <c r="M18" t="s">
        <v>174</v>
      </c>
      <c r="N18" t="s">
        <v>175</v>
      </c>
      <c r="O18" t="s">
        <v>176</v>
      </c>
      <c r="P18" t="s">
        <v>177</v>
      </c>
    </row>
    <row r="19" spans="1:16" x14ac:dyDescent="0.35">
      <c r="A19" t="s">
        <v>178</v>
      </c>
      <c r="B19" t="s">
        <v>179</v>
      </c>
      <c r="C19" t="s">
        <v>18</v>
      </c>
      <c r="D19">
        <v>249</v>
      </c>
      <c r="E19" s="5">
        <v>399</v>
      </c>
      <c r="F19" s="1">
        <v>0.38</v>
      </c>
      <c r="G19">
        <v>4</v>
      </c>
      <c r="H19" s="8">
        <v>43994</v>
      </c>
      <c r="I19" t="s">
        <v>180</v>
      </c>
      <c r="J19" t="s">
        <v>30</v>
      </c>
      <c r="K19" t="s">
        <v>31</v>
      </c>
      <c r="L19" t="s">
        <v>32</v>
      </c>
      <c r="M19" t="s">
        <v>33</v>
      </c>
      <c r="N19" t="s">
        <v>34</v>
      </c>
      <c r="O19" t="s">
        <v>181</v>
      </c>
      <c r="P19" t="s">
        <v>182</v>
      </c>
    </row>
    <row r="20" spans="1:16" x14ac:dyDescent="0.35">
      <c r="A20" t="s">
        <v>183</v>
      </c>
      <c r="B20" t="s">
        <v>184</v>
      </c>
      <c r="C20" t="s">
        <v>18</v>
      </c>
      <c r="D20">
        <v>199</v>
      </c>
      <c r="E20" s="5">
        <v>499</v>
      </c>
      <c r="F20" s="1">
        <v>0.6</v>
      </c>
      <c r="G20">
        <v>4.0999999999999996</v>
      </c>
      <c r="H20" s="8">
        <v>13045</v>
      </c>
      <c r="I20" t="s">
        <v>185</v>
      </c>
      <c r="J20" t="s">
        <v>186</v>
      </c>
      <c r="K20" t="s">
        <v>187</v>
      </c>
      <c r="L20" t="s">
        <v>188</v>
      </c>
      <c r="M20" t="s">
        <v>189</v>
      </c>
      <c r="N20" t="s">
        <v>190</v>
      </c>
      <c r="O20" t="s">
        <v>191</v>
      </c>
      <c r="P20" t="s">
        <v>192</v>
      </c>
    </row>
    <row r="21" spans="1:16" x14ac:dyDescent="0.35">
      <c r="A21" t="s">
        <v>193</v>
      </c>
      <c r="B21" t="s">
        <v>194</v>
      </c>
      <c r="C21" t="s">
        <v>169</v>
      </c>
      <c r="D21" s="2">
        <v>13490</v>
      </c>
      <c r="E21" s="5">
        <v>21990</v>
      </c>
      <c r="F21" s="1">
        <v>0.39</v>
      </c>
      <c r="G21">
        <v>4.3</v>
      </c>
      <c r="H21" s="8">
        <v>11976</v>
      </c>
      <c r="I21" t="s">
        <v>195</v>
      </c>
      <c r="J21" t="s">
        <v>196</v>
      </c>
      <c r="K21" t="s">
        <v>197</v>
      </c>
      <c r="L21" t="s">
        <v>198</v>
      </c>
      <c r="M21" t="s">
        <v>199</v>
      </c>
      <c r="N21" t="s">
        <v>200</v>
      </c>
      <c r="O21" t="s">
        <v>201</v>
      </c>
      <c r="P21" t="s">
        <v>202</v>
      </c>
    </row>
    <row r="22" spans="1:16" x14ac:dyDescent="0.35">
      <c r="A22" t="s">
        <v>203</v>
      </c>
      <c r="B22" t="s">
        <v>204</v>
      </c>
      <c r="C22" t="s">
        <v>18</v>
      </c>
      <c r="D22">
        <v>970</v>
      </c>
      <c r="E22" s="5">
        <v>1799</v>
      </c>
      <c r="F22" s="1">
        <v>0.46</v>
      </c>
      <c r="G22">
        <v>4.5</v>
      </c>
      <c r="H22" s="8">
        <v>815</v>
      </c>
      <c r="I22" t="s">
        <v>205</v>
      </c>
      <c r="J22" t="s">
        <v>206</v>
      </c>
      <c r="K22" t="s">
        <v>207</v>
      </c>
      <c r="L22" t="s">
        <v>208</v>
      </c>
      <c r="M22" t="s">
        <v>209</v>
      </c>
      <c r="N22" t="s">
        <v>210</v>
      </c>
      <c r="O22" t="s">
        <v>211</v>
      </c>
      <c r="P22" t="s">
        <v>212</v>
      </c>
    </row>
    <row r="23" spans="1:16" x14ac:dyDescent="0.35">
      <c r="A23" t="s">
        <v>213</v>
      </c>
      <c r="B23" t="s">
        <v>214</v>
      </c>
      <c r="C23" t="s">
        <v>129</v>
      </c>
      <c r="D23">
        <v>279</v>
      </c>
      <c r="E23" s="5">
        <v>499</v>
      </c>
      <c r="F23" s="1">
        <v>0.44</v>
      </c>
      <c r="G23">
        <v>3.7</v>
      </c>
      <c r="H23" s="8">
        <v>10962</v>
      </c>
      <c r="I23" t="s">
        <v>215</v>
      </c>
      <c r="J23" t="s">
        <v>216</v>
      </c>
      <c r="K23" t="s">
        <v>217</v>
      </c>
      <c r="L23" t="s">
        <v>218</v>
      </c>
      <c r="M23" t="s">
        <v>219</v>
      </c>
      <c r="N23" t="s">
        <v>220</v>
      </c>
      <c r="O23" t="s">
        <v>221</v>
      </c>
      <c r="P23" t="s">
        <v>222</v>
      </c>
    </row>
    <row r="24" spans="1:16" x14ac:dyDescent="0.35">
      <c r="A24" t="s">
        <v>223</v>
      </c>
      <c r="B24" t="s">
        <v>224</v>
      </c>
      <c r="C24" t="s">
        <v>169</v>
      </c>
      <c r="D24" s="2">
        <v>13490</v>
      </c>
      <c r="E24" s="5">
        <v>22900</v>
      </c>
      <c r="F24" s="1">
        <v>0.41</v>
      </c>
      <c r="G24">
        <v>4.3</v>
      </c>
      <c r="H24" s="8">
        <v>16299</v>
      </c>
      <c r="I24" t="s">
        <v>225</v>
      </c>
      <c r="J24" t="s">
        <v>226</v>
      </c>
      <c r="K24" t="s">
        <v>227</v>
      </c>
      <c r="L24" t="s">
        <v>228</v>
      </c>
      <c r="M24" t="s">
        <v>229</v>
      </c>
      <c r="N24" t="s">
        <v>230</v>
      </c>
      <c r="O24" t="s">
        <v>231</v>
      </c>
      <c r="P24" t="s">
        <v>232</v>
      </c>
    </row>
    <row r="25" spans="1:16" x14ac:dyDescent="0.35">
      <c r="A25" t="s">
        <v>233</v>
      </c>
      <c r="B25" t="s">
        <v>234</v>
      </c>
      <c r="C25" t="s">
        <v>18</v>
      </c>
      <c r="D25">
        <v>59</v>
      </c>
      <c r="E25" s="5">
        <v>199</v>
      </c>
      <c r="F25" s="1">
        <v>0.7</v>
      </c>
      <c r="G25">
        <v>4</v>
      </c>
      <c r="H25" s="8">
        <v>9378</v>
      </c>
      <c r="I25" t="s">
        <v>235</v>
      </c>
      <c r="J25" t="s">
        <v>236</v>
      </c>
      <c r="K25" t="s">
        <v>237</v>
      </c>
      <c r="L25" t="s">
        <v>238</v>
      </c>
      <c r="M25" t="s">
        <v>239</v>
      </c>
      <c r="N25" t="s">
        <v>240</v>
      </c>
      <c r="O25" t="s">
        <v>241</v>
      </c>
      <c r="P25" t="s">
        <v>242</v>
      </c>
    </row>
    <row r="26" spans="1:16" x14ac:dyDescent="0.35">
      <c r="A26" t="s">
        <v>243</v>
      </c>
      <c r="B26" t="s">
        <v>244</v>
      </c>
      <c r="C26" t="s">
        <v>169</v>
      </c>
      <c r="D26" s="2">
        <v>11499</v>
      </c>
      <c r="E26" s="5">
        <v>19990</v>
      </c>
      <c r="F26" s="1">
        <v>0.42</v>
      </c>
      <c r="G26">
        <v>4.3</v>
      </c>
      <c r="H26" s="8">
        <v>4703</v>
      </c>
      <c r="I26" t="s">
        <v>245</v>
      </c>
      <c r="J26" t="s">
        <v>246</v>
      </c>
      <c r="K26" t="s">
        <v>247</v>
      </c>
      <c r="L26" t="s">
        <v>248</v>
      </c>
      <c r="M26" t="s">
        <v>249</v>
      </c>
      <c r="N26" t="s">
        <v>13023</v>
      </c>
      <c r="O26" t="s">
        <v>250</v>
      </c>
      <c r="P26" t="s">
        <v>251</v>
      </c>
    </row>
    <row r="27" spans="1:16" x14ac:dyDescent="0.35">
      <c r="A27" t="s">
        <v>252</v>
      </c>
      <c r="B27" t="s">
        <v>253</v>
      </c>
      <c r="C27" t="s">
        <v>129</v>
      </c>
      <c r="D27">
        <v>199</v>
      </c>
      <c r="E27" s="5">
        <v>699</v>
      </c>
      <c r="F27" s="1">
        <v>0.72</v>
      </c>
      <c r="G27">
        <v>4.2</v>
      </c>
      <c r="H27" s="8">
        <v>12153</v>
      </c>
      <c r="I27" t="s">
        <v>254</v>
      </c>
      <c r="J27" t="s">
        <v>255</v>
      </c>
      <c r="K27" t="s">
        <v>256</v>
      </c>
      <c r="L27" t="s">
        <v>257</v>
      </c>
      <c r="M27" t="s">
        <v>258</v>
      </c>
      <c r="N27" t="s">
        <v>259</v>
      </c>
      <c r="O27" t="s">
        <v>260</v>
      </c>
      <c r="P27" t="s">
        <v>261</v>
      </c>
    </row>
    <row r="28" spans="1:16" x14ac:dyDescent="0.35">
      <c r="A28" t="s">
        <v>262</v>
      </c>
      <c r="B28" t="s">
        <v>263</v>
      </c>
      <c r="C28" t="s">
        <v>169</v>
      </c>
      <c r="D28" s="2">
        <v>14999</v>
      </c>
      <c r="E28" s="5">
        <v>19999</v>
      </c>
      <c r="F28" s="1">
        <v>0.25</v>
      </c>
      <c r="G28">
        <v>4.2</v>
      </c>
      <c r="H28" s="8">
        <v>34899</v>
      </c>
      <c r="I28" t="s">
        <v>264</v>
      </c>
      <c r="J28" t="s">
        <v>265</v>
      </c>
      <c r="K28" t="s">
        <v>266</v>
      </c>
      <c r="L28" t="s">
        <v>267</v>
      </c>
      <c r="M28" t="s">
        <v>268</v>
      </c>
      <c r="N28" t="s">
        <v>269</v>
      </c>
      <c r="O28" t="s">
        <v>270</v>
      </c>
      <c r="P28" t="s">
        <v>271</v>
      </c>
    </row>
    <row r="29" spans="1:16" x14ac:dyDescent="0.35">
      <c r="A29" t="s">
        <v>272</v>
      </c>
      <c r="B29" t="s">
        <v>273</v>
      </c>
      <c r="C29" t="s">
        <v>18</v>
      </c>
      <c r="D29">
        <v>299</v>
      </c>
      <c r="E29" s="5">
        <v>399</v>
      </c>
      <c r="F29" s="1">
        <v>0.25</v>
      </c>
      <c r="G29">
        <v>4</v>
      </c>
      <c r="H29" s="8">
        <v>2766</v>
      </c>
      <c r="I29" t="s">
        <v>274</v>
      </c>
      <c r="J29" t="s">
        <v>275</v>
      </c>
      <c r="K29" t="s">
        <v>276</v>
      </c>
      <c r="L29" t="s">
        <v>277</v>
      </c>
      <c r="M29" t="s">
        <v>278</v>
      </c>
      <c r="N29" t="s">
        <v>279</v>
      </c>
      <c r="O29" t="s">
        <v>280</v>
      </c>
      <c r="P29" t="s">
        <v>281</v>
      </c>
    </row>
    <row r="30" spans="1:16" x14ac:dyDescent="0.35">
      <c r="A30" t="s">
        <v>282</v>
      </c>
      <c r="B30" t="s">
        <v>283</v>
      </c>
      <c r="C30" t="s">
        <v>18</v>
      </c>
      <c r="D30">
        <v>970</v>
      </c>
      <c r="E30" s="5">
        <v>1999</v>
      </c>
      <c r="F30" s="1">
        <v>0.51</v>
      </c>
      <c r="G30">
        <v>4.4000000000000004</v>
      </c>
      <c r="H30" s="8">
        <v>184</v>
      </c>
      <c r="I30" t="s">
        <v>284</v>
      </c>
      <c r="J30" t="s">
        <v>285</v>
      </c>
      <c r="K30" t="s">
        <v>286</v>
      </c>
      <c r="L30" t="s">
        <v>287</v>
      </c>
      <c r="M30" t="s">
        <v>288</v>
      </c>
      <c r="N30" t="s">
        <v>289</v>
      </c>
      <c r="O30" t="s">
        <v>290</v>
      </c>
      <c r="P30" t="s">
        <v>291</v>
      </c>
    </row>
    <row r="31" spans="1:16" x14ac:dyDescent="0.35">
      <c r="A31" t="s">
        <v>292</v>
      </c>
      <c r="B31" t="s">
        <v>293</v>
      </c>
      <c r="C31" t="s">
        <v>18</v>
      </c>
      <c r="D31">
        <v>299</v>
      </c>
      <c r="E31" s="5">
        <v>999</v>
      </c>
      <c r="F31" s="1">
        <v>0.7</v>
      </c>
      <c r="G31">
        <v>4.3</v>
      </c>
      <c r="H31" s="8">
        <v>20850</v>
      </c>
      <c r="I31" t="s">
        <v>294</v>
      </c>
      <c r="J31" t="s">
        <v>295</v>
      </c>
      <c r="K31" t="s">
        <v>296</v>
      </c>
      <c r="L31" t="s">
        <v>297</v>
      </c>
      <c r="M31" t="s">
        <v>298</v>
      </c>
      <c r="N31" t="s">
        <v>299</v>
      </c>
      <c r="O31" t="s">
        <v>300</v>
      </c>
      <c r="P31" t="s">
        <v>301</v>
      </c>
    </row>
    <row r="32" spans="1:16" x14ac:dyDescent="0.35">
      <c r="A32" t="s">
        <v>302</v>
      </c>
      <c r="B32" t="s">
        <v>303</v>
      </c>
      <c r="C32" t="s">
        <v>18</v>
      </c>
      <c r="D32">
        <v>199</v>
      </c>
      <c r="E32" s="5">
        <v>750</v>
      </c>
      <c r="F32" s="1">
        <v>0.73</v>
      </c>
      <c r="G32">
        <v>4.5</v>
      </c>
      <c r="H32" s="8">
        <v>74976</v>
      </c>
      <c r="I32" t="s">
        <v>304</v>
      </c>
      <c r="J32" t="s">
        <v>305</v>
      </c>
      <c r="K32" t="s">
        <v>306</v>
      </c>
      <c r="L32" t="s">
        <v>307</v>
      </c>
      <c r="M32" t="s">
        <v>308</v>
      </c>
      <c r="N32" t="s">
        <v>309</v>
      </c>
      <c r="O32" t="s">
        <v>310</v>
      </c>
      <c r="P32" t="s">
        <v>311</v>
      </c>
    </row>
    <row r="33" spans="1:16" x14ac:dyDescent="0.35">
      <c r="A33" t="s">
        <v>312</v>
      </c>
      <c r="B33" t="s">
        <v>313</v>
      </c>
      <c r="C33" t="s">
        <v>18</v>
      </c>
      <c r="D33">
        <v>179</v>
      </c>
      <c r="E33" s="5">
        <v>499</v>
      </c>
      <c r="F33" s="1">
        <v>0.64</v>
      </c>
      <c r="G33">
        <v>4</v>
      </c>
      <c r="H33" s="8">
        <v>1934</v>
      </c>
      <c r="I33" t="s">
        <v>314</v>
      </c>
      <c r="J33" t="s">
        <v>315</v>
      </c>
      <c r="K33" t="s">
        <v>316</v>
      </c>
      <c r="L33" t="s">
        <v>317</v>
      </c>
      <c r="M33" t="s">
        <v>13024</v>
      </c>
      <c r="N33" t="s">
        <v>13025</v>
      </c>
      <c r="O33" t="s">
        <v>318</v>
      </c>
      <c r="P33" t="s">
        <v>319</v>
      </c>
    </row>
    <row r="34" spans="1:16" x14ac:dyDescent="0.35">
      <c r="A34" t="s">
        <v>320</v>
      </c>
      <c r="B34" t="s">
        <v>321</v>
      </c>
      <c r="C34" t="s">
        <v>18</v>
      </c>
      <c r="D34">
        <v>389</v>
      </c>
      <c r="E34" s="5">
        <v>1099</v>
      </c>
      <c r="F34" s="1">
        <v>0.65</v>
      </c>
      <c r="G34">
        <v>4.3</v>
      </c>
      <c r="H34" s="8">
        <v>974</v>
      </c>
      <c r="I34" t="s">
        <v>322</v>
      </c>
      <c r="J34" t="s">
        <v>323</v>
      </c>
      <c r="K34" t="s">
        <v>324</v>
      </c>
      <c r="L34" t="s">
        <v>325</v>
      </c>
      <c r="M34" t="s">
        <v>326</v>
      </c>
      <c r="N34" t="s">
        <v>327</v>
      </c>
      <c r="O34" t="s">
        <v>328</v>
      </c>
      <c r="P34" t="s">
        <v>329</v>
      </c>
    </row>
    <row r="35" spans="1:16" x14ac:dyDescent="0.35">
      <c r="A35" t="s">
        <v>330</v>
      </c>
      <c r="B35" t="s">
        <v>331</v>
      </c>
      <c r="C35" t="s">
        <v>18</v>
      </c>
      <c r="D35">
        <v>599</v>
      </c>
      <c r="E35" s="5">
        <v>599</v>
      </c>
      <c r="F35" s="1">
        <v>0</v>
      </c>
      <c r="G35">
        <v>4.3</v>
      </c>
      <c r="H35" s="8">
        <v>355</v>
      </c>
      <c r="I35" t="s">
        <v>332</v>
      </c>
      <c r="J35" t="s">
        <v>333</v>
      </c>
      <c r="K35" t="s">
        <v>334</v>
      </c>
      <c r="L35" t="s">
        <v>335</v>
      </c>
      <c r="M35" t="s">
        <v>336</v>
      </c>
      <c r="N35" t="s">
        <v>337</v>
      </c>
      <c r="O35" t="s">
        <v>338</v>
      </c>
      <c r="P35" t="s">
        <v>339</v>
      </c>
    </row>
    <row r="36" spans="1:16" x14ac:dyDescent="0.35">
      <c r="A36" t="s">
        <v>340</v>
      </c>
      <c r="B36" t="s">
        <v>341</v>
      </c>
      <c r="C36" t="s">
        <v>18</v>
      </c>
      <c r="D36">
        <v>199</v>
      </c>
      <c r="E36" s="5">
        <v>999</v>
      </c>
      <c r="F36" s="1">
        <v>0.8</v>
      </c>
      <c r="G36">
        <v>3.9</v>
      </c>
      <c r="H36" s="8">
        <v>1075</v>
      </c>
      <c r="I36" t="s">
        <v>342</v>
      </c>
      <c r="J36" t="s">
        <v>343</v>
      </c>
      <c r="K36" t="s">
        <v>344</v>
      </c>
      <c r="L36" t="s">
        <v>345</v>
      </c>
      <c r="M36" t="s">
        <v>346</v>
      </c>
      <c r="N36" t="s">
        <v>347</v>
      </c>
      <c r="O36" t="s">
        <v>348</v>
      </c>
      <c r="P36" t="s">
        <v>349</v>
      </c>
    </row>
    <row r="37" spans="1:16" x14ac:dyDescent="0.35">
      <c r="A37" t="s">
        <v>350</v>
      </c>
      <c r="B37" t="s">
        <v>351</v>
      </c>
      <c r="C37" t="s">
        <v>18</v>
      </c>
      <c r="D37">
        <v>99</v>
      </c>
      <c r="E37" s="5">
        <v>666.66</v>
      </c>
      <c r="F37" s="1">
        <v>0.85</v>
      </c>
      <c r="G37">
        <v>3.9</v>
      </c>
      <c r="H37" s="8">
        <v>24871</v>
      </c>
      <c r="I37" t="s">
        <v>352</v>
      </c>
      <c r="J37" t="s">
        <v>69</v>
      </c>
      <c r="K37" t="s">
        <v>70</v>
      </c>
      <c r="L37" t="s">
        <v>71</v>
      </c>
      <c r="M37" t="s">
        <v>72</v>
      </c>
      <c r="N37" t="s">
        <v>353</v>
      </c>
      <c r="O37" t="s">
        <v>354</v>
      </c>
      <c r="P37" t="s">
        <v>355</v>
      </c>
    </row>
    <row r="38" spans="1:16" x14ac:dyDescent="0.35">
      <c r="A38" t="s">
        <v>356</v>
      </c>
      <c r="B38" t="s">
        <v>357</v>
      </c>
      <c r="C38" t="s">
        <v>18</v>
      </c>
      <c r="D38">
        <v>899</v>
      </c>
      <c r="E38" s="5">
        <v>1900</v>
      </c>
      <c r="F38" s="1">
        <v>0.53</v>
      </c>
      <c r="G38">
        <v>4.4000000000000004</v>
      </c>
      <c r="H38" s="8">
        <v>13552</v>
      </c>
      <c r="I38" t="s">
        <v>358</v>
      </c>
      <c r="J38" t="s">
        <v>359</v>
      </c>
      <c r="K38" t="s">
        <v>360</v>
      </c>
      <c r="L38" t="s">
        <v>361</v>
      </c>
      <c r="M38" t="s">
        <v>362</v>
      </c>
      <c r="N38" t="s">
        <v>363</v>
      </c>
      <c r="O38" t="s">
        <v>364</v>
      </c>
      <c r="P38" t="s">
        <v>365</v>
      </c>
    </row>
    <row r="39" spans="1:16" x14ac:dyDescent="0.35">
      <c r="A39" t="s">
        <v>366</v>
      </c>
      <c r="B39" t="s">
        <v>367</v>
      </c>
      <c r="C39" t="s">
        <v>18</v>
      </c>
      <c r="D39">
        <v>199</v>
      </c>
      <c r="E39" s="5">
        <v>999</v>
      </c>
      <c r="F39" s="1">
        <v>0.8</v>
      </c>
      <c r="G39">
        <v>4</v>
      </c>
      <c r="H39" s="8">
        <v>576</v>
      </c>
      <c r="I39" t="s">
        <v>368</v>
      </c>
      <c r="J39" t="s">
        <v>369</v>
      </c>
      <c r="K39" t="s">
        <v>370</v>
      </c>
      <c r="L39" t="s">
        <v>371</v>
      </c>
      <c r="M39" t="s">
        <v>372</v>
      </c>
      <c r="N39" t="s">
        <v>373</v>
      </c>
      <c r="O39" t="s">
        <v>374</v>
      </c>
      <c r="P39" t="s">
        <v>375</v>
      </c>
    </row>
    <row r="40" spans="1:16" x14ac:dyDescent="0.35">
      <c r="A40" t="s">
        <v>376</v>
      </c>
      <c r="B40" t="s">
        <v>377</v>
      </c>
      <c r="C40" t="s">
        <v>169</v>
      </c>
      <c r="D40" s="2">
        <v>32999</v>
      </c>
      <c r="E40" s="5">
        <v>45999</v>
      </c>
      <c r="F40" s="1">
        <v>0.28000000000000003</v>
      </c>
      <c r="G40">
        <v>4.2</v>
      </c>
      <c r="H40" s="8">
        <v>7298</v>
      </c>
      <c r="I40" t="s">
        <v>378</v>
      </c>
      <c r="J40" t="s">
        <v>379</v>
      </c>
      <c r="K40" t="s">
        <v>380</v>
      </c>
      <c r="L40" t="s">
        <v>381</v>
      </c>
      <c r="M40" t="s">
        <v>382</v>
      </c>
      <c r="N40" t="s">
        <v>383</v>
      </c>
      <c r="O40" t="s">
        <v>384</v>
      </c>
      <c r="P40" t="s">
        <v>385</v>
      </c>
    </row>
    <row r="41" spans="1:16" x14ac:dyDescent="0.35">
      <c r="A41" t="s">
        <v>386</v>
      </c>
      <c r="B41" t="s">
        <v>387</v>
      </c>
      <c r="C41" t="s">
        <v>18</v>
      </c>
      <c r="D41">
        <v>970</v>
      </c>
      <c r="E41" s="5">
        <v>1999</v>
      </c>
      <c r="F41" s="1">
        <v>0.51</v>
      </c>
      <c r="G41">
        <v>4.2</v>
      </c>
      <c r="H41" s="8">
        <v>462</v>
      </c>
      <c r="I41" t="s">
        <v>388</v>
      </c>
      <c r="J41" t="s">
        <v>389</v>
      </c>
      <c r="K41" t="s">
        <v>390</v>
      </c>
      <c r="L41" t="s">
        <v>391</v>
      </c>
      <c r="M41" t="s">
        <v>392</v>
      </c>
      <c r="N41" t="s">
        <v>393</v>
      </c>
      <c r="O41" t="s">
        <v>394</v>
      </c>
      <c r="P41" t="s">
        <v>395</v>
      </c>
    </row>
    <row r="42" spans="1:16" x14ac:dyDescent="0.35">
      <c r="A42" t="s">
        <v>396</v>
      </c>
      <c r="B42" t="s">
        <v>397</v>
      </c>
      <c r="C42" t="s">
        <v>18</v>
      </c>
      <c r="D42">
        <v>209</v>
      </c>
      <c r="E42" s="5">
        <v>695</v>
      </c>
      <c r="F42" s="1">
        <v>0.7</v>
      </c>
      <c r="G42">
        <v>4.5</v>
      </c>
      <c r="H42" s="8">
        <v>107687</v>
      </c>
      <c r="I42" t="s">
        <v>398</v>
      </c>
      <c r="J42" t="s">
        <v>399</v>
      </c>
      <c r="K42" t="s">
        <v>400</v>
      </c>
      <c r="L42" t="s">
        <v>401</v>
      </c>
      <c r="M42" t="s">
        <v>402</v>
      </c>
      <c r="N42" t="s">
        <v>403</v>
      </c>
      <c r="O42" t="s">
        <v>404</v>
      </c>
      <c r="P42" t="s">
        <v>405</v>
      </c>
    </row>
    <row r="43" spans="1:16" x14ac:dyDescent="0.35">
      <c r="A43" t="s">
        <v>406</v>
      </c>
      <c r="B43" t="s">
        <v>407</v>
      </c>
      <c r="C43" t="s">
        <v>169</v>
      </c>
      <c r="D43" s="2">
        <v>19999</v>
      </c>
      <c r="E43" s="5">
        <v>34999</v>
      </c>
      <c r="F43" s="1">
        <v>0.43</v>
      </c>
      <c r="G43">
        <v>4.3</v>
      </c>
      <c r="H43" s="8">
        <v>27151</v>
      </c>
      <c r="I43" t="s">
        <v>408</v>
      </c>
      <c r="J43" t="s">
        <v>409</v>
      </c>
      <c r="K43" t="s">
        <v>410</v>
      </c>
      <c r="L43" t="s">
        <v>411</v>
      </c>
      <c r="M43" t="s">
        <v>412</v>
      </c>
      <c r="N43" t="s">
        <v>13026</v>
      </c>
      <c r="O43" t="s">
        <v>413</v>
      </c>
      <c r="P43" t="s">
        <v>414</v>
      </c>
    </row>
    <row r="44" spans="1:16" x14ac:dyDescent="0.35">
      <c r="A44" t="s">
        <v>415</v>
      </c>
      <c r="B44" t="s">
        <v>416</v>
      </c>
      <c r="C44" t="s">
        <v>18</v>
      </c>
      <c r="D44">
        <v>399</v>
      </c>
      <c r="E44" s="5">
        <v>1099</v>
      </c>
      <c r="F44" s="1">
        <v>0.64</v>
      </c>
      <c r="G44">
        <v>4.2</v>
      </c>
      <c r="H44" s="8">
        <v>24269</v>
      </c>
      <c r="I44" t="s">
        <v>417</v>
      </c>
      <c r="J44" t="s">
        <v>20</v>
      </c>
      <c r="K44" t="s">
        <v>21</v>
      </c>
      <c r="L44" t="s">
        <v>22</v>
      </c>
      <c r="M44" t="s">
        <v>23</v>
      </c>
      <c r="N44" t="s">
        <v>24</v>
      </c>
      <c r="O44" t="s">
        <v>418</v>
      </c>
      <c r="P44" t="s">
        <v>419</v>
      </c>
    </row>
    <row r="45" spans="1:16" x14ac:dyDescent="0.35">
      <c r="A45" t="s">
        <v>420</v>
      </c>
      <c r="B45" t="s">
        <v>421</v>
      </c>
      <c r="C45" t="s">
        <v>98</v>
      </c>
      <c r="D45">
        <v>999</v>
      </c>
      <c r="E45" s="5">
        <v>1599</v>
      </c>
      <c r="F45" s="1">
        <v>0.38</v>
      </c>
      <c r="G45">
        <v>4.3</v>
      </c>
      <c r="H45" s="8">
        <v>12093</v>
      </c>
      <c r="I45" t="s">
        <v>422</v>
      </c>
      <c r="J45" t="s">
        <v>423</v>
      </c>
      <c r="K45" t="s">
        <v>424</v>
      </c>
      <c r="L45" t="s">
        <v>425</v>
      </c>
      <c r="M45" t="s">
        <v>426</v>
      </c>
      <c r="N45" t="s">
        <v>427</v>
      </c>
      <c r="O45" t="s">
        <v>428</v>
      </c>
      <c r="P45" t="s">
        <v>429</v>
      </c>
    </row>
    <row r="46" spans="1:16" x14ac:dyDescent="0.35">
      <c r="A46" t="s">
        <v>430</v>
      </c>
      <c r="B46" t="s">
        <v>431</v>
      </c>
      <c r="C46" t="s">
        <v>18</v>
      </c>
      <c r="D46">
        <v>59</v>
      </c>
      <c r="E46" s="5">
        <v>199</v>
      </c>
      <c r="F46" s="1">
        <v>0.7</v>
      </c>
      <c r="G46">
        <v>4</v>
      </c>
      <c r="H46" s="8">
        <v>9378</v>
      </c>
      <c r="I46" t="s">
        <v>432</v>
      </c>
      <c r="J46" t="s">
        <v>236</v>
      </c>
      <c r="K46" t="s">
        <v>237</v>
      </c>
      <c r="L46" t="s">
        <v>238</v>
      </c>
      <c r="M46" t="s">
        <v>239</v>
      </c>
      <c r="N46" t="s">
        <v>240</v>
      </c>
      <c r="O46" t="s">
        <v>433</v>
      </c>
      <c r="P46" t="s">
        <v>434</v>
      </c>
    </row>
    <row r="47" spans="1:16" x14ac:dyDescent="0.35">
      <c r="A47" t="s">
        <v>435</v>
      </c>
      <c r="B47" t="s">
        <v>436</v>
      </c>
      <c r="C47" t="s">
        <v>18</v>
      </c>
      <c r="D47">
        <v>333</v>
      </c>
      <c r="E47" s="5">
        <v>999</v>
      </c>
      <c r="F47" s="1">
        <v>0.67</v>
      </c>
      <c r="G47">
        <v>3.3</v>
      </c>
      <c r="H47" s="8">
        <v>9792</v>
      </c>
      <c r="I47" t="s">
        <v>437</v>
      </c>
      <c r="J47" t="s">
        <v>438</v>
      </c>
      <c r="K47" t="s">
        <v>439</v>
      </c>
      <c r="L47" t="s">
        <v>440</v>
      </c>
      <c r="M47" t="s">
        <v>441</v>
      </c>
      <c r="N47" t="s">
        <v>442</v>
      </c>
      <c r="O47" t="s">
        <v>443</v>
      </c>
      <c r="P47" t="s">
        <v>444</v>
      </c>
    </row>
    <row r="48" spans="1:16" x14ac:dyDescent="0.35">
      <c r="A48" t="s">
        <v>445</v>
      </c>
      <c r="B48" t="s">
        <v>446</v>
      </c>
      <c r="C48" t="s">
        <v>98</v>
      </c>
      <c r="D48">
        <v>507</v>
      </c>
      <c r="E48" s="5">
        <v>1208</v>
      </c>
      <c r="F48" s="1">
        <v>0.57999999999999996</v>
      </c>
      <c r="G48">
        <v>4.0999999999999996</v>
      </c>
      <c r="H48" s="8">
        <v>8131</v>
      </c>
      <c r="I48" t="s">
        <v>447</v>
      </c>
      <c r="J48" t="s">
        <v>448</v>
      </c>
      <c r="K48" t="s">
        <v>449</v>
      </c>
      <c r="L48" t="s">
        <v>450</v>
      </c>
      <c r="M48" t="s">
        <v>451</v>
      </c>
      <c r="N48" t="s">
        <v>452</v>
      </c>
      <c r="O48" t="s">
        <v>453</v>
      </c>
      <c r="P48" t="s">
        <v>454</v>
      </c>
    </row>
    <row r="49" spans="1:16" x14ac:dyDescent="0.35">
      <c r="A49" t="s">
        <v>455</v>
      </c>
      <c r="B49" t="s">
        <v>456</v>
      </c>
      <c r="C49" t="s">
        <v>129</v>
      </c>
      <c r="D49">
        <v>309</v>
      </c>
      <c r="E49" s="5">
        <v>475</v>
      </c>
      <c r="F49" s="1">
        <v>0.35</v>
      </c>
      <c r="G49">
        <v>4.4000000000000004</v>
      </c>
      <c r="H49" s="8">
        <v>426973</v>
      </c>
      <c r="I49" t="s">
        <v>457</v>
      </c>
      <c r="J49" t="s">
        <v>131</v>
      </c>
      <c r="K49" t="s">
        <v>132</v>
      </c>
      <c r="L49" t="s">
        <v>133</v>
      </c>
      <c r="M49" t="s">
        <v>134</v>
      </c>
      <c r="N49" t="s">
        <v>135</v>
      </c>
      <c r="O49" t="s">
        <v>458</v>
      </c>
      <c r="P49" t="s">
        <v>459</v>
      </c>
    </row>
    <row r="50" spans="1:16" x14ac:dyDescent="0.35">
      <c r="A50" t="s">
        <v>460</v>
      </c>
      <c r="B50" t="s">
        <v>461</v>
      </c>
      <c r="C50" t="s">
        <v>462</v>
      </c>
      <c r="D50">
        <v>399</v>
      </c>
      <c r="E50" s="5">
        <v>999</v>
      </c>
      <c r="F50" s="1">
        <v>0.6</v>
      </c>
      <c r="G50">
        <v>3.6</v>
      </c>
      <c r="H50" s="8">
        <v>493</v>
      </c>
      <c r="I50" t="s">
        <v>463</v>
      </c>
      <c r="J50" t="s">
        <v>464</v>
      </c>
      <c r="K50" t="s">
        <v>465</v>
      </c>
      <c r="L50" t="s">
        <v>466</v>
      </c>
      <c r="M50" t="s">
        <v>467</v>
      </c>
      <c r="N50" t="s">
        <v>468</v>
      </c>
      <c r="O50" t="s">
        <v>469</v>
      </c>
      <c r="P50" t="s">
        <v>470</v>
      </c>
    </row>
    <row r="51" spans="1:16" x14ac:dyDescent="0.35">
      <c r="A51" t="s">
        <v>471</v>
      </c>
      <c r="B51" t="s">
        <v>472</v>
      </c>
      <c r="C51" t="s">
        <v>18</v>
      </c>
      <c r="D51">
        <v>199</v>
      </c>
      <c r="E51" s="5">
        <v>395</v>
      </c>
      <c r="F51" s="1">
        <v>0.5</v>
      </c>
      <c r="G51">
        <v>4.2</v>
      </c>
      <c r="H51" s="8">
        <v>92595</v>
      </c>
      <c r="I51" t="s">
        <v>473</v>
      </c>
      <c r="J51" t="s">
        <v>474</v>
      </c>
      <c r="K51" t="s">
        <v>475</v>
      </c>
      <c r="L51" t="s">
        <v>476</v>
      </c>
      <c r="M51" t="s">
        <v>477</v>
      </c>
      <c r="N51" t="s">
        <v>478</v>
      </c>
      <c r="O51" t="s">
        <v>479</v>
      </c>
      <c r="P51" t="s">
        <v>480</v>
      </c>
    </row>
    <row r="52" spans="1:16" x14ac:dyDescent="0.35">
      <c r="A52" t="s">
        <v>481</v>
      </c>
      <c r="B52" t="s">
        <v>482</v>
      </c>
      <c r="C52" t="s">
        <v>98</v>
      </c>
      <c r="D52" s="2">
        <v>1199</v>
      </c>
      <c r="E52" s="5">
        <v>2199</v>
      </c>
      <c r="F52" s="1">
        <v>0.45</v>
      </c>
      <c r="G52">
        <v>4.4000000000000004</v>
      </c>
      <c r="H52" s="8">
        <v>24780</v>
      </c>
      <c r="I52" t="s">
        <v>483</v>
      </c>
      <c r="J52" t="s">
        <v>484</v>
      </c>
      <c r="K52" t="s">
        <v>485</v>
      </c>
      <c r="L52" t="s">
        <v>486</v>
      </c>
      <c r="M52" t="s">
        <v>487</v>
      </c>
      <c r="N52" t="s">
        <v>488</v>
      </c>
      <c r="O52" t="s">
        <v>489</v>
      </c>
      <c r="P52" t="s">
        <v>490</v>
      </c>
    </row>
    <row r="53" spans="1:16" x14ac:dyDescent="0.35">
      <c r="A53" t="s">
        <v>491</v>
      </c>
      <c r="B53" t="s">
        <v>492</v>
      </c>
      <c r="C53" t="s">
        <v>18</v>
      </c>
      <c r="D53">
        <v>179</v>
      </c>
      <c r="E53" s="5">
        <v>500</v>
      </c>
      <c r="F53" s="1">
        <v>0.64</v>
      </c>
      <c r="G53">
        <v>4.2</v>
      </c>
      <c r="H53" s="8">
        <v>92595</v>
      </c>
      <c r="I53" t="s">
        <v>493</v>
      </c>
      <c r="J53" t="s">
        <v>474</v>
      </c>
      <c r="K53" t="s">
        <v>475</v>
      </c>
      <c r="L53" t="s">
        <v>476</v>
      </c>
      <c r="M53" t="s">
        <v>477</v>
      </c>
      <c r="N53" t="s">
        <v>478</v>
      </c>
      <c r="O53" t="s">
        <v>494</v>
      </c>
      <c r="P53" t="s">
        <v>495</v>
      </c>
    </row>
    <row r="54" spans="1:16" x14ac:dyDescent="0.35">
      <c r="A54" t="s">
        <v>496</v>
      </c>
      <c r="B54" t="s">
        <v>497</v>
      </c>
      <c r="C54" t="s">
        <v>18</v>
      </c>
      <c r="D54">
        <v>799</v>
      </c>
      <c r="E54" s="5">
        <v>2100</v>
      </c>
      <c r="F54" s="1">
        <v>0.62</v>
      </c>
      <c r="G54">
        <v>4.3</v>
      </c>
      <c r="H54" s="8">
        <v>8188</v>
      </c>
      <c r="I54" t="s">
        <v>498</v>
      </c>
      <c r="J54" t="s">
        <v>499</v>
      </c>
      <c r="K54" t="s">
        <v>500</v>
      </c>
      <c r="L54" t="s">
        <v>501</v>
      </c>
      <c r="M54" t="s">
        <v>502</v>
      </c>
      <c r="N54" t="s">
        <v>503</v>
      </c>
      <c r="O54" t="s">
        <v>504</v>
      </c>
      <c r="P54" t="s">
        <v>505</v>
      </c>
    </row>
    <row r="55" spans="1:16" x14ac:dyDescent="0.35">
      <c r="A55" t="s">
        <v>506</v>
      </c>
      <c r="B55" t="s">
        <v>507</v>
      </c>
      <c r="C55" t="s">
        <v>508</v>
      </c>
      <c r="D55" s="2">
        <v>6999</v>
      </c>
      <c r="E55" s="5">
        <v>12999</v>
      </c>
      <c r="F55" s="1">
        <v>0.46</v>
      </c>
      <c r="G55">
        <v>4.2</v>
      </c>
      <c r="H55" s="8">
        <v>4003</v>
      </c>
      <c r="I55" t="s">
        <v>509</v>
      </c>
      <c r="J55" t="s">
        <v>510</v>
      </c>
      <c r="K55" t="s">
        <v>511</v>
      </c>
      <c r="L55" t="s">
        <v>512</v>
      </c>
      <c r="M55" t="s">
        <v>513</v>
      </c>
      <c r="N55" t="s">
        <v>13027</v>
      </c>
      <c r="O55" t="s">
        <v>514</v>
      </c>
      <c r="P55" t="s">
        <v>515</v>
      </c>
    </row>
    <row r="56" spans="1:16" x14ac:dyDescent="0.35">
      <c r="A56" t="s">
        <v>516</v>
      </c>
      <c r="B56" t="s">
        <v>517</v>
      </c>
      <c r="C56" t="s">
        <v>18</v>
      </c>
      <c r="D56">
        <v>199</v>
      </c>
      <c r="E56" s="5">
        <v>349</v>
      </c>
      <c r="F56" s="1">
        <v>0.43</v>
      </c>
      <c r="G56">
        <v>4.0999999999999996</v>
      </c>
      <c r="H56" s="8">
        <v>314</v>
      </c>
      <c r="I56" t="s">
        <v>518</v>
      </c>
      <c r="J56" t="s">
        <v>519</v>
      </c>
      <c r="K56" t="s">
        <v>520</v>
      </c>
      <c r="L56" t="s">
        <v>521</v>
      </c>
      <c r="M56" t="s">
        <v>522</v>
      </c>
      <c r="N56" t="s">
        <v>523</v>
      </c>
      <c r="O56" t="s">
        <v>524</v>
      </c>
      <c r="P56" t="s">
        <v>525</v>
      </c>
    </row>
    <row r="57" spans="1:16" x14ac:dyDescent="0.35">
      <c r="A57" t="s">
        <v>526</v>
      </c>
      <c r="B57" t="s">
        <v>527</v>
      </c>
      <c r="C57" t="s">
        <v>462</v>
      </c>
      <c r="D57">
        <v>230</v>
      </c>
      <c r="E57" s="5">
        <v>499</v>
      </c>
      <c r="F57" s="1">
        <v>0.54</v>
      </c>
      <c r="G57">
        <v>3.7</v>
      </c>
      <c r="H57" s="8">
        <v>2960</v>
      </c>
      <c r="I57" t="s">
        <v>528</v>
      </c>
      <c r="J57" t="s">
        <v>529</v>
      </c>
      <c r="K57" t="s">
        <v>530</v>
      </c>
      <c r="L57" t="s">
        <v>531</v>
      </c>
      <c r="M57" t="s">
        <v>532</v>
      </c>
      <c r="N57" t="s">
        <v>533</v>
      </c>
      <c r="O57" t="s">
        <v>534</v>
      </c>
      <c r="P57" t="s">
        <v>535</v>
      </c>
    </row>
    <row r="58" spans="1:16" x14ac:dyDescent="0.35">
      <c r="A58" t="s">
        <v>536</v>
      </c>
      <c r="B58" t="s">
        <v>537</v>
      </c>
      <c r="C58" t="s">
        <v>98</v>
      </c>
      <c r="D58">
        <v>649</v>
      </c>
      <c r="E58" s="5">
        <v>1399</v>
      </c>
      <c r="F58" s="1">
        <v>0.54</v>
      </c>
      <c r="G58">
        <v>4.2</v>
      </c>
      <c r="H58" s="8">
        <v>179691</v>
      </c>
      <c r="I58" t="s">
        <v>538</v>
      </c>
      <c r="J58" t="s">
        <v>100</v>
      </c>
      <c r="K58" t="s">
        <v>101</v>
      </c>
      <c r="L58" t="s">
        <v>102</v>
      </c>
      <c r="M58" t="s">
        <v>103</v>
      </c>
      <c r="N58" t="s">
        <v>104</v>
      </c>
      <c r="O58" t="s">
        <v>539</v>
      </c>
      <c r="P58" t="s">
        <v>540</v>
      </c>
    </row>
    <row r="59" spans="1:16" x14ac:dyDescent="0.35">
      <c r="A59" t="s">
        <v>541</v>
      </c>
      <c r="B59" t="s">
        <v>542</v>
      </c>
      <c r="C59" t="s">
        <v>169</v>
      </c>
      <c r="D59" s="2">
        <v>15999</v>
      </c>
      <c r="E59" s="5">
        <v>21999</v>
      </c>
      <c r="F59" s="1">
        <v>0.27</v>
      </c>
      <c r="G59">
        <v>4.2</v>
      </c>
      <c r="H59" s="8">
        <v>34899</v>
      </c>
      <c r="I59" t="s">
        <v>543</v>
      </c>
      <c r="J59" t="s">
        <v>265</v>
      </c>
      <c r="K59" t="s">
        <v>266</v>
      </c>
      <c r="L59" t="s">
        <v>267</v>
      </c>
      <c r="M59" t="s">
        <v>268</v>
      </c>
      <c r="N59" t="s">
        <v>269</v>
      </c>
      <c r="O59" t="s">
        <v>544</v>
      </c>
      <c r="P59" t="s">
        <v>545</v>
      </c>
    </row>
    <row r="60" spans="1:16" x14ac:dyDescent="0.35">
      <c r="A60" t="s">
        <v>546</v>
      </c>
      <c r="B60" t="s">
        <v>547</v>
      </c>
      <c r="C60" t="s">
        <v>18</v>
      </c>
      <c r="D60">
        <v>348</v>
      </c>
      <c r="E60" s="5">
        <v>1499</v>
      </c>
      <c r="F60" s="1">
        <v>0.77</v>
      </c>
      <c r="G60">
        <v>4.2</v>
      </c>
      <c r="H60" s="8">
        <v>656</v>
      </c>
      <c r="I60" t="s">
        <v>548</v>
      </c>
      <c r="J60" t="s">
        <v>549</v>
      </c>
      <c r="K60" t="s">
        <v>550</v>
      </c>
      <c r="L60" t="s">
        <v>551</v>
      </c>
      <c r="M60" t="s">
        <v>552</v>
      </c>
      <c r="N60" t="s">
        <v>553</v>
      </c>
      <c r="O60" t="s">
        <v>554</v>
      </c>
      <c r="P60" t="s">
        <v>555</v>
      </c>
    </row>
    <row r="61" spans="1:16" x14ac:dyDescent="0.35">
      <c r="A61" t="s">
        <v>556</v>
      </c>
      <c r="B61" t="s">
        <v>557</v>
      </c>
      <c r="C61" t="s">
        <v>18</v>
      </c>
      <c r="D61">
        <v>154</v>
      </c>
      <c r="E61" s="5">
        <v>349</v>
      </c>
      <c r="F61" s="1">
        <v>0.56000000000000005</v>
      </c>
      <c r="G61">
        <v>4.3</v>
      </c>
      <c r="H61" s="8">
        <v>7064</v>
      </c>
      <c r="I61" t="s">
        <v>558</v>
      </c>
      <c r="J61" t="s">
        <v>559</v>
      </c>
      <c r="K61" t="s">
        <v>560</v>
      </c>
      <c r="L61" t="s">
        <v>561</v>
      </c>
      <c r="M61" t="s">
        <v>562</v>
      </c>
      <c r="N61" t="s">
        <v>563</v>
      </c>
      <c r="O61" t="s">
        <v>564</v>
      </c>
      <c r="P61" t="s">
        <v>565</v>
      </c>
    </row>
    <row r="62" spans="1:16" x14ac:dyDescent="0.35">
      <c r="A62" t="s">
        <v>566</v>
      </c>
      <c r="B62" t="s">
        <v>567</v>
      </c>
      <c r="C62" t="s">
        <v>462</v>
      </c>
      <c r="D62">
        <v>179</v>
      </c>
      <c r="E62" s="5">
        <v>799</v>
      </c>
      <c r="F62" s="1">
        <v>0.78</v>
      </c>
      <c r="G62">
        <v>3.7</v>
      </c>
      <c r="H62" s="8">
        <v>2201</v>
      </c>
      <c r="I62" t="s">
        <v>568</v>
      </c>
      <c r="J62" t="s">
        <v>569</v>
      </c>
      <c r="K62" t="s">
        <v>570</v>
      </c>
      <c r="L62" t="s">
        <v>571</v>
      </c>
      <c r="M62" t="s">
        <v>572</v>
      </c>
      <c r="N62" t="s">
        <v>573</v>
      </c>
      <c r="O62" t="s">
        <v>574</v>
      </c>
      <c r="P62" t="s">
        <v>575</v>
      </c>
    </row>
    <row r="63" spans="1:16" x14ac:dyDescent="0.35">
      <c r="A63" t="s">
        <v>576</v>
      </c>
      <c r="B63" t="s">
        <v>577</v>
      </c>
      <c r="C63" t="s">
        <v>169</v>
      </c>
      <c r="D63" s="2">
        <v>32990</v>
      </c>
      <c r="E63" s="5">
        <v>47900</v>
      </c>
      <c r="F63" s="1">
        <v>0.31</v>
      </c>
      <c r="G63">
        <v>4.3</v>
      </c>
      <c r="H63" s="8">
        <v>7109</v>
      </c>
      <c r="I63" t="s">
        <v>578</v>
      </c>
      <c r="J63" t="s">
        <v>579</v>
      </c>
      <c r="K63" t="s">
        <v>580</v>
      </c>
      <c r="L63" t="s">
        <v>581</v>
      </c>
      <c r="M63" t="s">
        <v>582</v>
      </c>
      <c r="N63" t="s">
        <v>583</v>
      </c>
      <c r="O63" t="s">
        <v>584</v>
      </c>
      <c r="P63" t="s">
        <v>585</v>
      </c>
    </row>
    <row r="64" spans="1:16" x14ac:dyDescent="0.35">
      <c r="A64" t="s">
        <v>586</v>
      </c>
      <c r="B64" t="s">
        <v>587</v>
      </c>
      <c r="C64" t="s">
        <v>18</v>
      </c>
      <c r="D64">
        <v>139</v>
      </c>
      <c r="E64" s="5">
        <v>999</v>
      </c>
      <c r="F64" s="1">
        <v>0.86</v>
      </c>
      <c r="G64">
        <v>4</v>
      </c>
      <c r="H64" s="8">
        <v>1313</v>
      </c>
      <c r="I64" t="s">
        <v>588</v>
      </c>
      <c r="J64" t="s">
        <v>589</v>
      </c>
      <c r="K64" t="s">
        <v>590</v>
      </c>
      <c r="L64" t="s">
        <v>591</v>
      </c>
      <c r="M64" t="s">
        <v>592</v>
      </c>
      <c r="N64" t="s">
        <v>593</v>
      </c>
      <c r="O64" t="s">
        <v>594</v>
      </c>
      <c r="P64" t="s">
        <v>595</v>
      </c>
    </row>
    <row r="65" spans="1:16" x14ac:dyDescent="0.35">
      <c r="A65" t="s">
        <v>596</v>
      </c>
      <c r="B65" t="s">
        <v>597</v>
      </c>
      <c r="C65" t="s">
        <v>18</v>
      </c>
      <c r="D65">
        <v>329</v>
      </c>
      <c r="E65" s="5">
        <v>845</v>
      </c>
      <c r="F65" s="1">
        <v>0.61</v>
      </c>
      <c r="G65">
        <v>4.2</v>
      </c>
      <c r="H65" s="8">
        <v>29746</v>
      </c>
      <c r="I65" t="s">
        <v>598</v>
      </c>
      <c r="J65" t="s">
        <v>599</v>
      </c>
      <c r="K65" t="s">
        <v>600</v>
      </c>
      <c r="L65" t="s">
        <v>601</v>
      </c>
      <c r="M65" t="s">
        <v>602</v>
      </c>
      <c r="N65" t="s">
        <v>603</v>
      </c>
      <c r="O65" t="s">
        <v>604</v>
      </c>
      <c r="P65" t="s">
        <v>605</v>
      </c>
    </row>
    <row r="66" spans="1:16" x14ac:dyDescent="0.35">
      <c r="A66" t="s">
        <v>606</v>
      </c>
      <c r="B66" t="s">
        <v>607</v>
      </c>
      <c r="C66" t="s">
        <v>169</v>
      </c>
      <c r="D66" s="2">
        <v>13999</v>
      </c>
      <c r="E66" s="5">
        <v>24999</v>
      </c>
      <c r="F66" s="1">
        <v>0.44</v>
      </c>
      <c r="G66">
        <v>4.2</v>
      </c>
      <c r="H66" s="8">
        <v>45238</v>
      </c>
      <c r="I66" t="s">
        <v>608</v>
      </c>
      <c r="J66" t="s">
        <v>609</v>
      </c>
      <c r="K66" t="s">
        <v>610</v>
      </c>
      <c r="L66" t="s">
        <v>611</v>
      </c>
      <c r="M66" t="s">
        <v>612</v>
      </c>
      <c r="N66" t="s">
        <v>613</v>
      </c>
      <c r="O66" t="s">
        <v>614</v>
      </c>
      <c r="P66" t="s">
        <v>615</v>
      </c>
    </row>
    <row r="67" spans="1:16" x14ac:dyDescent="0.35">
      <c r="A67" t="s">
        <v>616</v>
      </c>
      <c r="B67" t="s">
        <v>617</v>
      </c>
      <c r="C67" t="s">
        <v>129</v>
      </c>
      <c r="D67">
        <v>309</v>
      </c>
      <c r="E67" s="5">
        <v>1400</v>
      </c>
      <c r="F67" s="1">
        <v>0.78</v>
      </c>
      <c r="G67">
        <v>4.4000000000000004</v>
      </c>
      <c r="H67" s="8">
        <v>426973</v>
      </c>
      <c r="I67" t="s">
        <v>618</v>
      </c>
      <c r="J67" t="s">
        <v>131</v>
      </c>
      <c r="K67" t="s">
        <v>132</v>
      </c>
      <c r="L67" t="s">
        <v>133</v>
      </c>
      <c r="M67" t="s">
        <v>134</v>
      </c>
      <c r="N67" t="s">
        <v>135</v>
      </c>
      <c r="O67" t="s">
        <v>619</v>
      </c>
      <c r="P67" t="s">
        <v>620</v>
      </c>
    </row>
    <row r="68" spans="1:16" x14ac:dyDescent="0.35">
      <c r="A68" t="s">
        <v>621</v>
      </c>
      <c r="B68" t="s">
        <v>622</v>
      </c>
      <c r="C68" t="s">
        <v>18</v>
      </c>
      <c r="D68">
        <v>263</v>
      </c>
      <c r="E68" s="5">
        <v>699</v>
      </c>
      <c r="F68" s="1">
        <v>0.62</v>
      </c>
      <c r="G68">
        <v>4.0999999999999996</v>
      </c>
      <c r="H68" s="8">
        <v>450</v>
      </c>
      <c r="I68" t="s">
        <v>623</v>
      </c>
      <c r="J68" t="s">
        <v>624</v>
      </c>
      <c r="K68" t="s">
        <v>625</v>
      </c>
      <c r="L68" t="s">
        <v>626</v>
      </c>
      <c r="M68" t="s">
        <v>627</v>
      </c>
      <c r="N68" t="s">
        <v>628</v>
      </c>
      <c r="O68" t="s">
        <v>629</v>
      </c>
      <c r="P68" t="s">
        <v>630</v>
      </c>
    </row>
    <row r="69" spans="1:16" x14ac:dyDescent="0.35">
      <c r="A69" t="s">
        <v>631</v>
      </c>
      <c r="B69" t="s">
        <v>632</v>
      </c>
      <c r="C69" t="s">
        <v>508</v>
      </c>
      <c r="D69" s="2">
        <v>7999</v>
      </c>
      <c r="E69" s="5">
        <v>14990</v>
      </c>
      <c r="F69" s="1">
        <v>0.47</v>
      </c>
      <c r="G69">
        <v>4.3</v>
      </c>
      <c r="H69" s="8">
        <v>457</v>
      </c>
      <c r="I69" t="s">
        <v>633</v>
      </c>
      <c r="J69" t="s">
        <v>634</v>
      </c>
      <c r="K69" t="s">
        <v>635</v>
      </c>
      <c r="L69" t="s">
        <v>636</v>
      </c>
      <c r="M69" t="s">
        <v>637</v>
      </c>
      <c r="N69" t="s">
        <v>638</v>
      </c>
      <c r="O69" t="s">
        <v>639</v>
      </c>
      <c r="P69" t="s">
        <v>640</v>
      </c>
    </row>
    <row r="70" spans="1:16" x14ac:dyDescent="0.35">
      <c r="A70" t="s">
        <v>641</v>
      </c>
      <c r="B70" t="s">
        <v>642</v>
      </c>
      <c r="C70" t="s">
        <v>643</v>
      </c>
      <c r="D70" s="2">
        <v>1599</v>
      </c>
      <c r="E70" s="5">
        <v>2999</v>
      </c>
      <c r="F70" s="1">
        <v>0.47</v>
      </c>
      <c r="G70">
        <v>4.2</v>
      </c>
      <c r="H70" s="8">
        <v>2727</v>
      </c>
      <c r="I70" t="s">
        <v>644</v>
      </c>
      <c r="J70" t="s">
        <v>645</v>
      </c>
      <c r="K70" t="s">
        <v>646</v>
      </c>
      <c r="L70" t="s">
        <v>647</v>
      </c>
      <c r="M70" t="s">
        <v>648</v>
      </c>
      <c r="N70" t="s">
        <v>649</v>
      </c>
      <c r="O70" t="s">
        <v>650</v>
      </c>
      <c r="P70" t="s">
        <v>651</v>
      </c>
    </row>
    <row r="71" spans="1:16" x14ac:dyDescent="0.35">
      <c r="A71" t="s">
        <v>652</v>
      </c>
      <c r="B71" t="s">
        <v>653</v>
      </c>
      <c r="C71" t="s">
        <v>18</v>
      </c>
      <c r="D71">
        <v>219</v>
      </c>
      <c r="E71" s="5">
        <v>700</v>
      </c>
      <c r="F71" s="1">
        <v>0.69</v>
      </c>
      <c r="G71">
        <v>4.3</v>
      </c>
      <c r="H71" s="8">
        <v>20053</v>
      </c>
      <c r="I71" t="s">
        <v>654</v>
      </c>
      <c r="J71" t="s">
        <v>655</v>
      </c>
      <c r="K71" t="s">
        <v>656</v>
      </c>
      <c r="L71" t="s">
        <v>657</v>
      </c>
      <c r="M71" t="s">
        <v>658</v>
      </c>
      <c r="N71" t="s">
        <v>659</v>
      </c>
      <c r="O71" t="s">
        <v>660</v>
      </c>
      <c r="P71" t="s">
        <v>661</v>
      </c>
    </row>
    <row r="72" spans="1:16" x14ac:dyDescent="0.35">
      <c r="A72" t="s">
        <v>662</v>
      </c>
      <c r="B72" t="s">
        <v>663</v>
      </c>
      <c r="C72" t="s">
        <v>18</v>
      </c>
      <c r="D72">
        <v>349</v>
      </c>
      <c r="E72" s="5">
        <v>899</v>
      </c>
      <c r="F72" s="1">
        <v>0.61</v>
      </c>
      <c r="G72">
        <v>4.5</v>
      </c>
      <c r="H72" s="8">
        <v>149</v>
      </c>
      <c r="I72" t="s">
        <v>664</v>
      </c>
      <c r="J72" t="s">
        <v>665</v>
      </c>
      <c r="K72" t="s">
        <v>666</v>
      </c>
      <c r="L72" t="s">
        <v>667</v>
      </c>
      <c r="M72" t="s">
        <v>668</v>
      </c>
      <c r="N72" t="s">
        <v>669</v>
      </c>
      <c r="O72" t="s">
        <v>670</v>
      </c>
      <c r="P72" t="s">
        <v>671</v>
      </c>
    </row>
    <row r="73" spans="1:16" x14ac:dyDescent="0.35">
      <c r="A73" t="s">
        <v>672</v>
      </c>
      <c r="B73" t="s">
        <v>673</v>
      </c>
      <c r="C73" t="s">
        <v>18</v>
      </c>
      <c r="D73">
        <v>349</v>
      </c>
      <c r="E73" s="5">
        <v>599</v>
      </c>
      <c r="F73" s="1">
        <v>0.42</v>
      </c>
      <c r="G73">
        <v>4.0999999999999996</v>
      </c>
      <c r="H73" s="8">
        <v>210</v>
      </c>
      <c r="I73" t="s">
        <v>674</v>
      </c>
      <c r="J73" t="s">
        <v>675</v>
      </c>
      <c r="K73" t="s">
        <v>676</v>
      </c>
      <c r="L73" t="s">
        <v>677</v>
      </c>
      <c r="M73" t="s">
        <v>678</v>
      </c>
      <c r="N73" t="s">
        <v>679</v>
      </c>
      <c r="O73" t="s">
        <v>680</v>
      </c>
      <c r="P73" t="s">
        <v>681</v>
      </c>
    </row>
    <row r="74" spans="1:16" x14ac:dyDescent="0.35">
      <c r="A74" t="s">
        <v>682</v>
      </c>
      <c r="B74" t="s">
        <v>683</v>
      </c>
      <c r="C74" t="s">
        <v>169</v>
      </c>
      <c r="D74" s="2">
        <v>26999</v>
      </c>
      <c r="E74" s="5">
        <v>42999</v>
      </c>
      <c r="F74" s="1">
        <v>0.37</v>
      </c>
      <c r="G74">
        <v>4.2</v>
      </c>
      <c r="H74" s="8">
        <v>45238</v>
      </c>
      <c r="I74" t="s">
        <v>684</v>
      </c>
      <c r="J74" t="s">
        <v>609</v>
      </c>
      <c r="K74" t="s">
        <v>610</v>
      </c>
      <c r="L74" t="s">
        <v>611</v>
      </c>
      <c r="M74" t="s">
        <v>612</v>
      </c>
      <c r="N74" t="s">
        <v>613</v>
      </c>
      <c r="O74" t="s">
        <v>685</v>
      </c>
      <c r="P74" t="s">
        <v>686</v>
      </c>
    </row>
    <row r="75" spans="1:16" x14ac:dyDescent="0.35">
      <c r="A75" t="s">
        <v>687</v>
      </c>
      <c r="B75" t="s">
        <v>688</v>
      </c>
      <c r="C75" t="s">
        <v>18</v>
      </c>
      <c r="D75">
        <v>115</v>
      </c>
      <c r="E75" s="5">
        <v>499</v>
      </c>
      <c r="F75" s="1">
        <v>0.77</v>
      </c>
      <c r="G75">
        <v>4</v>
      </c>
      <c r="H75" s="8">
        <v>7732</v>
      </c>
      <c r="I75" t="s">
        <v>689</v>
      </c>
      <c r="J75" t="s">
        <v>690</v>
      </c>
      <c r="K75" t="s">
        <v>691</v>
      </c>
      <c r="L75" t="s">
        <v>692</v>
      </c>
      <c r="M75" t="s">
        <v>693</v>
      </c>
      <c r="N75" t="s">
        <v>694</v>
      </c>
      <c r="O75" t="s">
        <v>695</v>
      </c>
      <c r="P75" t="s">
        <v>696</v>
      </c>
    </row>
    <row r="76" spans="1:16" x14ac:dyDescent="0.35">
      <c r="A76" t="s">
        <v>697</v>
      </c>
      <c r="B76" t="s">
        <v>698</v>
      </c>
      <c r="C76" t="s">
        <v>18</v>
      </c>
      <c r="D76">
        <v>399</v>
      </c>
      <c r="E76" s="5">
        <v>999</v>
      </c>
      <c r="F76" s="1">
        <v>0.6</v>
      </c>
      <c r="G76">
        <v>4.0999999999999996</v>
      </c>
      <c r="H76" s="8">
        <v>1780</v>
      </c>
      <c r="I76" t="s">
        <v>699</v>
      </c>
      <c r="J76" t="s">
        <v>700</v>
      </c>
      <c r="K76" t="s">
        <v>701</v>
      </c>
      <c r="L76" t="s">
        <v>702</v>
      </c>
      <c r="M76" t="s">
        <v>703</v>
      </c>
      <c r="N76" t="s">
        <v>704</v>
      </c>
      <c r="O76" t="s">
        <v>705</v>
      </c>
      <c r="P76" t="s">
        <v>706</v>
      </c>
    </row>
    <row r="77" spans="1:16" x14ac:dyDescent="0.35">
      <c r="A77" t="s">
        <v>707</v>
      </c>
      <c r="B77" t="s">
        <v>708</v>
      </c>
      <c r="C77" t="s">
        <v>18</v>
      </c>
      <c r="D77">
        <v>199</v>
      </c>
      <c r="E77" s="5">
        <v>499</v>
      </c>
      <c r="F77" s="1">
        <v>0.6</v>
      </c>
      <c r="G77">
        <v>4.0999999999999996</v>
      </c>
      <c r="H77" s="8">
        <v>602</v>
      </c>
      <c r="I77" t="s">
        <v>709</v>
      </c>
      <c r="J77" t="s">
        <v>710</v>
      </c>
      <c r="K77" t="s">
        <v>711</v>
      </c>
      <c r="L77" t="s">
        <v>712</v>
      </c>
      <c r="M77" t="s">
        <v>713</v>
      </c>
      <c r="N77" t="s">
        <v>714</v>
      </c>
      <c r="O77" t="s">
        <v>715</v>
      </c>
      <c r="P77" t="s">
        <v>716</v>
      </c>
    </row>
    <row r="78" spans="1:16" x14ac:dyDescent="0.35">
      <c r="A78" t="s">
        <v>717</v>
      </c>
      <c r="B78" t="s">
        <v>718</v>
      </c>
      <c r="C78" t="s">
        <v>18</v>
      </c>
      <c r="D78">
        <v>179</v>
      </c>
      <c r="E78" s="5">
        <v>399</v>
      </c>
      <c r="F78" s="1">
        <v>0.55000000000000004</v>
      </c>
      <c r="G78">
        <v>4</v>
      </c>
      <c r="H78" s="8">
        <v>1423</v>
      </c>
      <c r="I78" t="s">
        <v>719</v>
      </c>
      <c r="J78" t="s">
        <v>720</v>
      </c>
      <c r="K78" t="s">
        <v>721</v>
      </c>
      <c r="L78" t="s">
        <v>722</v>
      </c>
      <c r="M78" t="s">
        <v>723</v>
      </c>
      <c r="N78" t="s">
        <v>13028</v>
      </c>
      <c r="O78" t="s">
        <v>724</v>
      </c>
      <c r="P78" t="s">
        <v>725</v>
      </c>
    </row>
    <row r="79" spans="1:16" x14ac:dyDescent="0.35">
      <c r="A79" t="s">
        <v>726</v>
      </c>
      <c r="B79" t="s">
        <v>727</v>
      </c>
      <c r="C79" t="s">
        <v>169</v>
      </c>
      <c r="D79" s="2">
        <v>10901</v>
      </c>
      <c r="E79" s="5">
        <v>30990</v>
      </c>
      <c r="F79" s="1">
        <v>0.65</v>
      </c>
      <c r="G79">
        <v>4.0999999999999996</v>
      </c>
      <c r="H79" s="8">
        <v>398</v>
      </c>
      <c r="I79" t="s">
        <v>728</v>
      </c>
      <c r="J79" t="s">
        <v>729</v>
      </c>
      <c r="K79" t="s">
        <v>730</v>
      </c>
      <c r="L79" t="s">
        <v>731</v>
      </c>
      <c r="M79" t="s">
        <v>732</v>
      </c>
      <c r="N79" t="s">
        <v>733</v>
      </c>
      <c r="O79" t="s">
        <v>734</v>
      </c>
      <c r="P79" t="s">
        <v>735</v>
      </c>
    </row>
    <row r="80" spans="1:16" x14ac:dyDescent="0.35">
      <c r="A80" t="s">
        <v>736</v>
      </c>
      <c r="B80" t="s">
        <v>737</v>
      </c>
      <c r="C80" t="s">
        <v>18</v>
      </c>
      <c r="D80">
        <v>209</v>
      </c>
      <c r="E80" s="5">
        <v>499</v>
      </c>
      <c r="F80" s="1">
        <v>0.57999999999999996</v>
      </c>
      <c r="G80">
        <v>3.9</v>
      </c>
      <c r="H80" s="8">
        <v>536</v>
      </c>
      <c r="I80" t="s">
        <v>738</v>
      </c>
      <c r="J80" t="s">
        <v>739</v>
      </c>
      <c r="K80" t="s">
        <v>740</v>
      </c>
      <c r="L80" t="s">
        <v>741</v>
      </c>
      <c r="M80" t="s">
        <v>742</v>
      </c>
      <c r="N80" t="s">
        <v>743</v>
      </c>
      <c r="O80" t="s">
        <v>744</v>
      </c>
      <c r="P80" t="s">
        <v>745</v>
      </c>
    </row>
    <row r="81" spans="1:16" x14ac:dyDescent="0.35">
      <c r="A81" t="s">
        <v>746</v>
      </c>
      <c r="B81" t="s">
        <v>747</v>
      </c>
      <c r="C81" t="s">
        <v>462</v>
      </c>
      <c r="D81" s="2">
        <v>1434</v>
      </c>
      <c r="E81" s="5">
        <v>3999</v>
      </c>
      <c r="F81" s="1">
        <v>0.64</v>
      </c>
      <c r="G81">
        <v>4</v>
      </c>
      <c r="H81" s="8">
        <v>32</v>
      </c>
      <c r="I81" t="s">
        <v>748</v>
      </c>
      <c r="J81" t="s">
        <v>749</v>
      </c>
      <c r="K81" t="s">
        <v>750</v>
      </c>
      <c r="L81" t="s">
        <v>751</v>
      </c>
      <c r="M81" t="s">
        <v>752</v>
      </c>
      <c r="N81" t="s">
        <v>753</v>
      </c>
      <c r="O81" t="s">
        <v>754</v>
      </c>
      <c r="P81" t="s">
        <v>755</v>
      </c>
    </row>
    <row r="82" spans="1:16" x14ac:dyDescent="0.35">
      <c r="A82" t="s">
        <v>756</v>
      </c>
      <c r="B82" t="s">
        <v>757</v>
      </c>
      <c r="C82" t="s">
        <v>18</v>
      </c>
      <c r="D82">
        <v>399</v>
      </c>
      <c r="E82" s="5">
        <v>1099</v>
      </c>
      <c r="F82" s="1">
        <v>0.64</v>
      </c>
      <c r="G82">
        <v>4.2</v>
      </c>
      <c r="H82" s="8">
        <v>24269</v>
      </c>
      <c r="I82" t="s">
        <v>758</v>
      </c>
      <c r="J82" t="s">
        <v>20</v>
      </c>
      <c r="K82" t="s">
        <v>21</v>
      </c>
      <c r="L82" t="s">
        <v>22</v>
      </c>
      <c r="M82" t="s">
        <v>23</v>
      </c>
      <c r="N82" t="s">
        <v>759</v>
      </c>
      <c r="O82" t="s">
        <v>760</v>
      </c>
      <c r="P82" t="s">
        <v>761</v>
      </c>
    </row>
    <row r="83" spans="1:16" x14ac:dyDescent="0.35">
      <c r="A83" t="s">
        <v>762</v>
      </c>
      <c r="B83" t="s">
        <v>763</v>
      </c>
      <c r="C83" t="s">
        <v>18</v>
      </c>
      <c r="D83">
        <v>139</v>
      </c>
      <c r="E83" s="5">
        <v>249</v>
      </c>
      <c r="F83" s="1">
        <v>0.44</v>
      </c>
      <c r="G83">
        <v>4</v>
      </c>
      <c r="H83" s="8">
        <v>9378</v>
      </c>
      <c r="I83" t="s">
        <v>764</v>
      </c>
      <c r="J83" t="s">
        <v>236</v>
      </c>
      <c r="K83" t="s">
        <v>237</v>
      </c>
      <c r="L83" t="s">
        <v>238</v>
      </c>
      <c r="M83" t="s">
        <v>239</v>
      </c>
      <c r="N83" t="s">
        <v>765</v>
      </c>
      <c r="O83" t="s">
        <v>766</v>
      </c>
      <c r="P83" t="s">
        <v>767</v>
      </c>
    </row>
    <row r="84" spans="1:16" x14ac:dyDescent="0.35">
      <c r="A84" t="s">
        <v>768</v>
      </c>
      <c r="B84" t="s">
        <v>769</v>
      </c>
      <c r="C84" t="s">
        <v>169</v>
      </c>
      <c r="D84" s="2">
        <v>7299</v>
      </c>
      <c r="E84" s="5">
        <v>19125</v>
      </c>
      <c r="F84" s="1">
        <v>0.62</v>
      </c>
      <c r="G84">
        <v>3.4</v>
      </c>
      <c r="H84" s="8">
        <v>902</v>
      </c>
      <c r="I84" t="s">
        <v>770</v>
      </c>
      <c r="J84" t="s">
        <v>771</v>
      </c>
      <c r="K84" t="s">
        <v>772</v>
      </c>
      <c r="L84" t="s">
        <v>773</v>
      </c>
      <c r="M84" t="s">
        <v>774</v>
      </c>
      <c r="N84" t="s">
        <v>775</v>
      </c>
      <c r="O84" t="s">
        <v>776</v>
      </c>
      <c r="P84" t="s">
        <v>777</v>
      </c>
    </row>
    <row r="85" spans="1:16" x14ac:dyDescent="0.35">
      <c r="A85" t="s">
        <v>778</v>
      </c>
      <c r="B85" t="s">
        <v>779</v>
      </c>
      <c r="C85" t="s">
        <v>18</v>
      </c>
      <c r="D85">
        <v>299</v>
      </c>
      <c r="E85" s="5">
        <v>799</v>
      </c>
      <c r="F85" s="1">
        <v>0.63</v>
      </c>
      <c r="G85">
        <v>4.4000000000000004</v>
      </c>
      <c r="H85" s="8">
        <v>28791</v>
      </c>
      <c r="I85" t="s">
        <v>780</v>
      </c>
      <c r="J85" t="s">
        <v>781</v>
      </c>
      <c r="K85" t="s">
        <v>782</v>
      </c>
      <c r="L85" t="s">
        <v>783</v>
      </c>
      <c r="M85" t="s">
        <v>784</v>
      </c>
      <c r="N85" t="s">
        <v>785</v>
      </c>
      <c r="O85" t="s">
        <v>786</v>
      </c>
      <c r="P85" t="s">
        <v>787</v>
      </c>
    </row>
    <row r="86" spans="1:16" x14ac:dyDescent="0.35">
      <c r="A86" t="s">
        <v>788</v>
      </c>
      <c r="B86" t="s">
        <v>789</v>
      </c>
      <c r="C86" t="s">
        <v>18</v>
      </c>
      <c r="D86">
        <v>325</v>
      </c>
      <c r="E86" s="5">
        <v>1299</v>
      </c>
      <c r="F86" s="1">
        <v>0.75</v>
      </c>
      <c r="G86">
        <v>4.2</v>
      </c>
      <c r="H86" s="8">
        <v>10576</v>
      </c>
      <c r="I86" t="s">
        <v>790</v>
      </c>
      <c r="J86" t="s">
        <v>791</v>
      </c>
      <c r="K86" t="s">
        <v>792</v>
      </c>
      <c r="L86" t="s">
        <v>793</v>
      </c>
      <c r="M86" t="s">
        <v>794</v>
      </c>
      <c r="N86" t="s">
        <v>795</v>
      </c>
      <c r="O86" t="s">
        <v>796</v>
      </c>
      <c r="P86" t="s">
        <v>797</v>
      </c>
    </row>
    <row r="87" spans="1:16" x14ac:dyDescent="0.35">
      <c r="A87" t="s">
        <v>798</v>
      </c>
      <c r="B87" t="s">
        <v>799</v>
      </c>
      <c r="C87" t="s">
        <v>169</v>
      </c>
      <c r="D87" s="2">
        <v>29999</v>
      </c>
      <c r="E87" s="5">
        <v>39999</v>
      </c>
      <c r="F87" s="1">
        <v>0.25</v>
      </c>
      <c r="G87">
        <v>4.2</v>
      </c>
      <c r="H87" s="8">
        <v>7298</v>
      </c>
      <c r="I87" t="s">
        <v>800</v>
      </c>
      <c r="J87" t="s">
        <v>379</v>
      </c>
      <c r="K87" t="s">
        <v>380</v>
      </c>
      <c r="L87" t="s">
        <v>381</v>
      </c>
      <c r="M87" t="s">
        <v>382</v>
      </c>
      <c r="N87" t="s">
        <v>383</v>
      </c>
      <c r="O87" t="s">
        <v>801</v>
      </c>
      <c r="P87" t="s">
        <v>802</v>
      </c>
    </row>
    <row r="88" spans="1:16" x14ac:dyDescent="0.35">
      <c r="A88" t="s">
        <v>803</v>
      </c>
      <c r="B88" t="s">
        <v>804</v>
      </c>
      <c r="C88" t="s">
        <v>169</v>
      </c>
      <c r="D88" s="2">
        <v>27999</v>
      </c>
      <c r="E88" s="5">
        <v>40990</v>
      </c>
      <c r="F88" s="1">
        <v>0.32</v>
      </c>
      <c r="G88">
        <v>4.3</v>
      </c>
      <c r="H88" s="8">
        <v>4703</v>
      </c>
      <c r="I88" t="s">
        <v>805</v>
      </c>
      <c r="J88" t="s">
        <v>246</v>
      </c>
      <c r="K88" t="s">
        <v>247</v>
      </c>
      <c r="L88" t="s">
        <v>248</v>
      </c>
      <c r="M88" t="s">
        <v>249</v>
      </c>
      <c r="N88" t="s">
        <v>13023</v>
      </c>
      <c r="O88" t="s">
        <v>806</v>
      </c>
      <c r="P88" t="s">
        <v>807</v>
      </c>
    </row>
    <row r="89" spans="1:16" x14ac:dyDescent="0.35">
      <c r="A89" t="s">
        <v>808</v>
      </c>
      <c r="B89" t="s">
        <v>809</v>
      </c>
      <c r="C89" t="s">
        <v>169</v>
      </c>
      <c r="D89" s="2">
        <v>30990</v>
      </c>
      <c r="E89" s="5">
        <v>52900</v>
      </c>
      <c r="F89" s="1">
        <v>0.41</v>
      </c>
      <c r="G89">
        <v>4.3</v>
      </c>
      <c r="H89" s="8">
        <v>7109</v>
      </c>
      <c r="I89" t="s">
        <v>810</v>
      </c>
      <c r="J89" t="s">
        <v>579</v>
      </c>
      <c r="K89" t="s">
        <v>580</v>
      </c>
      <c r="L89" t="s">
        <v>581</v>
      </c>
      <c r="M89" t="s">
        <v>582</v>
      </c>
      <c r="N89" t="s">
        <v>583</v>
      </c>
      <c r="O89" t="s">
        <v>811</v>
      </c>
      <c r="P89" t="s">
        <v>812</v>
      </c>
    </row>
    <row r="90" spans="1:16" x14ac:dyDescent="0.35">
      <c r="A90" t="s">
        <v>813</v>
      </c>
      <c r="B90" t="s">
        <v>814</v>
      </c>
      <c r="C90" t="s">
        <v>18</v>
      </c>
      <c r="D90">
        <v>199</v>
      </c>
      <c r="E90" s="5">
        <v>999</v>
      </c>
      <c r="F90" s="1">
        <v>0.8</v>
      </c>
      <c r="G90">
        <v>4.5</v>
      </c>
      <c r="H90" s="8">
        <v>127</v>
      </c>
      <c r="I90" t="s">
        <v>815</v>
      </c>
      <c r="J90" t="s">
        <v>816</v>
      </c>
      <c r="K90" t="s">
        <v>817</v>
      </c>
      <c r="L90" t="s">
        <v>818</v>
      </c>
      <c r="M90" t="s">
        <v>819</v>
      </c>
      <c r="N90" t="s">
        <v>820</v>
      </c>
      <c r="O90" t="s">
        <v>821</v>
      </c>
      <c r="P90" t="s">
        <v>822</v>
      </c>
    </row>
    <row r="91" spans="1:16" x14ac:dyDescent="0.35">
      <c r="A91" t="s">
        <v>823</v>
      </c>
      <c r="B91" t="s">
        <v>824</v>
      </c>
      <c r="C91" t="s">
        <v>18</v>
      </c>
      <c r="D91">
        <v>649</v>
      </c>
      <c r="E91" s="5">
        <v>1999</v>
      </c>
      <c r="F91" s="1">
        <v>0.68</v>
      </c>
      <c r="G91">
        <v>4.2</v>
      </c>
      <c r="H91" s="8">
        <v>24269</v>
      </c>
      <c r="I91" t="s">
        <v>417</v>
      </c>
      <c r="J91" t="s">
        <v>20</v>
      </c>
      <c r="K91" t="s">
        <v>21</v>
      </c>
      <c r="L91" t="s">
        <v>22</v>
      </c>
      <c r="M91" t="s">
        <v>23</v>
      </c>
      <c r="N91" t="s">
        <v>825</v>
      </c>
      <c r="O91" t="s">
        <v>826</v>
      </c>
      <c r="P91" t="s">
        <v>827</v>
      </c>
    </row>
    <row r="92" spans="1:16" x14ac:dyDescent="0.35">
      <c r="A92" t="s">
        <v>828</v>
      </c>
      <c r="B92" t="s">
        <v>829</v>
      </c>
      <c r="C92" t="s">
        <v>98</v>
      </c>
      <c r="D92">
        <v>269</v>
      </c>
      <c r="E92" s="5">
        <v>800</v>
      </c>
      <c r="F92" s="1">
        <v>0.66</v>
      </c>
      <c r="G92">
        <v>3.6</v>
      </c>
      <c r="H92" s="8">
        <v>10134</v>
      </c>
      <c r="I92" t="s">
        <v>830</v>
      </c>
      <c r="J92" t="s">
        <v>831</v>
      </c>
      <c r="K92" t="s">
        <v>832</v>
      </c>
      <c r="L92" t="s">
        <v>833</v>
      </c>
      <c r="M92" t="s">
        <v>834</v>
      </c>
      <c r="N92" t="s">
        <v>835</v>
      </c>
      <c r="O92" t="s">
        <v>836</v>
      </c>
      <c r="P92" t="s">
        <v>837</v>
      </c>
    </row>
    <row r="93" spans="1:16" x14ac:dyDescent="0.35">
      <c r="A93" t="s">
        <v>838</v>
      </c>
      <c r="B93" t="s">
        <v>839</v>
      </c>
      <c r="C93" t="s">
        <v>169</v>
      </c>
      <c r="D93" s="2">
        <v>24999</v>
      </c>
      <c r="E93" s="5">
        <v>31999</v>
      </c>
      <c r="F93" s="1">
        <v>0.22</v>
      </c>
      <c r="G93">
        <v>4.2</v>
      </c>
      <c r="H93" s="8">
        <v>34899</v>
      </c>
      <c r="I93" t="s">
        <v>840</v>
      </c>
      <c r="J93" t="s">
        <v>265</v>
      </c>
      <c r="K93" t="s">
        <v>266</v>
      </c>
      <c r="L93" t="s">
        <v>267</v>
      </c>
      <c r="M93" t="s">
        <v>268</v>
      </c>
      <c r="N93" t="s">
        <v>269</v>
      </c>
      <c r="O93" t="s">
        <v>841</v>
      </c>
      <c r="P93" t="s">
        <v>842</v>
      </c>
    </row>
    <row r="94" spans="1:16" x14ac:dyDescent="0.35">
      <c r="A94" t="s">
        <v>843</v>
      </c>
      <c r="B94" t="s">
        <v>844</v>
      </c>
      <c r="C94" t="s">
        <v>18</v>
      </c>
      <c r="D94">
        <v>299</v>
      </c>
      <c r="E94" s="5">
        <v>699</v>
      </c>
      <c r="F94" s="1">
        <v>0.56999999999999995</v>
      </c>
      <c r="G94">
        <v>4.2</v>
      </c>
      <c r="H94" s="8">
        <v>94363</v>
      </c>
      <c r="I94" t="s">
        <v>49</v>
      </c>
      <c r="J94" t="s">
        <v>50</v>
      </c>
      <c r="K94" t="s">
        <v>51</v>
      </c>
      <c r="L94" t="s">
        <v>52</v>
      </c>
      <c r="M94" t="s">
        <v>53</v>
      </c>
      <c r="N94" t="s">
        <v>54</v>
      </c>
      <c r="O94" t="s">
        <v>845</v>
      </c>
      <c r="P94" t="s">
        <v>846</v>
      </c>
    </row>
    <row r="95" spans="1:16" x14ac:dyDescent="0.35">
      <c r="A95" t="s">
        <v>847</v>
      </c>
      <c r="B95" t="s">
        <v>848</v>
      </c>
      <c r="C95" t="s">
        <v>18</v>
      </c>
      <c r="D95">
        <v>199</v>
      </c>
      <c r="E95" s="5">
        <v>999</v>
      </c>
      <c r="F95" s="1">
        <v>0.8</v>
      </c>
      <c r="G95">
        <v>4.0999999999999996</v>
      </c>
      <c r="H95" s="8">
        <v>425</v>
      </c>
      <c r="I95" t="s">
        <v>849</v>
      </c>
      <c r="J95" t="s">
        <v>850</v>
      </c>
      <c r="K95" t="s">
        <v>851</v>
      </c>
      <c r="L95" t="s">
        <v>852</v>
      </c>
      <c r="M95" t="s">
        <v>853</v>
      </c>
      <c r="N95" t="s">
        <v>854</v>
      </c>
      <c r="O95" t="s">
        <v>855</v>
      </c>
      <c r="P95" t="s">
        <v>856</v>
      </c>
    </row>
    <row r="96" spans="1:16" x14ac:dyDescent="0.35">
      <c r="A96" t="s">
        <v>857</v>
      </c>
      <c r="B96" t="s">
        <v>858</v>
      </c>
      <c r="C96" t="s">
        <v>169</v>
      </c>
      <c r="D96" s="2">
        <v>18990</v>
      </c>
      <c r="E96" s="5">
        <v>40990</v>
      </c>
      <c r="F96" s="1">
        <v>0.54</v>
      </c>
      <c r="G96">
        <v>4.2</v>
      </c>
      <c r="H96" s="8">
        <v>6659</v>
      </c>
      <c r="I96" t="s">
        <v>859</v>
      </c>
      <c r="J96" t="s">
        <v>860</v>
      </c>
      <c r="K96" t="s">
        <v>861</v>
      </c>
      <c r="L96" t="s">
        <v>862</v>
      </c>
      <c r="M96" t="s">
        <v>863</v>
      </c>
      <c r="N96" t="s">
        <v>864</v>
      </c>
      <c r="O96" t="s">
        <v>865</v>
      </c>
      <c r="P96" t="s">
        <v>866</v>
      </c>
    </row>
    <row r="97" spans="1:16" x14ac:dyDescent="0.35">
      <c r="A97" t="s">
        <v>867</v>
      </c>
      <c r="B97" t="s">
        <v>868</v>
      </c>
      <c r="C97" t="s">
        <v>98</v>
      </c>
      <c r="D97">
        <v>290</v>
      </c>
      <c r="E97" s="5">
        <v>349</v>
      </c>
      <c r="F97" s="1">
        <v>0.17</v>
      </c>
      <c r="G97">
        <v>3.7</v>
      </c>
      <c r="H97" s="8">
        <v>1977</v>
      </c>
      <c r="I97" t="s">
        <v>869</v>
      </c>
      <c r="J97" t="s">
        <v>870</v>
      </c>
      <c r="K97" t="s">
        <v>871</v>
      </c>
      <c r="L97" t="s">
        <v>872</v>
      </c>
      <c r="M97" t="s">
        <v>873</v>
      </c>
      <c r="N97" t="s">
        <v>874</v>
      </c>
      <c r="O97" t="s">
        <v>875</v>
      </c>
      <c r="P97" t="s">
        <v>876</v>
      </c>
    </row>
    <row r="98" spans="1:16" x14ac:dyDescent="0.35">
      <c r="A98" t="s">
        <v>877</v>
      </c>
      <c r="B98" t="s">
        <v>878</v>
      </c>
      <c r="C98" t="s">
        <v>462</v>
      </c>
      <c r="D98">
        <v>249</v>
      </c>
      <c r="E98" s="5">
        <v>799</v>
      </c>
      <c r="F98" s="1">
        <v>0.69</v>
      </c>
      <c r="G98">
        <v>3.8</v>
      </c>
      <c r="H98" s="8">
        <v>1079</v>
      </c>
      <c r="I98" t="s">
        <v>879</v>
      </c>
      <c r="J98" t="s">
        <v>880</v>
      </c>
      <c r="K98" t="s">
        <v>881</v>
      </c>
      <c r="L98" t="s">
        <v>882</v>
      </c>
      <c r="M98" t="s">
        <v>883</v>
      </c>
      <c r="N98" t="s">
        <v>884</v>
      </c>
      <c r="O98" t="s">
        <v>885</v>
      </c>
      <c r="P98" t="s">
        <v>886</v>
      </c>
    </row>
    <row r="99" spans="1:16" x14ac:dyDescent="0.35">
      <c r="A99" t="s">
        <v>887</v>
      </c>
      <c r="B99" t="s">
        <v>888</v>
      </c>
      <c r="C99" t="s">
        <v>18</v>
      </c>
      <c r="D99">
        <v>345</v>
      </c>
      <c r="E99" s="5">
        <v>999</v>
      </c>
      <c r="F99" s="1">
        <v>0.65</v>
      </c>
      <c r="G99">
        <v>3.7</v>
      </c>
      <c r="H99" s="8">
        <v>1097</v>
      </c>
      <c r="I99" t="s">
        <v>889</v>
      </c>
      <c r="J99" t="s">
        <v>890</v>
      </c>
      <c r="K99" t="s">
        <v>891</v>
      </c>
      <c r="L99" t="s">
        <v>892</v>
      </c>
      <c r="M99" t="s">
        <v>893</v>
      </c>
      <c r="N99" t="s">
        <v>894</v>
      </c>
      <c r="O99" t="s">
        <v>895</v>
      </c>
      <c r="P99" t="s">
        <v>896</v>
      </c>
    </row>
    <row r="100" spans="1:16" x14ac:dyDescent="0.35">
      <c r="A100" t="s">
        <v>897</v>
      </c>
      <c r="B100" t="s">
        <v>898</v>
      </c>
      <c r="C100" t="s">
        <v>98</v>
      </c>
      <c r="D100" s="2">
        <v>1099</v>
      </c>
      <c r="E100" s="5">
        <v>1899</v>
      </c>
      <c r="F100" s="1">
        <v>0.42</v>
      </c>
      <c r="G100">
        <v>4.5</v>
      </c>
      <c r="H100" s="8">
        <v>22420</v>
      </c>
      <c r="I100" t="s">
        <v>899</v>
      </c>
      <c r="J100" t="s">
        <v>900</v>
      </c>
      <c r="K100" t="s">
        <v>901</v>
      </c>
      <c r="L100" t="s">
        <v>902</v>
      </c>
      <c r="M100" t="s">
        <v>903</v>
      </c>
      <c r="N100" t="s">
        <v>904</v>
      </c>
      <c r="O100" t="s">
        <v>905</v>
      </c>
      <c r="P100" t="s">
        <v>906</v>
      </c>
    </row>
    <row r="101" spans="1:16" x14ac:dyDescent="0.35">
      <c r="A101" t="s">
        <v>907</v>
      </c>
      <c r="B101" t="s">
        <v>908</v>
      </c>
      <c r="C101" t="s">
        <v>18</v>
      </c>
      <c r="D101">
        <v>719</v>
      </c>
      <c r="E101" s="5">
        <v>1499</v>
      </c>
      <c r="F101" s="1">
        <v>0.52</v>
      </c>
      <c r="G101">
        <v>4.0999999999999996</v>
      </c>
      <c r="H101" s="8">
        <v>1045</v>
      </c>
      <c r="I101" t="s">
        <v>909</v>
      </c>
      <c r="J101" t="s">
        <v>910</v>
      </c>
      <c r="K101" t="s">
        <v>911</v>
      </c>
      <c r="L101" t="s">
        <v>912</v>
      </c>
      <c r="M101" t="s">
        <v>913</v>
      </c>
      <c r="N101" t="s">
        <v>914</v>
      </c>
      <c r="O101" t="s">
        <v>915</v>
      </c>
      <c r="P101" t="s">
        <v>916</v>
      </c>
    </row>
    <row r="102" spans="1:16" x14ac:dyDescent="0.35">
      <c r="A102" t="s">
        <v>917</v>
      </c>
      <c r="B102" t="s">
        <v>918</v>
      </c>
      <c r="C102" t="s">
        <v>462</v>
      </c>
      <c r="D102">
        <v>349</v>
      </c>
      <c r="E102" s="5">
        <v>1499</v>
      </c>
      <c r="F102" s="1">
        <v>0.77</v>
      </c>
      <c r="G102">
        <v>4.3</v>
      </c>
      <c r="H102" s="8">
        <v>4145</v>
      </c>
      <c r="I102" t="s">
        <v>919</v>
      </c>
      <c r="J102" t="s">
        <v>920</v>
      </c>
      <c r="K102" t="s">
        <v>921</v>
      </c>
      <c r="L102" t="s">
        <v>922</v>
      </c>
      <c r="M102" t="s">
        <v>923</v>
      </c>
      <c r="N102" t="s">
        <v>924</v>
      </c>
      <c r="O102" t="s">
        <v>925</v>
      </c>
      <c r="P102" t="s">
        <v>926</v>
      </c>
    </row>
    <row r="103" spans="1:16" x14ac:dyDescent="0.35">
      <c r="A103" t="s">
        <v>927</v>
      </c>
      <c r="B103" t="s">
        <v>928</v>
      </c>
      <c r="C103" t="s">
        <v>18</v>
      </c>
      <c r="D103">
        <v>849</v>
      </c>
      <c r="E103" s="5">
        <v>1809</v>
      </c>
      <c r="F103" s="1">
        <v>0.53</v>
      </c>
      <c r="G103">
        <v>4.3</v>
      </c>
      <c r="H103" s="8">
        <v>6547</v>
      </c>
      <c r="I103" t="s">
        <v>498</v>
      </c>
      <c r="J103" t="s">
        <v>929</v>
      </c>
      <c r="K103" t="s">
        <v>930</v>
      </c>
      <c r="L103" t="s">
        <v>931</v>
      </c>
      <c r="M103" t="s">
        <v>932</v>
      </c>
      <c r="N103" t="s">
        <v>933</v>
      </c>
      <c r="O103" t="s">
        <v>504</v>
      </c>
      <c r="P103" t="s">
        <v>934</v>
      </c>
    </row>
    <row r="104" spans="1:16" x14ac:dyDescent="0.35">
      <c r="A104" t="s">
        <v>935</v>
      </c>
      <c r="B104" t="s">
        <v>936</v>
      </c>
      <c r="C104" t="s">
        <v>462</v>
      </c>
      <c r="D104">
        <v>299</v>
      </c>
      <c r="E104" s="5">
        <v>899</v>
      </c>
      <c r="F104" s="1">
        <v>0.67</v>
      </c>
      <c r="G104">
        <v>4</v>
      </c>
      <c r="H104" s="8">
        <v>1588</v>
      </c>
      <c r="I104" t="s">
        <v>937</v>
      </c>
      <c r="J104" t="s">
        <v>938</v>
      </c>
      <c r="K104" t="s">
        <v>939</v>
      </c>
      <c r="L104" t="s">
        <v>940</v>
      </c>
      <c r="M104" t="s">
        <v>941</v>
      </c>
      <c r="N104" t="s">
        <v>942</v>
      </c>
      <c r="O104" t="s">
        <v>943</v>
      </c>
      <c r="P104" t="s">
        <v>944</v>
      </c>
    </row>
    <row r="105" spans="1:16" x14ac:dyDescent="0.35">
      <c r="A105" t="s">
        <v>945</v>
      </c>
      <c r="B105" t="s">
        <v>946</v>
      </c>
      <c r="C105" t="s">
        <v>169</v>
      </c>
      <c r="D105" s="2">
        <v>21999</v>
      </c>
      <c r="E105" s="5">
        <v>29999</v>
      </c>
      <c r="F105" s="1">
        <v>0.27</v>
      </c>
      <c r="G105">
        <v>4.2</v>
      </c>
      <c r="H105" s="8">
        <v>32840</v>
      </c>
      <c r="I105" t="s">
        <v>947</v>
      </c>
      <c r="J105" t="s">
        <v>171</v>
      </c>
      <c r="K105" t="s">
        <v>172</v>
      </c>
      <c r="L105" t="s">
        <v>173</v>
      </c>
      <c r="M105" t="s">
        <v>174</v>
      </c>
      <c r="N105" t="s">
        <v>948</v>
      </c>
      <c r="O105" t="s">
        <v>949</v>
      </c>
      <c r="P105" t="s">
        <v>950</v>
      </c>
    </row>
    <row r="106" spans="1:16" x14ac:dyDescent="0.35">
      <c r="A106" t="s">
        <v>951</v>
      </c>
      <c r="B106" t="s">
        <v>952</v>
      </c>
      <c r="C106" t="s">
        <v>18</v>
      </c>
      <c r="D106">
        <v>349</v>
      </c>
      <c r="E106" s="5">
        <v>999</v>
      </c>
      <c r="F106" s="1">
        <v>0.65</v>
      </c>
      <c r="G106">
        <v>4.2</v>
      </c>
      <c r="H106" s="8">
        <v>13120</v>
      </c>
      <c r="I106" t="s">
        <v>953</v>
      </c>
      <c r="J106" t="s">
        <v>954</v>
      </c>
      <c r="K106" t="s">
        <v>955</v>
      </c>
      <c r="L106" t="s">
        <v>956</v>
      </c>
      <c r="M106" t="s">
        <v>957</v>
      </c>
      <c r="N106" t="s">
        <v>958</v>
      </c>
      <c r="O106" t="s">
        <v>959</v>
      </c>
      <c r="P106" t="s">
        <v>960</v>
      </c>
    </row>
    <row r="107" spans="1:16" x14ac:dyDescent="0.35">
      <c r="A107" t="s">
        <v>961</v>
      </c>
      <c r="B107" t="s">
        <v>962</v>
      </c>
      <c r="C107" t="s">
        <v>18</v>
      </c>
      <c r="D107">
        <v>399</v>
      </c>
      <c r="E107" s="5">
        <v>999</v>
      </c>
      <c r="F107" s="1">
        <v>0.6</v>
      </c>
      <c r="G107">
        <v>4.3</v>
      </c>
      <c r="H107" s="8">
        <v>2806</v>
      </c>
      <c r="I107" t="s">
        <v>963</v>
      </c>
      <c r="J107" t="s">
        <v>964</v>
      </c>
      <c r="K107" t="s">
        <v>965</v>
      </c>
      <c r="L107" t="s">
        <v>966</v>
      </c>
      <c r="M107" t="s">
        <v>967</v>
      </c>
      <c r="N107" t="s">
        <v>968</v>
      </c>
      <c r="O107" t="s">
        <v>969</v>
      </c>
      <c r="P107" t="s">
        <v>970</v>
      </c>
    </row>
    <row r="108" spans="1:16" x14ac:dyDescent="0.35">
      <c r="A108" t="s">
        <v>971</v>
      </c>
      <c r="B108" t="s">
        <v>972</v>
      </c>
      <c r="C108" t="s">
        <v>18</v>
      </c>
      <c r="D108">
        <v>449</v>
      </c>
      <c r="E108" s="5">
        <v>1299</v>
      </c>
      <c r="F108" s="1">
        <v>0.65</v>
      </c>
      <c r="G108">
        <v>4.2</v>
      </c>
      <c r="H108" s="8">
        <v>24269</v>
      </c>
      <c r="I108" t="s">
        <v>973</v>
      </c>
      <c r="J108" t="s">
        <v>20</v>
      </c>
      <c r="K108" t="s">
        <v>21</v>
      </c>
      <c r="L108" t="s">
        <v>22</v>
      </c>
      <c r="M108" t="s">
        <v>23</v>
      </c>
      <c r="N108" t="s">
        <v>24</v>
      </c>
      <c r="O108" t="s">
        <v>25</v>
      </c>
      <c r="P108" t="s">
        <v>974</v>
      </c>
    </row>
    <row r="109" spans="1:16" x14ac:dyDescent="0.35">
      <c r="A109" t="s">
        <v>975</v>
      </c>
      <c r="B109" t="s">
        <v>976</v>
      </c>
      <c r="C109" t="s">
        <v>18</v>
      </c>
      <c r="D109">
        <v>299</v>
      </c>
      <c r="E109" s="5">
        <v>999</v>
      </c>
      <c r="F109" s="1">
        <v>0.7</v>
      </c>
      <c r="G109">
        <v>4.3</v>
      </c>
      <c r="H109" s="8">
        <v>766</v>
      </c>
      <c r="I109" t="s">
        <v>977</v>
      </c>
      <c r="J109" t="s">
        <v>978</v>
      </c>
      <c r="K109" t="s">
        <v>979</v>
      </c>
      <c r="L109" t="s">
        <v>980</v>
      </c>
      <c r="M109" t="s">
        <v>981</v>
      </c>
      <c r="N109" t="s">
        <v>982</v>
      </c>
      <c r="O109" t="s">
        <v>983</v>
      </c>
      <c r="P109" t="s">
        <v>984</v>
      </c>
    </row>
    <row r="110" spans="1:16" x14ac:dyDescent="0.35">
      <c r="A110" t="s">
        <v>985</v>
      </c>
      <c r="B110" t="s">
        <v>986</v>
      </c>
      <c r="C110" t="s">
        <v>169</v>
      </c>
      <c r="D110" s="2">
        <v>37999</v>
      </c>
      <c r="E110" s="5">
        <v>65000</v>
      </c>
      <c r="F110" s="1">
        <v>0.42</v>
      </c>
      <c r="G110">
        <v>4.3</v>
      </c>
      <c r="H110" s="8">
        <v>3587</v>
      </c>
      <c r="I110" t="s">
        <v>987</v>
      </c>
      <c r="J110" t="s">
        <v>988</v>
      </c>
      <c r="K110" t="s">
        <v>989</v>
      </c>
      <c r="L110" t="s">
        <v>990</v>
      </c>
      <c r="M110" t="s">
        <v>991</v>
      </c>
      <c r="N110" t="s">
        <v>992</v>
      </c>
      <c r="O110" t="s">
        <v>993</v>
      </c>
      <c r="P110" t="s">
        <v>994</v>
      </c>
    </row>
    <row r="111" spans="1:16" x14ac:dyDescent="0.35">
      <c r="A111" t="s">
        <v>995</v>
      </c>
      <c r="B111" t="s">
        <v>996</v>
      </c>
      <c r="C111" t="s">
        <v>18</v>
      </c>
      <c r="D111">
        <v>99</v>
      </c>
      <c r="E111" s="5">
        <v>800</v>
      </c>
      <c r="F111" s="1">
        <v>0.88</v>
      </c>
      <c r="G111">
        <v>3.9</v>
      </c>
      <c r="H111" s="8">
        <v>24871</v>
      </c>
      <c r="I111" t="s">
        <v>997</v>
      </c>
      <c r="J111" t="s">
        <v>69</v>
      </c>
      <c r="K111" t="s">
        <v>70</v>
      </c>
      <c r="L111" t="s">
        <v>71</v>
      </c>
      <c r="M111" t="s">
        <v>72</v>
      </c>
      <c r="N111" t="s">
        <v>998</v>
      </c>
      <c r="O111" t="s">
        <v>999</v>
      </c>
      <c r="P111" t="s">
        <v>1000</v>
      </c>
    </row>
    <row r="112" spans="1:16" x14ac:dyDescent="0.35">
      <c r="A112" t="s">
        <v>1001</v>
      </c>
      <c r="B112" t="s">
        <v>1002</v>
      </c>
      <c r="C112" t="s">
        <v>508</v>
      </c>
      <c r="D112" s="2">
        <v>7390</v>
      </c>
      <c r="E112" s="5">
        <v>20000</v>
      </c>
      <c r="F112" s="1">
        <v>0.63</v>
      </c>
      <c r="G112">
        <v>4.0999999999999996</v>
      </c>
      <c r="H112" s="8">
        <v>2581</v>
      </c>
      <c r="I112" t="s">
        <v>1003</v>
      </c>
      <c r="J112" t="s">
        <v>1004</v>
      </c>
      <c r="K112" t="s">
        <v>1005</v>
      </c>
      <c r="L112" t="s">
        <v>1006</v>
      </c>
      <c r="M112" t="s">
        <v>1007</v>
      </c>
      <c r="N112" t="s">
        <v>1008</v>
      </c>
      <c r="O112" t="s">
        <v>1009</v>
      </c>
      <c r="P112" t="s">
        <v>1010</v>
      </c>
    </row>
    <row r="113" spans="1:16" x14ac:dyDescent="0.35">
      <c r="A113" t="s">
        <v>1011</v>
      </c>
      <c r="B113" t="s">
        <v>1012</v>
      </c>
      <c r="C113" t="s">
        <v>18</v>
      </c>
      <c r="D113">
        <v>273.10000000000002</v>
      </c>
      <c r="E113" s="5">
        <v>999</v>
      </c>
      <c r="F113" s="1">
        <v>0.73</v>
      </c>
      <c r="G113">
        <v>4.3</v>
      </c>
      <c r="H113" s="8">
        <v>20850</v>
      </c>
      <c r="I113" t="s">
        <v>1013</v>
      </c>
      <c r="J113" t="s">
        <v>295</v>
      </c>
      <c r="K113" t="s">
        <v>296</v>
      </c>
      <c r="L113" t="s">
        <v>297</v>
      </c>
      <c r="M113" t="s">
        <v>298</v>
      </c>
      <c r="N113" t="s">
        <v>299</v>
      </c>
      <c r="O113" t="s">
        <v>1014</v>
      </c>
      <c r="P113" t="s">
        <v>1015</v>
      </c>
    </row>
    <row r="114" spans="1:16" x14ac:dyDescent="0.35">
      <c r="A114" t="s">
        <v>1016</v>
      </c>
      <c r="B114" t="s">
        <v>1017</v>
      </c>
      <c r="C114" t="s">
        <v>169</v>
      </c>
      <c r="D114" s="2">
        <v>15990</v>
      </c>
      <c r="E114" s="5">
        <v>23990</v>
      </c>
      <c r="F114" s="1">
        <v>0.33</v>
      </c>
      <c r="G114">
        <v>4.3</v>
      </c>
      <c r="H114" s="8">
        <v>1035</v>
      </c>
      <c r="I114" t="s">
        <v>1018</v>
      </c>
      <c r="J114" t="s">
        <v>1019</v>
      </c>
      <c r="K114" t="s">
        <v>1020</v>
      </c>
      <c r="L114" t="s">
        <v>1021</v>
      </c>
      <c r="M114" t="s">
        <v>1022</v>
      </c>
      <c r="N114" t="s">
        <v>1023</v>
      </c>
      <c r="O114" t="s">
        <v>1024</v>
      </c>
      <c r="P114" t="s">
        <v>1025</v>
      </c>
    </row>
    <row r="115" spans="1:16" x14ac:dyDescent="0.35">
      <c r="A115" t="s">
        <v>1026</v>
      </c>
      <c r="B115" t="s">
        <v>1027</v>
      </c>
      <c r="C115" t="s">
        <v>18</v>
      </c>
      <c r="D115">
        <v>399</v>
      </c>
      <c r="E115" s="5">
        <v>999</v>
      </c>
      <c r="F115" s="1">
        <v>0.6</v>
      </c>
      <c r="G115">
        <v>4.0999999999999996</v>
      </c>
      <c r="H115" s="8">
        <v>1780</v>
      </c>
      <c r="I115" t="s">
        <v>1028</v>
      </c>
      <c r="J115" t="s">
        <v>700</v>
      </c>
      <c r="K115" t="s">
        <v>701</v>
      </c>
      <c r="L115" t="s">
        <v>702</v>
      </c>
      <c r="M115" t="s">
        <v>703</v>
      </c>
      <c r="N115" t="s">
        <v>704</v>
      </c>
      <c r="O115" t="s">
        <v>1029</v>
      </c>
      <c r="P115" t="s">
        <v>1030</v>
      </c>
    </row>
    <row r="116" spans="1:16" x14ac:dyDescent="0.35">
      <c r="A116" t="s">
        <v>1031</v>
      </c>
      <c r="B116" t="s">
        <v>1032</v>
      </c>
      <c r="C116" t="s">
        <v>462</v>
      </c>
      <c r="D116">
        <v>399</v>
      </c>
      <c r="E116" s="5">
        <v>1999</v>
      </c>
      <c r="F116" s="1">
        <v>0.8</v>
      </c>
      <c r="G116">
        <v>4.5</v>
      </c>
      <c r="H116" s="8">
        <v>505</v>
      </c>
      <c r="I116" t="s">
        <v>1033</v>
      </c>
      <c r="J116" t="s">
        <v>1034</v>
      </c>
      <c r="K116" t="s">
        <v>1035</v>
      </c>
      <c r="L116" t="s">
        <v>1036</v>
      </c>
      <c r="M116" t="s">
        <v>1037</v>
      </c>
      <c r="N116" t="s">
        <v>1038</v>
      </c>
      <c r="O116" t="s">
        <v>1039</v>
      </c>
      <c r="P116" t="s">
        <v>1040</v>
      </c>
    </row>
    <row r="117" spans="1:16" x14ac:dyDescent="0.35">
      <c r="A117" t="s">
        <v>1041</v>
      </c>
      <c r="B117" t="s">
        <v>1042</v>
      </c>
      <c r="C117" t="s">
        <v>18</v>
      </c>
      <c r="D117">
        <v>210</v>
      </c>
      <c r="E117" s="5">
        <v>399</v>
      </c>
      <c r="F117" s="1">
        <v>0.47</v>
      </c>
      <c r="G117">
        <v>4.0999999999999996</v>
      </c>
      <c r="H117" s="8">
        <v>1717</v>
      </c>
      <c r="I117" t="s">
        <v>1043</v>
      </c>
      <c r="J117" t="s">
        <v>1044</v>
      </c>
      <c r="K117" t="s">
        <v>1045</v>
      </c>
      <c r="L117" t="s">
        <v>1046</v>
      </c>
      <c r="M117" t="s">
        <v>1047</v>
      </c>
      <c r="N117" t="s">
        <v>1048</v>
      </c>
      <c r="O117" t="s">
        <v>1049</v>
      </c>
      <c r="P117" t="s">
        <v>1050</v>
      </c>
    </row>
    <row r="118" spans="1:16" x14ac:dyDescent="0.35">
      <c r="A118" t="s">
        <v>1051</v>
      </c>
      <c r="B118" t="s">
        <v>1052</v>
      </c>
      <c r="C118" t="s">
        <v>462</v>
      </c>
      <c r="D118" s="2">
        <v>1299</v>
      </c>
      <c r="E118" s="5">
        <v>1999</v>
      </c>
      <c r="F118" s="1">
        <v>0.35</v>
      </c>
      <c r="G118">
        <v>3.6</v>
      </c>
      <c r="H118" s="8">
        <v>590</v>
      </c>
      <c r="I118" t="s">
        <v>1053</v>
      </c>
      <c r="J118" t="s">
        <v>1054</v>
      </c>
      <c r="K118" t="s">
        <v>1055</v>
      </c>
      <c r="L118" t="s">
        <v>1056</v>
      </c>
      <c r="M118" t="s">
        <v>1057</v>
      </c>
      <c r="N118" t="s">
        <v>1058</v>
      </c>
      <c r="O118" t="s">
        <v>1059</v>
      </c>
      <c r="P118" t="s">
        <v>1060</v>
      </c>
    </row>
    <row r="119" spans="1:16" x14ac:dyDescent="0.35">
      <c r="A119" t="s">
        <v>1061</v>
      </c>
      <c r="B119" t="s">
        <v>1062</v>
      </c>
      <c r="C119" t="s">
        <v>18</v>
      </c>
      <c r="D119">
        <v>347</v>
      </c>
      <c r="E119" s="5">
        <v>999</v>
      </c>
      <c r="F119" s="1">
        <v>0.65</v>
      </c>
      <c r="G119">
        <v>3.5</v>
      </c>
      <c r="H119" s="8">
        <v>1121</v>
      </c>
      <c r="I119" t="s">
        <v>1063</v>
      </c>
      <c r="J119" t="s">
        <v>1064</v>
      </c>
      <c r="K119" t="s">
        <v>1065</v>
      </c>
      <c r="L119" t="s">
        <v>1066</v>
      </c>
      <c r="M119" t="s">
        <v>1067</v>
      </c>
      <c r="N119" t="s">
        <v>1068</v>
      </c>
      <c r="O119" t="s">
        <v>1069</v>
      </c>
      <c r="P119" t="s">
        <v>1070</v>
      </c>
    </row>
    <row r="120" spans="1:16" x14ac:dyDescent="0.35">
      <c r="A120" t="s">
        <v>1071</v>
      </c>
      <c r="B120" t="s">
        <v>1072</v>
      </c>
      <c r="C120" t="s">
        <v>18</v>
      </c>
      <c r="D120">
        <v>149</v>
      </c>
      <c r="E120" s="5">
        <v>999</v>
      </c>
      <c r="F120" s="1">
        <v>0.85</v>
      </c>
      <c r="G120">
        <v>4</v>
      </c>
      <c r="H120" s="8">
        <v>1313</v>
      </c>
      <c r="I120" t="s">
        <v>1073</v>
      </c>
      <c r="J120" t="s">
        <v>589</v>
      </c>
      <c r="K120" t="s">
        <v>590</v>
      </c>
      <c r="L120" t="s">
        <v>591</v>
      </c>
      <c r="M120" t="s">
        <v>592</v>
      </c>
      <c r="N120" t="s">
        <v>593</v>
      </c>
      <c r="O120" t="s">
        <v>1074</v>
      </c>
      <c r="P120" t="s">
        <v>1075</v>
      </c>
    </row>
    <row r="121" spans="1:16" x14ac:dyDescent="0.35">
      <c r="A121" t="s">
        <v>1076</v>
      </c>
      <c r="B121" t="s">
        <v>1077</v>
      </c>
      <c r="C121" t="s">
        <v>18</v>
      </c>
      <c r="D121">
        <v>228</v>
      </c>
      <c r="E121" s="5">
        <v>899</v>
      </c>
      <c r="F121" s="1">
        <v>0.75</v>
      </c>
      <c r="G121">
        <v>3.8</v>
      </c>
      <c r="H121" s="8">
        <v>132</v>
      </c>
      <c r="I121" t="s">
        <v>1078</v>
      </c>
      <c r="J121" t="s">
        <v>1079</v>
      </c>
      <c r="K121" t="s">
        <v>1080</v>
      </c>
      <c r="L121" t="s">
        <v>1081</v>
      </c>
      <c r="M121" t="s">
        <v>1082</v>
      </c>
      <c r="N121" t="s">
        <v>1083</v>
      </c>
      <c r="O121" t="s">
        <v>1084</v>
      </c>
      <c r="P121" t="s">
        <v>1085</v>
      </c>
    </row>
    <row r="122" spans="1:16" x14ac:dyDescent="0.35">
      <c r="A122" t="s">
        <v>1086</v>
      </c>
      <c r="B122" t="s">
        <v>1087</v>
      </c>
      <c r="C122" t="s">
        <v>18</v>
      </c>
      <c r="D122" s="2">
        <v>1599</v>
      </c>
      <c r="E122" s="5">
        <v>1999</v>
      </c>
      <c r="F122" s="1">
        <v>0.2</v>
      </c>
      <c r="G122">
        <v>4.4000000000000004</v>
      </c>
      <c r="H122" s="8">
        <v>1951</v>
      </c>
      <c r="I122" t="s">
        <v>1088</v>
      </c>
      <c r="J122" t="s">
        <v>1089</v>
      </c>
      <c r="K122" t="s">
        <v>1090</v>
      </c>
      <c r="L122" t="s">
        <v>1091</v>
      </c>
      <c r="M122" t="s">
        <v>1092</v>
      </c>
      <c r="N122" t="s">
        <v>1093</v>
      </c>
      <c r="O122" t="s">
        <v>1094</v>
      </c>
      <c r="P122" t="s">
        <v>1095</v>
      </c>
    </row>
    <row r="123" spans="1:16" x14ac:dyDescent="0.35">
      <c r="A123" t="s">
        <v>1096</v>
      </c>
      <c r="B123" t="s">
        <v>1097</v>
      </c>
      <c r="C123" t="s">
        <v>462</v>
      </c>
      <c r="D123" s="2">
        <v>1499</v>
      </c>
      <c r="E123" s="5">
        <v>3999</v>
      </c>
      <c r="F123" s="1">
        <v>0.63</v>
      </c>
      <c r="G123">
        <v>3.7</v>
      </c>
      <c r="H123" s="8">
        <v>37</v>
      </c>
      <c r="I123" t="s">
        <v>1098</v>
      </c>
      <c r="J123" t="s">
        <v>1099</v>
      </c>
      <c r="K123" t="s">
        <v>1100</v>
      </c>
      <c r="L123" t="s">
        <v>1101</v>
      </c>
      <c r="M123" t="s">
        <v>1102</v>
      </c>
      <c r="N123" t="s">
        <v>1103</v>
      </c>
      <c r="O123" t="s">
        <v>1104</v>
      </c>
      <c r="P123" t="s">
        <v>1105</v>
      </c>
    </row>
    <row r="124" spans="1:16" x14ac:dyDescent="0.35">
      <c r="A124" t="s">
        <v>1106</v>
      </c>
      <c r="B124" t="s">
        <v>1107</v>
      </c>
      <c r="C124" t="s">
        <v>169</v>
      </c>
      <c r="D124" s="2">
        <v>8499</v>
      </c>
      <c r="E124" s="5">
        <v>15999</v>
      </c>
      <c r="F124" s="1">
        <v>0.47</v>
      </c>
      <c r="G124">
        <v>4.3</v>
      </c>
      <c r="H124" s="8">
        <v>592</v>
      </c>
      <c r="I124" t="s">
        <v>1108</v>
      </c>
      <c r="J124" t="s">
        <v>1109</v>
      </c>
      <c r="K124" t="s">
        <v>1110</v>
      </c>
      <c r="L124" t="s">
        <v>1111</v>
      </c>
      <c r="M124" t="s">
        <v>1112</v>
      </c>
      <c r="N124" t="s">
        <v>1113</v>
      </c>
      <c r="O124" t="s">
        <v>1114</v>
      </c>
      <c r="P124" t="s">
        <v>1115</v>
      </c>
    </row>
    <row r="125" spans="1:16" x14ac:dyDescent="0.35">
      <c r="A125" t="s">
        <v>1116</v>
      </c>
      <c r="B125" t="s">
        <v>1117</v>
      </c>
      <c r="C125" t="s">
        <v>169</v>
      </c>
      <c r="D125" s="2">
        <v>20990</v>
      </c>
      <c r="E125" s="5">
        <v>44990</v>
      </c>
      <c r="F125" s="1">
        <v>0.53</v>
      </c>
      <c r="G125">
        <v>4.0999999999999996</v>
      </c>
      <c r="H125" s="8">
        <v>1259</v>
      </c>
      <c r="I125" t="s">
        <v>1118</v>
      </c>
      <c r="J125" t="s">
        <v>1119</v>
      </c>
      <c r="K125" t="s">
        <v>1120</v>
      </c>
      <c r="L125" t="s">
        <v>1121</v>
      </c>
      <c r="M125" t="s">
        <v>1122</v>
      </c>
      <c r="N125" t="s">
        <v>1123</v>
      </c>
      <c r="O125" t="s">
        <v>1124</v>
      </c>
      <c r="P125" t="s">
        <v>1125</v>
      </c>
    </row>
    <row r="126" spans="1:16" x14ac:dyDescent="0.35">
      <c r="A126" t="s">
        <v>1126</v>
      </c>
      <c r="B126" t="s">
        <v>1127</v>
      </c>
      <c r="C126" t="s">
        <v>169</v>
      </c>
      <c r="D126" s="2">
        <v>32999</v>
      </c>
      <c r="E126" s="5">
        <v>44999</v>
      </c>
      <c r="F126" s="1">
        <v>0.27</v>
      </c>
      <c r="G126">
        <v>4.2</v>
      </c>
      <c r="H126" s="8">
        <v>45238</v>
      </c>
      <c r="I126" t="s">
        <v>1128</v>
      </c>
      <c r="J126" t="s">
        <v>609</v>
      </c>
      <c r="K126" t="s">
        <v>610</v>
      </c>
      <c r="L126" t="s">
        <v>611</v>
      </c>
      <c r="M126" t="s">
        <v>612</v>
      </c>
      <c r="N126" t="s">
        <v>613</v>
      </c>
      <c r="O126" t="s">
        <v>1129</v>
      </c>
      <c r="P126" t="s">
        <v>1130</v>
      </c>
    </row>
    <row r="127" spans="1:16" x14ac:dyDescent="0.35">
      <c r="A127" t="s">
        <v>1131</v>
      </c>
      <c r="B127" t="s">
        <v>1132</v>
      </c>
      <c r="C127" t="s">
        <v>129</v>
      </c>
      <c r="D127">
        <v>799</v>
      </c>
      <c r="E127" s="5">
        <v>1700</v>
      </c>
      <c r="F127" s="1">
        <v>0.53</v>
      </c>
      <c r="G127">
        <v>4.0999999999999996</v>
      </c>
      <c r="H127" s="8">
        <v>28638</v>
      </c>
      <c r="I127" t="s">
        <v>1133</v>
      </c>
      <c r="J127" t="s">
        <v>1134</v>
      </c>
      <c r="K127" t="s">
        <v>1135</v>
      </c>
      <c r="L127" t="s">
        <v>1136</v>
      </c>
      <c r="M127" t="s">
        <v>1137</v>
      </c>
      <c r="N127" t="s">
        <v>1138</v>
      </c>
      <c r="O127" t="s">
        <v>1139</v>
      </c>
      <c r="P127" t="s">
        <v>1140</v>
      </c>
    </row>
    <row r="128" spans="1:16" x14ac:dyDescent="0.35">
      <c r="A128" t="s">
        <v>1141</v>
      </c>
      <c r="B128" t="s">
        <v>1142</v>
      </c>
      <c r="C128" t="s">
        <v>129</v>
      </c>
      <c r="D128">
        <v>229</v>
      </c>
      <c r="E128" s="5">
        <v>595</v>
      </c>
      <c r="F128" s="1">
        <v>0.62</v>
      </c>
      <c r="G128">
        <v>4.3</v>
      </c>
      <c r="H128" s="8">
        <v>12835</v>
      </c>
      <c r="I128" t="s">
        <v>1143</v>
      </c>
      <c r="J128" t="s">
        <v>1144</v>
      </c>
      <c r="K128" t="s">
        <v>1145</v>
      </c>
      <c r="L128" t="s">
        <v>1146</v>
      </c>
      <c r="M128" t="s">
        <v>1147</v>
      </c>
      <c r="N128" t="s">
        <v>1148</v>
      </c>
      <c r="O128" t="s">
        <v>1149</v>
      </c>
      <c r="P128" t="s">
        <v>1150</v>
      </c>
    </row>
    <row r="129" spans="1:16" x14ac:dyDescent="0.35">
      <c r="A129" t="s">
        <v>1151</v>
      </c>
      <c r="B129" t="s">
        <v>1152</v>
      </c>
      <c r="C129" t="s">
        <v>169</v>
      </c>
      <c r="D129" s="2">
        <v>9999</v>
      </c>
      <c r="E129" s="5">
        <v>27990</v>
      </c>
      <c r="F129" s="1">
        <v>0.64</v>
      </c>
      <c r="G129">
        <v>4.2</v>
      </c>
      <c r="H129" s="8">
        <v>1269</v>
      </c>
      <c r="I129" t="s">
        <v>1153</v>
      </c>
      <c r="J129" t="s">
        <v>1154</v>
      </c>
      <c r="K129" t="s">
        <v>1155</v>
      </c>
      <c r="L129" t="s">
        <v>1156</v>
      </c>
      <c r="M129" t="s">
        <v>1157</v>
      </c>
      <c r="N129" t="s">
        <v>1158</v>
      </c>
      <c r="O129" t="s">
        <v>1159</v>
      </c>
      <c r="P129" t="s">
        <v>1160</v>
      </c>
    </row>
    <row r="130" spans="1:16" x14ac:dyDescent="0.35">
      <c r="A130" t="s">
        <v>1161</v>
      </c>
      <c r="B130" t="s">
        <v>1162</v>
      </c>
      <c r="C130" t="s">
        <v>462</v>
      </c>
      <c r="D130">
        <v>349</v>
      </c>
      <c r="E130" s="5">
        <v>599</v>
      </c>
      <c r="F130" s="1">
        <v>0.42</v>
      </c>
      <c r="G130">
        <v>4.2</v>
      </c>
      <c r="H130" s="8">
        <v>284</v>
      </c>
      <c r="I130" t="s">
        <v>1163</v>
      </c>
      <c r="J130" t="s">
        <v>1164</v>
      </c>
      <c r="K130" t="s">
        <v>1165</v>
      </c>
      <c r="L130" t="s">
        <v>1166</v>
      </c>
      <c r="M130" t="s">
        <v>1167</v>
      </c>
      <c r="N130" t="s">
        <v>1168</v>
      </c>
      <c r="O130" t="s">
        <v>1169</v>
      </c>
      <c r="P130" t="s">
        <v>1170</v>
      </c>
    </row>
    <row r="131" spans="1:16" x14ac:dyDescent="0.35">
      <c r="A131" t="s">
        <v>1171</v>
      </c>
      <c r="B131" t="s">
        <v>1172</v>
      </c>
      <c r="C131" t="s">
        <v>1173</v>
      </c>
      <c r="D131">
        <v>489</v>
      </c>
      <c r="E131" s="5">
        <v>1200</v>
      </c>
      <c r="F131" s="1">
        <v>0.59</v>
      </c>
      <c r="G131">
        <v>4.4000000000000004</v>
      </c>
      <c r="H131" s="8">
        <v>69538</v>
      </c>
      <c r="I131" t="s">
        <v>1174</v>
      </c>
      <c r="J131" t="s">
        <v>1175</v>
      </c>
      <c r="K131" t="s">
        <v>1176</v>
      </c>
      <c r="L131" t="s">
        <v>1177</v>
      </c>
      <c r="M131" t="s">
        <v>1178</v>
      </c>
      <c r="N131" t="s">
        <v>1179</v>
      </c>
      <c r="O131" t="s">
        <v>1180</v>
      </c>
      <c r="P131" t="s">
        <v>1181</v>
      </c>
    </row>
    <row r="132" spans="1:16" x14ac:dyDescent="0.35">
      <c r="A132" t="s">
        <v>1182</v>
      </c>
      <c r="B132" t="s">
        <v>1183</v>
      </c>
      <c r="C132" t="s">
        <v>169</v>
      </c>
      <c r="D132" s="2">
        <v>23999</v>
      </c>
      <c r="E132" s="5">
        <v>34990</v>
      </c>
      <c r="F132" s="1">
        <v>0.31</v>
      </c>
      <c r="G132">
        <v>4.3</v>
      </c>
      <c r="H132" s="8">
        <v>4703</v>
      </c>
      <c r="I132" t="s">
        <v>805</v>
      </c>
      <c r="J132" t="s">
        <v>246</v>
      </c>
      <c r="K132" t="s">
        <v>247</v>
      </c>
      <c r="L132" t="s">
        <v>248</v>
      </c>
      <c r="M132" t="s">
        <v>249</v>
      </c>
      <c r="N132" t="s">
        <v>13023</v>
      </c>
      <c r="O132" t="s">
        <v>1184</v>
      </c>
      <c r="P132" t="s">
        <v>1185</v>
      </c>
    </row>
    <row r="133" spans="1:16" x14ac:dyDescent="0.35">
      <c r="A133" t="s">
        <v>1186</v>
      </c>
      <c r="B133" t="s">
        <v>1187</v>
      </c>
      <c r="C133" t="s">
        <v>18</v>
      </c>
      <c r="D133">
        <v>399</v>
      </c>
      <c r="E133" s="5">
        <v>999</v>
      </c>
      <c r="F133" s="1">
        <v>0.6</v>
      </c>
      <c r="G133">
        <v>4.3</v>
      </c>
      <c r="H133" s="8">
        <v>2806</v>
      </c>
      <c r="I133" t="s">
        <v>1188</v>
      </c>
      <c r="J133" t="s">
        <v>964</v>
      </c>
      <c r="K133" t="s">
        <v>965</v>
      </c>
      <c r="L133" t="s">
        <v>966</v>
      </c>
      <c r="M133" t="s">
        <v>967</v>
      </c>
      <c r="N133" t="s">
        <v>968</v>
      </c>
      <c r="O133" t="s">
        <v>1189</v>
      </c>
      <c r="P133" t="s">
        <v>1190</v>
      </c>
    </row>
    <row r="134" spans="1:16" x14ac:dyDescent="0.35">
      <c r="A134" t="s">
        <v>1191</v>
      </c>
      <c r="B134" t="s">
        <v>1192</v>
      </c>
      <c r="C134" t="s">
        <v>1193</v>
      </c>
      <c r="D134">
        <v>349</v>
      </c>
      <c r="E134" s="5">
        <v>1299</v>
      </c>
      <c r="F134" s="1">
        <v>0.73</v>
      </c>
      <c r="G134">
        <v>4</v>
      </c>
      <c r="H134" s="8">
        <v>3295</v>
      </c>
      <c r="I134" t="s">
        <v>1194</v>
      </c>
      <c r="J134" t="s">
        <v>1195</v>
      </c>
      <c r="K134" t="s">
        <v>1196</v>
      </c>
      <c r="L134" t="s">
        <v>1197</v>
      </c>
      <c r="M134" t="s">
        <v>1198</v>
      </c>
      <c r="N134" t="s">
        <v>1199</v>
      </c>
      <c r="O134" t="s">
        <v>1200</v>
      </c>
      <c r="P134" t="s">
        <v>1201</v>
      </c>
    </row>
    <row r="135" spans="1:16" x14ac:dyDescent="0.35">
      <c r="A135" t="s">
        <v>1202</v>
      </c>
      <c r="B135" t="s">
        <v>1203</v>
      </c>
      <c r="C135" t="s">
        <v>18</v>
      </c>
      <c r="D135">
        <v>179</v>
      </c>
      <c r="E135" s="5">
        <v>299</v>
      </c>
      <c r="F135" s="1">
        <v>0.4</v>
      </c>
      <c r="G135">
        <v>3.9</v>
      </c>
      <c r="H135" s="8">
        <v>81</v>
      </c>
      <c r="I135" t="s">
        <v>1204</v>
      </c>
      <c r="J135" t="s">
        <v>1205</v>
      </c>
      <c r="K135" t="s">
        <v>1206</v>
      </c>
      <c r="L135" t="s">
        <v>1207</v>
      </c>
      <c r="M135" t="s">
        <v>1208</v>
      </c>
      <c r="N135" t="s">
        <v>1209</v>
      </c>
      <c r="O135" t="s">
        <v>1210</v>
      </c>
      <c r="P135" t="s">
        <v>1211</v>
      </c>
    </row>
    <row r="136" spans="1:16" x14ac:dyDescent="0.35">
      <c r="A136" t="s">
        <v>1212</v>
      </c>
      <c r="B136" t="s">
        <v>1213</v>
      </c>
      <c r="C136" t="s">
        <v>18</v>
      </c>
      <c r="D136">
        <v>689</v>
      </c>
      <c r="E136" s="5">
        <v>1500</v>
      </c>
      <c r="F136" s="1">
        <v>0.54</v>
      </c>
      <c r="G136">
        <v>4.2</v>
      </c>
      <c r="H136" s="8">
        <v>42301</v>
      </c>
      <c r="I136" t="s">
        <v>1214</v>
      </c>
      <c r="J136" t="s">
        <v>1215</v>
      </c>
      <c r="K136" t="s">
        <v>1216</v>
      </c>
      <c r="L136" t="s">
        <v>1217</v>
      </c>
      <c r="M136" t="s">
        <v>1218</v>
      </c>
      <c r="N136" t="s">
        <v>1219</v>
      </c>
      <c r="O136" t="s">
        <v>1220</v>
      </c>
      <c r="P136" t="s">
        <v>1221</v>
      </c>
    </row>
    <row r="137" spans="1:16" x14ac:dyDescent="0.35">
      <c r="A137" t="s">
        <v>1222</v>
      </c>
      <c r="B137" t="s">
        <v>1223</v>
      </c>
      <c r="C137" t="s">
        <v>169</v>
      </c>
      <c r="D137" s="2">
        <v>30990</v>
      </c>
      <c r="E137" s="5">
        <v>49990</v>
      </c>
      <c r="F137" s="1">
        <v>0.38</v>
      </c>
      <c r="G137">
        <v>4.3</v>
      </c>
      <c r="H137" s="8">
        <v>1376</v>
      </c>
      <c r="I137" t="s">
        <v>1224</v>
      </c>
      <c r="J137" t="s">
        <v>1225</v>
      </c>
      <c r="K137" t="s">
        <v>1226</v>
      </c>
      <c r="L137" t="s">
        <v>1227</v>
      </c>
      <c r="M137" t="s">
        <v>1228</v>
      </c>
      <c r="N137" t="s">
        <v>1229</v>
      </c>
      <c r="O137" t="s">
        <v>1230</v>
      </c>
      <c r="P137" t="s">
        <v>1231</v>
      </c>
    </row>
    <row r="138" spans="1:16" x14ac:dyDescent="0.35">
      <c r="A138" t="s">
        <v>1232</v>
      </c>
      <c r="B138" t="s">
        <v>1233</v>
      </c>
      <c r="C138" t="s">
        <v>18</v>
      </c>
      <c r="D138">
        <v>249</v>
      </c>
      <c r="E138" s="5">
        <v>931</v>
      </c>
      <c r="F138" s="1">
        <v>0.73</v>
      </c>
      <c r="G138">
        <v>3.9</v>
      </c>
      <c r="H138" s="8">
        <v>1075</v>
      </c>
      <c r="I138" t="s">
        <v>1234</v>
      </c>
      <c r="J138" t="s">
        <v>343</v>
      </c>
      <c r="K138" t="s">
        <v>344</v>
      </c>
      <c r="L138" t="s">
        <v>345</v>
      </c>
      <c r="M138" t="s">
        <v>346</v>
      </c>
      <c r="N138" t="s">
        <v>347</v>
      </c>
      <c r="O138" t="s">
        <v>1235</v>
      </c>
      <c r="P138" t="s">
        <v>1236</v>
      </c>
    </row>
    <row r="139" spans="1:16" x14ac:dyDescent="0.35">
      <c r="A139" t="s">
        <v>1237</v>
      </c>
      <c r="B139" t="s">
        <v>1238</v>
      </c>
      <c r="C139" t="s">
        <v>129</v>
      </c>
      <c r="D139">
        <v>999</v>
      </c>
      <c r="E139" s="5">
        <v>2399</v>
      </c>
      <c r="F139" s="1">
        <v>0.57999999999999996</v>
      </c>
      <c r="G139">
        <v>4.5999999999999996</v>
      </c>
      <c r="H139" s="8">
        <v>3664</v>
      </c>
      <c r="I139" t="s">
        <v>1239</v>
      </c>
      <c r="J139" t="s">
        <v>1240</v>
      </c>
      <c r="K139" t="s">
        <v>1241</v>
      </c>
      <c r="L139" t="s">
        <v>1242</v>
      </c>
      <c r="M139" t="s">
        <v>1243</v>
      </c>
      <c r="N139" t="s">
        <v>1244</v>
      </c>
      <c r="O139" t="s">
        <v>1245</v>
      </c>
      <c r="P139" t="s">
        <v>1246</v>
      </c>
    </row>
    <row r="140" spans="1:16" x14ac:dyDescent="0.35">
      <c r="A140" t="s">
        <v>1247</v>
      </c>
      <c r="B140" t="s">
        <v>1248</v>
      </c>
      <c r="C140" t="s">
        <v>462</v>
      </c>
      <c r="D140">
        <v>399</v>
      </c>
      <c r="E140" s="5">
        <v>399</v>
      </c>
      <c r="F140" s="1">
        <v>0</v>
      </c>
      <c r="G140">
        <v>3.9</v>
      </c>
      <c r="H140" s="8">
        <v>1951</v>
      </c>
      <c r="I140" t="s">
        <v>1249</v>
      </c>
      <c r="J140" t="s">
        <v>1250</v>
      </c>
      <c r="K140" t="s">
        <v>1251</v>
      </c>
      <c r="L140" t="s">
        <v>1252</v>
      </c>
      <c r="M140" t="s">
        <v>1253</v>
      </c>
      <c r="N140" t="s">
        <v>1254</v>
      </c>
      <c r="O140" t="s">
        <v>1255</v>
      </c>
      <c r="P140" t="s">
        <v>1256</v>
      </c>
    </row>
    <row r="141" spans="1:16" x14ac:dyDescent="0.35">
      <c r="A141" t="s">
        <v>1257</v>
      </c>
      <c r="B141" t="s">
        <v>1258</v>
      </c>
      <c r="C141" t="s">
        <v>18</v>
      </c>
      <c r="D141">
        <v>349</v>
      </c>
      <c r="E141" s="5">
        <v>699</v>
      </c>
      <c r="F141" s="1">
        <v>0.5</v>
      </c>
      <c r="G141">
        <v>4.3</v>
      </c>
      <c r="H141" s="8">
        <v>20850</v>
      </c>
      <c r="I141" t="s">
        <v>1259</v>
      </c>
      <c r="J141" t="s">
        <v>295</v>
      </c>
      <c r="K141" t="s">
        <v>296</v>
      </c>
      <c r="L141" t="s">
        <v>297</v>
      </c>
      <c r="M141" t="s">
        <v>298</v>
      </c>
      <c r="N141" t="s">
        <v>299</v>
      </c>
      <c r="O141" t="s">
        <v>1260</v>
      </c>
      <c r="P141" t="s">
        <v>1261</v>
      </c>
    </row>
    <row r="142" spans="1:16" x14ac:dyDescent="0.35">
      <c r="A142" t="s">
        <v>1262</v>
      </c>
      <c r="B142" t="s">
        <v>1263</v>
      </c>
      <c r="C142" t="s">
        <v>18</v>
      </c>
      <c r="D142">
        <v>399</v>
      </c>
      <c r="E142" s="5">
        <v>1099</v>
      </c>
      <c r="F142" s="1">
        <v>0.64</v>
      </c>
      <c r="G142">
        <v>4.0999999999999996</v>
      </c>
      <c r="H142" s="8">
        <v>2685</v>
      </c>
      <c r="I142" t="s">
        <v>1264</v>
      </c>
      <c r="J142" t="s">
        <v>1265</v>
      </c>
      <c r="K142" t="s">
        <v>1266</v>
      </c>
      <c r="L142" t="s">
        <v>1267</v>
      </c>
      <c r="M142" t="s">
        <v>1268</v>
      </c>
      <c r="N142" t="s">
        <v>1269</v>
      </c>
      <c r="O142" t="s">
        <v>1270</v>
      </c>
      <c r="P142" t="s">
        <v>1271</v>
      </c>
    </row>
    <row r="143" spans="1:16" x14ac:dyDescent="0.35">
      <c r="A143" t="s">
        <v>1272</v>
      </c>
      <c r="B143" t="s">
        <v>1273</v>
      </c>
      <c r="C143" t="s">
        <v>98</v>
      </c>
      <c r="D143" s="2">
        <v>1699</v>
      </c>
      <c r="E143" s="5">
        <v>2999</v>
      </c>
      <c r="F143" s="1">
        <v>0.43</v>
      </c>
      <c r="G143">
        <v>4.4000000000000004</v>
      </c>
      <c r="H143" s="8">
        <v>24780</v>
      </c>
      <c r="I143" t="s">
        <v>1274</v>
      </c>
      <c r="J143" t="s">
        <v>484</v>
      </c>
      <c r="K143" t="s">
        <v>485</v>
      </c>
      <c r="L143" t="s">
        <v>486</v>
      </c>
      <c r="M143" t="s">
        <v>487</v>
      </c>
      <c r="N143" t="s">
        <v>488</v>
      </c>
      <c r="O143" t="s">
        <v>1275</v>
      </c>
      <c r="P143" t="s">
        <v>1276</v>
      </c>
    </row>
    <row r="144" spans="1:16" x14ac:dyDescent="0.35">
      <c r="A144" t="s">
        <v>1277</v>
      </c>
      <c r="B144" t="s">
        <v>1278</v>
      </c>
      <c r="C144" t="s">
        <v>462</v>
      </c>
      <c r="D144">
        <v>655</v>
      </c>
      <c r="E144" s="5">
        <v>1099</v>
      </c>
      <c r="F144" s="1">
        <v>0.4</v>
      </c>
      <c r="G144">
        <v>3.2</v>
      </c>
      <c r="H144" s="8">
        <v>285</v>
      </c>
      <c r="I144" t="s">
        <v>1279</v>
      </c>
      <c r="J144" t="s">
        <v>1280</v>
      </c>
      <c r="K144" t="s">
        <v>1281</v>
      </c>
      <c r="L144" t="s">
        <v>1282</v>
      </c>
      <c r="M144" t="s">
        <v>1283</v>
      </c>
      <c r="N144" t="s">
        <v>1284</v>
      </c>
      <c r="O144" t="s">
        <v>1285</v>
      </c>
      <c r="P144" t="s">
        <v>1286</v>
      </c>
    </row>
    <row r="145" spans="1:16" x14ac:dyDescent="0.35">
      <c r="A145" t="s">
        <v>1287</v>
      </c>
      <c r="B145" t="s">
        <v>1288</v>
      </c>
      <c r="C145" t="s">
        <v>98</v>
      </c>
      <c r="D145">
        <v>749</v>
      </c>
      <c r="E145" s="5">
        <v>1339</v>
      </c>
      <c r="F145" s="1">
        <v>0.44</v>
      </c>
      <c r="G145">
        <v>4.2</v>
      </c>
      <c r="H145" s="8">
        <v>179692</v>
      </c>
      <c r="I145" t="s">
        <v>1289</v>
      </c>
      <c r="J145" t="s">
        <v>100</v>
      </c>
      <c r="K145" t="s">
        <v>101</v>
      </c>
      <c r="L145" t="s">
        <v>102</v>
      </c>
      <c r="M145" t="s">
        <v>103</v>
      </c>
      <c r="N145" t="s">
        <v>104</v>
      </c>
      <c r="O145" t="s">
        <v>1290</v>
      </c>
      <c r="P145" t="s">
        <v>1291</v>
      </c>
    </row>
    <row r="146" spans="1:16" x14ac:dyDescent="0.35">
      <c r="A146" t="s">
        <v>1292</v>
      </c>
      <c r="B146" t="s">
        <v>1293</v>
      </c>
      <c r="C146" t="s">
        <v>169</v>
      </c>
      <c r="D146" s="2">
        <v>9999</v>
      </c>
      <c r="E146" s="5">
        <v>12999</v>
      </c>
      <c r="F146" s="1">
        <v>0.23</v>
      </c>
      <c r="G146">
        <v>4.2</v>
      </c>
      <c r="H146" s="8">
        <v>6088</v>
      </c>
      <c r="I146" t="s">
        <v>1294</v>
      </c>
      <c r="J146" t="s">
        <v>1295</v>
      </c>
      <c r="K146" t="s">
        <v>1296</v>
      </c>
      <c r="L146" t="s">
        <v>1297</v>
      </c>
      <c r="M146" t="s">
        <v>1298</v>
      </c>
      <c r="N146" t="s">
        <v>1299</v>
      </c>
      <c r="O146" t="s">
        <v>1300</v>
      </c>
      <c r="P146" t="s">
        <v>1301</v>
      </c>
    </row>
    <row r="147" spans="1:16" x14ac:dyDescent="0.35">
      <c r="A147" t="s">
        <v>1302</v>
      </c>
      <c r="B147" t="s">
        <v>1303</v>
      </c>
      <c r="C147" t="s">
        <v>462</v>
      </c>
      <c r="D147">
        <v>195</v>
      </c>
      <c r="E147" s="5">
        <v>499</v>
      </c>
      <c r="F147" s="1">
        <v>0.61</v>
      </c>
      <c r="G147">
        <v>3.7</v>
      </c>
      <c r="H147" s="8">
        <v>1383</v>
      </c>
      <c r="I147" t="s">
        <v>1304</v>
      </c>
      <c r="J147" t="s">
        <v>1305</v>
      </c>
      <c r="K147" t="s">
        <v>1306</v>
      </c>
      <c r="L147" t="s">
        <v>1307</v>
      </c>
      <c r="M147" t="s">
        <v>1308</v>
      </c>
      <c r="N147" t="s">
        <v>1309</v>
      </c>
      <c r="O147" t="s">
        <v>1310</v>
      </c>
      <c r="P147" t="s">
        <v>1311</v>
      </c>
    </row>
    <row r="148" spans="1:16" x14ac:dyDescent="0.35">
      <c r="A148" t="s">
        <v>1312</v>
      </c>
      <c r="B148" t="s">
        <v>1313</v>
      </c>
      <c r="C148" t="s">
        <v>18</v>
      </c>
      <c r="D148">
        <v>999</v>
      </c>
      <c r="E148" s="5">
        <v>2100</v>
      </c>
      <c r="F148" s="1">
        <v>0.52</v>
      </c>
      <c r="G148">
        <v>4.5</v>
      </c>
      <c r="H148" s="8">
        <v>5492</v>
      </c>
      <c r="I148" t="s">
        <v>498</v>
      </c>
      <c r="J148" t="s">
        <v>1314</v>
      </c>
      <c r="K148" t="s">
        <v>1315</v>
      </c>
      <c r="L148" t="s">
        <v>1316</v>
      </c>
      <c r="M148" t="s">
        <v>1317</v>
      </c>
      <c r="N148" t="s">
        <v>1318</v>
      </c>
      <c r="O148" t="s">
        <v>1319</v>
      </c>
      <c r="P148" t="s">
        <v>1320</v>
      </c>
    </row>
    <row r="149" spans="1:16" x14ac:dyDescent="0.35">
      <c r="A149" t="s">
        <v>1321</v>
      </c>
      <c r="B149" t="s">
        <v>1322</v>
      </c>
      <c r="C149" t="s">
        <v>18</v>
      </c>
      <c r="D149">
        <v>499</v>
      </c>
      <c r="E149" s="5">
        <v>899</v>
      </c>
      <c r="F149" s="1">
        <v>0.44</v>
      </c>
      <c r="G149">
        <v>4.2</v>
      </c>
      <c r="H149" s="8">
        <v>919</v>
      </c>
      <c r="I149" t="s">
        <v>1323</v>
      </c>
      <c r="J149" t="s">
        <v>1324</v>
      </c>
      <c r="K149" t="s">
        <v>1325</v>
      </c>
      <c r="L149" t="s">
        <v>1326</v>
      </c>
      <c r="M149" t="s">
        <v>1327</v>
      </c>
      <c r="N149" t="s">
        <v>1328</v>
      </c>
      <c r="O149" t="s">
        <v>1329</v>
      </c>
      <c r="P149" t="s">
        <v>1330</v>
      </c>
    </row>
    <row r="150" spans="1:16" x14ac:dyDescent="0.35">
      <c r="A150" t="s">
        <v>1331</v>
      </c>
      <c r="B150" t="s">
        <v>1332</v>
      </c>
      <c r="C150" t="s">
        <v>1333</v>
      </c>
      <c r="D150">
        <v>416</v>
      </c>
      <c r="E150" s="5">
        <v>599</v>
      </c>
      <c r="F150" s="1">
        <v>0.31</v>
      </c>
      <c r="G150">
        <v>4.2</v>
      </c>
      <c r="H150" s="8">
        <v>30023</v>
      </c>
      <c r="I150" t="s">
        <v>1334</v>
      </c>
      <c r="J150" t="s">
        <v>1335</v>
      </c>
      <c r="K150" t="s">
        <v>1336</v>
      </c>
      <c r="L150" t="s">
        <v>1337</v>
      </c>
      <c r="M150" t="s">
        <v>1338</v>
      </c>
      <c r="N150" t="s">
        <v>1339</v>
      </c>
      <c r="O150" t="s">
        <v>1340</v>
      </c>
      <c r="P150" t="s">
        <v>1341</v>
      </c>
    </row>
    <row r="151" spans="1:16" x14ac:dyDescent="0.35">
      <c r="A151" t="s">
        <v>1342</v>
      </c>
      <c r="B151" t="s">
        <v>1343</v>
      </c>
      <c r="C151" t="s">
        <v>18</v>
      </c>
      <c r="D151">
        <v>368</v>
      </c>
      <c r="E151" s="5">
        <v>699</v>
      </c>
      <c r="F151" s="1">
        <v>0.47</v>
      </c>
      <c r="G151">
        <v>4.2</v>
      </c>
      <c r="H151" s="8">
        <v>387</v>
      </c>
      <c r="I151" t="s">
        <v>1344</v>
      </c>
      <c r="J151" t="s">
        <v>1345</v>
      </c>
      <c r="K151" t="s">
        <v>1346</v>
      </c>
      <c r="L151" t="s">
        <v>1347</v>
      </c>
      <c r="M151" t="s">
        <v>1348</v>
      </c>
      <c r="N151" t="s">
        <v>1349</v>
      </c>
      <c r="O151" t="s">
        <v>1350</v>
      </c>
      <c r="P151" t="s">
        <v>1351</v>
      </c>
    </row>
    <row r="152" spans="1:16" x14ac:dyDescent="0.35">
      <c r="A152" t="s">
        <v>1352</v>
      </c>
      <c r="B152" t="s">
        <v>1353</v>
      </c>
      <c r="C152" t="s">
        <v>169</v>
      </c>
      <c r="D152" s="2">
        <v>29990</v>
      </c>
      <c r="E152" s="5">
        <v>65000</v>
      </c>
      <c r="F152" s="1">
        <v>0.54</v>
      </c>
      <c r="G152">
        <v>4.0999999999999996</v>
      </c>
      <c r="H152" s="8">
        <v>211</v>
      </c>
      <c r="I152" t="s">
        <v>1354</v>
      </c>
      <c r="J152" t="s">
        <v>1355</v>
      </c>
      <c r="K152" t="s">
        <v>1356</v>
      </c>
      <c r="L152" t="s">
        <v>1357</v>
      </c>
      <c r="M152" t="s">
        <v>1358</v>
      </c>
      <c r="N152" t="s">
        <v>1359</v>
      </c>
      <c r="O152" t="s">
        <v>1360</v>
      </c>
      <c r="P152" t="s">
        <v>1361</v>
      </c>
    </row>
    <row r="153" spans="1:16" x14ac:dyDescent="0.35">
      <c r="A153" t="s">
        <v>1362</v>
      </c>
      <c r="B153" t="s">
        <v>1363</v>
      </c>
      <c r="C153" t="s">
        <v>18</v>
      </c>
      <c r="D153">
        <v>339</v>
      </c>
      <c r="E153" s="5">
        <v>1099</v>
      </c>
      <c r="F153" s="1">
        <v>0.69</v>
      </c>
      <c r="G153">
        <v>4.3</v>
      </c>
      <c r="H153" s="8">
        <v>974</v>
      </c>
      <c r="I153" t="s">
        <v>1364</v>
      </c>
      <c r="J153" t="s">
        <v>323</v>
      </c>
      <c r="K153" t="s">
        <v>324</v>
      </c>
      <c r="L153" t="s">
        <v>325</v>
      </c>
      <c r="M153" t="s">
        <v>326</v>
      </c>
      <c r="N153" t="s">
        <v>327</v>
      </c>
      <c r="O153" t="s">
        <v>1365</v>
      </c>
      <c r="P153" t="s">
        <v>1366</v>
      </c>
    </row>
    <row r="154" spans="1:16" x14ac:dyDescent="0.35">
      <c r="A154" t="s">
        <v>1367</v>
      </c>
      <c r="B154" t="s">
        <v>1368</v>
      </c>
      <c r="C154" t="s">
        <v>169</v>
      </c>
      <c r="D154" s="2">
        <v>15490</v>
      </c>
      <c r="E154" s="5">
        <v>20900</v>
      </c>
      <c r="F154" s="1">
        <v>0.26</v>
      </c>
      <c r="G154">
        <v>4.3</v>
      </c>
      <c r="H154" s="8">
        <v>16299</v>
      </c>
      <c r="I154" t="s">
        <v>1369</v>
      </c>
      <c r="J154" t="s">
        <v>226</v>
      </c>
      <c r="K154" t="s">
        <v>227</v>
      </c>
      <c r="L154" t="s">
        <v>228</v>
      </c>
      <c r="M154" t="s">
        <v>229</v>
      </c>
      <c r="N154" t="s">
        <v>230</v>
      </c>
      <c r="O154" t="s">
        <v>1370</v>
      </c>
      <c r="P154" t="s">
        <v>1371</v>
      </c>
    </row>
    <row r="155" spans="1:16" x14ac:dyDescent="0.35">
      <c r="A155" t="s">
        <v>1372</v>
      </c>
      <c r="B155" t="s">
        <v>1373</v>
      </c>
      <c r="C155" t="s">
        <v>18</v>
      </c>
      <c r="D155">
        <v>499</v>
      </c>
      <c r="E155" s="5">
        <v>1299</v>
      </c>
      <c r="F155" s="1">
        <v>0.62</v>
      </c>
      <c r="G155">
        <v>4.3</v>
      </c>
      <c r="H155" s="8">
        <v>30411</v>
      </c>
      <c r="I155" t="s">
        <v>1374</v>
      </c>
      <c r="J155" t="s">
        <v>89</v>
      </c>
      <c r="K155" t="s">
        <v>90</v>
      </c>
      <c r="L155" t="s">
        <v>91</v>
      </c>
      <c r="M155" t="s">
        <v>92</v>
      </c>
      <c r="N155" t="s">
        <v>93</v>
      </c>
      <c r="O155" t="s">
        <v>1375</v>
      </c>
      <c r="P155" t="s">
        <v>1376</v>
      </c>
    </row>
    <row r="156" spans="1:16" x14ac:dyDescent="0.35">
      <c r="A156" t="s">
        <v>1377</v>
      </c>
      <c r="B156" t="s">
        <v>1378</v>
      </c>
      <c r="C156" t="s">
        <v>98</v>
      </c>
      <c r="D156">
        <v>249</v>
      </c>
      <c r="E156" s="5">
        <v>399</v>
      </c>
      <c r="F156" s="1">
        <v>0.38</v>
      </c>
      <c r="G156">
        <v>3.4</v>
      </c>
      <c r="H156" s="8">
        <v>4642</v>
      </c>
      <c r="I156" t="s">
        <v>1379</v>
      </c>
      <c r="J156" t="s">
        <v>1380</v>
      </c>
      <c r="K156" t="s">
        <v>1381</v>
      </c>
      <c r="L156" t="s">
        <v>1382</v>
      </c>
      <c r="M156" t="s">
        <v>1383</v>
      </c>
      <c r="N156" t="s">
        <v>1384</v>
      </c>
      <c r="O156" t="s">
        <v>1385</v>
      </c>
      <c r="P156" t="s">
        <v>1386</v>
      </c>
    </row>
    <row r="157" spans="1:16" x14ac:dyDescent="0.35">
      <c r="A157" t="s">
        <v>1387</v>
      </c>
      <c r="B157" t="s">
        <v>1388</v>
      </c>
      <c r="C157" t="s">
        <v>462</v>
      </c>
      <c r="D157">
        <v>399</v>
      </c>
      <c r="E157" s="5">
        <v>799</v>
      </c>
      <c r="F157" s="1">
        <v>0.5</v>
      </c>
      <c r="G157">
        <v>4.3</v>
      </c>
      <c r="H157" s="8">
        <v>12</v>
      </c>
      <c r="I157" t="s">
        <v>1389</v>
      </c>
      <c r="J157" t="s">
        <v>1390</v>
      </c>
      <c r="K157" t="s">
        <v>1391</v>
      </c>
      <c r="L157" t="s">
        <v>1392</v>
      </c>
      <c r="M157" t="s">
        <v>1393</v>
      </c>
      <c r="N157" t="s">
        <v>1394</v>
      </c>
      <c r="O157" t="s">
        <v>1395</v>
      </c>
      <c r="P157" t="s">
        <v>1396</v>
      </c>
    </row>
    <row r="158" spans="1:16" x14ac:dyDescent="0.35">
      <c r="A158" t="s">
        <v>1397</v>
      </c>
      <c r="B158" t="s">
        <v>1398</v>
      </c>
      <c r="C158" t="s">
        <v>18</v>
      </c>
      <c r="D158" s="2">
        <v>1499</v>
      </c>
      <c r="E158" s="5">
        <v>1999</v>
      </c>
      <c r="F158" s="1">
        <v>0.25</v>
      </c>
      <c r="G158">
        <v>4.4000000000000004</v>
      </c>
      <c r="H158" s="8">
        <v>1951</v>
      </c>
      <c r="I158" t="s">
        <v>1399</v>
      </c>
      <c r="J158" t="s">
        <v>1089</v>
      </c>
      <c r="K158" t="s">
        <v>1090</v>
      </c>
      <c r="L158" t="s">
        <v>1091</v>
      </c>
      <c r="M158" t="s">
        <v>1092</v>
      </c>
      <c r="N158" t="s">
        <v>1093</v>
      </c>
      <c r="O158" t="s">
        <v>1400</v>
      </c>
      <c r="P158" t="s">
        <v>1401</v>
      </c>
    </row>
    <row r="159" spans="1:16" x14ac:dyDescent="0.35">
      <c r="A159" t="s">
        <v>1402</v>
      </c>
      <c r="B159" t="s">
        <v>1403</v>
      </c>
      <c r="C159" t="s">
        <v>1404</v>
      </c>
      <c r="D159" s="2">
        <v>9490</v>
      </c>
      <c r="E159" s="5">
        <v>15990</v>
      </c>
      <c r="F159" s="1">
        <v>0.41</v>
      </c>
      <c r="G159">
        <v>3.9</v>
      </c>
      <c r="H159" s="8">
        <v>10480</v>
      </c>
      <c r="I159" t="s">
        <v>1405</v>
      </c>
      <c r="J159" t="s">
        <v>1406</v>
      </c>
      <c r="K159" t="s">
        <v>1407</v>
      </c>
      <c r="L159" t="s">
        <v>1408</v>
      </c>
      <c r="M159" t="s">
        <v>1409</v>
      </c>
      <c r="N159" t="s">
        <v>1410</v>
      </c>
      <c r="O159" t="s">
        <v>1411</v>
      </c>
      <c r="P159" t="s">
        <v>1412</v>
      </c>
    </row>
    <row r="160" spans="1:16" x14ac:dyDescent="0.35">
      <c r="A160" t="s">
        <v>1413</v>
      </c>
      <c r="B160" t="s">
        <v>1414</v>
      </c>
      <c r="C160" t="s">
        <v>129</v>
      </c>
      <c r="D160">
        <v>637</v>
      </c>
      <c r="E160" s="5">
        <v>1499</v>
      </c>
      <c r="F160" s="1">
        <v>0.57999999999999996</v>
      </c>
      <c r="G160">
        <v>4.0999999999999996</v>
      </c>
      <c r="H160" s="8">
        <v>24</v>
      </c>
      <c r="I160" t="s">
        <v>1415</v>
      </c>
      <c r="J160" t="s">
        <v>1416</v>
      </c>
      <c r="K160" t="s">
        <v>1417</v>
      </c>
      <c r="L160" t="s">
        <v>1418</v>
      </c>
      <c r="M160" t="s">
        <v>1419</v>
      </c>
      <c r="N160" t="s">
        <v>1420</v>
      </c>
      <c r="O160" t="s">
        <v>1421</v>
      </c>
      <c r="P160" t="s">
        <v>1422</v>
      </c>
    </row>
    <row r="161" spans="1:16" x14ac:dyDescent="0.35">
      <c r="A161" t="s">
        <v>1423</v>
      </c>
      <c r="B161" t="s">
        <v>1424</v>
      </c>
      <c r="C161" t="s">
        <v>462</v>
      </c>
      <c r="D161">
        <v>399</v>
      </c>
      <c r="E161" s="5">
        <v>899</v>
      </c>
      <c r="F161" s="1">
        <v>0.56000000000000005</v>
      </c>
      <c r="G161">
        <v>3.9</v>
      </c>
      <c r="H161" s="8">
        <v>254</v>
      </c>
      <c r="I161" t="s">
        <v>1425</v>
      </c>
      <c r="J161" t="s">
        <v>1426</v>
      </c>
      <c r="K161" t="s">
        <v>1427</v>
      </c>
      <c r="L161" t="s">
        <v>1428</v>
      </c>
      <c r="M161" t="s">
        <v>1429</v>
      </c>
      <c r="N161" t="s">
        <v>1430</v>
      </c>
      <c r="O161" t="s">
        <v>1431</v>
      </c>
      <c r="P161" t="s">
        <v>1432</v>
      </c>
    </row>
    <row r="162" spans="1:16" x14ac:dyDescent="0.35">
      <c r="A162" t="s">
        <v>1433</v>
      </c>
      <c r="B162" t="s">
        <v>1434</v>
      </c>
      <c r="C162" t="s">
        <v>1333</v>
      </c>
      <c r="D162" s="2">
        <v>1089</v>
      </c>
      <c r="E162" s="5">
        <v>1600</v>
      </c>
      <c r="F162" s="1">
        <v>0.32</v>
      </c>
      <c r="G162">
        <v>4</v>
      </c>
      <c r="H162" s="8">
        <v>3565</v>
      </c>
      <c r="I162" t="s">
        <v>1435</v>
      </c>
      <c r="J162" t="s">
        <v>1436</v>
      </c>
      <c r="K162" t="s">
        <v>1437</v>
      </c>
      <c r="L162" t="s">
        <v>1438</v>
      </c>
      <c r="M162" t="s">
        <v>1439</v>
      </c>
      <c r="N162" t="s">
        <v>1440</v>
      </c>
      <c r="O162" t="s">
        <v>1441</v>
      </c>
      <c r="P162" t="s">
        <v>1442</v>
      </c>
    </row>
    <row r="163" spans="1:16" x14ac:dyDescent="0.35">
      <c r="A163" t="s">
        <v>1443</v>
      </c>
      <c r="B163" t="s">
        <v>1444</v>
      </c>
      <c r="C163" t="s">
        <v>18</v>
      </c>
      <c r="D163">
        <v>339</v>
      </c>
      <c r="E163" s="5">
        <v>999</v>
      </c>
      <c r="F163" s="1">
        <v>0.66</v>
      </c>
      <c r="G163">
        <v>4.3</v>
      </c>
      <c r="H163" s="8">
        <v>6255</v>
      </c>
      <c r="I163" t="s">
        <v>1445</v>
      </c>
      <c r="J163" t="s">
        <v>1446</v>
      </c>
      <c r="K163" t="s">
        <v>1447</v>
      </c>
      <c r="L163" t="s">
        <v>1448</v>
      </c>
      <c r="M163" t="s">
        <v>1449</v>
      </c>
      <c r="N163" t="s">
        <v>13029</v>
      </c>
      <c r="O163" t="s">
        <v>1450</v>
      </c>
      <c r="P163" t="s">
        <v>1451</v>
      </c>
    </row>
    <row r="164" spans="1:16" x14ac:dyDescent="0.35">
      <c r="A164" t="s">
        <v>1452</v>
      </c>
      <c r="B164" t="s">
        <v>1453</v>
      </c>
      <c r="C164" t="s">
        <v>18</v>
      </c>
      <c r="D164">
        <v>149</v>
      </c>
      <c r="E164" s="5">
        <v>499</v>
      </c>
      <c r="F164" s="1">
        <v>0.7</v>
      </c>
      <c r="G164">
        <v>4</v>
      </c>
      <c r="H164" s="8">
        <v>7732</v>
      </c>
      <c r="I164" t="s">
        <v>1454</v>
      </c>
      <c r="J164" t="s">
        <v>690</v>
      </c>
      <c r="K164" t="s">
        <v>691</v>
      </c>
      <c r="L164" t="s">
        <v>692</v>
      </c>
      <c r="M164" t="s">
        <v>693</v>
      </c>
      <c r="N164" t="s">
        <v>694</v>
      </c>
      <c r="O164" t="s">
        <v>1455</v>
      </c>
      <c r="P164" t="s">
        <v>1456</v>
      </c>
    </row>
    <row r="165" spans="1:16" x14ac:dyDescent="0.35">
      <c r="A165" t="s">
        <v>1457</v>
      </c>
      <c r="B165" t="s">
        <v>1458</v>
      </c>
      <c r="C165" t="s">
        <v>18</v>
      </c>
      <c r="D165">
        <v>149</v>
      </c>
      <c r="E165" s="5">
        <v>399</v>
      </c>
      <c r="F165" s="1">
        <v>0.63</v>
      </c>
      <c r="G165">
        <v>3.9</v>
      </c>
      <c r="H165" s="8">
        <v>57</v>
      </c>
      <c r="I165" t="s">
        <v>1459</v>
      </c>
      <c r="J165" t="s">
        <v>1460</v>
      </c>
      <c r="K165" t="s">
        <v>1461</v>
      </c>
      <c r="L165" t="s">
        <v>1462</v>
      </c>
      <c r="M165" t="s">
        <v>13030</v>
      </c>
      <c r="N165" t="s">
        <v>1463</v>
      </c>
      <c r="O165" t="s">
        <v>1464</v>
      </c>
      <c r="P165" t="s">
        <v>1465</v>
      </c>
    </row>
    <row r="166" spans="1:16" x14ac:dyDescent="0.35">
      <c r="A166" t="s">
        <v>1466</v>
      </c>
      <c r="B166" t="s">
        <v>1467</v>
      </c>
      <c r="C166" t="s">
        <v>18</v>
      </c>
      <c r="D166">
        <v>599</v>
      </c>
      <c r="E166" s="5">
        <v>849</v>
      </c>
      <c r="F166" s="1">
        <v>0.28999999999999998</v>
      </c>
      <c r="G166">
        <v>4.5</v>
      </c>
      <c r="H166" s="8">
        <v>577</v>
      </c>
      <c r="I166" t="s">
        <v>1468</v>
      </c>
      <c r="J166" t="s">
        <v>1469</v>
      </c>
      <c r="K166" t="s">
        <v>1470</v>
      </c>
      <c r="L166" t="s">
        <v>1471</v>
      </c>
      <c r="M166" t="s">
        <v>1472</v>
      </c>
      <c r="N166" t="s">
        <v>1473</v>
      </c>
      <c r="O166" t="s">
        <v>1474</v>
      </c>
      <c r="P166" t="s">
        <v>1475</v>
      </c>
    </row>
    <row r="167" spans="1:16" x14ac:dyDescent="0.35">
      <c r="A167" t="s">
        <v>1476</v>
      </c>
      <c r="B167" t="s">
        <v>1477</v>
      </c>
      <c r="C167" t="s">
        <v>462</v>
      </c>
      <c r="D167">
        <v>299</v>
      </c>
      <c r="E167" s="5">
        <v>1199</v>
      </c>
      <c r="F167" s="1">
        <v>0.75</v>
      </c>
      <c r="G167">
        <v>3.9</v>
      </c>
      <c r="H167" s="8">
        <v>1193</v>
      </c>
      <c r="I167" t="s">
        <v>1478</v>
      </c>
      <c r="J167" t="s">
        <v>1479</v>
      </c>
      <c r="K167" t="s">
        <v>1480</v>
      </c>
      <c r="L167" t="s">
        <v>1481</v>
      </c>
      <c r="M167" t="s">
        <v>1482</v>
      </c>
      <c r="N167" t="s">
        <v>1483</v>
      </c>
      <c r="O167" t="s">
        <v>1484</v>
      </c>
      <c r="P167" t="s">
        <v>1485</v>
      </c>
    </row>
    <row r="168" spans="1:16" x14ac:dyDescent="0.35">
      <c r="A168" t="s">
        <v>1486</v>
      </c>
      <c r="B168" t="s">
        <v>1487</v>
      </c>
      <c r="C168" t="s">
        <v>18</v>
      </c>
      <c r="D168">
        <v>399</v>
      </c>
      <c r="E168" s="5">
        <v>1299</v>
      </c>
      <c r="F168" s="1">
        <v>0.69</v>
      </c>
      <c r="G168">
        <v>4.2</v>
      </c>
      <c r="H168" s="8">
        <v>13120</v>
      </c>
      <c r="I168" t="s">
        <v>1488</v>
      </c>
      <c r="J168" t="s">
        <v>954</v>
      </c>
      <c r="K168" t="s">
        <v>955</v>
      </c>
      <c r="L168" t="s">
        <v>956</v>
      </c>
      <c r="M168" t="s">
        <v>957</v>
      </c>
      <c r="N168" t="s">
        <v>958</v>
      </c>
      <c r="O168" t="s">
        <v>1489</v>
      </c>
      <c r="P168" t="s">
        <v>1490</v>
      </c>
    </row>
    <row r="169" spans="1:16" x14ac:dyDescent="0.35">
      <c r="A169" t="s">
        <v>1491</v>
      </c>
      <c r="B169" t="s">
        <v>1492</v>
      </c>
      <c r="C169" t="s">
        <v>462</v>
      </c>
      <c r="D169">
        <v>339</v>
      </c>
      <c r="E169" s="5">
        <v>1999</v>
      </c>
      <c r="F169" s="1">
        <v>0.83</v>
      </c>
      <c r="G169">
        <v>4</v>
      </c>
      <c r="H169" s="8">
        <v>343</v>
      </c>
      <c r="I169" t="s">
        <v>1493</v>
      </c>
      <c r="J169" t="s">
        <v>1494</v>
      </c>
      <c r="K169" t="s">
        <v>1495</v>
      </c>
      <c r="L169" t="s">
        <v>1496</v>
      </c>
      <c r="M169" t="s">
        <v>1497</v>
      </c>
      <c r="N169" t="s">
        <v>1498</v>
      </c>
      <c r="O169" t="s">
        <v>1499</v>
      </c>
      <c r="P169" t="s">
        <v>1500</v>
      </c>
    </row>
    <row r="170" spans="1:16" x14ac:dyDescent="0.35">
      <c r="A170" t="s">
        <v>1501</v>
      </c>
      <c r="B170" t="s">
        <v>1502</v>
      </c>
      <c r="C170" t="s">
        <v>169</v>
      </c>
      <c r="D170" s="2">
        <v>12499</v>
      </c>
      <c r="E170" s="5">
        <v>22990</v>
      </c>
      <c r="F170" s="1">
        <v>0.46</v>
      </c>
      <c r="G170">
        <v>4.3</v>
      </c>
      <c r="H170" s="8">
        <v>1611</v>
      </c>
      <c r="I170" t="s">
        <v>1503</v>
      </c>
      <c r="J170" t="s">
        <v>1504</v>
      </c>
      <c r="K170" t="s">
        <v>1505</v>
      </c>
      <c r="L170" t="s">
        <v>1506</v>
      </c>
      <c r="M170" t="s">
        <v>1507</v>
      </c>
      <c r="N170" t="s">
        <v>1508</v>
      </c>
      <c r="O170" t="s">
        <v>1509</v>
      </c>
      <c r="P170" t="s">
        <v>1510</v>
      </c>
    </row>
    <row r="171" spans="1:16" x14ac:dyDescent="0.35">
      <c r="A171" t="s">
        <v>1511</v>
      </c>
      <c r="B171" t="s">
        <v>1512</v>
      </c>
      <c r="C171" t="s">
        <v>18</v>
      </c>
      <c r="D171">
        <v>249</v>
      </c>
      <c r="E171" s="5">
        <v>399</v>
      </c>
      <c r="F171" s="1">
        <v>0.38</v>
      </c>
      <c r="G171">
        <v>4</v>
      </c>
      <c r="H171" s="8">
        <v>6558</v>
      </c>
      <c r="I171" t="s">
        <v>1513</v>
      </c>
      <c r="J171" t="s">
        <v>1514</v>
      </c>
      <c r="K171" t="s">
        <v>1515</v>
      </c>
      <c r="L171" t="s">
        <v>1516</v>
      </c>
      <c r="M171" t="s">
        <v>1517</v>
      </c>
      <c r="N171" t="s">
        <v>1518</v>
      </c>
      <c r="O171" t="s">
        <v>1519</v>
      </c>
      <c r="P171" t="s">
        <v>1520</v>
      </c>
    </row>
    <row r="172" spans="1:16" x14ac:dyDescent="0.35">
      <c r="A172" t="s">
        <v>1521</v>
      </c>
      <c r="B172" t="s">
        <v>1522</v>
      </c>
      <c r="C172" t="s">
        <v>98</v>
      </c>
      <c r="D172" s="2">
        <v>1399</v>
      </c>
      <c r="E172" s="5">
        <v>2499</v>
      </c>
      <c r="F172" s="1">
        <v>0.44</v>
      </c>
      <c r="G172">
        <v>4.4000000000000004</v>
      </c>
      <c r="H172" s="8">
        <v>23169</v>
      </c>
      <c r="I172" t="s">
        <v>1523</v>
      </c>
      <c r="J172" t="s">
        <v>1524</v>
      </c>
      <c r="K172" t="s">
        <v>1525</v>
      </c>
      <c r="L172" t="s">
        <v>1526</v>
      </c>
      <c r="M172" t="s">
        <v>1527</v>
      </c>
      <c r="N172" t="s">
        <v>1528</v>
      </c>
      <c r="O172" t="s">
        <v>1529</v>
      </c>
      <c r="P172" t="s">
        <v>1530</v>
      </c>
    </row>
    <row r="173" spans="1:16" x14ac:dyDescent="0.35">
      <c r="A173" t="s">
        <v>1531</v>
      </c>
      <c r="B173" t="s">
        <v>1532</v>
      </c>
      <c r="C173" t="s">
        <v>169</v>
      </c>
      <c r="D173" s="2">
        <v>32999</v>
      </c>
      <c r="E173" s="5">
        <v>47990</v>
      </c>
      <c r="F173" s="1">
        <v>0.31</v>
      </c>
      <c r="G173">
        <v>4.3</v>
      </c>
      <c r="H173" s="8">
        <v>4703</v>
      </c>
      <c r="I173" t="s">
        <v>805</v>
      </c>
      <c r="J173" t="s">
        <v>246</v>
      </c>
      <c r="K173" t="s">
        <v>247</v>
      </c>
      <c r="L173" t="s">
        <v>248</v>
      </c>
      <c r="M173" t="s">
        <v>249</v>
      </c>
      <c r="N173" t="s">
        <v>13023</v>
      </c>
      <c r="O173" t="s">
        <v>1533</v>
      </c>
      <c r="P173" t="s">
        <v>1534</v>
      </c>
    </row>
    <row r="174" spans="1:16" x14ac:dyDescent="0.35">
      <c r="A174" t="s">
        <v>1535</v>
      </c>
      <c r="B174" t="s">
        <v>1536</v>
      </c>
      <c r="C174" t="s">
        <v>18</v>
      </c>
      <c r="D174">
        <v>149</v>
      </c>
      <c r="E174" s="5">
        <v>399</v>
      </c>
      <c r="F174" s="1">
        <v>0.63</v>
      </c>
      <c r="G174">
        <v>4</v>
      </c>
      <c r="H174" s="8">
        <v>1423</v>
      </c>
      <c r="I174" t="s">
        <v>1537</v>
      </c>
      <c r="J174" t="s">
        <v>720</v>
      </c>
      <c r="K174" t="s">
        <v>721</v>
      </c>
      <c r="L174" t="s">
        <v>722</v>
      </c>
      <c r="M174" t="s">
        <v>723</v>
      </c>
      <c r="N174" t="s">
        <v>13028</v>
      </c>
      <c r="O174" t="s">
        <v>1538</v>
      </c>
      <c r="P174" t="s">
        <v>1539</v>
      </c>
    </row>
    <row r="175" spans="1:16" x14ac:dyDescent="0.35">
      <c r="A175" t="s">
        <v>1540</v>
      </c>
      <c r="B175" t="s">
        <v>1541</v>
      </c>
      <c r="C175" t="s">
        <v>18</v>
      </c>
      <c r="D175">
        <v>325</v>
      </c>
      <c r="E175" s="5">
        <v>999</v>
      </c>
      <c r="F175" s="1">
        <v>0.67</v>
      </c>
      <c r="G175">
        <v>4.3</v>
      </c>
      <c r="H175" s="8">
        <v>2651</v>
      </c>
      <c r="I175" t="s">
        <v>1542</v>
      </c>
      <c r="J175" t="s">
        <v>1543</v>
      </c>
      <c r="K175" t="s">
        <v>1544</v>
      </c>
      <c r="L175" t="s">
        <v>1545</v>
      </c>
      <c r="M175" t="s">
        <v>1546</v>
      </c>
      <c r="N175" t="s">
        <v>1547</v>
      </c>
      <c r="O175" t="s">
        <v>1548</v>
      </c>
      <c r="P175" t="s">
        <v>1549</v>
      </c>
    </row>
    <row r="176" spans="1:16" x14ac:dyDescent="0.35">
      <c r="A176" t="s">
        <v>1550</v>
      </c>
      <c r="B176" t="s">
        <v>1551</v>
      </c>
      <c r="C176" t="s">
        <v>18</v>
      </c>
      <c r="D176">
        <v>399</v>
      </c>
      <c r="E176" s="5">
        <v>1999</v>
      </c>
      <c r="F176" s="1">
        <v>0.8</v>
      </c>
      <c r="G176">
        <v>5</v>
      </c>
      <c r="H176" s="8">
        <v>5</v>
      </c>
      <c r="I176" t="s">
        <v>1552</v>
      </c>
      <c r="J176" t="s">
        <v>1553</v>
      </c>
      <c r="K176" t="s">
        <v>1554</v>
      </c>
      <c r="L176" t="s">
        <v>1555</v>
      </c>
      <c r="M176" t="s">
        <v>1556</v>
      </c>
      <c r="N176" t="s">
        <v>1557</v>
      </c>
      <c r="O176" t="s">
        <v>1558</v>
      </c>
      <c r="P176" t="s">
        <v>1559</v>
      </c>
    </row>
    <row r="177" spans="1:16" x14ac:dyDescent="0.35">
      <c r="A177" t="s">
        <v>1560</v>
      </c>
      <c r="B177" t="s">
        <v>1561</v>
      </c>
      <c r="C177" t="s">
        <v>98</v>
      </c>
      <c r="D177">
        <v>199</v>
      </c>
      <c r="E177" s="5">
        <v>499</v>
      </c>
      <c r="F177" s="1">
        <v>0.6</v>
      </c>
      <c r="G177">
        <v>3.7</v>
      </c>
      <c r="H177" s="8">
        <v>612</v>
      </c>
      <c r="I177" t="s">
        <v>1562</v>
      </c>
      <c r="J177" t="s">
        <v>1563</v>
      </c>
      <c r="K177" t="s">
        <v>1564</v>
      </c>
      <c r="L177" t="s">
        <v>1565</v>
      </c>
      <c r="M177" t="s">
        <v>1566</v>
      </c>
      <c r="N177" t="s">
        <v>1567</v>
      </c>
      <c r="O177" t="s">
        <v>1568</v>
      </c>
      <c r="P177" t="s">
        <v>1569</v>
      </c>
    </row>
    <row r="178" spans="1:16" x14ac:dyDescent="0.35">
      <c r="A178" t="s">
        <v>1570</v>
      </c>
      <c r="B178" t="s">
        <v>1571</v>
      </c>
      <c r="C178" t="s">
        <v>18</v>
      </c>
      <c r="D178">
        <v>88</v>
      </c>
      <c r="E178" s="5">
        <v>299</v>
      </c>
      <c r="F178" s="1">
        <v>0.71</v>
      </c>
      <c r="G178">
        <v>4</v>
      </c>
      <c r="H178" s="8">
        <v>9378</v>
      </c>
      <c r="I178" t="s">
        <v>1572</v>
      </c>
      <c r="J178" t="s">
        <v>236</v>
      </c>
      <c r="K178" t="s">
        <v>237</v>
      </c>
      <c r="L178" t="s">
        <v>238</v>
      </c>
      <c r="M178" t="s">
        <v>239</v>
      </c>
      <c r="N178" t="s">
        <v>1573</v>
      </c>
      <c r="O178" t="s">
        <v>1574</v>
      </c>
      <c r="P178" t="s">
        <v>1575</v>
      </c>
    </row>
    <row r="179" spans="1:16" x14ac:dyDescent="0.35">
      <c r="A179" t="s">
        <v>1576</v>
      </c>
      <c r="B179" t="s">
        <v>1577</v>
      </c>
      <c r="C179" t="s">
        <v>18</v>
      </c>
      <c r="D179">
        <v>399</v>
      </c>
      <c r="E179" s="5">
        <v>1099</v>
      </c>
      <c r="F179" s="1">
        <v>0.64</v>
      </c>
      <c r="G179">
        <v>4.0999999999999996</v>
      </c>
      <c r="H179" s="8">
        <v>2685</v>
      </c>
      <c r="I179" t="s">
        <v>1578</v>
      </c>
      <c r="J179" t="s">
        <v>1265</v>
      </c>
      <c r="K179" t="s">
        <v>1266</v>
      </c>
      <c r="L179" t="s">
        <v>1267</v>
      </c>
      <c r="M179" t="s">
        <v>1268</v>
      </c>
      <c r="N179" t="s">
        <v>1269</v>
      </c>
      <c r="O179" t="s">
        <v>1579</v>
      </c>
      <c r="P179" t="s">
        <v>1580</v>
      </c>
    </row>
    <row r="180" spans="1:16" x14ac:dyDescent="0.35">
      <c r="A180" t="s">
        <v>1581</v>
      </c>
      <c r="B180" t="s">
        <v>1582</v>
      </c>
      <c r="C180" t="s">
        <v>18</v>
      </c>
      <c r="D180">
        <v>57.89</v>
      </c>
      <c r="E180" s="5">
        <v>199</v>
      </c>
      <c r="F180" s="1">
        <v>0.71</v>
      </c>
      <c r="G180">
        <v>4</v>
      </c>
      <c r="H180" s="8">
        <v>9378</v>
      </c>
      <c r="I180" t="s">
        <v>1583</v>
      </c>
      <c r="J180" t="s">
        <v>236</v>
      </c>
      <c r="K180" t="s">
        <v>237</v>
      </c>
      <c r="L180" t="s">
        <v>238</v>
      </c>
      <c r="M180" t="s">
        <v>239</v>
      </c>
      <c r="N180" t="s">
        <v>240</v>
      </c>
      <c r="O180" t="s">
        <v>1584</v>
      </c>
      <c r="P180" t="s">
        <v>1585</v>
      </c>
    </row>
    <row r="181" spans="1:16" x14ac:dyDescent="0.35">
      <c r="A181" t="s">
        <v>1586</v>
      </c>
      <c r="B181" t="s">
        <v>1587</v>
      </c>
      <c r="C181" t="s">
        <v>462</v>
      </c>
      <c r="D181">
        <v>799</v>
      </c>
      <c r="E181" s="5">
        <v>1999</v>
      </c>
      <c r="F181" s="1">
        <v>0.6</v>
      </c>
      <c r="G181">
        <v>3.3</v>
      </c>
      <c r="H181" s="8">
        <v>576</v>
      </c>
      <c r="I181" t="s">
        <v>1588</v>
      </c>
      <c r="J181" t="s">
        <v>1589</v>
      </c>
      <c r="K181" t="s">
        <v>1590</v>
      </c>
      <c r="L181" t="s">
        <v>1591</v>
      </c>
      <c r="M181" t="s">
        <v>1592</v>
      </c>
      <c r="N181" t="s">
        <v>1593</v>
      </c>
      <c r="O181" t="s">
        <v>1594</v>
      </c>
      <c r="P181" t="s">
        <v>1595</v>
      </c>
    </row>
    <row r="182" spans="1:16" x14ac:dyDescent="0.35">
      <c r="A182" t="s">
        <v>1596</v>
      </c>
      <c r="B182" t="s">
        <v>1597</v>
      </c>
      <c r="C182" t="s">
        <v>462</v>
      </c>
      <c r="D182">
        <v>205</v>
      </c>
      <c r="E182" s="5">
        <v>499</v>
      </c>
      <c r="F182" s="1">
        <v>0.59</v>
      </c>
      <c r="G182">
        <v>3.8</v>
      </c>
      <c r="H182" s="8">
        <v>313</v>
      </c>
      <c r="I182" t="s">
        <v>1598</v>
      </c>
      <c r="J182" t="s">
        <v>1599</v>
      </c>
      <c r="K182" t="s">
        <v>1600</v>
      </c>
      <c r="L182" t="s">
        <v>1601</v>
      </c>
      <c r="M182" t="s">
        <v>1602</v>
      </c>
      <c r="N182" t="s">
        <v>1603</v>
      </c>
      <c r="O182" t="s">
        <v>1604</v>
      </c>
      <c r="P182" t="s">
        <v>1605</v>
      </c>
    </row>
    <row r="183" spans="1:16" x14ac:dyDescent="0.35">
      <c r="A183" t="s">
        <v>1606</v>
      </c>
      <c r="B183" t="s">
        <v>1607</v>
      </c>
      <c r="C183" t="s">
        <v>18</v>
      </c>
      <c r="D183">
        <v>299</v>
      </c>
      <c r="E183" s="5">
        <v>699</v>
      </c>
      <c r="F183" s="1">
        <v>0.56999999999999995</v>
      </c>
      <c r="G183">
        <v>4.0999999999999996</v>
      </c>
      <c r="H183" s="8">
        <v>2957</v>
      </c>
      <c r="I183" t="s">
        <v>1608</v>
      </c>
      <c r="J183" t="s">
        <v>1609</v>
      </c>
      <c r="K183" t="s">
        <v>1610</v>
      </c>
      <c r="L183" t="s">
        <v>1611</v>
      </c>
      <c r="M183" t="s">
        <v>1612</v>
      </c>
      <c r="N183" t="s">
        <v>1613</v>
      </c>
      <c r="O183" t="s">
        <v>1614</v>
      </c>
      <c r="P183" t="s">
        <v>1615</v>
      </c>
    </row>
    <row r="184" spans="1:16" x14ac:dyDescent="0.35">
      <c r="A184" t="s">
        <v>1616</v>
      </c>
      <c r="B184" t="s">
        <v>1617</v>
      </c>
      <c r="C184" t="s">
        <v>18</v>
      </c>
      <c r="D184">
        <v>849</v>
      </c>
      <c r="E184" s="5">
        <v>999</v>
      </c>
      <c r="F184" s="1">
        <v>0.15</v>
      </c>
      <c r="G184">
        <v>4.0999999999999996</v>
      </c>
      <c r="H184" s="8">
        <v>6736</v>
      </c>
      <c r="I184" t="s">
        <v>1618</v>
      </c>
      <c r="J184" t="s">
        <v>1619</v>
      </c>
      <c r="K184" t="s">
        <v>1620</v>
      </c>
      <c r="L184" t="s">
        <v>1621</v>
      </c>
      <c r="M184" t="s">
        <v>1622</v>
      </c>
      <c r="N184" t="s">
        <v>1623</v>
      </c>
      <c r="O184" t="s">
        <v>1624</v>
      </c>
      <c r="P184" t="s">
        <v>1625</v>
      </c>
    </row>
    <row r="185" spans="1:16" x14ac:dyDescent="0.35">
      <c r="A185" t="s">
        <v>1626</v>
      </c>
      <c r="B185" t="s">
        <v>1627</v>
      </c>
      <c r="C185" t="s">
        <v>18</v>
      </c>
      <c r="D185">
        <v>949</v>
      </c>
      <c r="E185" s="5">
        <v>1999</v>
      </c>
      <c r="F185" s="1">
        <v>0.53</v>
      </c>
      <c r="G185">
        <v>4.4000000000000004</v>
      </c>
      <c r="H185" s="8">
        <v>13552</v>
      </c>
      <c r="I185" t="s">
        <v>1628</v>
      </c>
      <c r="J185" t="s">
        <v>359</v>
      </c>
      <c r="K185" t="s">
        <v>360</v>
      </c>
      <c r="L185" t="s">
        <v>361</v>
      </c>
      <c r="M185" t="s">
        <v>362</v>
      </c>
      <c r="N185" t="s">
        <v>363</v>
      </c>
      <c r="O185" t="s">
        <v>1629</v>
      </c>
      <c r="P185" t="s">
        <v>1630</v>
      </c>
    </row>
    <row r="186" spans="1:16" x14ac:dyDescent="0.35">
      <c r="A186" t="s">
        <v>1631</v>
      </c>
      <c r="B186" t="s">
        <v>1632</v>
      </c>
      <c r="C186" t="s">
        <v>18</v>
      </c>
      <c r="D186">
        <v>499</v>
      </c>
      <c r="E186" s="5">
        <v>1200</v>
      </c>
      <c r="F186" s="1">
        <v>0.57999999999999996</v>
      </c>
      <c r="G186">
        <v>4.3</v>
      </c>
      <c r="H186" s="8">
        <v>5451</v>
      </c>
      <c r="I186" t="s">
        <v>1633</v>
      </c>
      <c r="J186" t="s">
        <v>1634</v>
      </c>
      <c r="K186" t="s">
        <v>1635</v>
      </c>
      <c r="L186" t="s">
        <v>1636</v>
      </c>
      <c r="M186" t="s">
        <v>1637</v>
      </c>
      <c r="N186" t="s">
        <v>1638</v>
      </c>
      <c r="O186" t="s">
        <v>1639</v>
      </c>
      <c r="P186" t="s">
        <v>1640</v>
      </c>
    </row>
    <row r="187" spans="1:16" x14ac:dyDescent="0.35">
      <c r="A187" t="s">
        <v>1641</v>
      </c>
      <c r="B187" t="s">
        <v>1642</v>
      </c>
      <c r="C187" t="s">
        <v>18</v>
      </c>
      <c r="D187">
        <v>299</v>
      </c>
      <c r="E187" s="5">
        <v>485</v>
      </c>
      <c r="F187" s="1">
        <v>0.38</v>
      </c>
      <c r="G187">
        <v>4.3</v>
      </c>
      <c r="H187" s="8">
        <v>10911</v>
      </c>
      <c r="I187" t="s">
        <v>1643</v>
      </c>
      <c r="J187" t="s">
        <v>1644</v>
      </c>
      <c r="K187" t="s">
        <v>1645</v>
      </c>
      <c r="L187" t="s">
        <v>1646</v>
      </c>
      <c r="M187" t="s">
        <v>1647</v>
      </c>
      <c r="N187" t="s">
        <v>1648</v>
      </c>
      <c r="O187" t="s">
        <v>1649</v>
      </c>
      <c r="P187" t="s">
        <v>1650</v>
      </c>
    </row>
    <row r="188" spans="1:16" x14ac:dyDescent="0.35">
      <c r="A188" t="s">
        <v>1651</v>
      </c>
      <c r="B188" t="s">
        <v>1652</v>
      </c>
      <c r="C188" t="s">
        <v>18</v>
      </c>
      <c r="D188">
        <v>949</v>
      </c>
      <c r="E188" s="5">
        <v>1999</v>
      </c>
      <c r="F188" s="1">
        <v>0.53</v>
      </c>
      <c r="G188">
        <v>4.4000000000000004</v>
      </c>
      <c r="H188" s="8">
        <v>13552</v>
      </c>
      <c r="I188" t="s">
        <v>1653</v>
      </c>
      <c r="J188" t="s">
        <v>359</v>
      </c>
      <c r="K188" t="s">
        <v>360</v>
      </c>
      <c r="L188" t="s">
        <v>361</v>
      </c>
      <c r="M188" t="s">
        <v>362</v>
      </c>
      <c r="N188" t="s">
        <v>363</v>
      </c>
      <c r="O188" t="s">
        <v>1654</v>
      </c>
      <c r="P188" t="s">
        <v>1655</v>
      </c>
    </row>
    <row r="189" spans="1:16" x14ac:dyDescent="0.35">
      <c r="A189" t="s">
        <v>1656</v>
      </c>
      <c r="B189" t="s">
        <v>1657</v>
      </c>
      <c r="C189" t="s">
        <v>18</v>
      </c>
      <c r="D189">
        <v>379</v>
      </c>
      <c r="E189" s="5">
        <v>1099</v>
      </c>
      <c r="F189" s="1">
        <v>0.66</v>
      </c>
      <c r="G189">
        <v>4.3</v>
      </c>
      <c r="H189" s="8">
        <v>2806</v>
      </c>
      <c r="I189" t="s">
        <v>1658</v>
      </c>
      <c r="J189" t="s">
        <v>964</v>
      </c>
      <c r="K189" t="s">
        <v>965</v>
      </c>
      <c r="L189" t="s">
        <v>966</v>
      </c>
      <c r="M189" t="s">
        <v>967</v>
      </c>
      <c r="N189" t="s">
        <v>968</v>
      </c>
      <c r="O189" t="s">
        <v>1659</v>
      </c>
      <c r="P189" t="s">
        <v>1660</v>
      </c>
    </row>
    <row r="190" spans="1:16" x14ac:dyDescent="0.35">
      <c r="A190" t="s">
        <v>1661</v>
      </c>
      <c r="B190" t="s">
        <v>1662</v>
      </c>
      <c r="C190" t="s">
        <v>169</v>
      </c>
      <c r="D190" s="2">
        <v>8990</v>
      </c>
      <c r="E190" s="5">
        <v>18990</v>
      </c>
      <c r="F190" s="1">
        <v>0.53</v>
      </c>
      <c r="G190">
        <v>3.9</v>
      </c>
      <c r="H190" s="8">
        <v>350</v>
      </c>
      <c r="I190" t="s">
        <v>1663</v>
      </c>
      <c r="J190" t="s">
        <v>1664</v>
      </c>
      <c r="K190" t="s">
        <v>1665</v>
      </c>
      <c r="L190" t="s">
        <v>1666</v>
      </c>
      <c r="M190" t="s">
        <v>1667</v>
      </c>
      <c r="N190" t="s">
        <v>1668</v>
      </c>
      <c r="O190" t="s">
        <v>1669</v>
      </c>
      <c r="P190" t="s">
        <v>1670</v>
      </c>
    </row>
    <row r="191" spans="1:16" x14ac:dyDescent="0.35">
      <c r="A191" t="s">
        <v>1671</v>
      </c>
      <c r="B191" t="s">
        <v>1672</v>
      </c>
      <c r="C191" t="s">
        <v>1333</v>
      </c>
      <c r="D191">
        <v>486</v>
      </c>
      <c r="E191" s="5">
        <v>1999</v>
      </c>
      <c r="F191" s="1">
        <v>0.76</v>
      </c>
      <c r="G191">
        <v>4.2</v>
      </c>
      <c r="H191" s="8">
        <v>30023</v>
      </c>
      <c r="I191" t="s">
        <v>1673</v>
      </c>
      <c r="J191" t="s">
        <v>1335</v>
      </c>
      <c r="K191" t="s">
        <v>1336</v>
      </c>
      <c r="L191" t="s">
        <v>1337</v>
      </c>
      <c r="M191" t="s">
        <v>1338</v>
      </c>
      <c r="N191" t="s">
        <v>1339</v>
      </c>
      <c r="O191" t="s">
        <v>1674</v>
      </c>
      <c r="P191" t="s">
        <v>1675</v>
      </c>
    </row>
    <row r="192" spans="1:16" x14ac:dyDescent="0.35">
      <c r="A192" t="s">
        <v>1676</v>
      </c>
      <c r="B192" t="s">
        <v>1677</v>
      </c>
      <c r="C192" t="s">
        <v>508</v>
      </c>
      <c r="D192" s="2">
        <v>5699</v>
      </c>
      <c r="E192" s="5">
        <v>11000</v>
      </c>
      <c r="F192" s="1">
        <v>0.48</v>
      </c>
      <c r="G192">
        <v>4.2</v>
      </c>
      <c r="H192" s="8">
        <v>4003</v>
      </c>
      <c r="I192" t="s">
        <v>1678</v>
      </c>
      <c r="J192" t="s">
        <v>510</v>
      </c>
      <c r="K192" t="s">
        <v>511</v>
      </c>
      <c r="L192" t="s">
        <v>512</v>
      </c>
      <c r="M192" t="s">
        <v>513</v>
      </c>
      <c r="N192" t="s">
        <v>13031</v>
      </c>
      <c r="O192" t="s">
        <v>1679</v>
      </c>
      <c r="P192" t="s">
        <v>1680</v>
      </c>
    </row>
    <row r="193" spans="1:16" x14ac:dyDescent="0.35">
      <c r="A193" t="s">
        <v>1681</v>
      </c>
      <c r="B193" t="s">
        <v>1682</v>
      </c>
      <c r="C193" t="s">
        <v>18</v>
      </c>
      <c r="D193">
        <v>709</v>
      </c>
      <c r="E193" s="5">
        <v>1999</v>
      </c>
      <c r="F193" s="1">
        <v>0.65</v>
      </c>
      <c r="G193">
        <v>4.0999999999999996</v>
      </c>
      <c r="H193" s="8">
        <v>178817</v>
      </c>
      <c r="I193" t="s">
        <v>1683</v>
      </c>
      <c r="J193" t="s">
        <v>1684</v>
      </c>
      <c r="K193" t="s">
        <v>1685</v>
      </c>
      <c r="L193" t="s">
        <v>1686</v>
      </c>
      <c r="M193" t="s">
        <v>1687</v>
      </c>
      <c r="N193" t="s">
        <v>13032</v>
      </c>
      <c r="O193" t="s">
        <v>1688</v>
      </c>
      <c r="P193" t="s">
        <v>1689</v>
      </c>
    </row>
    <row r="194" spans="1:16" x14ac:dyDescent="0.35">
      <c r="A194" t="s">
        <v>1690</v>
      </c>
      <c r="B194" t="s">
        <v>1691</v>
      </c>
      <c r="C194" t="s">
        <v>169</v>
      </c>
      <c r="D194" s="2">
        <v>47990</v>
      </c>
      <c r="E194" s="5">
        <v>70900</v>
      </c>
      <c r="F194" s="1">
        <v>0.32</v>
      </c>
      <c r="G194">
        <v>4.3</v>
      </c>
      <c r="H194" s="8">
        <v>7109</v>
      </c>
      <c r="I194" t="s">
        <v>578</v>
      </c>
      <c r="J194" t="s">
        <v>579</v>
      </c>
      <c r="K194" t="s">
        <v>580</v>
      </c>
      <c r="L194" t="s">
        <v>581</v>
      </c>
      <c r="M194" t="s">
        <v>582</v>
      </c>
      <c r="N194" t="s">
        <v>583</v>
      </c>
      <c r="O194" t="s">
        <v>1692</v>
      </c>
      <c r="P194" t="s">
        <v>1693</v>
      </c>
    </row>
    <row r="195" spans="1:16" x14ac:dyDescent="0.35">
      <c r="A195" t="s">
        <v>1694</v>
      </c>
      <c r="B195" t="s">
        <v>1695</v>
      </c>
      <c r="C195" t="s">
        <v>462</v>
      </c>
      <c r="D195">
        <v>299</v>
      </c>
      <c r="E195" s="5">
        <v>1199</v>
      </c>
      <c r="F195" s="1">
        <v>0.75</v>
      </c>
      <c r="G195">
        <v>3.7</v>
      </c>
      <c r="H195" s="8">
        <v>490</v>
      </c>
      <c r="I195" t="s">
        <v>1696</v>
      </c>
      <c r="J195" t="s">
        <v>1697</v>
      </c>
      <c r="K195" t="s">
        <v>1698</v>
      </c>
      <c r="L195" t="s">
        <v>1699</v>
      </c>
      <c r="M195" t="s">
        <v>1700</v>
      </c>
      <c r="N195" t="s">
        <v>1701</v>
      </c>
      <c r="O195" t="s">
        <v>1702</v>
      </c>
      <c r="P195" t="s">
        <v>1703</v>
      </c>
    </row>
    <row r="196" spans="1:16" x14ac:dyDescent="0.35">
      <c r="A196" t="s">
        <v>1704</v>
      </c>
      <c r="B196" t="s">
        <v>1705</v>
      </c>
      <c r="C196" t="s">
        <v>18</v>
      </c>
      <c r="D196">
        <v>320</v>
      </c>
      <c r="E196" s="5">
        <v>599</v>
      </c>
      <c r="F196" s="1">
        <v>0.47</v>
      </c>
      <c r="G196">
        <v>4.0999999999999996</v>
      </c>
      <c r="H196" s="8">
        <v>491</v>
      </c>
      <c r="I196" t="s">
        <v>1706</v>
      </c>
      <c r="J196" t="s">
        <v>1707</v>
      </c>
      <c r="K196" t="s">
        <v>1708</v>
      </c>
      <c r="L196" t="s">
        <v>1709</v>
      </c>
      <c r="M196" t="s">
        <v>1710</v>
      </c>
      <c r="N196" t="s">
        <v>1711</v>
      </c>
      <c r="O196" t="s">
        <v>1712</v>
      </c>
      <c r="P196" t="s">
        <v>1713</v>
      </c>
    </row>
    <row r="197" spans="1:16" x14ac:dyDescent="0.35">
      <c r="A197" t="s">
        <v>1714</v>
      </c>
      <c r="B197" t="s">
        <v>1715</v>
      </c>
      <c r="C197" t="s">
        <v>18</v>
      </c>
      <c r="D197">
        <v>139</v>
      </c>
      <c r="E197" s="5">
        <v>549</v>
      </c>
      <c r="F197" s="1">
        <v>0.75</v>
      </c>
      <c r="G197">
        <v>3.9</v>
      </c>
      <c r="H197" s="8">
        <v>61</v>
      </c>
      <c r="I197" t="s">
        <v>1716</v>
      </c>
      <c r="J197" t="s">
        <v>1717</v>
      </c>
      <c r="K197" t="s">
        <v>1718</v>
      </c>
      <c r="L197" t="s">
        <v>1719</v>
      </c>
      <c r="M197" t="s">
        <v>1720</v>
      </c>
      <c r="N197" t="s">
        <v>1721</v>
      </c>
      <c r="O197" t="s">
        <v>1722</v>
      </c>
      <c r="P197" t="s">
        <v>1723</v>
      </c>
    </row>
    <row r="198" spans="1:16" x14ac:dyDescent="0.35">
      <c r="A198" t="s">
        <v>1724</v>
      </c>
      <c r="B198" t="s">
        <v>1725</v>
      </c>
      <c r="C198" t="s">
        <v>18</v>
      </c>
      <c r="D198">
        <v>129</v>
      </c>
      <c r="E198" s="5">
        <v>249</v>
      </c>
      <c r="F198" s="1">
        <v>0.48</v>
      </c>
      <c r="G198">
        <v>4</v>
      </c>
      <c r="H198" s="8">
        <v>9378</v>
      </c>
      <c r="I198" t="s">
        <v>1726</v>
      </c>
      <c r="J198" t="s">
        <v>236</v>
      </c>
      <c r="K198" t="s">
        <v>237</v>
      </c>
      <c r="L198" t="s">
        <v>238</v>
      </c>
      <c r="M198" t="s">
        <v>239</v>
      </c>
      <c r="N198" t="s">
        <v>240</v>
      </c>
      <c r="O198" t="s">
        <v>1727</v>
      </c>
      <c r="P198" t="s">
        <v>1728</v>
      </c>
    </row>
    <row r="199" spans="1:16" x14ac:dyDescent="0.35">
      <c r="A199" t="s">
        <v>1729</v>
      </c>
      <c r="B199" t="s">
        <v>1730</v>
      </c>
      <c r="C199" t="s">
        <v>169</v>
      </c>
      <c r="D199" s="2">
        <v>24999</v>
      </c>
      <c r="E199" s="5">
        <v>35999</v>
      </c>
      <c r="F199" s="1">
        <v>0.31</v>
      </c>
      <c r="G199">
        <v>4.2</v>
      </c>
      <c r="H199" s="8">
        <v>32840</v>
      </c>
      <c r="I199" t="s">
        <v>947</v>
      </c>
      <c r="J199" t="s">
        <v>171</v>
      </c>
      <c r="K199" t="s">
        <v>172</v>
      </c>
      <c r="L199" t="s">
        <v>173</v>
      </c>
      <c r="M199" t="s">
        <v>174</v>
      </c>
      <c r="N199" t="s">
        <v>1731</v>
      </c>
      <c r="O199" t="s">
        <v>1732</v>
      </c>
      <c r="P199" t="s">
        <v>1733</v>
      </c>
    </row>
    <row r="200" spans="1:16" x14ac:dyDescent="0.35">
      <c r="A200" t="s">
        <v>1734</v>
      </c>
      <c r="B200" t="s">
        <v>1735</v>
      </c>
      <c r="C200" t="s">
        <v>18</v>
      </c>
      <c r="D200">
        <v>999</v>
      </c>
      <c r="E200" s="5">
        <v>1699</v>
      </c>
      <c r="F200" s="1">
        <v>0.41</v>
      </c>
      <c r="G200">
        <v>4.4000000000000004</v>
      </c>
      <c r="H200" s="8">
        <v>7318</v>
      </c>
      <c r="I200" t="s">
        <v>1736</v>
      </c>
      <c r="J200" t="s">
        <v>1737</v>
      </c>
      <c r="K200" t="s">
        <v>1738</v>
      </c>
      <c r="L200" t="s">
        <v>1739</v>
      </c>
      <c r="M200" t="s">
        <v>1740</v>
      </c>
      <c r="N200" t="s">
        <v>1741</v>
      </c>
      <c r="O200" t="s">
        <v>1742</v>
      </c>
      <c r="P200" t="s">
        <v>1743</v>
      </c>
    </row>
    <row r="201" spans="1:16" x14ac:dyDescent="0.35">
      <c r="A201" t="s">
        <v>1744</v>
      </c>
      <c r="B201" t="s">
        <v>1745</v>
      </c>
      <c r="C201" t="s">
        <v>18</v>
      </c>
      <c r="D201">
        <v>225</v>
      </c>
      <c r="E201" s="5">
        <v>499</v>
      </c>
      <c r="F201" s="1">
        <v>0.55000000000000004</v>
      </c>
      <c r="G201">
        <v>4.0999999999999996</v>
      </c>
      <c r="H201" s="8">
        <v>789</v>
      </c>
      <c r="I201" t="s">
        <v>1746</v>
      </c>
      <c r="J201" t="s">
        <v>1747</v>
      </c>
      <c r="K201" t="s">
        <v>1748</v>
      </c>
      <c r="L201" t="s">
        <v>1749</v>
      </c>
      <c r="M201" t="s">
        <v>1750</v>
      </c>
      <c r="N201" t="s">
        <v>1751</v>
      </c>
      <c r="O201" t="s">
        <v>1752</v>
      </c>
      <c r="P201" t="s">
        <v>1753</v>
      </c>
    </row>
    <row r="202" spans="1:16" x14ac:dyDescent="0.35">
      <c r="A202" t="s">
        <v>1754</v>
      </c>
      <c r="B202" t="s">
        <v>1755</v>
      </c>
      <c r="C202" t="s">
        <v>462</v>
      </c>
      <c r="D202">
        <v>547</v>
      </c>
      <c r="E202" s="5">
        <v>2999</v>
      </c>
      <c r="F202" s="1">
        <v>0.82</v>
      </c>
      <c r="G202">
        <v>4.3</v>
      </c>
      <c r="H202" s="8">
        <v>407</v>
      </c>
      <c r="I202" t="s">
        <v>1756</v>
      </c>
      <c r="J202" t="s">
        <v>1757</v>
      </c>
      <c r="K202" t="s">
        <v>1758</v>
      </c>
      <c r="L202" t="s">
        <v>1759</v>
      </c>
      <c r="M202" t="s">
        <v>1760</v>
      </c>
      <c r="N202" t="s">
        <v>1761</v>
      </c>
      <c r="O202" t="s">
        <v>1762</v>
      </c>
      <c r="P202" t="s">
        <v>1763</v>
      </c>
    </row>
    <row r="203" spans="1:16" x14ac:dyDescent="0.35">
      <c r="A203" t="s">
        <v>1764</v>
      </c>
      <c r="B203" t="s">
        <v>1765</v>
      </c>
      <c r="C203" t="s">
        <v>18</v>
      </c>
      <c r="D203">
        <v>259</v>
      </c>
      <c r="E203" s="5">
        <v>699</v>
      </c>
      <c r="F203" s="1">
        <v>0.63</v>
      </c>
      <c r="G203">
        <v>3.8</v>
      </c>
      <c r="H203" s="8">
        <v>2399</v>
      </c>
      <c r="I203" t="s">
        <v>1766</v>
      </c>
      <c r="J203" t="s">
        <v>1767</v>
      </c>
      <c r="K203" t="s">
        <v>1768</v>
      </c>
      <c r="L203" t="s">
        <v>1769</v>
      </c>
      <c r="M203" t="s">
        <v>1770</v>
      </c>
      <c r="N203" t="s">
        <v>1771</v>
      </c>
      <c r="O203" t="s">
        <v>1772</v>
      </c>
      <c r="P203" t="s">
        <v>1773</v>
      </c>
    </row>
    <row r="204" spans="1:16" x14ac:dyDescent="0.35">
      <c r="A204" t="s">
        <v>1774</v>
      </c>
      <c r="B204" t="s">
        <v>1775</v>
      </c>
      <c r="C204" t="s">
        <v>462</v>
      </c>
      <c r="D204">
        <v>239</v>
      </c>
      <c r="E204" s="5">
        <v>699</v>
      </c>
      <c r="F204" s="1">
        <v>0.66</v>
      </c>
      <c r="G204">
        <v>4.4000000000000004</v>
      </c>
      <c r="H204" s="8">
        <v>2640</v>
      </c>
      <c r="I204" t="s">
        <v>1776</v>
      </c>
      <c r="J204" t="s">
        <v>1777</v>
      </c>
      <c r="K204" t="s">
        <v>1778</v>
      </c>
      <c r="L204" t="s">
        <v>1779</v>
      </c>
      <c r="M204" t="s">
        <v>1780</v>
      </c>
      <c r="N204" t="s">
        <v>1781</v>
      </c>
      <c r="O204" t="s">
        <v>1782</v>
      </c>
      <c r="P204" t="s">
        <v>1783</v>
      </c>
    </row>
    <row r="205" spans="1:16" x14ac:dyDescent="0.35">
      <c r="A205" t="s">
        <v>1784</v>
      </c>
      <c r="B205" t="s">
        <v>1785</v>
      </c>
      <c r="C205" t="s">
        <v>462</v>
      </c>
      <c r="D205">
        <v>349</v>
      </c>
      <c r="E205" s="5">
        <v>999</v>
      </c>
      <c r="F205" s="1">
        <v>0.65</v>
      </c>
      <c r="G205">
        <v>4</v>
      </c>
      <c r="H205" s="8">
        <v>839</v>
      </c>
      <c r="I205" t="s">
        <v>1786</v>
      </c>
      <c r="J205" t="s">
        <v>1787</v>
      </c>
      <c r="K205" t="s">
        <v>1788</v>
      </c>
      <c r="L205" t="s">
        <v>1789</v>
      </c>
      <c r="M205" t="s">
        <v>1790</v>
      </c>
      <c r="N205" t="s">
        <v>1791</v>
      </c>
      <c r="O205" t="s">
        <v>1792</v>
      </c>
      <c r="P205" t="s">
        <v>1793</v>
      </c>
    </row>
    <row r="206" spans="1:16" x14ac:dyDescent="0.35">
      <c r="A206" t="s">
        <v>1794</v>
      </c>
      <c r="B206" t="s">
        <v>1795</v>
      </c>
      <c r="C206" t="s">
        <v>129</v>
      </c>
      <c r="D206">
        <v>467</v>
      </c>
      <c r="E206" s="5">
        <v>599</v>
      </c>
      <c r="F206" s="1">
        <v>0.22</v>
      </c>
      <c r="G206">
        <v>4.4000000000000004</v>
      </c>
      <c r="H206" s="8">
        <v>44054</v>
      </c>
      <c r="I206" t="s">
        <v>1796</v>
      </c>
      <c r="J206" t="s">
        <v>1797</v>
      </c>
      <c r="K206" t="s">
        <v>1798</v>
      </c>
      <c r="L206" t="s">
        <v>1799</v>
      </c>
      <c r="M206" t="s">
        <v>1800</v>
      </c>
      <c r="N206" t="s">
        <v>1801</v>
      </c>
      <c r="O206" t="s">
        <v>1802</v>
      </c>
      <c r="P206" t="s">
        <v>1803</v>
      </c>
    </row>
    <row r="207" spans="1:16" x14ac:dyDescent="0.35">
      <c r="A207" t="s">
        <v>1804</v>
      </c>
      <c r="B207" t="s">
        <v>1805</v>
      </c>
      <c r="C207" t="s">
        <v>18</v>
      </c>
      <c r="D207">
        <v>449</v>
      </c>
      <c r="E207" s="5">
        <v>599</v>
      </c>
      <c r="F207" s="1">
        <v>0.25</v>
      </c>
      <c r="G207">
        <v>4</v>
      </c>
      <c r="H207" s="8">
        <v>3231</v>
      </c>
      <c r="I207" t="s">
        <v>1806</v>
      </c>
      <c r="J207" t="s">
        <v>1807</v>
      </c>
      <c r="K207" t="s">
        <v>1808</v>
      </c>
      <c r="L207" t="s">
        <v>1809</v>
      </c>
      <c r="M207" t="s">
        <v>1810</v>
      </c>
      <c r="N207" t="s">
        <v>1811</v>
      </c>
      <c r="O207" t="s">
        <v>1812</v>
      </c>
      <c r="P207" t="s">
        <v>1813</v>
      </c>
    </row>
    <row r="208" spans="1:16" x14ac:dyDescent="0.35">
      <c r="A208" t="s">
        <v>1814</v>
      </c>
      <c r="B208" t="s">
        <v>1815</v>
      </c>
      <c r="C208" t="s">
        <v>169</v>
      </c>
      <c r="D208" s="2">
        <v>11990</v>
      </c>
      <c r="E208" s="5">
        <v>31990</v>
      </c>
      <c r="F208" s="1">
        <v>0.63</v>
      </c>
      <c r="G208">
        <v>4.2</v>
      </c>
      <c r="H208" s="8">
        <v>64</v>
      </c>
      <c r="I208" t="s">
        <v>728</v>
      </c>
      <c r="J208" t="s">
        <v>1816</v>
      </c>
      <c r="K208" t="s">
        <v>1817</v>
      </c>
      <c r="L208" t="s">
        <v>1818</v>
      </c>
      <c r="M208" t="s">
        <v>1819</v>
      </c>
      <c r="N208" t="s">
        <v>1820</v>
      </c>
      <c r="O208" t="s">
        <v>1821</v>
      </c>
      <c r="P208" t="s">
        <v>1822</v>
      </c>
    </row>
    <row r="209" spans="1:16" x14ac:dyDescent="0.35">
      <c r="A209" t="s">
        <v>1823</v>
      </c>
      <c r="B209" t="s">
        <v>1824</v>
      </c>
      <c r="C209" t="s">
        <v>18</v>
      </c>
      <c r="D209">
        <v>350</v>
      </c>
      <c r="E209" s="5">
        <v>599</v>
      </c>
      <c r="F209" s="1">
        <v>0.42</v>
      </c>
      <c r="G209">
        <v>3.9</v>
      </c>
      <c r="H209" s="8">
        <v>8314</v>
      </c>
      <c r="I209" t="s">
        <v>1825</v>
      </c>
      <c r="J209" t="s">
        <v>1826</v>
      </c>
      <c r="K209" t="s">
        <v>1827</v>
      </c>
      <c r="L209" t="s">
        <v>1828</v>
      </c>
      <c r="M209" t="s">
        <v>1829</v>
      </c>
      <c r="N209" t="s">
        <v>1830</v>
      </c>
      <c r="O209" t="s">
        <v>1831</v>
      </c>
      <c r="P209" t="s">
        <v>1832</v>
      </c>
    </row>
    <row r="210" spans="1:16" x14ac:dyDescent="0.35">
      <c r="A210" t="s">
        <v>1833</v>
      </c>
      <c r="B210" t="s">
        <v>1834</v>
      </c>
      <c r="C210" t="s">
        <v>18</v>
      </c>
      <c r="D210">
        <v>252</v>
      </c>
      <c r="E210" s="5">
        <v>999</v>
      </c>
      <c r="F210" s="1">
        <v>0.75</v>
      </c>
      <c r="G210">
        <v>3.7</v>
      </c>
      <c r="H210" s="8">
        <v>2249</v>
      </c>
      <c r="I210" t="s">
        <v>1835</v>
      </c>
      <c r="J210" t="s">
        <v>1836</v>
      </c>
      <c r="K210" t="s">
        <v>1837</v>
      </c>
      <c r="L210" t="s">
        <v>1838</v>
      </c>
      <c r="M210" t="s">
        <v>1839</v>
      </c>
      <c r="N210" t="s">
        <v>1840</v>
      </c>
      <c r="O210" t="s">
        <v>1841</v>
      </c>
      <c r="P210" t="s">
        <v>1842</v>
      </c>
    </row>
    <row r="211" spans="1:16" x14ac:dyDescent="0.35">
      <c r="A211" t="s">
        <v>1843</v>
      </c>
      <c r="B211" t="s">
        <v>1844</v>
      </c>
      <c r="C211" t="s">
        <v>462</v>
      </c>
      <c r="D211">
        <v>204</v>
      </c>
      <c r="E211" s="5">
        <v>599</v>
      </c>
      <c r="F211" s="1">
        <v>0.66</v>
      </c>
      <c r="G211">
        <v>3.6</v>
      </c>
      <c r="H211" s="8">
        <v>339</v>
      </c>
      <c r="I211" t="s">
        <v>1845</v>
      </c>
      <c r="J211" t="s">
        <v>1846</v>
      </c>
      <c r="K211" t="s">
        <v>1847</v>
      </c>
      <c r="L211" t="s">
        <v>1848</v>
      </c>
      <c r="M211" t="s">
        <v>1849</v>
      </c>
      <c r="N211" t="s">
        <v>1850</v>
      </c>
      <c r="O211" t="s">
        <v>1851</v>
      </c>
      <c r="P211" t="s">
        <v>1852</v>
      </c>
    </row>
    <row r="212" spans="1:16" x14ac:dyDescent="0.35">
      <c r="A212" t="s">
        <v>1853</v>
      </c>
      <c r="B212" t="s">
        <v>1854</v>
      </c>
      <c r="C212" t="s">
        <v>1404</v>
      </c>
      <c r="D212" s="2">
        <v>6490</v>
      </c>
      <c r="E212" s="5">
        <v>9990</v>
      </c>
      <c r="F212" s="1">
        <v>0.35</v>
      </c>
      <c r="G212">
        <v>4</v>
      </c>
      <c r="H212" s="8">
        <v>27</v>
      </c>
      <c r="I212" t="s">
        <v>1855</v>
      </c>
      <c r="J212" t="s">
        <v>1856</v>
      </c>
      <c r="K212" t="s">
        <v>1857</v>
      </c>
      <c r="L212" t="s">
        <v>1858</v>
      </c>
      <c r="M212" t="s">
        <v>1859</v>
      </c>
      <c r="N212" t="s">
        <v>1860</v>
      </c>
      <c r="O212" t="s">
        <v>1861</v>
      </c>
      <c r="P212" t="s">
        <v>1862</v>
      </c>
    </row>
    <row r="213" spans="1:16" x14ac:dyDescent="0.35">
      <c r="A213" t="s">
        <v>1863</v>
      </c>
      <c r="B213" t="s">
        <v>1864</v>
      </c>
      <c r="C213" t="s">
        <v>462</v>
      </c>
      <c r="D213">
        <v>235</v>
      </c>
      <c r="E213" s="5">
        <v>599</v>
      </c>
      <c r="F213" s="1">
        <v>0.61</v>
      </c>
      <c r="G213">
        <v>3.5</v>
      </c>
      <c r="H213" s="8">
        <v>197</v>
      </c>
      <c r="I213" t="s">
        <v>1865</v>
      </c>
      <c r="J213" t="s">
        <v>1866</v>
      </c>
      <c r="K213" t="s">
        <v>1867</v>
      </c>
      <c r="L213" t="s">
        <v>1868</v>
      </c>
      <c r="M213" t="s">
        <v>1869</v>
      </c>
      <c r="N213" t="s">
        <v>1870</v>
      </c>
      <c r="O213" t="s">
        <v>1871</v>
      </c>
      <c r="P213" t="s">
        <v>1872</v>
      </c>
    </row>
    <row r="214" spans="1:16" x14ac:dyDescent="0.35">
      <c r="A214" t="s">
        <v>1873</v>
      </c>
      <c r="B214" t="s">
        <v>1874</v>
      </c>
      <c r="C214" t="s">
        <v>18</v>
      </c>
      <c r="D214">
        <v>299</v>
      </c>
      <c r="E214" s="5">
        <v>800</v>
      </c>
      <c r="F214" s="1">
        <v>0.63</v>
      </c>
      <c r="G214">
        <v>4.5</v>
      </c>
      <c r="H214" s="8">
        <v>74977</v>
      </c>
      <c r="I214" t="s">
        <v>1875</v>
      </c>
      <c r="J214" t="s">
        <v>305</v>
      </c>
      <c r="K214" t="s">
        <v>306</v>
      </c>
      <c r="L214" t="s">
        <v>307</v>
      </c>
      <c r="M214" t="s">
        <v>308</v>
      </c>
      <c r="N214" t="s">
        <v>309</v>
      </c>
      <c r="O214" t="s">
        <v>1876</v>
      </c>
      <c r="P214" t="s">
        <v>1877</v>
      </c>
    </row>
    <row r="215" spans="1:16" x14ac:dyDescent="0.35">
      <c r="A215" t="s">
        <v>1878</v>
      </c>
      <c r="B215" t="s">
        <v>1879</v>
      </c>
      <c r="C215" t="s">
        <v>18</v>
      </c>
      <c r="D215">
        <v>799</v>
      </c>
      <c r="E215" s="5">
        <v>1999</v>
      </c>
      <c r="F215" s="1">
        <v>0.6</v>
      </c>
      <c r="G215">
        <v>4.2</v>
      </c>
      <c r="H215" s="8">
        <v>8583</v>
      </c>
      <c r="I215" t="s">
        <v>1880</v>
      </c>
      <c r="J215" t="s">
        <v>1881</v>
      </c>
      <c r="K215" t="s">
        <v>1882</v>
      </c>
      <c r="L215" t="s">
        <v>1883</v>
      </c>
      <c r="M215" t="s">
        <v>1884</v>
      </c>
      <c r="N215" t="s">
        <v>1885</v>
      </c>
      <c r="O215" t="s">
        <v>1886</v>
      </c>
      <c r="P215" t="s">
        <v>1887</v>
      </c>
    </row>
    <row r="216" spans="1:16" x14ac:dyDescent="0.35">
      <c r="A216" t="s">
        <v>1888</v>
      </c>
      <c r="B216" t="s">
        <v>1889</v>
      </c>
      <c r="C216" t="s">
        <v>462</v>
      </c>
      <c r="D216">
        <v>299</v>
      </c>
      <c r="E216" s="5">
        <v>999</v>
      </c>
      <c r="F216" s="1">
        <v>0.7</v>
      </c>
      <c r="G216">
        <v>3.8</v>
      </c>
      <c r="H216" s="8">
        <v>928</v>
      </c>
      <c r="I216" t="s">
        <v>1890</v>
      </c>
      <c r="J216" t="s">
        <v>1891</v>
      </c>
      <c r="K216" t="s">
        <v>1892</v>
      </c>
      <c r="L216" t="s">
        <v>1893</v>
      </c>
      <c r="M216" t="s">
        <v>1894</v>
      </c>
      <c r="N216" t="s">
        <v>1895</v>
      </c>
      <c r="O216" t="s">
        <v>1896</v>
      </c>
      <c r="P216" t="s">
        <v>1897</v>
      </c>
    </row>
    <row r="217" spans="1:16" x14ac:dyDescent="0.35">
      <c r="A217" t="s">
        <v>1898</v>
      </c>
      <c r="B217" t="s">
        <v>1899</v>
      </c>
      <c r="C217" t="s">
        <v>508</v>
      </c>
      <c r="D217" s="2">
        <v>6999</v>
      </c>
      <c r="E217" s="5">
        <v>16990</v>
      </c>
      <c r="F217" s="1">
        <v>0.59</v>
      </c>
      <c r="G217">
        <v>3.8</v>
      </c>
      <c r="H217" s="8">
        <v>110</v>
      </c>
      <c r="I217" t="s">
        <v>1900</v>
      </c>
      <c r="J217" t="s">
        <v>1901</v>
      </c>
      <c r="K217" t="s">
        <v>1902</v>
      </c>
      <c r="L217" t="s">
        <v>1903</v>
      </c>
      <c r="M217" t="s">
        <v>1904</v>
      </c>
      <c r="N217" t="s">
        <v>1905</v>
      </c>
      <c r="O217" t="s">
        <v>1906</v>
      </c>
      <c r="P217" t="s">
        <v>1907</v>
      </c>
    </row>
    <row r="218" spans="1:16" x14ac:dyDescent="0.35">
      <c r="A218" t="s">
        <v>1908</v>
      </c>
      <c r="B218" t="s">
        <v>1909</v>
      </c>
      <c r="C218" t="s">
        <v>169</v>
      </c>
      <c r="D218" s="2">
        <v>42999</v>
      </c>
      <c r="E218" s="5">
        <v>59999</v>
      </c>
      <c r="F218" s="1">
        <v>0.28000000000000003</v>
      </c>
      <c r="G218">
        <v>4.0999999999999996</v>
      </c>
      <c r="H218" s="8">
        <v>6753</v>
      </c>
      <c r="I218" t="s">
        <v>1910</v>
      </c>
      <c r="J218" t="s">
        <v>1911</v>
      </c>
      <c r="K218" t="s">
        <v>1912</v>
      </c>
      <c r="L218" t="s">
        <v>1913</v>
      </c>
      <c r="M218" t="s">
        <v>1914</v>
      </c>
      <c r="N218" t="s">
        <v>1915</v>
      </c>
      <c r="O218" t="s">
        <v>1916</v>
      </c>
      <c r="P218" t="s">
        <v>1917</v>
      </c>
    </row>
    <row r="219" spans="1:16" x14ac:dyDescent="0.35">
      <c r="A219" t="s">
        <v>1918</v>
      </c>
      <c r="B219" t="s">
        <v>1919</v>
      </c>
      <c r="C219" t="s">
        <v>129</v>
      </c>
      <c r="D219">
        <v>173</v>
      </c>
      <c r="E219" s="5">
        <v>999</v>
      </c>
      <c r="F219" s="1">
        <v>0.83</v>
      </c>
      <c r="G219">
        <v>4.3</v>
      </c>
      <c r="H219" s="8">
        <v>1237</v>
      </c>
      <c r="I219" t="s">
        <v>1920</v>
      </c>
      <c r="J219" t="s">
        <v>1921</v>
      </c>
      <c r="K219" t="s">
        <v>1922</v>
      </c>
      <c r="L219" t="s">
        <v>1923</v>
      </c>
      <c r="M219" t="s">
        <v>1924</v>
      </c>
      <c r="N219" t="s">
        <v>1925</v>
      </c>
      <c r="O219" t="s">
        <v>1926</v>
      </c>
      <c r="P219" t="s">
        <v>1927</v>
      </c>
    </row>
    <row r="220" spans="1:16" x14ac:dyDescent="0.35">
      <c r="A220" t="s">
        <v>1928</v>
      </c>
      <c r="B220" t="s">
        <v>1929</v>
      </c>
      <c r="C220" t="s">
        <v>1930</v>
      </c>
      <c r="D220">
        <v>209</v>
      </c>
      <c r="E220" s="5">
        <v>600</v>
      </c>
      <c r="F220" s="1">
        <v>0.65</v>
      </c>
      <c r="G220">
        <v>4.4000000000000004</v>
      </c>
      <c r="H220" s="8">
        <v>18872</v>
      </c>
      <c r="I220" t="s">
        <v>1931</v>
      </c>
      <c r="J220" t="s">
        <v>1932</v>
      </c>
      <c r="K220" t="s">
        <v>1933</v>
      </c>
      <c r="L220" t="s">
        <v>1934</v>
      </c>
      <c r="M220" t="s">
        <v>1935</v>
      </c>
      <c r="N220" t="s">
        <v>1936</v>
      </c>
      <c r="O220" t="s">
        <v>1937</v>
      </c>
      <c r="P220" t="s">
        <v>1938</v>
      </c>
    </row>
    <row r="221" spans="1:16" x14ac:dyDescent="0.35">
      <c r="A221" t="s">
        <v>1939</v>
      </c>
      <c r="B221" t="s">
        <v>1940</v>
      </c>
      <c r="C221" t="s">
        <v>18</v>
      </c>
      <c r="D221">
        <v>848.99</v>
      </c>
      <c r="E221" s="5">
        <v>1490</v>
      </c>
      <c r="F221" s="1">
        <v>0.43</v>
      </c>
      <c r="G221">
        <v>3.9</v>
      </c>
      <c r="H221" s="8">
        <v>356</v>
      </c>
      <c r="I221" t="s">
        <v>1941</v>
      </c>
      <c r="J221" t="s">
        <v>1942</v>
      </c>
      <c r="K221" t="s">
        <v>1943</v>
      </c>
      <c r="L221" t="s">
        <v>1944</v>
      </c>
      <c r="M221" t="s">
        <v>1945</v>
      </c>
      <c r="N221" t="s">
        <v>1946</v>
      </c>
      <c r="O221" t="s">
        <v>1947</v>
      </c>
      <c r="P221" t="s">
        <v>1948</v>
      </c>
    </row>
    <row r="222" spans="1:16" x14ac:dyDescent="0.35">
      <c r="A222" t="s">
        <v>1949</v>
      </c>
      <c r="B222" t="s">
        <v>1950</v>
      </c>
      <c r="C222" t="s">
        <v>18</v>
      </c>
      <c r="D222">
        <v>649</v>
      </c>
      <c r="E222" s="5">
        <v>1999</v>
      </c>
      <c r="F222" s="1">
        <v>0.68</v>
      </c>
      <c r="G222">
        <v>4.2</v>
      </c>
      <c r="H222" s="8">
        <v>24269</v>
      </c>
      <c r="I222" t="s">
        <v>1951</v>
      </c>
      <c r="J222" t="s">
        <v>20</v>
      </c>
      <c r="K222" t="s">
        <v>21</v>
      </c>
      <c r="L222" t="s">
        <v>22</v>
      </c>
      <c r="M222" t="s">
        <v>23</v>
      </c>
      <c r="N222" t="s">
        <v>825</v>
      </c>
      <c r="O222" t="s">
        <v>1952</v>
      </c>
      <c r="P222" t="s">
        <v>1953</v>
      </c>
    </row>
    <row r="223" spans="1:16" x14ac:dyDescent="0.35">
      <c r="A223" t="s">
        <v>1954</v>
      </c>
      <c r="B223" t="s">
        <v>1955</v>
      </c>
      <c r="C223" t="s">
        <v>462</v>
      </c>
      <c r="D223">
        <v>299</v>
      </c>
      <c r="E223" s="5">
        <v>899</v>
      </c>
      <c r="F223" s="1">
        <v>0.67</v>
      </c>
      <c r="G223">
        <v>3.8</v>
      </c>
      <c r="H223" s="8">
        <v>425</v>
      </c>
      <c r="I223" t="s">
        <v>1956</v>
      </c>
      <c r="J223" t="s">
        <v>1957</v>
      </c>
      <c r="K223" t="s">
        <v>1958</v>
      </c>
      <c r="L223" t="s">
        <v>1959</v>
      </c>
      <c r="M223" t="s">
        <v>1960</v>
      </c>
      <c r="N223" t="s">
        <v>1961</v>
      </c>
      <c r="O223" t="s">
        <v>1962</v>
      </c>
      <c r="P223" t="s">
        <v>1963</v>
      </c>
    </row>
    <row r="224" spans="1:16" x14ac:dyDescent="0.35">
      <c r="A224" t="s">
        <v>1964</v>
      </c>
      <c r="B224" t="s">
        <v>1965</v>
      </c>
      <c r="C224" t="s">
        <v>643</v>
      </c>
      <c r="D224">
        <v>399</v>
      </c>
      <c r="E224" s="5">
        <v>799</v>
      </c>
      <c r="F224" s="1">
        <v>0.5</v>
      </c>
      <c r="G224">
        <v>4.0999999999999996</v>
      </c>
      <c r="H224" s="8">
        <v>1161</v>
      </c>
      <c r="I224" t="s">
        <v>1966</v>
      </c>
      <c r="J224" t="s">
        <v>1967</v>
      </c>
      <c r="K224" t="s">
        <v>1968</v>
      </c>
      <c r="L224" t="s">
        <v>1969</v>
      </c>
      <c r="M224" t="s">
        <v>1970</v>
      </c>
      <c r="N224" t="s">
        <v>1971</v>
      </c>
      <c r="O224" t="s">
        <v>1972</v>
      </c>
      <c r="P224" t="s">
        <v>1973</v>
      </c>
    </row>
    <row r="225" spans="1:16" x14ac:dyDescent="0.35">
      <c r="A225" t="s">
        <v>1974</v>
      </c>
      <c r="B225" t="s">
        <v>1975</v>
      </c>
      <c r="C225" t="s">
        <v>18</v>
      </c>
      <c r="D225">
        <v>249</v>
      </c>
      <c r="E225" s="5">
        <v>499</v>
      </c>
      <c r="F225" s="1">
        <v>0.5</v>
      </c>
      <c r="G225">
        <v>4.0999999999999996</v>
      </c>
      <c r="H225" s="8">
        <v>1508</v>
      </c>
      <c r="I225" t="s">
        <v>1976</v>
      </c>
      <c r="J225" t="s">
        <v>1977</v>
      </c>
      <c r="K225" t="s">
        <v>1978</v>
      </c>
      <c r="L225" t="s">
        <v>1979</v>
      </c>
      <c r="M225" t="s">
        <v>1980</v>
      </c>
      <c r="N225" t="s">
        <v>13033</v>
      </c>
      <c r="O225" t="s">
        <v>1981</v>
      </c>
      <c r="P225" t="s">
        <v>1982</v>
      </c>
    </row>
    <row r="226" spans="1:16" x14ac:dyDescent="0.35">
      <c r="A226" t="s">
        <v>1983</v>
      </c>
      <c r="B226" t="s">
        <v>1984</v>
      </c>
      <c r="C226" t="s">
        <v>1985</v>
      </c>
      <c r="D226" s="2">
        <v>1249</v>
      </c>
      <c r="E226" s="5">
        <v>2299</v>
      </c>
      <c r="F226" s="1">
        <v>0.46</v>
      </c>
      <c r="G226">
        <v>4.3</v>
      </c>
      <c r="H226" s="8">
        <v>7636</v>
      </c>
      <c r="I226" t="s">
        <v>1986</v>
      </c>
      <c r="J226" t="s">
        <v>1987</v>
      </c>
      <c r="K226" t="s">
        <v>1988</v>
      </c>
      <c r="L226" t="s">
        <v>1989</v>
      </c>
      <c r="M226" t="s">
        <v>1990</v>
      </c>
      <c r="N226" t="s">
        <v>1991</v>
      </c>
      <c r="O226" t="s">
        <v>1992</v>
      </c>
      <c r="P226" t="s">
        <v>1993</v>
      </c>
    </row>
    <row r="227" spans="1:16" x14ac:dyDescent="0.35">
      <c r="A227" t="s">
        <v>1994</v>
      </c>
      <c r="B227" t="s">
        <v>1995</v>
      </c>
      <c r="C227" t="s">
        <v>462</v>
      </c>
      <c r="D227">
        <v>213</v>
      </c>
      <c r="E227" s="5">
        <v>499</v>
      </c>
      <c r="F227" s="1">
        <v>0.56999999999999995</v>
      </c>
      <c r="G227">
        <v>3.7</v>
      </c>
      <c r="H227" s="8">
        <v>246</v>
      </c>
      <c r="I227" t="s">
        <v>1996</v>
      </c>
      <c r="J227" t="s">
        <v>1997</v>
      </c>
      <c r="K227" t="s">
        <v>1998</v>
      </c>
      <c r="L227" t="s">
        <v>1999</v>
      </c>
      <c r="M227" t="s">
        <v>2000</v>
      </c>
      <c r="N227" t="s">
        <v>2001</v>
      </c>
      <c r="O227" t="s">
        <v>2002</v>
      </c>
      <c r="P227" t="s">
        <v>2003</v>
      </c>
    </row>
    <row r="228" spans="1:16" x14ac:dyDescent="0.35">
      <c r="A228" t="s">
        <v>2004</v>
      </c>
      <c r="B228" t="s">
        <v>2005</v>
      </c>
      <c r="C228" t="s">
        <v>462</v>
      </c>
      <c r="D228">
        <v>209</v>
      </c>
      <c r="E228" s="5">
        <v>499</v>
      </c>
      <c r="F228" s="1">
        <v>0.57999999999999996</v>
      </c>
      <c r="G228">
        <v>4</v>
      </c>
      <c r="H228" s="8">
        <v>479</v>
      </c>
      <c r="I228" t="s">
        <v>2006</v>
      </c>
      <c r="J228" t="s">
        <v>2007</v>
      </c>
      <c r="K228" t="s">
        <v>2008</v>
      </c>
      <c r="L228" t="s">
        <v>2009</v>
      </c>
      <c r="M228" t="s">
        <v>2010</v>
      </c>
      <c r="N228" t="s">
        <v>2011</v>
      </c>
      <c r="O228" t="s">
        <v>2012</v>
      </c>
      <c r="P228" t="s">
        <v>2013</v>
      </c>
    </row>
    <row r="229" spans="1:16" x14ac:dyDescent="0.35">
      <c r="A229" t="s">
        <v>2014</v>
      </c>
      <c r="B229" t="s">
        <v>2015</v>
      </c>
      <c r="C229" t="s">
        <v>129</v>
      </c>
      <c r="D229">
        <v>598</v>
      </c>
      <c r="E229" s="5">
        <v>4999</v>
      </c>
      <c r="F229" s="1">
        <v>0.88</v>
      </c>
      <c r="G229">
        <v>4.2</v>
      </c>
      <c r="H229" s="8">
        <v>910</v>
      </c>
      <c r="I229" t="s">
        <v>2016</v>
      </c>
      <c r="J229" t="s">
        <v>2017</v>
      </c>
      <c r="K229" t="s">
        <v>2018</v>
      </c>
      <c r="L229" t="s">
        <v>2019</v>
      </c>
      <c r="M229" t="s">
        <v>2020</v>
      </c>
      <c r="N229" t="s">
        <v>2021</v>
      </c>
      <c r="O229" t="s">
        <v>2022</v>
      </c>
      <c r="P229" t="s">
        <v>2023</v>
      </c>
    </row>
    <row r="230" spans="1:16" x14ac:dyDescent="0.35">
      <c r="A230" t="s">
        <v>2024</v>
      </c>
      <c r="B230" t="s">
        <v>2025</v>
      </c>
      <c r="C230" t="s">
        <v>18</v>
      </c>
      <c r="D230">
        <v>799</v>
      </c>
      <c r="E230" s="5">
        <v>1749</v>
      </c>
      <c r="F230" s="1">
        <v>0.54</v>
      </c>
      <c r="G230">
        <v>4.0999999999999996</v>
      </c>
      <c r="H230" s="8">
        <v>5626</v>
      </c>
      <c r="I230" t="s">
        <v>2026</v>
      </c>
      <c r="J230" t="s">
        <v>2027</v>
      </c>
      <c r="K230" t="s">
        <v>2028</v>
      </c>
      <c r="L230" t="s">
        <v>2029</v>
      </c>
      <c r="M230" t="s">
        <v>2030</v>
      </c>
      <c r="N230" t="s">
        <v>2031</v>
      </c>
      <c r="O230" t="s">
        <v>2032</v>
      </c>
      <c r="P230" t="s">
        <v>2033</v>
      </c>
    </row>
    <row r="231" spans="1:16" x14ac:dyDescent="0.35">
      <c r="A231" t="s">
        <v>2034</v>
      </c>
      <c r="B231" t="s">
        <v>2035</v>
      </c>
      <c r="C231" t="s">
        <v>18</v>
      </c>
      <c r="D231">
        <v>159</v>
      </c>
      <c r="E231" s="5">
        <v>595</v>
      </c>
      <c r="F231" s="1">
        <v>0.73</v>
      </c>
      <c r="G231">
        <v>4.3</v>
      </c>
      <c r="H231" s="8">
        <v>14184</v>
      </c>
      <c r="I231" t="s">
        <v>2036</v>
      </c>
      <c r="J231" t="s">
        <v>2037</v>
      </c>
      <c r="K231" t="s">
        <v>2038</v>
      </c>
      <c r="L231" t="s">
        <v>2039</v>
      </c>
      <c r="M231" t="s">
        <v>2040</v>
      </c>
      <c r="N231" t="s">
        <v>2041</v>
      </c>
      <c r="O231" t="s">
        <v>2042</v>
      </c>
      <c r="P231" t="s">
        <v>2043</v>
      </c>
    </row>
    <row r="232" spans="1:16" x14ac:dyDescent="0.35">
      <c r="A232" t="s">
        <v>2044</v>
      </c>
      <c r="B232" t="s">
        <v>2045</v>
      </c>
      <c r="C232" t="s">
        <v>2046</v>
      </c>
      <c r="D232">
        <v>499</v>
      </c>
      <c r="E232" s="5">
        <v>1100</v>
      </c>
      <c r="F232" s="1">
        <v>0.55000000000000004</v>
      </c>
      <c r="G232">
        <v>4.4000000000000004</v>
      </c>
      <c r="H232" s="8">
        <v>25177</v>
      </c>
      <c r="I232" t="s">
        <v>2047</v>
      </c>
      <c r="J232" t="s">
        <v>2048</v>
      </c>
      <c r="K232" t="s">
        <v>2049</v>
      </c>
      <c r="L232" t="s">
        <v>2050</v>
      </c>
      <c r="M232" t="s">
        <v>2051</v>
      </c>
      <c r="N232" t="s">
        <v>2052</v>
      </c>
      <c r="O232" t="s">
        <v>2053</v>
      </c>
      <c r="P232" t="s">
        <v>2054</v>
      </c>
    </row>
    <row r="233" spans="1:16" x14ac:dyDescent="0.35">
      <c r="A233" t="s">
        <v>2055</v>
      </c>
      <c r="B233" t="s">
        <v>2056</v>
      </c>
      <c r="C233" t="s">
        <v>169</v>
      </c>
      <c r="D233" s="2">
        <v>31999</v>
      </c>
      <c r="E233" s="5">
        <v>49999</v>
      </c>
      <c r="F233" s="1">
        <v>0.36</v>
      </c>
      <c r="G233">
        <v>4.3</v>
      </c>
      <c r="H233" s="8">
        <v>21252</v>
      </c>
      <c r="I233" t="s">
        <v>2057</v>
      </c>
      <c r="J233" t="s">
        <v>2058</v>
      </c>
      <c r="K233" t="s">
        <v>2059</v>
      </c>
      <c r="L233" t="s">
        <v>2060</v>
      </c>
      <c r="M233" t="s">
        <v>2061</v>
      </c>
      <c r="N233" t="s">
        <v>2062</v>
      </c>
      <c r="O233" t="s">
        <v>2063</v>
      </c>
      <c r="P233" t="s">
        <v>2064</v>
      </c>
    </row>
    <row r="234" spans="1:16" x14ac:dyDescent="0.35">
      <c r="A234" t="s">
        <v>2065</v>
      </c>
      <c r="B234" t="s">
        <v>2066</v>
      </c>
      <c r="C234" t="s">
        <v>169</v>
      </c>
      <c r="D234" s="2">
        <v>32990</v>
      </c>
      <c r="E234" s="5">
        <v>56790</v>
      </c>
      <c r="F234" s="1">
        <v>0.42</v>
      </c>
      <c r="G234">
        <v>4.3</v>
      </c>
      <c r="H234" s="8">
        <v>567</v>
      </c>
      <c r="I234" t="s">
        <v>2067</v>
      </c>
      <c r="J234" t="s">
        <v>2068</v>
      </c>
      <c r="K234" t="s">
        <v>2069</v>
      </c>
      <c r="L234" t="s">
        <v>2070</v>
      </c>
      <c r="M234" t="s">
        <v>2071</v>
      </c>
      <c r="N234" t="s">
        <v>2072</v>
      </c>
      <c r="O234" t="s">
        <v>2073</v>
      </c>
      <c r="P234" t="s">
        <v>2074</v>
      </c>
    </row>
    <row r="235" spans="1:16" x14ac:dyDescent="0.35">
      <c r="A235" t="s">
        <v>2075</v>
      </c>
      <c r="B235" t="s">
        <v>2076</v>
      </c>
      <c r="C235" t="s">
        <v>462</v>
      </c>
      <c r="D235">
        <v>299</v>
      </c>
      <c r="E235" s="5">
        <v>1199</v>
      </c>
      <c r="F235" s="1">
        <v>0.75</v>
      </c>
      <c r="G235">
        <v>3.5</v>
      </c>
      <c r="H235" s="8">
        <v>466</v>
      </c>
      <c r="I235" t="s">
        <v>2077</v>
      </c>
      <c r="J235" t="s">
        <v>2078</v>
      </c>
      <c r="K235" t="s">
        <v>2079</v>
      </c>
      <c r="L235" t="s">
        <v>2080</v>
      </c>
      <c r="M235" t="s">
        <v>2081</v>
      </c>
      <c r="N235" t="s">
        <v>2082</v>
      </c>
      <c r="O235" t="s">
        <v>2083</v>
      </c>
      <c r="P235" t="s">
        <v>2084</v>
      </c>
    </row>
    <row r="236" spans="1:16" x14ac:dyDescent="0.35">
      <c r="A236" t="s">
        <v>2085</v>
      </c>
      <c r="B236" t="s">
        <v>2086</v>
      </c>
      <c r="C236" t="s">
        <v>18</v>
      </c>
      <c r="D236">
        <v>128.31</v>
      </c>
      <c r="E236" s="5">
        <v>549</v>
      </c>
      <c r="F236" s="1">
        <v>0.77</v>
      </c>
      <c r="G236">
        <v>3.9</v>
      </c>
      <c r="H236" s="8">
        <v>61</v>
      </c>
      <c r="I236" t="s">
        <v>1716</v>
      </c>
      <c r="J236" t="s">
        <v>1717</v>
      </c>
      <c r="K236" t="s">
        <v>1718</v>
      </c>
      <c r="L236" t="s">
        <v>1719</v>
      </c>
      <c r="M236" t="s">
        <v>1720</v>
      </c>
      <c r="N236" t="s">
        <v>1721</v>
      </c>
      <c r="O236" t="s">
        <v>2087</v>
      </c>
      <c r="P236" t="s">
        <v>2088</v>
      </c>
    </row>
    <row r="237" spans="1:16" x14ac:dyDescent="0.35">
      <c r="A237" t="s">
        <v>2089</v>
      </c>
      <c r="B237" t="s">
        <v>2090</v>
      </c>
      <c r="C237" t="s">
        <v>18</v>
      </c>
      <c r="D237">
        <v>599</v>
      </c>
      <c r="E237" s="5">
        <v>849</v>
      </c>
      <c r="F237" s="1">
        <v>0.28999999999999998</v>
      </c>
      <c r="G237">
        <v>4.5</v>
      </c>
      <c r="H237" s="8">
        <v>474</v>
      </c>
      <c r="I237" t="s">
        <v>1468</v>
      </c>
      <c r="J237" t="s">
        <v>2091</v>
      </c>
      <c r="K237" t="s">
        <v>2092</v>
      </c>
      <c r="L237" t="s">
        <v>2093</v>
      </c>
      <c r="M237" t="s">
        <v>2094</v>
      </c>
      <c r="N237" t="s">
        <v>2095</v>
      </c>
      <c r="O237" t="s">
        <v>2096</v>
      </c>
      <c r="P237" t="s">
        <v>2097</v>
      </c>
    </row>
    <row r="238" spans="1:16" x14ac:dyDescent="0.35">
      <c r="A238" t="s">
        <v>2098</v>
      </c>
      <c r="B238" t="s">
        <v>2099</v>
      </c>
      <c r="C238" t="s">
        <v>462</v>
      </c>
      <c r="D238">
        <v>399</v>
      </c>
      <c r="E238" s="5">
        <v>899</v>
      </c>
      <c r="F238" s="1">
        <v>0.56000000000000005</v>
      </c>
      <c r="G238">
        <v>3.4</v>
      </c>
      <c r="H238" s="8">
        <v>431</v>
      </c>
      <c r="I238" t="s">
        <v>2100</v>
      </c>
      <c r="J238" t="s">
        <v>2101</v>
      </c>
      <c r="K238" t="s">
        <v>2102</v>
      </c>
      <c r="L238" t="s">
        <v>2103</v>
      </c>
      <c r="M238" t="s">
        <v>2104</v>
      </c>
      <c r="N238" t="s">
        <v>2105</v>
      </c>
      <c r="O238" t="s">
        <v>2106</v>
      </c>
      <c r="P238" t="s">
        <v>2107</v>
      </c>
    </row>
    <row r="239" spans="1:16" x14ac:dyDescent="0.35">
      <c r="A239" t="s">
        <v>2108</v>
      </c>
      <c r="B239" t="s">
        <v>2109</v>
      </c>
      <c r="C239" t="s">
        <v>18</v>
      </c>
      <c r="D239">
        <v>449</v>
      </c>
      <c r="E239" s="5">
        <v>1099</v>
      </c>
      <c r="F239" s="1">
        <v>0.59</v>
      </c>
      <c r="G239">
        <v>4</v>
      </c>
      <c r="H239" s="8">
        <v>242</v>
      </c>
      <c r="I239" t="s">
        <v>2110</v>
      </c>
      <c r="J239" t="s">
        <v>2111</v>
      </c>
      <c r="K239" t="s">
        <v>2112</v>
      </c>
      <c r="L239" t="s">
        <v>2113</v>
      </c>
      <c r="M239" t="s">
        <v>2114</v>
      </c>
      <c r="N239" t="s">
        <v>2115</v>
      </c>
      <c r="O239" t="s">
        <v>2116</v>
      </c>
      <c r="P239" t="s">
        <v>2117</v>
      </c>
    </row>
    <row r="240" spans="1:16" x14ac:dyDescent="0.35">
      <c r="A240" t="s">
        <v>2118</v>
      </c>
      <c r="B240" t="s">
        <v>2119</v>
      </c>
      <c r="C240" t="s">
        <v>18</v>
      </c>
      <c r="D240">
        <v>254</v>
      </c>
      <c r="E240" s="5">
        <v>799</v>
      </c>
      <c r="F240" s="1">
        <v>0.68</v>
      </c>
      <c r="G240">
        <v>4</v>
      </c>
      <c r="H240" s="8">
        <v>2905</v>
      </c>
      <c r="I240" t="s">
        <v>2120</v>
      </c>
      <c r="J240" t="s">
        <v>2121</v>
      </c>
      <c r="K240" t="s">
        <v>2122</v>
      </c>
      <c r="L240" t="s">
        <v>2123</v>
      </c>
      <c r="M240" t="s">
        <v>2124</v>
      </c>
      <c r="N240" t="s">
        <v>2125</v>
      </c>
      <c r="O240" t="s">
        <v>2126</v>
      </c>
      <c r="P240" t="s">
        <v>2127</v>
      </c>
    </row>
    <row r="241" spans="1:16" x14ac:dyDescent="0.35">
      <c r="A241" t="s">
        <v>2128</v>
      </c>
      <c r="B241" t="s">
        <v>2129</v>
      </c>
      <c r="C241" t="s">
        <v>2130</v>
      </c>
      <c r="D241">
        <v>399</v>
      </c>
      <c r="E241" s="5">
        <v>795</v>
      </c>
      <c r="F241" s="1">
        <v>0.5</v>
      </c>
      <c r="G241">
        <v>4.4000000000000004</v>
      </c>
      <c r="H241" s="8">
        <v>12091</v>
      </c>
      <c r="I241" t="s">
        <v>2131</v>
      </c>
      <c r="J241" t="s">
        <v>2132</v>
      </c>
      <c r="K241" t="s">
        <v>2133</v>
      </c>
      <c r="L241" t="s">
        <v>2134</v>
      </c>
      <c r="M241" t="s">
        <v>2135</v>
      </c>
      <c r="N241" t="s">
        <v>2136</v>
      </c>
      <c r="O241" t="s">
        <v>2137</v>
      </c>
      <c r="P241" t="s">
        <v>2138</v>
      </c>
    </row>
    <row r="242" spans="1:16" x14ac:dyDescent="0.35">
      <c r="A242" t="s">
        <v>2139</v>
      </c>
      <c r="B242" t="s">
        <v>2140</v>
      </c>
      <c r="C242" t="s">
        <v>18</v>
      </c>
      <c r="D242">
        <v>179</v>
      </c>
      <c r="E242" s="5">
        <v>399</v>
      </c>
      <c r="F242" s="1">
        <v>0.55000000000000004</v>
      </c>
      <c r="G242">
        <v>4</v>
      </c>
      <c r="H242" s="8">
        <v>1423</v>
      </c>
      <c r="I242" t="s">
        <v>719</v>
      </c>
      <c r="J242" t="s">
        <v>720</v>
      </c>
      <c r="K242" t="s">
        <v>721</v>
      </c>
      <c r="L242" t="s">
        <v>722</v>
      </c>
      <c r="M242" t="s">
        <v>723</v>
      </c>
      <c r="N242" t="s">
        <v>13028</v>
      </c>
      <c r="O242" t="s">
        <v>2141</v>
      </c>
      <c r="P242" t="s">
        <v>2142</v>
      </c>
    </row>
    <row r="243" spans="1:16" x14ac:dyDescent="0.35">
      <c r="A243" t="s">
        <v>2143</v>
      </c>
      <c r="B243" t="s">
        <v>2144</v>
      </c>
      <c r="C243" t="s">
        <v>18</v>
      </c>
      <c r="D243">
        <v>339</v>
      </c>
      <c r="E243" s="5">
        <v>999</v>
      </c>
      <c r="F243" s="1">
        <v>0.66</v>
      </c>
      <c r="G243">
        <v>4.3</v>
      </c>
      <c r="H243" s="8">
        <v>6255</v>
      </c>
      <c r="I243" t="s">
        <v>1445</v>
      </c>
      <c r="J243" t="s">
        <v>1446</v>
      </c>
      <c r="K243" t="s">
        <v>1447</v>
      </c>
      <c r="L243" t="s">
        <v>1448</v>
      </c>
      <c r="M243" t="s">
        <v>1449</v>
      </c>
      <c r="N243" t="s">
        <v>13029</v>
      </c>
      <c r="O243" t="s">
        <v>2145</v>
      </c>
      <c r="P243" t="s">
        <v>2146</v>
      </c>
    </row>
    <row r="244" spans="1:16" x14ac:dyDescent="0.35">
      <c r="A244" t="s">
        <v>2147</v>
      </c>
      <c r="B244" t="s">
        <v>2148</v>
      </c>
      <c r="C244" t="s">
        <v>643</v>
      </c>
      <c r="D244">
        <v>399</v>
      </c>
      <c r="E244" s="5">
        <v>999</v>
      </c>
      <c r="F244" s="1">
        <v>0.6</v>
      </c>
      <c r="G244">
        <v>4</v>
      </c>
      <c r="H244" s="8">
        <v>1236</v>
      </c>
      <c r="I244" t="s">
        <v>2149</v>
      </c>
      <c r="J244" t="s">
        <v>2150</v>
      </c>
      <c r="K244" t="s">
        <v>2151</v>
      </c>
      <c r="L244" t="s">
        <v>2152</v>
      </c>
      <c r="M244" t="s">
        <v>2153</v>
      </c>
      <c r="N244" t="s">
        <v>2154</v>
      </c>
      <c r="O244" t="s">
        <v>2155</v>
      </c>
      <c r="P244" t="s">
        <v>2156</v>
      </c>
    </row>
    <row r="245" spans="1:16" x14ac:dyDescent="0.35">
      <c r="A245" t="s">
        <v>2157</v>
      </c>
      <c r="B245" t="s">
        <v>2158</v>
      </c>
      <c r="C245" t="s">
        <v>462</v>
      </c>
      <c r="D245">
        <v>199</v>
      </c>
      <c r="E245" s="5">
        <v>399</v>
      </c>
      <c r="F245" s="1">
        <v>0.5</v>
      </c>
      <c r="G245">
        <v>4.2</v>
      </c>
      <c r="H245" s="8">
        <v>1335</v>
      </c>
      <c r="I245" t="s">
        <v>2159</v>
      </c>
      <c r="J245" t="s">
        <v>2160</v>
      </c>
      <c r="K245" t="s">
        <v>2161</v>
      </c>
      <c r="L245" t="s">
        <v>2162</v>
      </c>
      <c r="M245" t="s">
        <v>2163</v>
      </c>
      <c r="N245" t="s">
        <v>2164</v>
      </c>
      <c r="O245" t="s">
        <v>2165</v>
      </c>
      <c r="P245" t="s">
        <v>2166</v>
      </c>
    </row>
    <row r="246" spans="1:16" x14ac:dyDescent="0.35">
      <c r="A246" t="s">
        <v>2167</v>
      </c>
      <c r="B246" t="s">
        <v>2168</v>
      </c>
      <c r="C246" t="s">
        <v>462</v>
      </c>
      <c r="D246">
        <v>349</v>
      </c>
      <c r="E246" s="5">
        <v>1999</v>
      </c>
      <c r="F246" s="1">
        <v>0.83</v>
      </c>
      <c r="G246">
        <v>3.8</v>
      </c>
      <c r="H246" s="8">
        <v>197</v>
      </c>
      <c r="I246" t="s">
        <v>2169</v>
      </c>
      <c r="J246" t="s">
        <v>2170</v>
      </c>
      <c r="K246" t="s">
        <v>2171</v>
      </c>
      <c r="L246" t="s">
        <v>2172</v>
      </c>
      <c r="M246" t="s">
        <v>2173</v>
      </c>
      <c r="N246" t="s">
        <v>2174</v>
      </c>
      <c r="O246" t="s">
        <v>2175</v>
      </c>
      <c r="P246" t="s">
        <v>2176</v>
      </c>
    </row>
    <row r="247" spans="1:16" x14ac:dyDescent="0.35">
      <c r="A247" t="s">
        <v>2177</v>
      </c>
      <c r="B247" t="s">
        <v>2178</v>
      </c>
      <c r="C247" t="s">
        <v>18</v>
      </c>
      <c r="D247">
        <v>299</v>
      </c>
      <c r="E247" s="5">
        <v>798</v>
      </c>
      <c r="F247" s="1">
        <v>0.63</v>
      </c>
      <c r="G247">
        <v>4.4000000000000004</v>
      </c>
      <c r="H247" s="8">
        <v>28791</v>
      </c>
      <c r="I247" t="s">
        <v>2179</v>
      </c>
      <c r="J247" t="s">
        <v>781</v>
      </c>
      <c r="K247" t="s">
        <v>782</v>
      </c>
      <c r="L247" t="s">
        <v>783</v>
      </c>
      <c r="M247" t="s">
        <v>784</v>
      </c>
      <c r="N247" t="s">
        <v>785</v>
      </c>
      <c r="O247" t="s">
        <v>786</v>
      </c>
      <c r="P247" t="s">
        <v>2180</v>
      </c>
    </row>
    <row r="248" spans="1:16" x14ac:dyDescent="0.35">
      <c r="A248" t="s">
        <v>2181</v>
      </c>
      <c r="B248" t="s">
        <v>2182</v>
      </c>
      <c r="C248" t="s">
        <v>18</v>
      </c>
      <c r="D248">
        <v>89</v>
      </c>
      <c r="E248" s="5">
        <v>800</v>
      </c>
      <c r="F248" s="1">
        <v>0.89</v>
      </c>
      <c r="G248">
        <v>3.9</v>
      </c>
      <c r="H248" s="8">
        <v>1075</v>
      </c>
      <c r="I248" t="s">
        <v>2183</v>
      </c>
      <c r="J248" t="s">
        <v>343</v>
      </c>
      <c r="K248" t="s">
        <v>344</v>
      </c>
      <c r="L248" t="s">
        <v>345</v>
      </c>
      <c r="M248" t="s">
        <v>346</v>
      </c>
      <c r="N248" t="s">
        <v>347</v>
      </c>
      <c r="O248" t="s">
        <v>2184</v>
      </c>
      <c r="P248" t="s">
        <v>2185</v>
      </c>
    </row>
    <row r="249" spans="1:16" x14ac:dyDescent="0.35">
      <c r="A249" t="s">
        <v>2186</v>
      </c>
      <c r="B249" t="s">
        <v>2187</v>
      </c>
      <c r="C249" t="s">
        <v>18</v>
      </c>
      <c r="D249">
        <v>549</v>
      </c>
      <c r="E249" s="5">
        <v>995</v>
      </c>
      <c r="F249" s="1">
        <v>0.45</v>
      </c>
      <c r="G249">
        <v>4.2</v>
      </c>
      <c r="H249" s="8">
        <v>29746</v>
      </c>
      <c r="I249" t="s">
        <v>2188</v>
      </c>
      <c r="J249" t="s">
        <v>599</v>
      </c>
      <c r="K249" t="s">
        <v>600</v>
      </c>
      <c r="L249" t="s">
        <v>601</v>
      </c>
      <c r="M249" t="s">
        <v>602</v>
      </c>
      <c r="N249" t="s">
        <v>603</v>
      </c>
      <c r="O249" t="s">
        <v>2189</v>
      </c>
      <c r="P249" t="s">
        <v>2190</v>
      </c>
    </row>
    <row r="250" spans="1:16" x14ac:dyDescent="0.35">
      <c r="A250" t="s">
        <v>2191</v>
      </c>
      <c r="B250" t="s">
        <v>2192</v>
      </c>
      <c r="C250" t="s">
        <v>18</v>
      </c>
      <c r="D250">
        <v>129</v>
      </c>
      <c r="E250" s="5">
        <v>1000</v>
      </c>
      <c r="F250" s="1">
        <v>0.87</v>
      </c>
      <c r="G250">
        <v>3.9</v>
      </c>
      <c r="H250" s="8">
        <v>295</v>
      </c>
      <c r="I250" t="s">
        <v>2193</v>
      </c>
      <c r="J250" t="s">
        <v>2194</v>
      </c>
      <c r="K250" t="s">
        <v>2195</v>
      </c>
      <c r="L250" t="s">
        <v>2196</v>
      </c>
      <c r="M250" t="s">
        <v>2197</v>
      </c>
      <c r="N250" t="s">
        <v>2198</v>
      </c>
      <c r="O250" t="s">
        <v>2199</v>
      </c>
      <c r="P250" t="s">
        <v>2200</v>
      </c>
    </row>
    <row r="251" spans="1:16" x14ac:dyDescent="0.35">
      <c r="A251" t="s">
        <v>2201</v>
      </c>
      <c r="B251" t="s">
        <v>2202</v>
      </c>
      <c r="C251" t="s">
        <v>169</v>
      </c>
      <c r="D251" s="2">
        <v>77990</v>
      </c>
      <c r="E251" s="5">
        <v>139900</v>
      </c>
      <c r="F251" s="1">
        <v>0.44</v>
      </c>
      <c r="G251">
        <v>4.7</v>
      </c>
      <c r="H251" s="8">
        <v>5935</v>
      </c>
      <c r="I251" t="s">
        <v>2203</v>
      </c>
      <c r="J251" t="s">
        <v>2204</v>
      </c>
      <c r="K251" t="s">
        <v>2205</v>
      </c>
      <c r="L251" t="s">
        <v>2206</v>
      </c>
      <c r="M251" t="s">
        <v>2207</v>
      </c>
      <c r="N251" t="s">
        <v>2208</v>
      </c>
      <c r="O251" t="s">
        <v>2209</v>
      </c>
      <c r="P251" t="s">
        <v>2210</v>
      </c>
    </row>
    <row r="252" spans="1:16" x14ac:dyDescent="0.35">
      <c r="A252" t="s">
        <v>2211</v>
      </c>
      <c r="B252" t="s">
        <v>2212</v>
      </c>
      <c r="C252" t="s">
        <v>462</v>
      </c>
      <c r="D252">
        <v>349</v>
      </c>
      <c r="E252" s="5">
        <v>799</v>
      </c>
      <c r="F252" s="1">
        <v>0.56000000000000005</v>
      </c>
      <c r="G252">
        <v>3.6</v>
      </c>
      <c r="H252" s="8">
        <v>323</v>
      </c>
      <c r="I252" t="s">
        <v>2213</v>
      </c>
      <c r="J252" t="s">
        <v>2214</v>
      </c>
      <c r="K252" t="s">
        <v>2215</v>
      </c>
      <c r="L252" t="s">
        <v>2216</v>
      </c>
      <c r="M252" t="s">
        <v>2217</v>
      </c>
      <c r="N252" t="s">
        <v>2218</v>
      </c>
      <c r="O252" t="s">
        <v>2219</v>
      </c>
      <c r="P252" t="s">
        <v>2220</v>
      </c>
    </row>
    <row r="253" spans="1:16" x14ac:dyDescent="0.35">
      <c r="A253" t="s">
        <v>2221</v>
      </c>
      <c r="B253" t="s">
        <v>2222</v>
      </c>
      <c r="C253" t="s">
        <v>462</v>
      </c>
      <c r="D253">
        <v>499</v>
      </c>
      <c r="E253" s="5">
        <v>899</v>
      </c>
      <c r="F253" s="1">
        <v>0.44</v>
      </c>
      <c r="G253">
        <v>3.7</v>
      </c>
      <c r="H253" s="8">
        <v>185</v>
      </c>
      <c r="I253" t="s">
        <v>2223</v>
      </c>
      <c r="J253" t="s">
        <v>2224</v>
      </c>
      <c r="K253" t="s">
        <v>2225</v>
      </c>
      <c r="L253" t="s">
        <v>2226</v>
      </c>
      <c r="M253" t="s">
        <v>2227</v>
      </c>
      <c r="N253" t="s">
        <v>2228</v>
      </c>
      <c r="O253" t="s">
        <v>2229</v>
      </c>
      <c r="P253" t="s">
        <v>2230</v>
      </c>
    </row>
    <row r="254" spans="1:16" x14ac:dyDescent="0.35">
      <c r="A254" t="s">
        <v>2231</v>
      </c>
      <c r="B254" t="s">
        <v>2232</v>
      </c>
      <c r="C254" t="s">
        <v>18</v>
      </c>
      <c r="D254">
        <v>299</v>
      </c>
      <c r="E254" s="5">
        <v>799</v>
      </c>
      <c r="F254" s="1">
        <v>0.63</v>
      </c>
      <c r="G254">
        <v>4.2</v>
      </c>
      <c r="H254" s="8">
        <v>2117</v>
      </c>
      <c r="I254" t="s">
        <v>2233</v>
      </c>
      <c r="J254" t="s">
        <v>2234</v>
      </c>
      <c r="K254" t="s">
        <v>2235</v>
      </c>
      <c r="L254" t="s">
        <v>2236</v>
      </c>
      <c r="M254" t="s">
        <v>2237</v>
      </c>
      <c r="N254" t="s">
        <v>2238</v>
      </c>
      <c r="O254" t="s">
        <v>2239</v>
      </c>
      <c r="P254" t="s">
        <v>2240</v>
      </c>
    </row>
    <row r="255" spans="1:16" x14ac:dyDescent="0.35">
      <c r="A255" t="s">
        <v>2241</v>
      </c>
      <c r="B255" t="s">
        <v>2242</v>
      </c>
      <c r="C255" t="s">
        <v>18</v>
      </c>
      <c r="D255">
        <v>182</v>
      </c>
      <c r="E255" s="5">
        <v>599</v>
      </c>
      <c r="F255" s="1">
        <v>0.7</v>
      </c>
      <c r="G255">
        <v>4</v>
      </c>
      <c r="H255" s="8">
        <v>9378</v>
      </c>
      <c r="I255" t="s">
        <v>2243</v>
      </c>
      <c r="J255" t="s">
        <v>236</v>
      </c>
      <c r="K255" t="s">
        <v>237</v>
      </c>
      <c r="L255" t="s">
        <v>238</v>
      </c>
      <c r="M255" t="s">
        <v>239</v>
      </c>
      <c r="N255" t="s">
        <v>1573</v>
      </c>
      <c r="O255" t="s">
        <v>2244</v>
      </c>
      <c r="P255" t="s">
        <v>2245</v>
      </c>
    </row>
    <row r="256" spans="1:16" x14ac:dyDescent="0.35">
      <c r="A256" t="s">
        <v>2246</v>
      </c>
      <c r="B256" t="s">
        <v>2247</v>
      </c>
      <c r="C256" t="s">
        <v>643</v>
      </c>
      <c r="D256">
        <v>96</v>
      </c>
      <c r="E256" s="5">
        <v>399</v>
      </c>
      <c r="F256" s="1">
        <v>0.76</v>
      </c>
      <c r="G256">
        <v>3.6</v>
      </c>
      <c r="H256" s="8">
        <v>1796</v>
      </c>
      <c r="I256" t="s">
        <v>2248</v>
      </c>
      <c r="J256" t="s">
        <v>2249</v>
      </c>
      <c r="K256" t="s">
        <v>2250</v>
      </c>
      <c r="L256" t="s">
        <v>2251</v>
      </c>
      <c r="M256" t="s">
        <v>2252</v>
      </c>
      <c r="N256" t="s">
        <v>2253</v>
      </c>
      <c r="O256" t="s">
        <v>2254</v>
      </c>
      <c r="P256" t="s">
        <v>2255</v>
      </c>
    </row>
    <row r="257" spans="1:16" x14ac:dyDescent="0.35">
      <c r="A257" t="s">
        <v>2256</v>
      </c>
      <c r="B257" t="s">
        <v>2257</v>
      </c>
      <c r="C257" t="s">
        <v>169</v>
      </c>
      <c r="D257" s="2">
        <v>54990</v>
      </c>
      <c r="E257" s="5">
        <v>85000</v>
      </c>
      <c r="F257" s="1">
        <v>0.35</v>
      </c>
      <c r="G257">
        <v>4.3</v>
      </c>
      <c r="H257" s="8">
        <v>3587</v>
      </c>
      <c r="I257" t="s">
        <v>987</v>
      </c>
      <c r="J257" t="s">
        <v>988</v>
      </c>
      <c r="K257" t="s">
        <v>989</v>
      </c>
      <c r="L257" t="s">
        <v>990</v>
      </c>
      <c r="M257" t="s">
        <v>991</v>
      </c>
      <c r="N257" t="s">
        <v>992</v>
      </c>
      <c r="O257" t="s">
        <v>2258</v>
      </c>
      <c r="P257" t="s">
        <v>2259</v>
      </c>
    </row>
    <row r="258" spans="1:16" x14ac:dyDescent="0.35">
      <c r="A258" t="s">
        <v>2260</v>
      </c>
      <c r="B258" t="s">
        <v>2261</v>
      </c>
      <c r="C258" t="s">
        <v>1173</v>
      </c>
      <c r="D258">
        <v>439</v>
      </c>
      <c r="E258" s="5">
        <v>758</v>
      </c>
      <c r="F258" s="1">
        <v>0.42</v>
      </c>
      <c r="G258">
        <v>4.2</v>
      </c>
      <c r="H258" s="8">
        <v>4296</v>
      </c>
      <c r="I258" t="s">
        <v>2262</v>
      </c>
      <c r="J258" t="s">
        <v>2263</v>
      </c>
      <c r="K258" t="s">
        <v>2264</v>
      </c>
      <c r="L258" t="s">
        <v>2265</v>
      </c>
      <c r="M258" t="s">
        <v>2266</v>
      </c>
      <c r="N258" t="s">
        <v>2267</v>
      </c>
      <c r="O258" t="s">
        <v>2268</v>
      </c>
      <c r="P258" t="s">
        <v>2269</v>
      </c>
    </row>
    <row r="259" spans="1:16" x14ac:dyDescent="0.35">
      <c r="A259" t="s">
        <v>2270</v>
      </c>
      <c r="B259" t="s">
        <v>2271</v>
      </c>
      <c r="C259" t="s">
        <v>18</v>
      </c>
      <c r="D259">
        <v>299</v>
      </c>
      <c r="E259" s="5">
        <v>999</v>
      </c>
      <c r="F259" s="1">
        <v>0.7</v>
      </c>
      <c r="G259">
        <v>4.3</v>
      </c>
      <c r="H259" s="8">
        <v>2651</v>
      </c>
      <c r="I259" t="s">
        <v>2272</v>
      </c>
      <c r="J259" t="s">
        <v>1543</v>
      </c>
      <c r="K259" t="s">
        <v>1544</v>
      </c>
      <c r="L259" t="s">
        <v>1545</v>
      </c>
      <c r="M259" t="s">
        <v>1546</v>
      </c>
      <c r="N259" t="s">
        <v>1547</v>
      </c>
      <c r="O259" t="s">
        <v>1548</v>
      </c>
      <c r="P259" t="s">
        <v>2273</v>
      </c>
    </row>
    <row r="260" spans="1:16" x14ac:dyDescent="0.35">
      <c r="A260" t="s">
        <v>2274</v>
      </c>
      <c r="B260" t="s">
        <v>2275</v>
      </c>
      <c r="C260" t="s">
        <v>18</v>
      </c>
      <c r="D260">
        <v>299</v>
      </c>
      <c r="E260" s="5">
        <v>799</v>
      </c>
      <c r="F260" s="1">
        <v>0.63</v>
      </c>
      <c r="G260">
        <v>4.2</v>
      </c>
      <c r="H260" s="8">
        <v>94363</v>
      </c>
      <c r="I260" t="s">
        <v>2276</v>
      </c>
      <c r="J260" t="s">
        <v>50</v>
      </c>
      <c r="K260" t="s">
        <v>51</v>
      </c>
      <c r="L260" t="s">
        <v>52</v>
      </c>
      <c r="M260" t="s">
        <v>53</v>
      </c>
      <c r="N260" t="s">
        <v>54</v>
      </c>
      <c r="O260" t="s">
        <v>2277</v>
      </c>
      <c r="P260" t="s">
        <v>2278</v>
      </c>
    </row>
    <row r="261" spans="1:16" x14ac:dyDescent="0.35">
      <c r="A261" t="s">
        <v>2279</v>
      </c>
      <c r="B261" t="s">
        <v>2280</v>
      </c>
      <c r="C261" t="s">
        <v>18</v>
      </c>
      <c r="D261">
        <v>789</v>
      </c>
      <c r="E261" s="5">
        <v>1999</v>
      </c>
      <c r="F261" s="1">
        <v>0.61</v>
      </c>
      <c r="G261">
        <v>4.2</v>
      </c>
      <c r="H261" s="8">
        <v>34540</v>
      </c>
      <c r="I261" t="s">
        <v>2281</v>
      </c>
      <c r="J261" t="s">
        <v>2282</v>
      </c>
      <c r="K261" t="s">
        <v>2283</v>
      </c>
      <c r="L261" t="s">
        <v>2284</v>
      </c>
      <c r="M261" t="s">
        <v>2285</v>
      </c>
      <c r="N261" t="s">
        <v>2286</v>
      </c>
      <c r="O261" t="s">
        <v>2287</v>
      </c>
      <c r="P261" t="s">
        <v>2288</v>
      </c>
    </row>
    <row r="262" spans="1:16" x14ac:dyDescent="0.35">
      <c r="A262" t="s">
        <v>2289</v>
      </c>
      <c r="B262" t="s">
        <v>2290</v>
      </c>
      <c r="C262" t="s">
        <v>129</v>
      </c>
      <c r="D262">
        <v>299</v>
      </c>
      <c r="E262" s="5">
        <v>700</v>
      </c>
      <c r="F262" s="1">
        <v>0.56999999999999995</v>
      </c>
      <c r="G262">
        <v>4.4000000000000004</v>
      </c>
      <c r="H262" s="8">
        <v>8714</v>
      </c>
      <c r="I262" t="s">
        <v>2291</v>
      </c>
      <c r="J262" t="s">
        <v>2292</v>
      </c>
      <c r="K262" t="s">
        <v>2293</v>
      </c>
      <c r="L262" t="s">
        <v>2294</v>
      </c>
      <c r="M262" t="s">
        <v>2295</v>
      </c>
      <c r="N262" t="s">
        <v>2296</v>
      </c>
      <c r="O262" t="s">
        <v>2297</v>
      </c>
      <c r="P262" t="s">
        <v>2298</v>
      </c>
    </row>
    <row r="263" spans="1:16" x14ac:dyDescent="0.35">
      <c r="A263" t="s">
        <v>2299</v>
      </c>
      <c r="B263" t="s">
        <v>2300</v>
      </c>
      <c r="C263" t="s">
        <v>18</v>
      </c>
      <c r="D263">
        <v>325</v>
      </c>
      <c r="E263" s="5">
        <v>1099</v>
      </c>
      <c r="F263" s="1">
        <v>0.7</v>
      </c>
      <c r="G263">
        <v>4.2</v>
      </c>
      <c r="H263" s="8">
        <v>10576</v>
      </c>
      <c r="I263" t="s">
        <v>2301</v>
      </c>
      <c r="J263" t="s">
        <v>791</v>
      </c>
      <c r="K263" t="s">
        <v>792</v>
      </c>
      <c r="L263" t="s">
        <v>793</v>
      </c>
      <c r="M263" t="s">
        <v>794</v>
      </c>
      <c r="N263" t="s">
        <v>795</v>
      </c>
      <c r="O263" t="s">
        <v>2302</v>
      </c>
      <c r="P263" t="s">
        <v>2303</v>
      </c>
    </row>
    <row r="264" spans="1:16" x14ac:dyDescent="0.35">
      <c r="A264" t="s">
        <v>2304</v>
      </c>
      <c r="B264" t="s">
        <v>2305</v>
      </c>
      <c r="C264" t="s">
        <v>18</v>
      </c>
      <c r="D264" s="2">
        <v>1299</v>
      </c>
      <c r="E264" s="5">
        <v>1999</v>
      </c>
      <c r="F264" s="1">
        <v>0.35</v>
      </c>
      <c r="G264">
        <v>4.4000000000000004</v>
      </c>
      <c r="H264" s="8">
        <v>7318</v>
      </c>
      <c r="I264" t="s">
        <v>2306</v>
      </c>
      <c r="J264" t="s">
        <v>1737</v>
      </c>
      <c r="K264" t="s">
        <v>1738</v>
      </c>
      <c r="L264" t="s">
        <v>1739</v>
      </c>
      <c r="M264" t="s">
        <v>1740</v>
      </c>
      <c r="N264" t="s">
        <v>1741</v>
      </c>
      <c r="O264" t="s">
        <v>2307</v>
      </c>
      <c r="P264" t="s">
        <v>2308</v>
      </c>
    </row>
    <row r="265" spans="1:16" x14ac:dyDescent="0.35">
      <c r="A265" t="s">
        <v>2309</v>
      </c>
      <c r="B265" t="s">
        <v>2310</v>
      </c>
      <c r="C265" t="s">
        <v>462</v>
      </c>
      <c r="D265">
        <v>790</v>
      </c>
      <c r="E265" s="5">
        <v>1999</v>
      </c>
      <c r="F265" s="1">
        <v>0.6</v>
      </c>
      <c r="G265">
        <v>3</v>
      </c>
      <c r="H265" s="8">
        <v>103</v>
      </c>
      <c r="I265" t="s">
        <v>2311</v>
      </c>
      <c r="J265" t="s">
        <v>2312</v>
      </c>
      <c r="K265" t="s">
        <v>2313</v>
      </c>
      <c r="L265" t="s">
        <v>2314</v>
      </c>
      <c r="M265" t="s">
        <v>2315</v>
      </c>
      <c r="N265" t="s">
        <v>2316</v>
      </c>
      <c r="O265" t="s">
        <v>2317</v>
      </c>
      <c r="P265" t="s">
        <v>2318</v>
      </c>
    </row>
    <row r="266" spans="1:16" x14ac:dyDescent="0.35">
      <c r="A266" t="s">
        <v>2319</v>
      </c>
      <c r="B266" t="s">
        <v>2320</v>
      </c>
      <c r="C266" t="s">
        <v>2321</v>
      </c>
      <c r="D266" s="2">
        <v>4699</v>
      </c>
      <c r="E266" s="5">
        <v>4699</v>
      </c>
      <c r="F266" s="1">
        <v>0</v>
      </c>
      <c r="G266">
        <v>4.5</v>
      </c>
      <c r="H266" s="8">
        <v>224</v>
      </c>
      <c r="I266" t="s">
        <v>2322</v>
      </c>
      <c r="J266" t="s">
        <v>2323</v>
      </c>
      <c r="K266" t="s">
        <v>2324</v>
      </c>
      <c r="L266" t="s">
        <v>2325</v>
      </c>
      <c r="M266" t="s">
        <v>2326</v>
      </c>
      <c r="N266" t="s">
        <v>2327</v>
      </c>
      <c r="O266" t="s">
        <v>2328</v>
      </c>
      <c r="P266" t="s">
        <v>2329</v>
      </c>
    </row>
    <row r="267" spans="1:16" x14ac:dyDescent="0.35">
      <c r="A267" t="s">
        <v>2330</v>
      </c>
      <c r="B267" t="s">
        <v>2331</v>
      </c>
      <c r="C267" t="s">
        <v>169</v>
      </c>
      <c r="D267" s="2">
        <v>18999</v>
      </c>
      <c r="E267" s="5">
        <v>24990</v>
      </c>
      <c r="F267" s="1">
        <v>0.24</v>
      </c>
      <c r="G267">
        <v>4.3</v>
      </c>
      <c r="H267" s="8">
        <v>4702</v>
      </c>
      <c r="I267" t="s">
        <v>2332</v>
      </c>
      <c r="J267" t="s">
        <v>246</v>
      </c>
      <c r="K267" t="s">
        <v>247</v>
      </c>
      <c r="L267" t="s">
        <v>248</v>
      </c>
      <c r="M267" t="s">
        <v>249</v>
      </c>
      <c r="N267" t="s">
        <v>13023</v>
      </c>
      <c r="O267" t="s">
        <v>2333</v>
      </c>
      <c r="P267" t="s">
        <v>2334</v>
      </c>
    </row>
    <row r="268" spans="1:16" x14ac:dyDescent="0.35">
      <c r="A268" t="s">
        <v>2335</v>
      </c>
      <c r="B268" t="s">
        <v>2336</v>
      </c>
      <c r="C268" t="s">
        <v>18</v>
      </c>
      <c r="D268">
        <v>199</v>
      </c>
      <c r="E268" s="5">
        <v>999</v>
      </c>
      <c r="F268" s="1">
        <v>0.8</v>
      </c>
      <c r="G268">
        <v>4.2</v>
      </c>
      <c r="H268" s="8">
        <v>85</v>
      </c>
      <c r="I268" t="s">
        <v>2337</v>
      </c>
      <c r="J268" t="s">
        <v>2338</v>
      </c>
      <c r="K268" t="s">
        <v>2339</v>
      </c>
      <c r="L268" t="s">
        <v>2340</v>
      </c>
      <c r="M268" t="s">
        <v>2341</v>
      </c>
      <c r="N268" t="s">
        <v>2342</v>
      </c>
      <c r="O268" t="s">
        <v>2343</v>
      </c>
      <c r="P268" t="s">
        <v>2344</v>
      </c>
    </row>
    <row r="269" spans="1:16" x14ac:dyDescent="0.35">
      <c r="A269" t="s">
        <v>2345</v>
      </c>
      <c r="B269" t="s">
        <v>2346</v>
      </c>
      <c r="C269" t="s">
        <v>129</v>
      </c>
      <c r="D269">
        <v>269</v>
      </c>
      <c r="E269" s="5">
        <v>650</v>
      </c>
      <c r="F269" s="1">
        <v>0.59</v>
      </c>
      <c r="G269">
        <v>4.4000000000000004</v>
      </c>
      <c r="H269" s="8">
        <v>35877</v>
      </c>
      <c r="I269" t="s">
        <v>2347</v>
      </c>
      <c r="J269" t="s">
        <v>2348</v>
      </c>
      <c r="K269" t="s">
        <v>2349</v>
      </c>
      <c r="L269" t="s">
        <v>2350</v>
      </c>
      <c r="M269" t="s">
        <v>2351</v>
      </c>
      <c r="N269" t="s">
        <v>2352</v>
      </c>
      <c r="O269" t="s">
        <v>2353</v>
      </c>
      <c r="P269" t="s">
        <v>2354</v>
      </c>
    </row>
    <row r="270" spans="1:16" x14ac:dyDescent="0.35">
      <c r="A270" t="s">
        <v>2355</v>
      </c>
      <c r="B270" t="s">
        <v>2356</v>
      </c>
      <c r="C270" t="s">
        <v>2357</v>
      </c>
      <c r="D270" s="2">
        <v>1990</v>
      </c>
      <c r="E270" s="5">
        <v>3100</v>
      </c>
      <c r="F270" s="1">
        <v>0.36</v>
      </c>
      <c r="G270">
        <v>4</v>
      </c>
      <c r="H270" s="8">
        <v>897</v>
      </c>
      <c r="I270" t="s">
        <v>2358</v>
      </c>
      <c r="J270" t="s">
        <v>2359</v>
      </c>
      <c r="K270" t="s">
        <v>2360</v>
      </c>
      <c r="L270" t="s">
        <v>2361</v>
      </c>
      <c r="M270" t="s">
        <v>2362</v>
      </c>
      <c r="N270" t="s">
        <v>2363</v>
      </c>
      <c r="O270" t="s">
        <v>2364</v>
      </c>
      <c r="P270" t="s">
        <v>2365</v>
      </c>
    </row>
    <row r="271" spans="1:16" x14ac:dyDescent="0.35">
      <c r="A271" t="s">
        <v>2366</v>
      </c>
      <c r="B271" t="s">
        <v>2367</v>
      </c>
      <c r="C271" t="s">
        <v>2368</v>
      </c>
      <c r="D271" s="2">
        <v>2299</v>
      </c>
      <c r="E271" s="5">
        <v>3999</v>
      </c>
      <c r="F271" s="1">
        <v>0.43</v>
      </c>
      <c r="G271">
        <v>3.8</v>
      </c>
      <c r="H271" s="8">
        <v>282</v>
      </c>
      <c r="I271" t="s">
        <v>2369</v>
      </c>
      <c r="J271" t="s">
        <v>2370</v>
      </c>
      <c r="K271" t="s">
        <v>2371</v>
      </c>
      <c r="L271" t="s">
        <v>2372</v>
      </c>
      <c r="M271" t="s">
        <v>2373</v>
      </c>
      <c r="N271" t="s">
        <v>2374</v>
      </c>
      <c r="O271" t="s">
        <v>2375</v>
      </c>
      <c r="P271" t="s">
        <v>2376</v>
      </c>
    </row>
    <row r="272" spans="1:16" x14ac:dyDescent="0.35">
      <c r="A272" t="s">
        <v>2377</v>
      </c>
      <c r="B272" t="s">
        <v>2378</v>
      </c>
      <c r="C272" t="s">
        <v>169</v>
      </c>
      <c r="D272" s="2">
        <v>35999</v>
      </c>
      <c r="E272" s="5">
        <v>49990</v>
      </c>
      <c r="F272" s="1">
        <v>0.28000000000000003</v>
      </c>
      <c r="G272">
        <v>4.3</v>
      </c>
      <c r="H272" s="8">
        <v>1611</v>
      </c>
      <c r="I272" t="s">
        <v>2379</v>
      </c>
      <c r="J272" t="s">
        <v>1504</v>
      </c>
      <c r="K272" t="s">
        <v>1505</v>
      </c>
      <c r="L272" t="s">
        <v>1506</v>
      </c>
      <c r="M272" t="s">
        <v>1507</v>
      </c>
      <c r="N272" t="s">
        <v>1508</v>
      </c>
      <c r="O272" t="s">
        <v>2380</v>
      </c>
      <c r="P272" t="s">
        <v>2381</v>
      </c>
    </row>
    <row r="273" spans="1:16" x14ac:dyDescent="0.35">
      <c r="A273" t="s">
        <v>2382</v>
      </c>
      <c r="B273" t="s">
        <v>2383</v>
      </c>
      <c r="C273" t="s">
        <v>462</v>
      </c>
      <c r="D273">
        <v>349</v>
      </c>
      <c r="E273" s="5">
        <v>999</v>
      </c>
      <c r="F273" s="1">
        <v>0.65</v>
      </c>
      <c r="G273">
        <v>4.2</v>
      </c>
      <c r="H273" s="8">
        <v>513</v>
      </c>
      <c r="I273" t="s">
        <v>2384</v>
      </c>
      <c r="J273" t="s">
        <v>2385</v>
      </c>
      <c r="K273" t="s">
        <v>2386</v>
      </c>
      <c r="L273" t="s">
        <v>2387</v>
      </c>
      <c r="M273" t="s">
        <v>2388</v>
      </c>
      <c r="N273" t="s">
        <v>2389</v>
      </c>
      <c r="O273" t="s">
        <v>2390</v>
      </c>
      <c r="P273" t="s">
        <v>2391</v>
      </c>
    </row>
    <row r="274" spans="1:16" x14ac:dyDescent="0.35">
      <c r="A274" t="s">
        <v>2392</v>
      </c>
      <c r="B274" t="s">
        <v>2393</v>
      </c>
      <c r="C274" t="s">
        <v>18</v>
      </c>
      <c r="D274">
        <v>719</v>
      </c>
      <c r="E274" s="5">
        <v>1499</v>
      </c>
      <c r="F274" s="1">
        <v>0.52</v>
      </c>
      <c r="G274">
        <v>4.0999999999999996</v>
      </c>
      <c r="H274" s="8">
        <v>1045</v>
      </c>
      <c r="I274" t="s">
        <v>2394</v>
      </c>
      <c r="J274" t="s">
        <v>910</v>
      </c>
      <c r="K274" t="s">
        <v>911</v>
      </c>
      <c r="L274" t="s">
        <v>912</v>
      </c>
      <c r="M274" t="s">
        <v>913</v>
      </c>
      <c r="N274" t="s">
        <v>914</v>
      </c>
      <c r="O274" t="s">
        <v>2395</v>
      </c>
      <c r="P274" t="s">
        <v>2396</v>
      </c>
    </row>
    <row r="275" spans="1:16" x14ac:dyDescent="0.35">
      <c r="A275" t="s">
        <v>2397</v>
      </c>
      <c r="B275" t="s">
        <v>2398</v>
      </c>
      <c r="C275" t="s">
        <v>169</v>
      </c>
      <c r="D275" s="2">
        <v>8999</v>
      </c>
      <c r="E275" s="5">
        <v>18999</v>
      </c>
      <c r="F275" s="1">
        <v>0.53</v>
      </c>
      <c r="G275">
        <v>4</v>
      </c>
      <c r="H275" s="8">
        <v>6347</v>
      </c>
      <c r="I275" t="s">
        <v>2399</v>
      </c>
      <c r="J275" t="s">
        <v>2400</v>
      </c>
      <c r="K275" t="s">
        <v>2401</v>
      </c>
      <c r="L275" t="s">
        <v>2402</v>
      </c>
      <c r="M275" t="s">
        <v>2403</v>
      </c>
      <c r="N275" t="s">
        <v>2404</v>
      </c>
      <c r="O275" t="s">
        <v>2405</v>
      </c>
      <c r="P275" t="s">
        <v>2406</v>
      </c>
    </row>
    <row r="276" spans="1:16" x14ac:dyDescent="0.35">
      <c r="A276" t="s">
        <v>2407</v>
      </c>
      <c r="B276" t="s">
        <v>2408</v>
      </c>
      <c r="C276" t="s">
        <v>1985</v>
      </c>
      <c r="D276">
        <v>917</v>
      </c>
      <c r="E276" s="5">
        <v>2299</v>
      </c>
      <c r="F276" s="1">
        <v>0.6</v>
      </c>
      <c r="G276">
        <v>4.2</v>
      </c>
      <c r="H276" s="8">
        <v>3300</v>
      </c>
      <c r="I276" t="s">
        <v>2409</v>
      </c>
      <c r="J276" t="s">
        <v>2410</v>
      </c>
      <c r="K276" t="s">
        <v>2411</v>
      </c>
      <c r="L276" t="s">
        <v>2412</v>
      </c>
      <c r="M276" t="s">
        <v>2413</v>
      </c>
      <c r="N276" t="s">
        <v>2414</v>
      </c>
      <c r="O276" t="s">
        <v>2415</v>
      </c>
      <c r="P276" t="s">
        <v>2416</v>
      </c>
    </row>
    <row r="277" spans="1:16" x14ac:dyDescent="0.35">
      <c r="A277" t="s">
        <v>2417</v>
      </c>
      <c r="B277" t="s">
        <v>2418</v>
      </c>
      <c r="C277" t="s">
        <v>462</v>
      </c>
      <c r="D277">
        <v>399</v>
      </c>
      <c r="E277" s="5">
        <v>999</v>
      </c>
      <c r="F277" s="1">
        <v>0.6</v>
      </c>
      <c r="G277">
        <v>3.3</v>
      </c>
      <c r="H277" s="8">
        <v>23</v>
      </c>
      <c r="I277" t="s">
        <v>2419</v>
      </c>
      <c r="J277" t="s">
        <v>2420</v>
      </c>
      <c r="K277" t="s">
        <v>2421</v>
      </c>
      <c r="L277" t="s">
        <v>2422</v>
      </c>
      <c r="M277" t="s">
        <v>2423</v>
      </c>
      <c r="N277" t="s">
        <v>2424</v>
      </c>
      <c r="O277" t="s">
        <v>2425</v>
      </c>
      <c r="P277" t="s">
        <v>2426</v>
      </c>
    </row>
    <row r="278" spans="1:16" x14ac:dyDescent="0.35">
      <c r="A278" t="s">
        <v>2427</v>
      </c>
      <c r="B278" t="s">
        <v>2428</v>
      </c>
      <c r="C278" t="s">
        <v>169</v>
      </c>
      <c r="D278" s="2">
        <v>45999</v>
      </c>
      <c r="E278" s="5">
        <v>69900</v>
      </c>
      <c r="F278" s="1">
        <v>0.34</v>
      </c>
      <c r="G278">
        <v>4.3</v>
      </c>
      <c r="H278" s="8">
        <v>7109</v>
      </c>
      <c r="I278" t="s">
        <v>2429</v>
      </c>
      <c r="J278" t="s">
        <v>579</v>
      </c>
      <c r="K278" t="s">
        <v>580</v>
      </c>
      <c r="L278" t="s">
        <v>581</v>
      </c>
      <c r="M278" t="s">
        <v>582</v>
      </c>
      <c r="N278" t="s">
        <v>583</v>
      </c>
      <c r="O278" t="s">
        <v>2430</v>
      </c>
      <c r="P278" t="s">
        <v>2431</v>
      </c>
    </row>
    <row r="279" spans="1:16" x14ac:dyDescent="0.35">
      <c r="A279" t="s">
        <v>2432</v>
      </c>
      <c r="B279" t="s">
        <v>2433</v>
      </c>
      <c r="C279" t="s">
        <v>18</v>
      </c>
      <c r="D279">
        <v>119</v>
      </c>
      <c r="E279" s="5">
        <v>299</v>
      </c>
      <c r="F279" s="1">
        <v>0.6</v>
      </c>
      <c r="G279">
        <v>3.8</v>
      </c>
      <c r="H279" s="8">
        <v>51</v>
      </c>
      <c r="I279" t="s">
        <v>2434</v>
      </c>
      <c r="J279" t="s">
        <v>2435</v>
      </c>
      <c r="K279" t="s">
        <v>2436</v>
      </c>
      <c r="L279" t="s">
        <v>2437</v>
      </c>
      <c r="M279" t="s">
        <v>2438</v>
      </c>
      <c r="N279" t="s">
        <v>2439</v>
      </c>
      <c r="O279" t="s">
        <v>2440</v>
      </c>
      <c r="P279" t="s">
        <v>2441</v>
      </c>
    </row>
    <row r="280" spans="1:16" x14ac:dyDescent="0.35">
      <c r="A280" t="s">
        <v>2442</v>
      </c>
      <c r="B280" t="s">
        <v>2443</v>
      </c>
      <c r="C280" t="s">
        <v>169</v>
      </c>
      <c r="D280" s="2">
        <v>21999</v>
      </c>
      <c r="E280" s="5">
        <v>29999</v>
      </c>
      <c r="F280" s="1">
        <v>0.27</v>
      </c>
      <c r="G280">
        <v>4.2</v>
      </c>
      <c r="H280" s="8">
        <v>32840</v>
      </c>
      <c r="I280" t="s">
        <v>2444</v>
      </c>
      <c r="J280" t="s">
        <v>171</v>
      </c>
      <c r="K280" t="s">
        <v>172</v>
      </c>
      <c r="L280" t="s">
        <v>173</v>
      </c>
      <c r="M280" t="s">
        <v>174</v>
      </c>
      <c r="N280" t="s">
        <v>948</v>
      </c>
      <c r="O280" t="s">
        <v>2445</v>
      </c>
      <c r="P280" t="s">
        <v>2446</v>
      </c>
    </row>
    <row r="281" spans="1:16" x14ac:dyDescent="0.35">
      <c r="A281" t="s">
        <v>2447</v>
      </c>
      <c r="B281" t="s">
        <v>2448</v>
      </c>
      <c r="C281" t="s">
        <v>462</v>
      </c>
      <c r="D281">
        <v>299</v>
      </c>
      <c r="E281" s="5">
        <v>599</v>
      </c>
      <c r="F281" s="1">
        <v>0.5</v>
      </c>
      <c r="G281">
        <v>3.7</v>
      </c>
      <c r="H281" s="8">
        <v>708</v>
      </c>
      <c r="I281" t="s">
        <v>2449</v>
      </c>
      <c r="J281" t="s">
        <v>2450</v>
      </c>
      <c r="K281" t="s">
        <v>2451</v>
      </c>
      <c r="L281" t="s">
        <v>2452</v>
      </c>
      <c r="M281" t="s">
        <v>2453</v>
      </c>
      <c r="N281" t="s">
        <v>2454</v>
      </c>
      <c r="O281" t="s">
        <v>2455</v>
      </c>
      <c r="P281" t="s">
        <v>2456</v>
      </c>
    </row>
    <row r="282" spans="1:16" x14ac:dyDescent="0.35">
      <c r="A282" t="s">
        <v>2457</v>
      </c>
      <c r="B282" t="s">
        <v>2458</v>
      </c>
      <c r="C282" t="s">
        <v>169</v>
      </c>
      <c r="D282" s="2">
        <v>21990</v>
      </c>
      <c r="E282" s="5">
        <v>34990</v>
      </c>
      <c r="F282" s="1">
        <v>0.37</v>
      </c>
      <c r="G282">
        <v>4.3</v>
      </c>
      <c r="H282" s="8">
        <v>1657</v>
      </c>
      <c r="I282" t="s">
        <v>2459</v>
      </c>
      <c r="J282" t="s">
        <v>2460</v>
      </c>
      <c r="K282" t="s">
        <v>2461</v>
      </c>
      <c r="L282" t="s">
        <v>2462</v>
      </c>
      <c r="M282" t="s">
        <v>2463</v>
      </c>
      <c r="N282" t="s">
        <v>2464</v>
      </c>
      <c r="O282" t="s">
        <v>2465</v>
      </c>
      <c r="P282" t="s">
        <v>2466</v>
      </c>
    </row>
    <row r="283" spans="1:16" x14ac:dyDescent="0.35">
      <c r="A283" t="s">
        <v>2467</v>
      </c>
      <c r="B283" t="s">
        <v>2468</v>
      </c>
      <c r="C283" t="s">
        <v>18</v>
      </c>
      <c r="D283">
        <v>417.44</v>
      </c>
      <c r="E283" s="5">
        <v>670</v>
      </c>
      <c r="F283" s="1">
        <v>0.38</v>
      </c>
      <c r="G283">
        <v>3.9</v>
      </c>
      <c r="H283" s="8">
        <v>523</v>
      </c>
      <c r="I283" t="s">
        <v>2469</v>
      </c>
      <c r="J283" t="s">
        <v>2470</v>
      </c>
      <c r="K283" t="s">
        <v>2471</v>
      </c>
      <c r="L283" t="s">
        <v>2472</v>
      </c>
      <c r="M283" t="s">
        <v>2473</v>
      </c>
      <c r="N283" t="s">
        <v>2474</v>
      </c>
      <c r="O283" t="s">
        <v>2475</v>
      </c>
      <c r="P283" t="s">
        <v>2476</v>
      </c>
    </row>
    <row r="284" spans="1:16" x14ac:dyDescent="0.35">
      <c r="A284" t="s">
        <v>2477</v>
      </c>
      <c r="B284" t="s">
        <v>2478</v>
      </c>
      <c r="C284" t="s">
        <v>18</v>
      </c>
      <c r="D284">
        <v>199</v>
      </c>
      <c r="E284" s="5">
        <v>999</v>
      </c>
      <c r="F284" s="1">
        <v>0.8</v>
      </c>
      <c r="G284">
        <v>3</v>
      </c>
      <c r="H284" s="8">
        <v>1</v>
      </c>
      <c r="I284" t="s">
        <v>2479</v>
      </c>
      <c r="J284" t="s">
        <v>2480</v>
      </c>
      <c r="K284" t="s">
        <v>2481</v>
      </c>
      <c r="L284" t="s">
        <v>2482</v>
      </c>
      <c r="M284" t="s">
        <v>2483</v>
      </c>
      <c r="N284" t="s">
        <v>2484</v>
      </c>
      <c r="O284" t="s">
        <v>2485</v>
      </c>
      <c r="P284" t="s">
        <v>2486</v>
      </c>
    </row>
    <row r="285" spans="1:16" x14ac:dyDescent="0.35">
      <c r="A285" t="s">
        <v>2487</v>
      </c>
      <c r="B285" t="s">
        <v>2488</v>
      </c>
      <c r="C285" t="s">
        <v>169</v>
      </c>
      <c r="D285" s="2">
        <v>47990</v>
      </c>
      <c r="E285" s="5">
        <v>79990</v>
      </c>
      <c r="F285" s="1">
        <v>0.4</v>
      </c>
      <c r="G285">
        <v>4.3</v>
      </c>
      <c r="H285" s="8">
        <v>1376</v>
      </c>
      <c r="I285" t="s">
        <v>1224</v>
      </c>
      <c r="J285" t="s">
        <v>1225</v>
      </c>
      <c r="K285" t="s">
        <v>1226</v>
      </c>
      <c r="L285" t="s">
        <v>1227</v>
      </c>
      <c r="M285" t="s">
        <v>1228</v>
      </c>
      <c r="N285" t="s">
        <v>1229</v>
      </c>
      <c r="O285" t="s">
        <v>2489</v>
      </c>
      <c r="P285" t="s">
        <v>2490</v>
      </c>
    </row>
    <row r="286" spans="1:16" x14ac:dyDescent="0.35">
      <c r="A286" t="s">
        <v>2491</v>
      </c>
      <c r="B286" t="s">
        <v>2492</v>
      </c>
      <c r="C286" t="s">
        <v>462</v>
      </c>
      <c r="D286">
        <v>215</v>
      </c>
      <c r="E286" s="5">
        <v>499</v>
      </c>
      <c r="F286" s="1">
        <v>0.56999999999999995</v>
      </c>
      <c r="G286">
        <v>3.5</v>
      </c>
      <c r="H286" s="8">
        <v>121</v>
      </c>
      <c r="I286" t="s">
        <v>2493</v>
      </c>
      <c r="J286" t="s">
        <v>2494</v>
      </c>
      <c r="K286" t="s">
        <v>2495</v>
      </c>
      <c r="L286" t="s">
        <v>2496</v>
      </c>
      <c r="M286" t="s">
        <v>2497</v>
      </c>
      <c r="N286" t="s">
        <v>2498</v>
      </c>
      <c r="O286" t="s">
        <v>2499</v>
      </c>
      <c r="P286" t="s">
        <v>2500</v>
      </c>
    </row>
    <row r="287" spans="1:16" x14ac:dyDescent="0.35">
      <c r="A287" t="s">
        <v>2501</v>
      </c>
      <c r="B287" t="s">
        <v>2502</v>
      </c>
      <c r="C287" t="s">
        <v>18</v>
      </c>
      <c r="D287">
        <v>99</v>
      </c>
      <c r="E287" s="5">
        <v>800</v>
      </c>
      <c r="F287" s="1">
        <v>0.88</v>
      </c>
      <c r="G287">
        <v>3.9</v>
      </c>
      <c r="H287" s="8">
        <v>1075</v>
      </c>
      <c r="I287" t="s">
        <v>997</v>
      </c>
      <c r="J287" t="s">
        <v>343</v>
      </c>
      <c r="K287" t="s">
        <v>344</v>
      </c>
      <c r="L287" t="s">
        <v>345</v>
      </c>
      <c r="M287" t="s">
        <v>346</v>
      </c>
      <c r="N287" t="s">
        <v>2503</v>
      </c>
      <c r="O287" t="s">
        <v>2504</v>
      </c>
      <c r="P287" t="s">
        <v>2505</v>
      </c>
    </row>
    <row r="288" spans="1:16" x14ac:dyDescent="0.35">
      <c r="A288" t="s">
        <v>2506</v>
      </c>
      <c r="B288" t="s">
        <v>2507</v>
      </c>
      <c r="C288" t="s">
        <v>169</v>
      </c>
      <c r="D288" s="2">
        <v>18999</v>
      </c>
      <c r="E288" s="5">
        <v>35000</v>
      </c>
      <c r="F288" s="1">
        <v>0.46</v>
      </c>
      <c r="G288">
        <v>4</v>
      </c>
      <c r="H288" s="8">
        <v>1001</v>
      </c>
      <c r="I288" t="s">
        <v>2508</v>
      </c>
      <c r="J288" t="s">
        <v>2509</v>
      </c>
      <c r="K288" t="s">
        <v>2510</v>
      </c>
      <c r="L288" t="s">
        <v>2511</v>
      </c>
      <c r="M288" t="s">
        <v>2512</v>
      </c>
      <c r="N288" t="s">
        <v>2513</v>
      </c>
      <c r="O288" t="s">
        <v>2514</v>
      </c>
      <c r="P288" t="s">
        <v>2515</v>
      </c>
    </row>
    <row r="289" spans="1:16" x14ac:dyDescent="0.35">
      <c r="A289" t="s">
        <v>2516</v>
      </c>
      <c r="B289" t="s">
        <v>2517</v>
      </c>
      <c r="C289" t="s">
        <v>18</v>
      </c>
      <c r="D289">
        <v>249</v>
      </c>
      <c r="E289" s="5">
        <v>999</v>
      </c>
      <c r="F289" s="1">
        <v>0.75</v>
      </c>
      <c r="G289">
        <v>4.3</v>
      </c>
      <c r="H289" s="8">
        <v>112</v>
      </c>
      <c r="I289" t="s">
        <v>2518</v>
      </c>
      <c r="J289" t="s">
        <v>2519</v>
      </c>
      <c r="K289" t="s">
        <v>2520</v>
      </c>
      <c r="L289" t="s">
        <v>2521</v>
      </c>
      <c r="M289" t="s">
        <v>2522</v>
      </c>
      <c r="N289" t="s">
        <v>2523</v>
      </c>
      <c r="O289" t="s">
        <v>2524</v>
      </c>
      <c r="P289" t="s">
        <v>2525</v>
      </c>
    </row>
    <row r="290" spans="1:16" x14ac:dyDescent="0.35">
      <c r="A290" t="s">
        <v>2526</v>
      </c>
      <c r="B290" t="s">
        <v>2527</v>
      </c>
      <c r="C290" t="s">
        <v>508</v>
      </c>
      <c r="D290" s="2">
        <v>7999</v>
      </c>
      <c r="E290" s="5">
        <v>15999</v>
      </c>
      <c r="F290" s="1">
        <v>0.5</v>
      </c>
      <c r="G290">
        <v>3.8</v>
      </c>
      <c r="H290" s="8">
        <v>3022</v>
      </c>
      <c r="I290" t="s">
        <v>2528</v>
      </c>
      <c r="J290" t="s">
        <v>2529</v>
      </c>
      <c r="K290" t="s">
        <v>2530</v>
      </c>
      <c r="L290" t="s">
        <v>2531</v>
      </c>
      <c r="M290" t="s">
        <v>2532</v>
      </c>
      <c r="N290" t="s">
        <v>2533</v>
      </c>
      <c r="O290" t="s">
        <v>2534</v>
      </c>
      <c r="P290" t="s">
        <v>2535</v>
      </c>
    </row>
    <row r="291" spans="1:16" x14ac:dyDescent="0.35">
      <c r="A291" t="s">
        <v>2536</v>
      </c>
      <c r="B291" t="s">
        <v>2537</v>
      </c>
      <c r="C291" t="s">
        <v>18</v>
      </c>
      <c r="D291">
        <v>649</v>
      </c>
      <c r="E291" s="5">
        <v>1600</v>
      </c>
      <c r="F291" s="1">
        <v>0.59</v>
      </c>
      <c r="G291">
        <v>4.3</v>
      </c>
      <c r="H291" s="8">
        <v>5451</v>
      </c>
      <c r="I291" t="s">
        <v>2538</v>
      </c>
      <c r="J291" t="s">
        <v>1634</v>
      </c>
      <c r="K291" t="s">
        <v>1635</v>
      </c>
      <c r="L291" t="s">
        <v>1636</v>
      </c>
      <c r="M291" t="s">
        <v>1637</v>
      </c>
      <c r="N291" t="s">
        <v>1638</v>
      </c>
      <c r="O291" t="s">
        <v>2539</v>
      </c>
      <c r="P291" t="s">
        <v>2540</v>
      </c>
    </row>
    <row r="292" spans="1:16" x14ac:dyDescent="0.35">
      <c r="A292" t="s">
        <v>2541</v>
      </c>
      <c r="B292" t="s">
        <v>747</v>
      </c>
      <c r="C292" t="s">
        <v>462</v>
      </c>
      <c r="D292" s="2">
        <v>1289</v>
      </c>
      <c r="E292" s="5">
        <v>2499</v>
      </c>
      <c r="F292" s="1">
        <v>0.48</v>
      </c>
      <c r="G292">
        <v>3.3</v>
      </c>
      <c r="H292" s="8">
        <v>73</v>
      </c>
      <c r="I292" t="s">
        <v>2542</v>
      </c>
      <c r="J292" t="s">
        <v>2543</v>
      </c>
      <c r="K292" t="s">
        <v>2544</v>
      </c>
      <c r="L292" t="s">
        <v>2545</v>
      </c>
      <c r="M292" t="s">
        <v>2546</v>
      </c>
      <c r="N292" t="s">
        <v>2547</v>
      </c>
      <c r="O292" t="s">
        <v>2548</v>
      </c>
      <c r="P292" t="s">
        <v>2549</v>
      </c>
    </row>
    <row r="293" spans="1:16" x14ac:dyDescent="0.35">
      <c r="A293" t="s">
        <v>2550</v>
      </c>
      <c r="B293" t="s">
        <v>2551</v>
      </c>
      <c r="C293" t="s">
        <v>129</v>
      </c>
      <c r="D293">
        <v>609</v>
      </c>
      <c r="E293" s="5">
        <v>1500</v>
      </c>
      <c r="F293" s="1">
        <v>0.59</v>
      </c>
      <c r="G293">
        <v>4.5</v>
      </c>
      <c r="H293" s="8">
        <v>1029</v>
      </c>
      <c r="I293" t="s">
        <v>2552</v>
      </c>
      <c r="J293" t="s">
        <v>2553</v>
      </c>
      <c r="K293" t="s">
        <v>2554</v>
      </c>
      <c r="L293" t="s">
        <v>2555</v>
      </c>
      <c r="M293" t="s">
        <v>2556</v>
      </c>
      <c r="N293" t="s">
        <v>2557</v>
      </c>
      <c r="O293" t="s">
        <v>2558</v>
      </c>
      <c r="P293" t="s">
        <v>2559</v>
      </c>
    </row>
    <row r="294" spans="1:16" x14ac:dyDescent="0.35">
      <c r="A294" t="s">
        <v>2560</v>
      </c>
      <c r="B294" t="s">
        <v>2561</v>
      </c>
      <c r="C294" t="s">
        <v>169</v>
      </c>
      <c r="D294" s="2">
        <v>32990</v>
      </c>
      <c r="E294" s="5">
        <v>54990</v>
      </c>
      <c r="F294" s="1">
        <v>0.4</v>
      </c>
      <c r="G294">
        <v>4.0999999999999996</v>
      </c>
      <c r="H294" s="8">
        <v>1555</v>
      </c>
      <c r="I294" t="s">
        <v>2562</v>
      </c>
      <c r="J294" t="s">
        <v>2563</v>
      </c>
      <c r="K294" t="s">
        <v>2564</v>
      </c>
      <c r="L294" t="s">
        <v>2565</v>
      </c>
      <c r="M294" t="s">
        <v>2566</v>
      </c>
      <c r="N294" t="s">
        <v>2567</v>
      </c>
      <c r="O294" t="s">
        <v>2568</v>
      </c>
      <c r="P294" t="s">
        <v>2569</v>
      </c>
    </row>
    <row r="295" spans="1:16" x14ac:dyDescent="0.35">
      <c r="A295" t="s">
        <v>2570</v>
      </c>
      <c r="B295" t="s">
        <v>2571</v>
      </c>
      <c r="C295" t="s">
        <v>129</v>
      </c>
      <c r="D295">
        <v>599</v>
      </c>
      <c r="E295" s="5">
        <v>1999</v>
      </c>
      <c r="F295" s="1">
        <v>0.7</v>
      </c>
      <c r="G295">
        <v>4.2</v>
      </c>
      <c r="H295" s="8">
        <v>47</v>
      </c>
      <c r="I295" t="s">
        <v>2572</v>
      </c>
      <c r="J295" t="s">
        <v>2573</v>
      </c>
      <c r="K295" t="s">
        <v>2574</v>
      </c>
      <c r="L295" t="s">
        <v>2575</v>
      </c>
      <c r="M295" t="s">
        <v>2576</v>
      </c>
      <c r="N295" t="s">
        <v>2577</v>
      </c>
      <c r="O295" t="s">
        <v>2578</v>
      </c>
      <c r="P295" t="s">
        <v>2579</v>
      </c>
    </row>
    <row r="296" spans="1:16" x14ac:dyDescent="0.35">
      <c r="A296" t="s">
        <v>2580</v>
      </c>
      <c r="B296" t="s">
        <v>2581</v>
      </c>
      <c r="C296" t="s">
        <v>18</v>
      </c>
      <c r="D296">
        <v>349</v>
      </c>
      <c r="E296" s="5">
        <v>899</v>
      </c>
      <c r="F296" s="1">
        <v>0.61</v>
      </c>
      <c r="G296">
        <v>4.0999999999999996</v>
      </c>
      <c r="H296" s="8">
        <v>14896</v>
      </c>
      <c r="I296" t="s">
        <v>2582</v>
      </c>
      <c r="J296" t="s">
        <v>2583</v>
      </c>
      <c r="K296" t="s">
        <v>2584</v>
      </c>
      <c r="L296" t="s">
        <v>2585</v>
      </c>
      <c r="M296" t="s">
        <v>2586</v>
      </c>
      <c r="N296" t="s">
        <v>2587</v>
      </c>
      <c r="O296" t="s">
        <v>2588</v>
      </c>
      <c r="P296" t="s">
        <v>2589</v>
      </c>
    </row>
    <row r="297" spans="1:16" x14ac:dyDescent="0.35">
      <c r="A297" t="s">
        <v>2590</v>
      </c>
      <c r="B297" t="s">
        <v>2591</v>
      </c>
      <c r="C297" t="s">
        <v>169</v>
      </c>
      <c r="D297" s="2">
        <v>29999</v>
      </c>
      <c r="E297" s="5">
        <v>50999</v>
      </c>
      <c r="F297" s="1">
        <v>0.41</v>
      </c>
      <c r="G297">
        <v>4.4000000000000004</v>
      </c>
      <c r="H297" s="8">
        <v>1712</v>
      </c>
      <c r="I297" t="s">
        <v>2592</v>
      </c>
      <c r="J297" t="s">
        <v>2593</v>
      </c>
      <c r="K297" t="s">
        <v>2594</v>
      </c>
      <c r="L297" t="s">
        <v>2595</v>
      </c>
      <c r="M297" t="s">
        <v>2596</v>
      </c>
      <c r="N297" t="s">
        <v>2597</v>
      </c>
      <c r="O297" t="s">
        <v>2598</v>
      </c>
      <c r="P297" t="s">
        <v>2599</v>
      </c>
    </row>
    <row r="298" spans="1:16" x14ac:dyDescent="0.35">
      <c r="A298" t="s">
        <v>2600</v>
      </c>
      <c r="B298" t="s">
        <v>2158</v>
      </c>
      <c r="C298" t="s">
        <v>462</v>
      </c>
      <c r="D298">
        <v>199</v>
      </c>
      <c r="E298" s="5">
        <v>399</v>
      </c>
      <c r="F298" s="1">
        <v>0.5</v>
      </c>
      <c r="G298">
        <v>4.2</v>
      </c>
      <c r="H298" s="8">
        <v>1335</v>
      </c>
      <c r="I298" t="s">
        <v>2159</v>
      </c>
      <c r="J298" t="s">
        <v>2160</v>
      </c>
      <c r="K298" t="s">
        <v>2161</v>
      </c>
      <c r="L298" t="s">
        <v>2162</v>
      </c>
      <c r="M298" t="s">
        <v>2163</v>
      </c>
      <c r="N298" t="s">
        <v>2164</v>
      </c>
      <c r="O298" t="s">
        <v>2165</v>
      </c>
      <c r="P298" t="s">
        <v>2601</v>
      </c>
    </row>
    <row r="299" spans="1:16" x14ac:dyDescent="0.35">
      <c r="A299" t="s">
        <v>2602</v>
      </c>
      <c r="B299" t="s">
        <v>2603</v>
      </c>
      <c r="C299" t="s">
        <v>462</v>
      </c>
      <c r="D299">
        <v>349</v>
      </c>
      <c r="E299" s="5">
        <v>699</v>
      </c>
      <c r="F299" s="1">
        <v>0.5</v>
      </c>
      <c r="G299">
        <v>3.9</v>
      </c>
      <c r="H299" s="8">
        <v>214</v>
      </c>
      <c r="I299" t="s">
        <v>2604</v>
      </c>
      <c r="J299" t="s">
        <v>2605</v>
      </c>
      <c r="K299" t="s">
        <v>2606</v>
      </c>
      <c r="L299" t="s">
        <v>2607</v>
      </c>
      <c r="M299" t="s">
        <v>2608</v>
      </c>
      <c r="N299" t="s">
        <v>2609</v>
      </c>
      <c r="O299" t="s">
        <v>2610</v>
      </c>
      <c r="P299" t="s">
        <v>2611</v>
      </c>
    </row>
    <row r="300" spans="1:16" x14ac:dyDescent="0.35">
      <c r="A300" t="s">
        <v>2612</v>
      </c>
      <c r="B300" t="s">
        <v>2613</v>
      </c>
      <c r="C300" t="s">
        <v>643</v>
      </c>
      <c r="D300" s="2">
        <v>1850</v>
      </c>
      <c r="E300" s="5">
        <v>4500</v>
      </c>
      <c r="F300" s="1">
        <v>0.59</v>
      </c>
      <c r="G300">
        <v>4</v>
      </c>
      <c r="H300" s="8">
        <v>184</v>
      </c>
      <c r="I300" t="s">
        <v>2614</v>
      </c>
      <c r="J300" t="s">
        <v>2615</v>
      </c>
      <c r="K300" t="s">
        <v>2616</v>
      </c>
      <c r="L300" t="s">
        <v>2617</v>
      </c>
      <c r="M300" t="s">
        <v>2618</v>
      </c>
      <c r="N300" t="s">
        <v>2619</v>
      </c>
      <c r="O300" t="s">
        <v>2620</v>
      </c>
      <c r="P300" t="s">
        <v>2621</v>
      </c>
    </row>
    <row r="301" spans="1:16" x14ac:dyDescent="0.35">
      <c r="A301" t="s">
        <v>2622</v>
      </c>
      <c r="B301" t="s">
        <v>2623</v>
      </c>
      <c r="C301" t="s">
        <v>1404</v>
      </c>
      <c r="D301" s="2">
        <v>13990</v>
      </c>
      <c r="E301" s="5">
        <v>28900</v>
      </c>
      <c r="F301" s="1">
        <v>0.52</v>
      </c>
      <c r="G301">
        <v>4.5</v>
      </c>
      <c r="H301" s="8">
        <v>7</v>
      </c>
      <c r="I301" t="s">
        <v>2624</v>
      </c>
      <c r="J301" t="s">
        <v>2625</v>
      </c>
      <c r="K301" t="s">
        <v>2626</v>
      </c>
      <c r="L301" t="s">
        <v>2627</v>
      </c>
      <c r="M301" t="s">
        <v>2628</v>
      </c>
      <c r="N301" t="s">
        <v>2629</v>
      </c>
      <c r="O301" t="s">
        <v>2630</v>
      </c>
      <c r="P301" t="s">
        <v>2631</v>
      </c>
    </row>
    <row r="302" spans="1:16" x14ac:dyDescent="0.35">
      <c r="A302" t="s">
        <v>2632</v>
      </c>
      <c r="B302" t="s">
        <v>2633</v>
      </c>
      <c r="C302" t="s">
        <v>18</v>
      </c>
      <c r="D302">
        <v>129</v>
      </c>
      <c r="E302" s="5">
        <v>449</v>
      </c>
      <c r="F302" s="1">
        <v>0.71</v>
      </c>
      <c r="G302">
        <v>3.7</v>
      </c>
      <c r="H302" s="8">
        <v>41</v>
      </c>
      <c r="I302" t="s">
        <v>2634</v>
      </c>
      <c r="J302" t="s">
        <v>2635</v>
      </c>
      <c r="K302" t="s">
        <v>2636</v>
      </c>
      <c r="L302" t="s">
        <v>2637</v>
      </c>
      <c r="M302" t="s">
        <v>2638</v>
      </c>
      <c r="N302" t="s">
        <v>2639</v>
      </c>
      <c r="O302" t="s">
        <v>2640</v>
      </c>
      <c r="P302" t="s">
        <v>2641</v>
      </c>
    </row>
    <row r="303" spans="1:16" x14ac:dyDescent="0.35">
      <c r="A303" t="s">
        <v>2642</v>
      </c>
      <c r="B303" t="s">
        <v>2643</v>
      </c>
      <c r="C303" t="s">
        <v>129</v>
      </c>
      <c r="D303">
        <v>379</v>
      </c>
      <c r="E303" s="5">
        <v>999</v>
      </c>
      <c r="F303" s="1">
        <v>0.62</v>
      </c>
      <c r="G303">
        <v>4.2</v>
      </c>
      <c r="H303" s="8">
        <v>12153</v>
      </c>
      <c r="I303" t="s">
        <v>2644</v>
      </c>
      <c r="J303" t="s">
        <v>255</v>
      </c>
      <c r="K303" t="s">
        <v>256</v>
      </c>
      <c r="L303" t="s">
        <v>257</v>
      </c>
      <c r="M303" t="s">
        <v>258</v>
      </c>
      <c r="N303" t="s">
        <v>259</v>
      </c>
      <c r="O303" t="s">
        <v>2645</v>
      </c>
      <c r="P303" t="s">
        <v>2646</v>
      </c>
    </row>
    <row r="304" spans="1:16" x14ac:dyDescent="0.35">
      <c r="A304" t="s">
        <v>2647</v>
      </c>
      <c r="B304" t="s">
        <v>2648</v>
      </c>
      <c r="C304" t="s">
        <v>129</v>
      </c>
      <c r="D304">
        <v>185</v>
      </c>
      <c r="E304" s="5">
        <v>499</v>
      </c>
      <c r="F304" s="1">
        <v>0.63</v>
      </c>
      <c r="G304">
        <v>4.2</v>
      </c>
      <c r="H304" s="8">
        <v>25</v>
      </c>
      <c r="I304" t="s">
        <v>2649</v>
      </c>
      <c r="J304" t="s">
        <v>2650</v>
      </c>
      <c r="K304" t="s">
        <v>2651</v>
      </c>
      <c r="L304" t="s">
        <v>2652</v>
      </c>
      <c r="M304" t="s">
        <v>2653</v>
      </c>
      <c r="N304" t="s">
        <v>2654</v>
      </c>
      <c r="O304" t="s">
        <v>2655</v>
      </c>
      <c r="P304" t="s">
        <v>2656</v>
      </c>
    </row>
    <row r="305" spans="1:16" x14ac:dyDescent="0.35">
      <c r="A305" t="s">
        <v>2657</v>
      </c>
      <c r="B305" t="s">
        <v>2658</v>
      </c>
      <c r="C305" t="s">
        <v>98</v>
      </c>
      <c r="D305">
        <v>218</v>
      </c>
      <c r="E305" s="5">
        <v>999</v>
      </c>
      <c r="F305" s="1">
        <v>0.78</v>
      </c>
      <c r="G305">
        <v>4.2</v>
      </c>
      <c r="H305" s="8">
        <v>163</v>
      </c>
      <c r="I305" t="s">
        <v>2659</v>
      </c>
      <c r="J305" t="s">
        <v>2660</v>
      </c>
      <c r="K305" t="s">
        <v>2661</v>
      </c>
      <c r="L305" t="s">
        <v>2662</v>
      </c>
      <c r="M305" t="s">
        <v>2663</v>
      </c>
      <c r="N305" t="s">
        <v>2664</v>
      </c>
      <c r="O305" t="s">
        <v>2665</v>
      </c>
      <c r="P305" t="s">
        <v>2666</v>
      </c>
    </row>
    <row r="306" spans="1:16" x14ac:dyDescent="0.35">
      <c r="A306" t="s">
        <v>2667</v>
      </c>
      <c r="B306" t="s">
        <v>2668</v>
      </c>
      <c r="C306" t="s">
        <v>18</v>
      </c>
      <c r="D306">
        <v>199</v>
      </c>
      <c r="E306" s="5">
        <v>999</v>
      </c>
      <c r="F306" s="1">
        <v>0.8</v>
      </c>
      <c r="G306">
        <v>4.3</v>
      </c>
      <c r="H306" s="8">
        <v>87</v>
      </c>
      <c r="I306" t="s">
        <v>2669</v>
      </c>
      <c r="J306" t="s">
        <v>2670</v>
      </c>
      <c r="K306" t="s">
        <v>2671</v>
      </c>
      <c r="L306" t="s">
        <v>2672</v>
      </c>
      <c r="M306" t="s">
        <v>2673</v>
      </c>
      <c r="N306" t="s">
        <v>2674</v>
      </c>
      <c r="O306" t="s">
        <v>2675</v>
      </c>
      <c r="P306" t="s">
        <v>2676</v>
      </c>
    </row>
    <row r="307" spans="1:16" x14ac:dyDescent="0.35">
      <c r="A307" t="s">
        <v>2677</v>
      </c>
      <c r="B307" t="s">
        <v>2678</v>
      </c>
      <c r="C307" t="s">
        <v>129</v>
      </c>
      <c r="D307">
        <v>499</v>
      </c>
      <c r="E307" s="5">
        <v>900</v>
      </c>
      <c r="F307" s="1">
        <v>0.45</v>
      </c>
      <c r="G307">
        <v>4.4000000000000004</v>
      </c>
      <c r="H307" s="8">
        <v>2165</v>
      </c>
      <c r="I307" t="s">
        <v>2679</v>
      </c>
      <c r="J307" t="s">
        <v>2680</v>
      </c>
      <c r="K307" t="s">
        <v>2681</v>
      </c>
      <c r="L307" t="s">
        <v>2682</v>
      </c>
      <c r="M307" t="s">
        <v>2683</v>
      </c>
      <c r="N307" t="s">
        <v>2684</v>
      </c>
      <c r="O307" t="s">
        <v>2558</v>
      </c>
      <c r="P307" t="s">
        <v>2685</v>
      </c>
    </row>
    <row r="308" spans="1:16" x14ac:dyDescent="0.35">
      <c r="A308" t="s">
        <v>2686</v>
      </c>
      <c r="B308" t="s">
        <v>2687</v>
      </c>
      <c r="C308" t="s">
        <v>169</v>
      </c>
      <c r="D308" s="2">
        <v>26999</v>
      </c>
      <c r="E308" s="5">
        <v>42999</v>
      </c>
      <c r="F308" s="1">
        <v>0.37</v>
      </c>
      <c r="G308">
        <v>4.2</v>
      </c>
      <c r="H308" s="8">
        <v>1510</v>
      </c>
      <c r="I308" t="s">
        <v>2688</v>
      </c>
      <c r="J308" t="s">
        <v>2689</v>
      </c>
      <c r="K308" t="s">
        <v>2690</v>
      </c>
      <c r="L308" t="s">
        <v>2691</v>
      </c>
      <c r="M308" t="s">
        <v>2692</v>
      </c>
      <c r="N308" t="s">
        <v>2693</v>
      </c>
      <c r="O308" t="s">
        <v>2694</v>
      </c>
      <c r="P308" t="s">
        <v>2695</v>
      </c>
    </row>
    <row r="309" spans="1:16" x14ac:dyDescent="0.35">
      <c r="A309" t="s">
        <v>2696</v>
      </c>
      <c r="B309" t="s">
        <v>2697</v>
      </c>
      <c r="C309" t="s">
        <v>643</v>
      </c>
      <c r="D309">
        <v>893</v>
      </c>
      <c r="E309" s="5">
        <v>1052</v>
      </c>
      <c r="F309" s="1">
        <v>0.15</v>
      </c>
      <c r="G309">
        <v>4.3</v>
      </c>
      <c r="H309" s="8">
        <v>106</v>
      </c>
      <c r="I309" t="s">
        <v>2698</v>
      </c>
      <c r="J309" t="s">
        <v>2699</v>
      </c>
      <c r="K309" t="s">
        <v>2700</v>
      </c>
      <c r="L309" t="s">
        <v>2701</v>
      </c>
      <c r="M309" t="s">
        <v>2702</v>
      </c>
      <c r="N309" t="s">
        <v>2703</v>
      </c>
      <c r="O309" t="s">
        <v>2704</v>
      </c>
      <c r="P309" t="s">
        <v>2705</v>
      </c>
    </row>
    <row r="310" spans="1:16" x14ac:dyDescent="0.35">
      <c r="A310" t="s">
        <v>2706</v>
      </c>
      <c r="B310" t="s">
        <v>2707</v>
      </c>
      <c r="C310" t="s">
        <v>169</v>
      </c>
      <c r="D310" s="2">
        <v>10990</v>
      </c>
      <c r="E310" s="5">
        <v>19990</v>
      </c>
      <c r="F310" s="1">
        <v>0.45</v>
      </c>
      <c r="G310">
        <v>3.7</v>
      </c>
      <c r="H310" s="8">
        <v>129</v>
      </c>
      <c r="I310" t="s">
        <v>2708</v>
      </c>
      <c r="J310" t="s">
        <v>2709</v>
      </c>
      <c r="K310" t="s">
        <v>2710</v>
      </c>
      <c r="L310" t="s">
        <v>2711</v>
      </c>
      <c r="M310" t="s">
        <v>2712</v>
      </c>
      <c r="N310" t="s">
        <v>2713</v>
      </c>
      <c r="O310" t="s">
        <v>2714</v>
      </c>
      <c r="P310" t="s">
        <v>2715</v>
      </c>
    </row>
    <row r="311" spans="1:16" x14ac:dyDescent="0.35">
      <c r="A311" t="s">
        <v>2716</v>
      </c>
      <c r="B311" t="s">
        <v>2717</v>
      </c>
      <c r="C311" t="s">
        <v>18</v>
      </c>
      <c r="D311">
        <v>379</v>
      </c>
      <c r="E311" s="5">
        <v>1099</v>
      </c>
      <c r="F311" s="1">
        <v>0.66</v>
      </c>
      <c r="G311">
        <v>4.3</v>
      </c>
      <c r="H311" s="8">
        <v>3049</v>
      </c>
      <c r="I311" t="s">
        <v>2718</v>
      </c>
      <c r="J311" t="s">
        <v>2719</v>
      </c>
      <c r="K311" t="s">
        <v>2720</v>
      </c>
      <c r="L311" t="s">
        <v>2721</v>
      </c>
      <c r="M311" t="s">
        <v>2722</v>
      </c>
      <c r="N311" t="s">
        <v>2723</v>
      </c>
      <c r="O311" t="s">
        <v>2724</v>
      </c>
      <c r="P311" t="s">
        <v>2725</v>
      </c>
    </row>
    <row r="312" spans="1:16" x14ac:dyDescent="0.35">
      <c r="A312" t="s">
        <v>2726</v>
      </c>
      <c r="B312" t="s">
        <v>2727</v>
      </c>
      <c r="C312" t="s">
        <v>169</v>
      </c>
      <c r="D312" s="2">
        <v>16999</v>
      </c>
      <c r="E312" s="5">
        <v>25999</v>
      </c>
      <c r="F312" s="1">
        <v>0.35</v>
      </c>
      <c r="G312">
        <v>4.2</v>
      </c>
      <c r="H312" s="8">
        <v>32840</v>
      </c>
      <c r="I312" t="s">
        <v>2728</v>
      </c>
      <c r="J312" t="s">
        <v>171</v>
      </c>
      <c r="K312" t="s">
        <v>172</v>
      </c>
      <c r="L312" t="s">
        <v>173</v>
      </c>
      <c r="M312" t="s">
        <v>174</v>
      </c>
      <c r="N312" t="s">
        <v>175</v>
      </c>
      <c r="O312" t="s">
        <v>2729</v>
      </c>
      <c r="P312" t="s">
        <v>2730</v>
      </c>
    </row>
    <row r="313" spans="1:16" x14ac:dyDescent="0.35">
      <c r="A313" t="s">
        <v>2731</v>
      </c>
      <c r="B313" t="s">
        <v>2732</v>
      </c>
      <c r="C313" t="s">
        <v>129</v>
      </c>
      <c r="D313">
        <v>699</v>
      </c>
      <c r="E313" s="5">
        <v>1899</v>
      </c>
      <c r="F313" s="1">
        <v>0.63</v>
      </c>
      <c r="G313">
        <v>4.4000000000000004</v>
      </c>
      <c r="H313" s="8">
        <v>390</v>
      </c>
      <c r="I313" t="s">
        <v>2733</v>
      </c>
      <c r="J313" t="s">
        <v>2734</v>
      </c>
      <c r="K313" t="s">
        <v>2735</v>
      </c>
      <c r="L313" t="s">
        <v>2736</v>
      </c>
      <c r="M313" t="s">
        <v>2737</v>
      </c>
      <c r="N313" t="s">
        <v>2738</v>
      </c>
      <c r="O313" t="s">
        <v>2739</v>
      </c>
      <c r="P313" t="s">
        <v>2740</v>
      </c>
    </row>
    <row r="314" spans="1:16" x14ac:dyDescent="0.35">
      <c r="A314" t="s">
        <v>2741</v>
      </c>
      <c r="B314" t="s">
        <v>2742</v>
      </c>
      <c r="C314" t="s">
        <v>2743</v>
      </c>
      <c r="D314" s="2">
        <v>2699</v>
      </c>
      <c r="E314" s="5">
        <v>3500</v>
      </c>
      <c r="F314" s="1">
        <v>0.23</v>
      </c>
      <c r="G314">
        <v>3.5</v>
      </c>
      <c r="H314" s="8">
        <v>621</v>
      </c>
      <c r="I314" t="s">
        <v>2744</v>
      </c>
      <c r="J314" t="s">
        <v>2745</v>
      </c>
      <c r="K314" t="s">
        <v>2746</v>
      </c>
      <c r="L314" t="s">
        <v>2747</v>
      </c>
      <c r="M314" t="s">
        <v>2748</v>
      </c>
      <c r="N314" t="s">
        <v>2749</v>
      </c>
      <c r="O314" t="s">
        <v>2750</v>
      </c>
      <c r="P314" t="s">
        <v>2751</v>
      </c>
    </row>
    <row r="315" spans="1:16" x14ac:dyDescent="0.35">
      <c r="A315" t="s">
        <v>2752</v>
      </c>
      <c r="B315" t="s">
        <v>2753</v>
      </c>
      <c r="C315" t="s">
        <v>18</v>
      </c>
      <c r="D315">
        <v>129</v>
      </c>
      <c r="E315" s="5">
        <v>599</v>
      </c>
      <c r="F315" s="1">
        <v>0.78</v>
      </c>
      <c r="G315">
        <v>4.0999999999999996</v>
      </c>
      <c r="H315" s="8">
        <v>265</v>
      </c>
      <c r="I315" t="s">
        <v>2754</v>
      </c>
      <c r="J315" t="s">
        <v>2755</v>
      </c>
      <c r="K315" t="s">
        <v>2756</v>
      </c>
      <c r="L315" t="s">
        <v>2757</v>
      </c>
      <c r="M315" t="s">
        <v>2758</v>
      </c>
      <c r="N315" t="s">
        <v>2759</v>
      </c>
      <c r="O315" t="s">
        <v>2760</v>
      </c>
      <c r="P315" t="s">
        <v>2761</v>
      </c>
    </row>
    <row r="316" spans="1:16" x14ac:dyDescent="0.35">
      <c r="A316" t="s">
        <v>2762</v>
      </c>
      <c r="B316" t="s">
        <v>2763</v>
      </c>
      <c r="C316" t="s">
        <v>18</v>
      </c>
      <c r="D316">
        <v>389</v>
      </c>
      <c r="E316" s="5">
        <v>999</v>
      </c>
      <c r="F316" s="1">
        <v>0.61</v>
      </c>
      <c r="G316">
        <v>4.3</v>
      </c>
      <c r="H316" s="8">
        <v>838</v>
      </c>
      <c r="I316" t="s">
        <v>2764</v>
      </c>
      <c r="J316" t="s">
        <v>2765</v>
      </c>
      <c r="K316" t="s">
        <v>2766</v>
      </c>
      <c r="L316" t="s">
        <v>2767</v>
      </c>
      <c r="M316" t="s">
        <v>2768</v>
      </c>
      <c r="N316" t="s">
        <v>2769</v>
      </c>
      <c r="O316" t="s">
        <v>2770</v>
      </c>
      <c r="P316" t="s">
        <v>2771</v>
      </c>
    </row>
    <row r="317" spans="1:16" x14ac:dyDescent="0.35">
      <c r="A317" t="s">
        <v>2772</v>
      </c>
      <c r="B317" t="s">
        <v>2773</v>
      </c>
      <c r="C317" t="s">
        <v>462</v>
      </c>
      <c r="D317">
        <v>246</v>
      </c>
      <c r="E317" s="5">
        <v>600</v>
      </c>
      <c r="F317" s="1">
        <v>0.59</v>
      </c>
      <c r="G317">
        <v>4.2</v>
      </c>
      <c r="H317" s="8">
        <v>143</v>
      </c>
      <c r="I317" t="s">
        <v>2774</v>
      </c>
      <c r="J317" t="s">
        <v>2775</v>
      </c>
      <c r="K317" t="s">
        <v>2776</v>
      </c>
      <c r="L317" t="s">
        <v>2777</v>
      </c>
      <c r="M317" t="s">
        <v>2778</v>
      </c>
      <c r="N317" t="s">
        <v>2779</v>
      </c>
      <c r="O317" t="s">
        <v>2780</v>
      </c>
      <c r="P317" t="s">
        <v>2781</v>
      </c>
    </row>
    <row r="318" spans="1:16" x14ac:dyDescent="0.35">
      <c r="A318" t="s">
        <v>2782</v>
      </c>
      <c r="B318" t="s">
        <v>2783</v>
      </c>
      <c r="C318" t="s">
        <v>18</v>
      </c>
      <c r="D318">
        <v>299</v>
      </c>
      <c r="E318" s="5">
        <v>799</v>
      </c>
      <c r="F318" s="1">
        <v>0.63</v>
      </c>
      <c r="G318">
        <v>4</v>
      </c>
      <c r="H318" s="8">
        <v>151</v>
      </c>
      <c r="I318" t="s">
        <v>2784</v>
      </c>
      <c r="J318" t="s">
        <v>2785</v>
      </c>
      <c r="K318" t="s">
        <v>2786</v>
      </c>
      <c r="L318" t="s">
        <v>2787</v>
      </c>
      <c r="M318" t="s">
        <v>2788</v>
      </c>
      <c r="N318" t="s">
        <v>2789</v>
      </c>
      <c r="O318" t="s">
        <v>2790</v>
      </c>
      <c r="P318" t="s">
        <v>2791</v>
      </c>
    </row>
    <row r="319" spans="1:16" x14ac:dyDescent="0.35">
      <c r="A319" t="s">
        <v>2792</v>
      </c>
      <c r="B319" t="s">
        <v>2793</v>
      </c>
      <c r="C319" t="s">
        <v>462</v>
      </c>
      <c r="D319">
        <v>247</v>
      </c>
      <c r="E319" s="5">
        <v>399</v>
      </c>
      <c r="F319" s="1">
        <v>0.38</v>
      </c>
      <c r="G319">
        <v>3.9</v>
      </c>
      <c r="H319" s="8">
        <v>200</v>
      </c>
      <c r="I319" t="s">
        <v>2794</v>
      </c>
      <c r="J319" t="s">
        <v>2795</v>
      </c>
      <c r="K319" t="s">
        <v>2796</v>
      </c>
      <c r="L319" t="s">
        <v>2797</v>
      </c>
      <c r="M319" t="s">
        <v>2798</v>
      </c>
      <c r="N319" t="s">
        <v>13034</v>
      </c>
      <c r="O319" t="s">
        <v>2799</v>
      </c>
      <c r="P319" t="s">
        <v>2800</v>
      </c>
    </row>
    <row r="320" spans="1:16" x14ac:dyDescent="0.35">
      <c r="A320" t="s">
        <v>2801</v>
      </c>
      <c r="B320" t="s">
        <v>2802</v>
      </c>
      <c r="C320" t="s">
        <v>462</v>
      </c>
      <c r="D320" s="2">
        <v>1369</v>
      </c>
      <c r="E320" s="5">
        <v>2999</v>
      </c>
      <c r="F320" s="1">
        <v>0.54</v>
      </c>
      <c r="G320">
        <v>3.3</v>
      </c>
      <c r="H320" s="8">
        <v>227</v>
      </c>
      <c r="I320" t="s">
        <v>2803</v>
      </c>
      <c r="J320" t="s">
        <v>2804</v>
      </c>
      <c r="K320" t="s">
        <v>2805</v>
      </c>
      <c r="L320" t="s">
        <v>2806</v>
      </c>
      <c r="M320" t="s">
        <v>2807</v>
      </c>
      <c r="N320" t="s">
        <v>2808</v>
      </c>
      <c r="O320" t="s">
        <v>2809</v>
      </c>
      <c r="P320" t="s">
        <v>2810</v>
      </c>
    </row>
    <row r="321" spans="1:16" x14ac:dyDescent="0.35">
      <c r="A321" t="s">
        <v>2811</v>
      </c>
      <c r="B321" t="s">
        <v>2812</v>
      </c>
      <c r="C321" t="s">
        <v>462</v>
      </c>
      <c r="D321">
        <v>199</v>
      </c>
      <c r="E321" s="5">
        <v>499</v>
      </c>
      <c r="F321" s="1">
        <v>0.6</v>
      </c>
      <c r="G321">
        <v>3.8</v>
      </c>
      <c r="H321" s="8">
        <v>538</v>
      </c>
      <c r="I321" t="s">
        <v>2813</v>
      </c>
      <c r="J321" t="s">
        <v>2814</v>
      </c>
      <c r="K321" t="s">
        <v>2815</v>
      </c>
      <c r="L321" t="s">
        <v>2816</v>
      </c>
      <c r="M321" t="s">
        <v>2817</v>
      </c>
      <c r="N321" t="s">
        <v>2818</v>
      </c>
      <c r="O321" t="s">
        <v>2819</v>
      </c>
      <c r="P321" t="s">
        <v>2820</v>
      </c>
    </row>
    <row r="322" spans="1:16" x14ac:dyDescent="0.35">
      <c r="A322" t="s">
        <v>2821</v>
      </c>
      <c r="B322" t="s">
        <v>2822</v>
      </c>
      <c r="C322" t="s">
        <v>129</v>
      </c>
      <c r="D322">
        <v>299</v>
      </c>
      <c r="E322" s="5">
        <v>599</v>
      </c>
      <c r="F322" s="1">
        <v>0.5</v>
      </c>
      <c r="G322">
        <v>4</v>
      </c>
      <c r="H322" s="8">
        <v>171</v>
      </c>
      <c r="I322" t="s">
        <v>2823</v>
      </c>
      <c r="J322" t="s">
        <v>2824</v>
      </c>
      <c r="K322" t="s">
        <v>2825</v>
      </c>
      <c r="L322" t="s">
        <v>2826</v>
      </c>
      <c r="M322" t="s">
        <v>2827</v>
      </c>
      <c r="N322" t="s">
        <v>2828</v>
      </c>
      <c r="O322" t="s">
        <v>2829</v>
      </c>
      <c r="P322" t="s">
        <v>2830</v>
      </c>
    </row>
    <row r="323" spans="1:16" x14ac:dyDescent="0.35">
      <c r="A323" t="s">
        <v>2831</v>
      </c>
      <c r="B323" t="s">
        <v>2832</v>
      </c>
      <c r="C323" t="s">
        <v>169</v>
      </c>
      <c r="D323" s="2">
        <v>14999</v>
      </c>
      <c r="E323" s="5">
        <v>14999</v>
      </c>
      <c r="F323" s="1">
        <v>0</v>
      </c>
      <c r="G323">
        <v>4.3</v>
      </c>
      <c r="H323" s="8">
        <v>27508</v>
      </c>
      <c r="I323" t="s">
        <v>2833</v>
      </c>
      <c r="J323" t="s">
        <v>2834</v>
      </c>
      <c r="K323" t="s">
        <v>2835</v>
      </c>
      <c r="L323" t="s">
        <v>2836</v>
      </c>
      <c r="M323" t="s">
        <v>2837</v>
      </c>
      <c r="N323" t="s">
        <v>2838</v>
      </c>
      <c r="O323" t="s">
        <v>2839</v>
      </c>
      <c r="P323" t="s">
        <v>2840</v>
      </c>
    </row>
    <row r="324" spans="1:16" x14ac:dyDescent="0.35">
      <c r="A324" t="s">
        <v>2841</v>
      </c>
      <c r="B324" t="s">
        <v>2842</v>
      </c>
      <c r="C324" t="s">
        <v>18</v>
      </c>
      <c r="D324">
        <v>299</v>
      </c>
      <c r="E324" s="5">
        <v>699</v>
      </c>
      <c r="F324" s="1">
        <v>0.56999999999999995</v>
      </c>
      <c r="G324">
        <v>3.9</v>
      </c>
      <c r="H324" s="8">
        <v>1454</v>
      </c>
      <c r="I324" t="s">
        <v>2843</v>
      </c>
      <c r="J324" t="s">
        <v>2844</v>
      </c>
      <c r="K324" t="s">
        <v>2845</v>
      </c>
      <c r="L324" t="s">
        <v>2846</v>
      </c>
      <c r="M324" t="s">
        <v>2847</v>
      </c>
      <c r="N324" t="s">
        <v>2848</v>
      </c>
      <c r="O324" t="s">
        <v>2849</v>
      </c>
      <c r="P324" t="s">
        <v>2850</v>
      </c>
    </row>
    <row r="325" spans="1:16" x14ac:dyDescent="0.35">
      <c r="A325" t="s">
        <v>2851</v>
      </c>
      <c r="B325" t="s">
        <v>2852</v>
      </c>
      <c r="C325" t="s">
        <v>169</v>
      </c>
      <c r="D325" s="2">
        <v>24990</v>
      </c>
      <c r="E325" s="5">
        <v>51990</v>
      </c>
      <c r="F325" s="1">
        <v>0.52</v>
      </c>
      <c r="G325">
        <v>4.2</v>
      </c>
      <c r="H325" s="8">
        <v>2951</v>
      </c>
      <c r="I325" t="s">
        <v>2853</v>
      </c>
      <c r="J325" t="s">
        <v>2854</v>
      </c>
      <c r="K325" t="s">
        <v>2855</v>
      </c>
      <c r="L325" t="s">
        <v>2856</v>
      </c>
      <c r="M325" t="s">
        <v>2857</v>
      </c>
      <c r="N325" t="s">
        <v>2858</v>
      </c>
      <c r="O325" t="s">
        <v>2859</v>
      </c>
      <c r="P325" t="s">
        <v>2860</v>
      </c>
    </row>
    <row r="326" spans="1:16" x14ac:dyDescent="0.35">
      <c r="A326" t="s">
        <v>2861</v>
      </c>
      <c r="B326" t="s">
        <v>2862</v>
      </c>
      <c r="C326" t="s">
        <v>18</v>
      </c>
      <c r="D326">
        <v>249</v>
      </c>
      <c r="E326" s="5">
        <v>999</v>
      </c>
      <c r="F326" s="1">
        <v>0.75</v>
      </c>
      <c r="G326">
        <v>5</v>
      </c>
      <c r="H326" s="8">
        <v>1</v>
      </c>
      <c r="I326" t="s">
        <v>2863</v>
      </c>
      <c r="J326" t="s">
        <v>2864</v>
      </c>
      <c r="K326" t="s">
        <v>2865</v>
      </c>
      <c r="L326" t="s">
        <v>2866</v>
      </c>
      <c r="M326" t="s">
        <v>2867</v>
      </c>
      <c r="N326" t="s">
        <v>2868</v>
      </c>
      <c r="O326" t="s">
        <v>2869</v>
      </c>
      <c r="P326" t="s">
        <v>2870</v>
      </c>
    </row>
    <row r="327" spans="1:16" x14ac:dyDescent="0.35">
      <c r="A327" t="s">
        <v>2871</v>
      </c>
      <c r="B327" t="s">
        <v>2872</v>
      </c>
      <c r="C327" t="s">
        <v>169</v>
      </c>
      <c r="D327" s="2">
        <v>61999</v>
      </c>
      <c r="E327" s="5">
        <v>69999</v>
      </c>
      <c r="F327" s="1">
        <v>0.11</v>
      </c>
      <c r="G327">
        <v>4.0999999999999996</v>
      </c>
      <c r="H327" s="8">
        <v>6753</v>
      </c>
      <c r="I327" t="s">
        <v>2873</v>
      </c>
      <c r="J327" t="s">
        <v>1911</v>
      </c>
      <c r="K327" t="s">
        <v>1912</v>
      </c>
      <c r="L327" t="s">
        <v>1913</v>
      </c>
      <c r="M327" t="s">
        <v>1914</v>
      </c>
      <c r="N327" t="s">
        <v>1915</v>
      </c>
      <c r="O327" t="s">
        <v>2874</v>
      </c>
      <c r="P327" t="s">
        <v>2875</v>
      </c>
    </row>
    <row r="328" spans="1:16" x14ac:dyDescent="0.35">
      <c r="A328" t="s">
        <v>2876</v>
      </c>
      <c r="B328" t="s">
        <v>2877</v>
      </c>
      <c r="C328" t="s">
        <v>169</v>
      </c>
      <c r="D328" s="2">
        <v>24499</v>
      </c>
      <c r="E328" s="5">
        <v>50000</v>
      </c>
      <c r="F328" s="1">
        <v>0.51</v>
      </c>
      <c r="G328">
        <v>3.9</v>
      </c>
      <c r="H328" s="8">
        <v>3518</v>
      </c>
      <c r="I328" t="s">
        <v>2878</v>
      </c>
      <c r="J328" t="s">
        <v>2879</v>
      </c>
      <c r="K328" t="s">
        <v>2880</v>
      </c>
      <c r="L328" t="s">
        <v>2881</v>
      </c>
      <c r="M328" t="s">
        <v>2882</v>
      </c>
      <c r="N328" t="s">
        <v>2883</v>
      </c>
      <c r="O328" t="s">
        <v>2884</v>
      </c>
      <c r="P328" t="s">
        <v>2885</v>
      </c>
    </row>
    <row r="329" spans="1:16" x14ac:dyDescent="0.35">
      <c r="A329" t="s">
        <v>2886</v>
      </c>
      <c r="B329" t="s">
        <v>2887</v>
      </c>
      <c r="C329" t="s">
        <v>169</v>
      </c>
      <c r="D329" s="2">
        <v>10499</v>
      </c>
      <c r="E329" s="5">
        <v>19499</v>
      </c>
      <c r="F329" s="1">
        <v>0.46</v>
      </c>
      <c r="G329">
        <v>4.2</v>
      </c>
      <c r="H329" s="8">
        <v>1510</v>
      </c>
      <c r="I329" t="s">
        <v>2888</v>
      </c>
      <c r="J329" t="s">
        <v>2689</v>
      </c>
      <c r="K329" t="s">
        <v>2690</v>
      </c>
      <c r="L329" t="s">
        <v>2691</v>
      </c>
      <c r="M329" t="s">
        <v>2692</v>
      </c>
      <c r="N329" t="s">
        <v>2693</v>
      </c>
      <c r="O329" t="s">
        <v>2889</v>
      </c>
      <c r="P329" t="s">
        <v>2890</v>
      </c>
    </row>
    <row r="330" spans="1:16" x14ac:dyDescent="0.35">
      <c r="A330" t="s">
        <v>2891</v>
      </c>
      <c r="B330" t="s">
        <v>2892</v>
      </c>
      <c r="C330" t="s">
        <v>18</v>
      </c>
      <c r="D330">
        <v>349</v>
      </c>
      <c r="E330" s="5">
        <v>999</v>
      </c>
      <c r="F330" s="1">
        <v>0.65</v>
      </c>
      <c r="G330">
        <v>4.3</v>
      </c>
      <c r="H330" s="8">
        <v>838</v>
      </c>
      <c r="I330" t="s">
        <v>2893</v>
      </c>
      <c r="J330" t="s">
        <v>2765</v>
      </c>
      <c r="K330" t="s">
        <v>2766</v>
      </c>
      <c r="L330" t="s">
        <v>2767</v>
      </c>
      <c r="M330" t="s">
        <v>2768</v>
      </c>
      <c r="N330" t="s">
        <v>2769</v>
      </c>
      <c r="O330" t="s">
        <v>2894</v>
      </c>
      <c r="P330" t="s">
        <v>2895</v>
      </c>
    </row>
    <row r="331" spans="1:16" x14ac:dyDescent="0.35">
      <c r="A331" t="s">
        <v>2896</v>
      </c>
      <c r="B331" t="s">
        <v>2897</v>
      </c>
      <c r="C331" t="s">
        <v>462</v>
      </c>
      <c r="D331">
        <v>197</v>
      </c>
      <c r="E331" s="5">
        <v>499</v>
      </c>
      <c r="F331" s="1">
        <v>0.61</v>
      </c>
      <c r="G331">
        <v>3.8</v>
      </c>
      <c r="H331" s="8">
        <v>136</v>
      </c>
      <c r="I331" t="s">
        <v>2898</v>
      </c>
      <c r="J331" t="s">
        <v>2899</v>
      </c>
      <c r="K331" t="s">
        <v>2900</v>
      </c>
      <c r="L331" t="s">
        <v>2901</v>
      </c>
      <c r="M331" t="s">
        <v>2902</v>
      </c>
      <c r="N331" t="s">
        <v>2903</v>
      </c>
      <c r="O331" t="s">
        <v>2904</v>
      </c>
      <c r="P331" t="s">
        <v>2905</v>
      </c>
    </row>
    <row r="332" spans="1:16" x14ac:dyDescent="0.35">
      <c r="A332" t="s">
        <v>2906</v>
      </c>
      <c r="B332" t="s">
        <v>2907</v>
      </c>
      <c r="C332" t="s">
        <v>1985</v>
      </c>
      <c r="D332" s="2">
        <v>1299</v>
      </c>
      <c r="E332" s="5">
        <v>2499</v>
      </c>
      <c r="F332" s="1">
        <v>0.48</v>
      </c>
      <c r="G332">
        <v>4.3</v>
      </c>
      <c r="H332" s="8">
        <v>301</v>
      </c>
      <c r="I332" t="s">
        <v>2908</v>
      </c>
      <c r="J332" t="s">
        <v>2909</v>
      </c>
      <c r="K332" t="s">
        <v>2910</v>
      </c>
      <c r="L332" t="s">
        <v>2911</v>
      </c>
      <c r="M332" t="s">
        <v>2912</v>
      </c>
      <c r="N332" t="s">
        <v>2913</v>
      </c>
      <c r="O332" t="s">
        <v>2914</v>
      </c>
      <c r="P332" t="s">
        <v>2915</v>
      </c>
    </row>
    <row r="333" spans="1:16" x14ac:dyDescent="0.35">
      <c r="A333" t="s">
        <v>2916</v>
      </c>
      <c r="B333" t="s">
        <v>2917</v>
      </c>
      <c r="C333" t="s">
        <v>18</v>
      </c>
      <c r="D333" s="2">
        <v>1519</v>
      </c>
      <c r="E333" s="5">
        <v>1899</v>
      </c>
      <c r="F333" s="1">
        <v>0.2</v>
      </c>
      <c r="G333">
        <v>4.4000000000000004</v>
      </c>
      <c r="H333" s="8">
        <v>19763</v>
      </c>
      <c r="I333" t="s">
        <v>2918</v>
      </c>
      <c r="J333" t="s">
        <v>2919</v>
      </c>
      <c r="K333" t="s">
        <v>2920</v>
      </c>
      <c r="L333" t="s">
        <v>2921</v>
      </c>
      <c r="M333" t="s">
        <v>2922</v>
      </c>
      <c r="N333" t="s">
        <v>2923</v>
      </c>
      <c r="O333" t="s">
        <v>2924</v>
      </c>
      <c r="P333" t="s">
        <v>2925</v>
      </c>
    </row>
    <row r="334" spans="1:16" x14ac:dyDescent="0.35">
      <c r="A334" t="s">
        <v>2926</v>
      </c>
      <c r="B334" t="s">
        <v>2927</v>
      </c>
      <c r="C334" t="s">
        <v>169</v>
      </c>
      <c r="D334" s="2">
        <v>46999</v>
      </c>
      <c r="E334" s="5">
        <v>69999</v>
      </c>
      <c r="F334" s="1">
        <v>0.33</v>
      </c>
      <c r="G334">
        <v>4.3</v>
      </c>
      <c r="H334" s="8">
        <v>21252</v>
      </c>
      <c r="I334" t="s">
        <v>2928</v>
      </c>
      <c r="J334" t="s">
        <v>2929</v>
      </c>
      <c r="K334" t="s">
        <v>2930</v>
      </c>
      <c r="L334" t="s">
        <v>2931</v>
      </c>
      <c r="M334" t="s">
        <v>2932</v>
      </c>
      <c r="N334" t="s">
        <v>2933</v>
      </c>
      <c r="O334" t="s">
        <v>2934</v>
      </c>
      <c r="P334" t="s">
        <v>2935</v>
      </c>
    </row>
    <row r="335" spans="1:16" x14ac:dyDescent="0.35">
      <c r="A335" t="s">
        <v>2936</v>
      </c>
      <c r="B335" t="s">
        <v>2937</v>
      </c>
      <c r="C335" t="s">
        <v>18</v>
      </c>
      <c r="D335">
        <v>299</v>
      </c>
      <c r="E335" s="5">
        <v>799</v>
      </c>
      <c r="F335" s="1">
        <v>0.63</v>
      </c>
      <c r="G335">
        <v>4.3</v>
      </c>
      <c r="H335" s="8">
        <v>1902</v>
      </c>
      <c r="I335" t="s">
        <v>2938</v>
      </c>
      <c r="J335" t="s">
        <v>2939</v>
      </c>
      <c r="K335" t="s">
        <v>2940</v>
      </c>
      <c r="L335" t="s">
        <v>2941</v>
      </c>
      <c r="M335" t="s">
        <v>2942</v>
      </c>
      <c r="N335" t="s">
        <v>2943</v>
      </c>
      <c r="O335" t="s">
        <v>2944</v>
      </c>
      <c r="P335" t="s">
        <v>2945</v>
      </c>
    </row>
    <row r="336" spans="1:16" x14ac:dyDescent="0.35">
      <c r="A336" t="s">
        <v>2946</v>
      </c>
      <c r="B336" t="s">
        <v>2947</v>
      </c>
      <c r="C336" t="s">
        <v>2948</v>
      </c>
      <c r="D336" s="2">
        <v>1799</v>
      </c>
      <c r="E336" s="5">
        <v>19999</v>
      </c>
      <c r="F336" s="1">
        <v>0.91</v>
      </c>
      <c r="G336">
        <v>4.2</v>
      </c>
      <c r="H336" s="8">
        <v>13937</v>
      </c>
      <c r="I336" t="s">
        <v>2949</v>
      </c>
      <c r="J336" t="s">
        <v>2950</v>
      </c>
      <c r="K336" t="s">
        <v>2951</v>
      </c>
      <c r="L336" t="s">
        <v>2952</v>
      </c>
      <c r="M336" t="s">
        <v>2953</v>
      </c>
      <c r="N336" t="s">
        <v>2954</v>
      </c>
      <c r="O336" t="s">
        <v>2955</v>
      </c>
      <c r="P336" t="s">
        <v>2956</v>
      </c>
    </row>
    <row r="337" spans="1:16" x14ac:dyDescent="0.35">
      <c r="A337" t="s">
        <v>2957</v>
      </c>
      <c r="B337" t="s">
        <v>2958</v>
      </c>
      <c r="C337" t="s">
        <v>2948</v>
      </c>
      <c r="D337" s="2">
        <v>1998</v>
      </c>
      <c r="E337" s="5">
        <v>9999</v>
      </c>
      <c r="F337" s="1">
        <v>0.8</v>
      </c>
      <c r="G337">
        <v>4.3</v>
      </c>
      <c r="H337" s="8">
        <v>27696</v>
      </c>
      <c r="I337" t="s">
        <v>2959</v>
      </c>
      <c r="J337" t="s">
        <v>2960</v>
      </c>
      <c r="K337" t="s">
        <v>2961</v>
      </c>
      <c r="L337" t="s">
        <v>2962</v>
      </c>
      <c r="M337" t="s">
        <v>2963</v>
      </c>
      <c r="N337" t="s">
        <v>2964</v>
      </c>
      <c r="O337" t="s">
        <v>2965</v>
      </c>
      <c r="P337" t="s">
        <v>2966</v>
      </c>
    </row>
    <row r="338" spans="1:16" x14ac:dyDescent="0.35">
      <c r="A338" t="s">
        <v>2967</v>
      </c>
      <c r="B338" t="s">
        <v>2968</v>
      </c>
      <c r="C338" t="s">
        <v>2948</v>
      </c>
      <c r="D338" s="2">
        <v>1999</v>
      </c>
      <c r="E338" s="5">
        <v>7990</v>
      </c>
      <c r="F338" s="1">
        <v>0.75</v>
      </c>
      <c r="G338">
        <v>3.8</v>
      </c>
      <c r="H338" s="8">
        <v>17831</v>
      </c>
      <c r="I338" t="s">
        <v>2969</v>
      </c>
      <c r="J338" t="s">
        <v>2970</v>
      </c>
      <c r="K338" t="s">
        <v>2971</v>
      </c>
      <c r="L338" t="s">
        <v>2972</v>
      </c>
      <c r="M338" t="s">
        <v>2973</v>
      </c>
      <c r="N338" t="s">
        <v>2974</v>
      </c>
      <c r="O338" t="s">
        <v>2975</v>
      </c>
      <c r="P338" t="s">
        <v>2976</v>
      </c>
    </row>
    <row r="339" spans="1:16" x14ac:dyDescent="0.35">
      <c r="A339" t="s">
        <v>2977</v>
      </c>
      <c r="B339" t="s">
        <v>2978</v>
      </c>
      <c r="C339" t="s">
        <v>2979</v>
      </c>
      <c r="D339" s="2">
        <v>2049</v>
      </c>
      <c r="E339" s="5">
        <v>2199</v>
      </c>
      <c r="F339" s="1">
        <v>7.0000000000000007E-2</v>
      </c>
      <c r="G339">
        <v>4.3</v>
      </c>
      <c r="H339" s="8">
        <v>178912</v>
      </c>
      <c r="I339" t="s">
        <v>2980</v>
      </c>
      <c r="J339" t="s">
        <v>2981</v>
      </c>
      <c r="K339" t="s">
        <v>2982</v>
      </c>
      <c r="L339" t="s">
        <v>2983</v>
      </c>
      <c r="M339" t="s">
        <v>2984</v>
      </c>
      <c r="N339" t="s">
        <v>2985</v>
      </c>
      <c r="O339" t="s">
        <v>2986</v>
      </c>
      <c r="P339" t="s">
        <v>2987</v>
      </c>
    </row>
    <row r="340" spans="1:16" x14ac:dyDescent="0.35">
      <c r="A340" t="s">
        <v>2988</v>
      </c>
      <c r="B340" t="s">
        <v>2989</v>
      </c>
      <c r="C340" t="s">
        <v>2990</v>
      </c>
      <c r="D340" s="2">
        <v>6499</v>
      </c>
      <c r="E340" s="5">
        <v>8999</v>
      </c>
      <c r="F340" s="1">
        <v>0.28000000000000003</v>
      </c>
      <c r="G340">
        <v>4</v>
      </c>
      <c r="H340" s="8">
        <v>7807</v>
      </c>
      <c r="I340" t="s">
        <v>2991</v>
      </c>
      <c r="J340" t="s">
        <v>2992</v>
      </c>
      <c r="K340" t="s">
        <v>2993</v>
      </c>
      <c r="L340" t="s">
        <v>2994</v>
      </c>
      <c r="M340" t="s">
        <v>2995</v>
      </c>
      <c r="N340" t="s">
        <v>2996</v>
      </c>
      <c r="O340" t="s">
        <v>2997</v>
      </c>
      <c r="P340" t="s">
        <v>2998</v>
      </c>
    </row>
    <row r="341" spans="1:16" x14ac:dyDescent="0.35">
      <c r="A341" t="s">
        <v>2999</v>
      </c>
      <c r="B341" t="s">
        <v>3000</v>
      </c>
      <c r="C341" t="s">
        <v>2990</v>
      </c>
      <c r="D341" s="2">
        <v>28999</v>
      </c>
      <c r="E341" s="5">
        <v>28999</v>
      </c>
      <c r="F341" s="1">
        <v>0</v>
      </c>
      <c r="G341">
        <v>4.3</v>
      </c>
      <c r="H341" s="8">
        <v>17415</v>
      </c>
      <c r="I341" t="s">
        <v>3001</v>
      </c>
      <c r="J341" t="s">
        <v>3002</v>
      </c>
      <c r="K341" t="s">
        <v>3003</v>
      </c>
      <c r="L341" t="s">
        <v>3004</v>
      </c>
      <c r="M341" t="s">
        <v>3005</v>
      </c>
      <c r="N341" t="s">
        <v>3006</v>
      </c>
      <c r="O341" t="s">
        <v>3007</v>
      </c>
      <c r="P341" t="s">
        <v>3008</v>
      </c>
    </row>
    <row r="342" spans="1:16" x14ac:dyDescent="0.35">
      <c r="A342" t="s">
        <v>3009</v>
      </c>
      <c r="B342" t="s">
        <v>3010</v>
      </c>
      <c r="C342" t="s">
        <v>2990</v>
      </c>
      <c r="D342" s="2">
        <v>28999</v>
      </c>
      <c r="E342" s="5">
        <v>28999</v>
      </c>
      <c r="F342" s="1">
        <v>0</v>
      </c>
      <c r="G342">
        <v>4.3</v>
      </c>
      <c r="H342" s="8">
        <v>17415</v>
      </c>
      <c r="I342" t="s">
        <v>3011</v>
      </c>
      <c r="J342" t="s">
        <v>3002</v>
      </c>
      <c r="K342" t="s">
        <v>3003</v>
      </c>
      <c r="L342" t="s">
        <v>3004</v>
      </c>
      <c r="M342" t="s">
        <v>3005</v>
      </c>
      <c r="N342" t="s">
        <v>3006</v>
      </c>
      <c r="O342" t="s">
        <v>3012</v>
      </c>
      <c r="P342" t="s">
        <v>3013</v>
      </c>
    </row>
    <row r="343" spans="1:16" x14ac:dyDescent="0.35">
      <c r="A343" t="s">
        <v>3014</v>
      </c>
      <c r="B343" t="s">
        <v>3015</v>
      </c>
      <c r="C343" t="s">
        <v>2990</v>
      </c>
      <c r="D343" s="2">
        <v>6499</v>
      </c>
      <c r="E343" s="5">
        <v>8999</v>
      </c>
      <c r="F343" s="1">
        <v>0.28000000000000003</v>
      </c>
      <c r="G343">
        <v>4</v>
      </c>
      <c r="H343" s="8">
        <v>7807</v>
      </c>
      <c r="I343" t="s">
        <v>2991</v>
      </c>
      <c r="J343" t="s">
        <v>2992</v>
      </c>
      <c r="K343" t="s">
        <v>2993</v>
      </c>
      <c r="L343" t="s">
        <v>2994</v>
      </c>
      <c r="M343" t="s">
        <v>2995</v>
      </c>
      <c r="N343" t="s">
        <v>2996</v>
      </c>
      <c r="O343" t="s">
        <v>3016</v>
      </c>
      <c r="P343" t="s">
        <v>3017</v>
      </c>
    </row>
    <row r="344" spans="1:16" x14ac:dyDescent="0.35">
      <c r="A344" t="s">
        <v>3018</v>
      </c>
      <c r="B344" t="s">
        <v>3019</v>
      </c>
      <c r="C344" t="s">
        <v>2990</v>
      </c>
      <c r="D344" s="2">
        <v>6499</v>
      </c>
      <c r="E344" s="5">
        <v>8999</v>
      </c>
      <c r="F344" s="1">
        <v>0.28000000000000003</v>
      </c>
      <c r="G344">
        <v>4</v>
      </c>
      <c r="H344" s="8">
        <v>7807</v>
      </c>
      <c r="I344" t="s">
        <v>2991</v>
      </c>
      <c r="J344" t="s">
        <v>2992</v>
      </c>
      <c r="K344" t="s">
        <v>2993</v>
      </c>
      <c r="L344" t="s">
        <v>2994</v>
      </c>
      <c r="M344" t="s">
        <v>2995</v>
      </c>
      <c r="N344" t="s">
        <v>2996</v>
      </c>
      <c r="O344" t="s">
        <v>3020</v>
      </c>
      <c r="P344" t="s">
        <v>3021</v>
      </c>
    </row>
    <row r="345" spans="1:16" x14ac:dyDescent="0.35">
      <c r="A345" t="s">
        <v>3022</v>
      </c>
      <c r="B345" t="s">
        <v>3023</v>
      </c>
      <c r="C345" t="s">
        <v>3024</v>
      </c>
      <c r="D345">
        <v>569</v>
      </c>
      <c r="E345" s="5">
        <v>1000</v>
      </c>
      <c r="F345" s="1">
        <v>0.43</v>
      </c>
      <c r="G345">
        <v>4.4000000000000004</v>
      </c>
      <c r="H345" s="8">
        <v>67259</v>
      </c>
      <c r="I345" t="s">
        <v>3025</v>
      </c>
      <c r="J345" t="s">
        <v>3026</v>
      </c>
      <c r="K345" t="s">
        <v>3027</v>
      </c>
      <c r="L345" t="s">
        <v>3028</v>
      </c>
      <c r="M345" t="s">
        <v>3029</v>
      </c>
      <c r="N345" t="s">
        <v>3030</v>
      </c>
      <c r="O345" t="s">
        <v>3031</v>
      </c>
      <c r="P345" t="s">
        <v>3032</v>
      </c>
    </row>
    <row r="346" spans="1:16" x14ac:dyDescent="0.35">
      <c r="A346" t="s">
        <v>3033</v>
      </c>
      <c r="B346" t="s">
        <v>3034</v>
      </c>
      <c r="C346" t="s">
        <v>2948</v>
      </c>
      <c r="D346" s="2">
        <v>1898</v>
      </c>
      <c r="E346" s="5">
        <v>4999</v>
      </c>
      <c r="F346" s="1">
        <v>0.62</v>
      </c>
      <c r="G346">
        <v>4.0999999999999996</v>
      </c>
      <c r="H346" s="8">
        <v>10689</v>
      </c>
      <c r="I346" t="s">
        <v>3035</v>
      </c>
      <c r="J346" t="s">
        <v>3036</v>
      </c>
      <c r="K346" t="s">
        <v>3037</v>
      </c>
      <c r="L346" t="s">
        <v>3038</v>
      </c>
      <c r="M346" t="s">
        <v>3039</v>
      </c>
      <c r="N346" t="s">
        <v>3040</v>
      </c>
      <c r="O346" t="s">
        <v>3041</v>
      </c>
      <c r="P346" t="s">
        <v>3042</v>
      </c>
    </row>
    <row r="347" spans="1:16" x14ac:dyDescent="0.35">
      <c r="A347" t="s">
        <v>3043</v>
      </c>
      <c r="B347" t="s">
        <v>3044</v>
      </c>
      <c r="C347" t="s">
        <v>3045</v>
      </c>
      <c r="D347" s="2">
        <v>1299</v>
      </c>
      <c r="E347" s="5">
        <v>1599</v>
      </c>
      <c r="F347" s="1">
        <v>0.19</v>
      </c>
      <c r="G347">
        <v>4</v>
      </c>
      <c r="H347" s="8">
        <v>128311</v>
      </c>
      <c r="I347" t="s">
        <v>3046</v>
      </c>
      <c r="J347" t="s">
        <v>3047</v>
      </c>
      <c r="K347" t="s">
        <v>3048</v>
      </c>
      <c r="L347" t="s">
        <v>3049</v>
      </c>
      <c r="M347" t="s">
        <v>3050</v>
      </c>
      <c r="N347" t="s">
        <v>3051</v>
      </c>
      <c r="O347" t="s">
        <v>3052</v>
      </c>
      <c r="P347" t="s">
        <v>3053</v>
      </c>
    </row>
    <row r="348" spans="1:16" x14ac:dyDescent="0.35">
      <c r="A348" t="s">
        <v>3054</v>
      </c>
      <c r="B348" t="s">
        <v>3055</v>
      </c>
      <c r="C348" t="s">
        <v>2948</v>
      </c>
      <c r="D348" s="2">
        <v>1499</v>
      </c>
      <c r="E348" s="5">
        <v>6990</v>
      </c>
      <c r="F348" s="1">
        <v>0.79</v>
      </c>
      <c r="G348">
        <v>3.9</v>
      </c>
      <c r="H348" s="8">
        <v>21796</v>
      </c>
      <c r="I348" t="s">
        <v>3056</v>
      </c>
      <c r="J348" t="s">
        <v>3057</v>
      </c>
      <c r="K348" t="s">
        <v>3058</v>
      </c>
      <c r="L348" t="s">
        <v>3059</v>
      </c>
      <c r="M348" t="s">
        <v>3060</v>
      </c>
      <c r="N348" t="s">
        <v>3061</v>
      </c>
      <c r="O348" t="s">
        <v>3062</v>
      </c>
      <c r="P348" t="s">
        <v>3063</v>
      </c>
    </row>
    <row r="349" spans="1:16" x14ac:dyDescent="0.35">
      <c r="A349" t="s">
        <v>3064</v>
      </c>
      <c r="B349" t="s">
        <v>3065</v>
      </c>
      <c r="C349" t="s">
        <v>3066</v>
      </c>
      <c r="D349">
        <v>599</v>
      </c>
      <c r="E349" s="5">
        <v>999</v>
      </c>
      <c r="F349" s="1">
        <v>0.4</v>
      </c>
      <c r="G349">
        <v>4.0999999999999996</v>
      </c>
      <c r="H349" s="8">
        <v>192590</v>
      </c>
      <c r="I349" t="s">
        <v>3067</v>
      </c>
      <c r="J349" t="s">
        <v>3068</v>
      </c>
      <c r="K349" t="s">
        <v>3069</v>
      </c>
      <c r="L349" t="s">
        <v>3070</v>
      </c>
      <c r="M349" t="s">
        <v>3071</v>
      </c>
      <c r="N349" t="s">
        <v>3072</v>
      </c>
      <c r="O349" t="s">
        <v>3073</v>
      </c>
      <c r="P349" t="s">
        <v>3074</v>
      </c>
    </row>
    <row r="350" spans="1:16" x14ac:dyDescent="0.35">
      <c r="A350" t="s">
        <v>3075</v>
      </c>
      <c r="B350" t="s">
        <v>3076</v>
      </c>
      <c r="C350" t="s">
        <v>2990</v>
      </c>
      <c r="D350" s="2">
        <v>9499</v>
      </c>
      <c r="E350" s="5">
        <v>11999</v>
      </c>
      <c r="F350" s="1">
        <v>0.21</v>
      </c>
      <c r="G350">
        <v>4.2</v>
      </c>
      <c r="H350" s="8">
        <v>284</v>
      </c>
      <c r="I350" t="s">
        <v>3077</v>
      </c>
      <c r="J350" t="s">
        <v>3078</v>
      </c>
      <c r="K350" t="s">
        <v>3079</v>
      </c>
      <c r="L350" t="s">
        <v>3080</v>
      </c>
      <c r="M350" t="s">
        <v>3081</v>
      </c>
      <c r="N350" t="s">
        <v>3082</v>
      </c>
      <c r="O350" t="s">
        <v>3083</v>
      </c>
      <c r="P350" t="s">
        <v>3084</v>
      </c>
    </row>
    <row r="351" spans="1:16" x14ac:dyDescent="0.35">
      <c r="A351" t="s">
        <v>3085</v>
      </c>
      <c r="B351" t="s">
        <v>3086</v>
      </c>
      <c r="C351" t="s">
        <v>3066</v>
      </c>
      <c r="D351">
        <v>599</v>
      </c>
      <c r="E351" s="5">
        <v>2499</v>
      </c>
      <c r="F351" s="1">
        <v>0.76</v>
      </c>
      <c r="G351">
        <v>3.9</v>
      </c>
      <c r="H351" s="8">
        <v>58162</v>
      </c>
      <c r="I351" t="s">
        <v>3087</v>
      </c>
      <c r="J351" t="s">
        <v>3088</v>
      </c>
      <c r="K351" t="s">
        <v>3089</v>
      </c>
      <c r="L351" t="s">
        <v>3090</v>
      </c>
      <c r="M351" t="s">
        <v>3091</v>
      </c>
      <c r="N351" t="s">
        <v>3092</v>
      </c>
      <c r="O351" t="s">
        <v>3093</v>
      </c>
      <c r="P351" t="s">
        <v>3094</v>
      </c>
    </row>
    <row r="352" spans="1:16" x14ac:dyDescent="0.35">
      <c r="A352" t="s">
        <v>3095</v>
      </c>
      <c r="B352" t="s">
        <v>3096</v>
      </c>
      <c r="C352" t="s">
        <v>2990</v>
      </c>
      <c r="D352" s="2">
        <v>8999</v>
      </c>
      <c r="E352" s="5">
        <v>11999</v>
      </c>
      <c r="F352" s="1">
        <v>0.25</v>
      </c>
      <c r="G352">
        <v>4</v>
      </c>
      <c r="H352" s="8">
        <v>12796</v>
      </c>
      <c r="I352" t="s">
        <v>3097</v>
      </c>
      <c r="J352" t="s">
        <v>3098</v>
      </c>
      <c r="K352" t="s">
        <v>3099</v>
      </c>
      <c r="L352" t="s">
        <v>3100</v>
      </c>
      <c r="M352" t="s">
        <v>3101</v>
      </c>
      <c r="N352" t="s">
        <v>3102</v>
      </c>
      <c r="O352" t="s">
        <v>3103</v>
      </c>
      <c r="P352" t="s">
        <v>3104</v>
      </c>
    </row>
    <row r="353" spans="1:16" x14ac:dyDescent="0.35">
      <c r="A353" t="s">
        <v>3105</v>
      </c>
      <c r="B353" t="s">
        <v>3106</v>
      </c>
      <c r="C353" t="s">
        <v>3107</v>
      </c>
      <c r="D353">
        <v>349</v>
      </c>
      <c r="E353" s="5">
        <v>1299</v>
      </c>
      <c r="F353" s="1">
        <v>0.73</v>
      </c>
      <c r="G353">
        <v>4</v>
      </c>
      <c r="H353" s="8">
        <v>14282</v>
      </c>
      <c r="I353" t="s">
        <v>3108</v>
      </c>
      <c r="J353" t="s">
        <v>3109</v>
      </c>
      <c r="K353" t="s">
        <v>3110</v>
      </c>
      <c r="L353" t="s">
        <v>3111</v>
      </c>
      <c r="M353" t="s">
        <v>3112</v>
      </c>
      <c r="N353" t="s">
        <v>3113</v>
      </c>
      <c r="O353" t="s">
        <v>3114</v>
      </c>
      <c r="P353" t="s">
        <v>3115</v>
      </c>
    </row>
    <row r="354" spans="1:16" x14ac:dyDescent="0.35">
      <c r="A354" t="s">
        <v>3116</v>
      </c>
      <c r="B354" t="s">
        <v>3117</v>
      </c>
      <c r="C354" t="s">
        <v>3066</v>
      </c>
      <c r="D354">
        <v>349</v>
      </c>
      <c r="E354" s="5">
        <v>999</v>
      </c>
      <c r="F354" s="1">
        <v>0.65</v>
      </c>
      <c r="G354">
        <v>4.0999999999999996</v>
      </c>
      <c r="H354" s="8">
        <v>363713</v>
      </c>
      <c r="I354" t="s">
        <v>3118</v>
      </c>
      <c r="J354" t="s">
        <v>3119</v>
      </c>
      <c r="K354" t="s">
        <v>3120</v>
      </c>
      <c r="L354" t="s">
        <v>3121</v>
      </c>
      <c r="M354" t="s">
        <v>3122</v>
      </c>
      <c r="N354" t="s">
        <v>3123</v>
      </c>
      <c r="O354" t="s">
        <v>3124</v>
      </c>
      <c r="P354" t="s">
        <v>3125</v>
      </c>
    </row>
    <row r="355" spans="1:16" x14ac:dyDescent="0.35">
      <c r="A355" t="s">
        <v>3126</v>
      </c>
      <c r="B355" t="s">
        <v>3127</v>
      </c>
      <c r="C355" t="s">
        <v>3024</v>
      </c>
      <c r="D355">
        <v>959</v>
      </c>
      <c r="E355" s="5">
        <v>1800</v>
      </c>
      <c r="F355" s="1">
        <v>0.47</v>
      </c>
      <c r="G355">
        <v>4.4000000000000004</v>
      </c>
      <c r="H355" s="8">
        <v>67259</v>
      </c>
      <c r="I355" t="s">
        <v>3025</v>
      </c>
      <c r="J355" t="s">
        <v>3026</v>
      </c>
      <c r="K355" t="s">
        <v>3027</v>
      </c>
      <c r="L355" t="s">
        <v>3028</v>
      </c>
      <c r="M355" t="s">
        <v>3029</v>
      </c>
      <c r="N355" t="s">
        <v>3030</v>
      </c>
      <c r="O355" t="s">
        <v>3128</v>
      </c>
      <c r="P355" t="s">
        <v>3129</v>
      </c>
    </row>
    <row r="356" spans="1:16" x14ac:dyDescent="0.35">
      <c r="A356" t="s">
        <v>3130</v>
      </c>
      <c r="B356" t="s">
        <v>3131</v>
      </c>
      <c r="C356" t="s">
        <v>2990</v>
      </c>
      <c r="D356" s="2">
        <v>9499</v>
      </c>
      <c r="E356" s="5">
        <v>11999</v>
      </c>
      <c r="F356" s="1">
        <v>0.21</v>
      </c>
      <c r="G356">
        <v>4.2</v>
      </c>
      <c r="H356" s="8">
        <v>284</v>
      </c>
      <c r="I356" t="s">
        <v>3077</v>
      </c>
      <c r="J356" t="s">
        <v>3078</v>
      </c>
      <c r="K356" t="s">
        <v>3079</v>
      </c>
      <c r="L356" t="s">
        <v>3080</v>
      </c>
      <c r="M356" t="s">
        <v>3081</v>
      </c>
      <c r="N356" t="s">
        <v>3082</v>
      </c>
      <c r="O356" t="s">
        <v>3132</v>
      </c>
      <c r="P356" t="s">
        <v>3133</v>
      </c>
    </row>
    <row r="357" spans="1:16" x14ac:dyDescent="0.35">
      <c r="A357" t="s">
        <v>3134</v>
      </c>
      <c r="B357" t="s">
        <v>3135</v>
      </c>
      <c r="C357" t="s">
        <v>2979</v>
      </c>
      <c r="D357" s="2">
        <v>1499</v>
      </c>
      <c r="E357" s="5">
        <v>2499</v>
      </c>
      <c r="F357" s="1">
        <v>0.4</v>
      </c>
      <c r="G357">
        <v>4.3</v>
      </c>
      <c r="H357" s="8">
        <v>15970</v>
      </c>
      <c r="I357" t="s">
        <v>3136</v>
      </c>
      <c r="J357" t="s">
        <v>3137</v>
      </c>
      <c r="K357" t="s">
        <v>3138</v>
      </c>
      <c r="L357" t="s">
        <v>3139</v>
      </c>
      <c r="M357" t="s">
        <v>3140</v>
      </c>
      <c r="N357" t="s">
        <v>3141</v>
      </c>
      <c r="O357" t="s">
        <v>3142</v>
      </c>
      <c r="P357" t="s">
        <v>3143</v>
      </c>
    </row>
    <row r="358" spans="1:16" x14ac:dyDescent="0.35">
      <c r="A358" t="s">
        <v>3144</v>
      </c>
      <c r="B358" t="s">
        <v>3145</v>
      </c>
      <c r="C358" t="s">
        <v>2979</v>
      </c>
      <c r="D358" s="2">
        <v>1149</v>
      </c>
      <c r="E358" s="5">
        <v>2199</v>
      </c>
      <c r="F358" s="1">
        <v>0.48</v>
      </c>
      <c r="G358">
        <v>4.3</v>
      </c>
      <c r="H358" s="8">
        <v>178912</v>
      </c>
      <c r="I358" t="s">
        <v>3146</v>
      </c>
      <c r="J358" t="s">
        <v>2981</v>
      </c>
      <c r="K358" t="s">
        <v>2982</v>
      </c>
      <c r="L358" t="s">
        <v>2983</v>
      </c>
      <c r="M358" t="s">
        <v>2984</v>
      </c>
      <c r="N358" t="s">
        <v>2985</v>
      </c>
      <c r="O358" t="s">
        <v>3147</v>
      </c>
      <c r="P358" t="s">
        <v>3148</v>
      </c>
    </row>
    <row r="359" spans="1:16" x14ac:dyDescent="0.35">
      <c r="A359" t="s">
        <v>3149</v>
      </c>
      <c r="B359" t="s">
        <v>3150</v>
      </c>
      <c r="C359" t="s">
        <v>3151</v>
      </c>
      <c r="D359">
        <v>349</v>
      </c>
      <c r="E359" s="5">
        <v>999</v>
      </c>
      <c r="F359" s="1">
        <v>0.65</v>
      </c>
      <c r="G359">
        <v>3.9</v>
      </c>
      <c r="H359" s="8">
        <v>46399</v>
      </c>
      <c r="I359" t="s">
        <v>3152</v>
      </c>
      <c r="J359" t="s">
        <v>3153</v>
      </c>
      <c r="K359" t="s">
        <v>3154</v>
      </c>
      <c r="L359" t="s">
        <v>3155</v>
      </c>
      <c r="M359" t="s">
        <v>3156</v>
      </c>
      <c r="N359" t="s">
        <v>3157</v>
      </c>
      <c r="O359" t="s">
        <v>3158</v>
      </c>
      <c r="P359" t="s">
        <v>3159</v>
      </c>
    </row>
    <row r="360" spans="1:16" x14ac:dyDescent="0.35">
      <c r="A360" t="s">
        <v>3160</v>
      </c>
      <c r="B360" t="s">
        <v>3161</v>
      </c>
      <c r="C360" t="s">
        <v>3162</v>
      </c>
      <c r="D360" s="2">
        <v>1219</v>
      </c>
      <c r="E360" s="5">
        <v>1699</v>
      </c>
      <c r="F360" s="1">
        <v>0.28000000000000003</v>
      </c>
      <c r="G360">
        <v>4.4000000000000004</v>
      </c>
      <c r="H360" s="8">
        <v>8891</v>
      </c>
      <c r="I360" t="s">
        <v>3163</v>
      </c>
      <c r="J360" t="s">
        <v>3164</v>
      </c>
      <c r="K360" t="s">
        <v>3165</v>
      </c>
      <c r="L360" t="s">
        <v>3166</v>
      </c>
      <c r="M360" t="s">
        <v>3167</v>
      </c>
      <c r="N360" t="s">
        <v>3168</v>
      </c>
      <c r="O360" t="s">
        <v>3169</v>
      </c>
      <c r="P360" t="s">
        <v>3170</v>
      </c>
    </row>
    <row r="361" spans="1:16" x14ac:dyDescent="0.35">
      <c r="A361" t="s">
        <v>3171</v>
      </c>
      <c r="B361" t="s">
        <v>3172</v>
      </c>
      <c r="C361" t="s">
        <v>2948</v>
      </c>
      <c r="D361" s="2">
        <v>1599</v>
      </c>
      <c r="E361" s="5">
        <v>3999</v>
      </c>
      <c r="F361" s="1">
        <v>0.6</v>
      </c>
      <c r="G361">
        <v>4</v>
      </c>
      <c r="H361" s="8">
        <v>30254</v>
      </c>
      <c r="I361" t="s">
        <v>3173</v>
      </c>
      <c r="J361" t="s">
        <v>3174</v>
      </c>
      <c r="K361" t="s">
        <v>3175</v>
      </c>
      <c r="L361" t="s">
        <v>3176</v>
      </c>
      <c r="M361" t="s">
        <v>3177</v>
      </c>
      <c r="N361" t="s">
        <v>3178</v>
      </c>
      <c r="O361" t="s">
        <v>3179</v>
      </c>
      <c r="P361" t="s">
        <v>3180</v>
      </c>
    </row>
    <row r="362" spans="1:16" x14ac:dyDescent="0.35">
      <c r="A362" t="s">
        <v>3181</v>
      </c>
      <c r="B362" t="s">
        <v>3182</v>
      </c>
      <c r="C362" t="s">
        <v>2948</v>
      </c>
      <c r="D362" s="2">
        <v>1499</v>
      </c>
      <c r="E362" s="5">
        <v>7999</v>
      </c>
      <c r="F362" s="1">
        <v>0.81</v>
      </c>
      <c r="G362">
        <v>4.2</v>
      </c>
      <c r="H362" s="8">
        <v>22636</v>
      </c>
      <c r="I362" t="s">
        <v>3183</v>
      </c>
      <c r="J362" t="s">
        <v>3184</v>
      </c>
      <c r="K362" t="s">
        <v>3185</v>
      </c>
      <c r="L362" t="s">
        <v>3186</v>
      </c>
      <c r="M362" t="s">
        <v>3187</v>
      </c>
      <c r="N362" t="s">
        <v>3188</v>
      </c>
      <c r="O362" t="s">
        <v>3189</v>
      </c>
      <c r="P362" t="s">
        <v>3190</v>
      </c>
    </row>
    <row r="363" spans="1:16" x14ac:dyDescent="0.35">
      <c r="A363" t="s">
        <v>3191</v>
      </c>
      <c r="B363" t="s">
        <v>3192</v>
      </c>
      <c r="C363" t="s">
        <v>2990</v>
      </c>
      <c r="D363" s="2">
        <v>18499</v>
      </c>
      <c r="E363" s="5">
        <v>25999</v>
      </c>
      <c r="F363" s="1">
        <v>0.28999999999999998</v>
      </c>
      <c r="G363">
        <v>4.0999999999999996</v>
      </c>
      <c r="H363" s="8">
        <v>22318</v>
      </c>
      <c r="I363" t="s">
        <v>3193</v>
      </c>
      <c r="J363" t="s">
        <v>3194</v>
      </c>
      <c r="K363" t="s">
        <v>3195</v>
      </c>
      <c r="L363" t="s">
        <v>3196</v>
      </c>
      <c r="M363" t="s">
        <v>3197</v>
      </c>
      <c r="N363" t="s">
        <v>3198</v>
      </c>
      <c r="O363" t="s">
        <v>3199</v>
      </c>
      <c r="P363" t="s">
        <v>3200</v>
      </c>
    </row>
    <row r="364" spans="1:16" x14ac:dyDescent="0.35">
      <c r="A364" t="s">
        <v>3201</v>
      </c>
      <c r="B364" t="s">
        <v>3202</v>
      </c>
      <c r="C364" t="s">
        <v>3024</v>
      </c>
      <c r="D364">
        <v>369</v>
      </c>
      <c r="E364" s="5">
        <v>700</v>
      </c>
      <c r="F364" s="1">
        <v>0.47</v>
      </c>
      <c r="G364">
        <v>4.4000000000000004</v>
      </c>
      <c r="H364" s="8">
        <v>67259</v>
      </c>
      <c r="I364" t="s">
        <v>3203</v>
      </c>
      <c r="J364" t="s">
        <v>3026</v>
      </c>
      <c r="K364" t="s">
        <v>3027</v>
      </c>
      <c r="L364" t="s">
        <v>3028</v>
      </c>
      <c r="M364" t="s">
        <v>3029</v>
      </c>
      <c r="N364" t="s">
        <v>3030</v>
      </c>
      <c r="O364" t="s">
        <v>3204</v>
      </c>
      <c r="P364" t="s">
        <v>3205</v>
      </c>
    </row>
    <row r="365" spans="1:16" x14ac:dyDescent="0.35">
      <c r="A365" t="s">
        <v>3206</v>
      </c>
      <c r="B365" t="s">
        <v>3207</v>
      </c>
      <c r="C365" t="s">
        <v>2990</v>
      </c>
      <c r="D365" s="2">
        <v>12999</v>
      </c>
      <c r="E365" s="5">
        <v>17999</v>
      </c>
      <c r="F365" s="1">
        <v>0.28000000000000003</v>
      </c>
      <c r="G365">
        <v>4.0999999999999996</v>
      </c>
      <c r="H365" s="8">
        <v>18998</v>
      </c>
      <c r="I365" t="s">
        <v>3208</v>
      </c>
      <c r="J365" t="s">
        <v>3209</v>
      </c>
      <c r="K365" t="s">
        <v>3210</v>
      </c>
      <c r="L365" t="s">
        <v>3211</v>
      </c>
      <c r="M365" t="s">
        <v>3212</v>
      </c>
      <c r="N365" t="s">
        <v>3213</v>
      </c>
      <c r="O365" t="s">
        <v>3214</v>
      </c>
      <c r="P365" t="s">
        <v>3215</v>
      </c>
    </row>
    <row r="366" spans="1:16" x14ac:dyDescent="0.35">
      <c r="A366" t="s">
        <v>3216</v>
      </c>
      <c r="B366" t="s">
        <v>2947</v>
      </c>
      <c r="C366" t="s">
        <v>2948</v>
      </c>
      <c r="D366" s="2">
        <v>1799</v>
      </c>
      <c r="E366" s="5">
        <v>19999</v>
      </c>
      <c r="F366" s="1">
        <v>0.91</v>
      </c>
      <c r="G366">
        <v>4.2</v>
      </c>
      <c r="H366" s="8">
        <v>13937</v>
      </c>
      <c r="I366" t="s">
        <v>3217</v>
      </c>
      <c r="J366" t="s">
        <v>2950</v>
      </c>
      <c r="K366" t="s">
        <v>2951</v>
      </c>
      <c r="L366" t="s">
        <v>2952</v>
      </c>
      <c r="M366" t="s">
        <v>2953</v>
      </c>
      <c r="N366" t="s">
        <v>2954</v>
      </c>
      <c r="O366" t="s">
        <v>3218</v>
      </c>
      <c r="P366" t="s">
        <v>3219</v>
      </c>
    </row>
    <row r="367" spans="1:16" x14ac:dyDescent="0.35">
      <c r="A367" t="s">
        <v>3220</v>
      </c>
      <c r="B367" t="s">
        <v>3221</v>
      </c>
      <c r="C367" t="s">
        <v>2948</v>
      </c>
      <c r="D367" s="2">
        <v>2199</v>
      </c>
      <c r="E367" s="5">
        <v>9999</v>
      </c>
      <c r="F367" s="1">
        <v>0.78</v>
      </c>
      <c r="G367">
        <v>4.2</v>
      </c>
      <c r="H367" s="8">
        <v>29471</v>
      </c>
      <c r="I367" t="s">
        <v>3222</v>
      </c>
      <c r="J367" t="s">
        <v>3223</v>
      </c>
      <c r="K367" t="s">
        <v>3224</v>
      </c>
      <c r="L367" t="s">
        <v>3225</v>
      </c>
      <c r="M367" t="s">
        <v>3226</v>
      </c>
      <c r="N367" t="s">
        <v>3227</v>
      </c>
      <c r="O367" t="s">
        <v>3228</v>
      </c>
      <c r="P367" t="s">
        <v>3229</v>
      </c>
    </row>
    <row r="368" spans="1:16" x14ac:dyDescent="0.35">
      <c r="A368" t="s">
        <v>3230</v>
      </c>
      <c r="B368" t="s">
        <v>3231</v>
      </c>
      <c r="C368" t="s">
        <v>2990</v>
      </c>
      <c r="D368" s="2">
        <v>16999</v>
      </c>
      <c r="E368" s="5">
        <v>24999</v>
      </c>
      <c r="F368" s="1">
        <v>0.32</v>
      </c>
      <c r="G368">
        <v>4.0999999999999996</v>
      </c>
      <c r="H368" s="8">
        <v>22318</v>
      </c>
      <c r="I368" t="s">
        <v>3232</v>
      </c>
      <c r="J368" t="s">
        <v>3194</v>
      </c>
      <c r="K368" t="s">
        <v>3195</v>
      </c>
      <c r="L368" t="s">
        <v>3196</v>
      </c>
      <c r="M368" t="s">
        <v>3197</v>
      </c>
      <c r="N368" t="s">
        <v>3198</v>
      </c>
      <c r="O368" t="s">
        <v>3233</v>
      </c>
      <c r="P368" t="s">
        <v>3234</v>
      </c>
    </row>
    <row r="369" spans="1:16" x14ac:dyDescent="0.35">
      <c r="A369" t="s">
        <v>3235</v>
      </c>
      <c r="B369" t="s">
        <v>3236</v>
      </c>
      <c r="C369" t="s">
        <v>2990</v>
      </c>
      <c r="D369" s="2">
        <v>16499</v>
      </c>
      <c r="E369" s="5">
        <v>20999</v>
      </c>
      <c r="F369" s="1">
        <v>0.21</v>
      </c>
      <c r="G369">
        <v>4</v>
      </c>
      <c r="H369" s="8">
        <v>21350</v>
      </c>
      <c r="I369" t="s">
        <v>3237</v>
      </c>
      <c r="J369" t="s">
        <v>3238</v>
      </c>
      <c r="K369" t="s">
        <v>3239</v>
      </c>
      <c r="L369" t="s">
        <v>3240</v>
      </c>
      <c r="M369" t="s">
        <v>3241</v>
      </c>
      <c r="N369" t="s">
        <v>3242</v>
      </c>
      <c r="O369" t="s">
        <v>3243</v>
      </c>
      <c r="P369" t="s">
        <v>3244</v>
      </c>
    </row>
    <row r="370" spans="1:16" x14ac:dyDescent="0.35">
      <c r="A370" t="s">
        <v>3245</v>
      </c>
      <c r="B370" t="s">
        <v>2947</v>
      </c>
      <c r="C370" t="s">
        <v>2948</v>
      </c>
      <c r="D370" s="2">
        <v>1799</v>
      </c>
      <c r="E370" s="5">
        <v>19999</v>
      </c>
      <c r="F370" s="1">
        <v>0.91</v>
      </c>
      <c r="G370">
        <v>4.2</v>
      </c>
      <c r="H370" s="8">
        <v>13937</v>
      </c>
      <c r="I370" t="s">
        <v>3217</v>
      </c>
      <c r="J370" t="s">
        <v>2950</v>
      </c>
      <c r="K370" t="s">
        <v>2951</v>
      </c>
      <c r="L370" t="s">
        <v>2952</v>
      </c>
      <c r="M370" t="s">
        <v>2953</v>
      </c>
      <c r="N370" t="s">
        <v>2954</v>
      </c>
      <c r="O370" t="s">
        <v>3246</v>
      </c>
      <c r="P370" t="s">
        <v>3247</v>
      </c>
    </row>
    <row r="371" spans="1:16" x14ac:dyDescent="0.35">
      <c r="A371" t="s">
        <v>16</v>
      </c>
      <c r="B371" t="s">
        <v>17</v>
      </c>
      <c r="C371" t="s">
        <v>18</v>
      </c>
      <c r="D371">
        <v>399</v>
      </c>
      <c r="E371" s="5">
        <v>1099</v>
      </c>
      <c r="F371" s="1">
        <v>0.64</v>
      </c>
      <c r="G371">
        <v>4.2</v>
      </c>
      <c r="H371" s="8">
        <v>24270</v>
      </c>
      <c r="I371" t="s">
        <v>19</v>
      </c>
      <c r="J371" t="s">
        <v>20</v>
      </c>
      <c r="K371" t="s">
        <v>21</v>
      </c>
      <c r="L371" t="s">
        <v>22</v>
      </c>
      <c r="M371" t="s">
        <v>23</v>
      </c>
      <c r="N371" t="s">
        <v>825</v>
      </c>
      <c r="O371" t="s">
        <v>3248</v>
      </c>
      <c r="P371" t="s">
        <v>3249</v>
      </c>
    </row>
    <row r="372" spans="1:16" x14ac:dyDescent="0.35">
      <c r="A372" t="s">
        <v>3250</v>
      </c>
      <c r="B372" t="s">
        <v>3251</v>
      </c>
      <c r="C372" t="s">
        <v>2990</v>
      </c>
      <c r="D372" s="2">
        <v>8499</v>
      </c>
      <c r="E372" s="5">
        <v>10999</v>
      </c>
      <c r="F372" s="1">
        <v>0.23</v>
      </c>
      <c r="G372">
        <v>4.0999999999999996</v>
      </c>
      <c r="H372" s="8">
        <v>313836</v>
      </c>
      <c r="I372" t="s">
        <v>3252</v>
      </c>
      <c r="J372" t="s">
        <v>3253</v>
      </c>
      <c r="K372" t="s">
        <v>3254</v>
      </c>
      <c r="L372" t="s">
        <v>3255</v>
      </c>
      <c r="M372" t="s">
        <v>3256</v>
      </c>
      <c r="N372" t="s">
        <v>3257</v>
      </c>
      <c r="O372" t="s">
        <v>3258</v>
      </c>
      <c r="P372" t="s">
        <v>3259</v>
      </c>
    </row>
    <row r="373" spans="1:16" x14ac:dyDescent="0.35">
      <c r="A373" t="s">
        <v>3260</v>
      </c>
      <c r="B373" t="s">
        <v>3261</v>
      </c>
      <c r="C373" t="s">
        <v>2990</v>
      </c>
      <c r="D373" s="2">
        <v>6499</v>
      </c>
      <c r="E373" s="5">
        <v>8499</v>
      </c>
      <c r="F373" s="1">
        <v>0.24</v>
      </c>
      <c r="G373">
        <v>4.0999999999999996</v>
      </c>
      <c r="H373" s="8">
        <v>313836</v>
      </c>
      <c r="I373" t="s">
        <v>3262</v>
      </c>
      <c r="J373" t="s">
        <v>3253</v>
      </c>
      <c r="K373" t="s">
        <v>3254</v>
      </c>
      <c r="L373" t="s">
        <v>3255</v>
      </c>
      <c r="M373" t="s">
        <v>3256</v>
      </c>
      <c r="N373" t="s">
        <v>3257</v>
      </c>
      <c r="O373" t="s">
        <v>3263</v>
      </c>
      <c r="P373" t="s">
        <v>3264</v>
      </c>
    </row>
    <row r="374" spans="1:16" x14ac:dyDescent="0.35">
      <c r="A374" t="s">
        <v>3265</v>
      </c>
      <c r="B374" t="s">
        <v>2947</v>
      </c>
      <c r="C374" t="s">
        <v>2948</v>
      </c>
      <c r="D374" s="2">
        <v>1799</v>
      </c>
      <c r="E374" s="5">
        <v>19999</v>
      </c>
      <c r="F374" s="1">
        <v>0.91</v>
      </c>
      <c r="G374">
        <v>4.2</v>
      </c>
      <c r="H374" s="8">
        <v>13937</v>
      </c>
      <c r="I374" t="s">
        <v>3266</v>
      </c>
      <c r="J374" t="s">
        <v>2950</v>
      </c>
      <c r="K374" t="s">
        <v>2951</v>
      </c>
      <c r="L374" t="s">
        <v>2952</v>
      </c>
      <c r="M374" t="s">
        <v>2953</v>
      </c>
      <c r="N374" t="s">
        <v>2954</v>
      </c>
      <c r="O374" t="s">
        <v>3267</v>
      </c>
      <c r="P374" t="s">
        <v>3268</v>
      </c>
    </row>
    <row r="375" spans="1:16" x14ac:dyDescent="0.35">
      <c r="A375" t="s">
        <v>3269</v>
      </c>
      <c r="B375" t="s">
        <v>3270</v>
      </c>
      <c r="C375" t="s">
        <v>2990</v>
      </c>
      <c r="D375" s="2">
        <v>8999</v>
      </c>
      <c r="E375" s="5">
        <v>11999</v>
      </c>
      <c r="F375" s="1">
        <v>0.25</v>
      </c>
      <c r="G375">
        <v>4</v>
      </c>
      <c r="H375" s="8">
        <v>12796</v>
      </c>
      <c r="I375" t="s">
        <v>3097</v>
      </c>
      <c r="J375" t="s">
        <v>3098</v>
      </c>
      <c r="K375" t="s">
        <v>3099</v>
      </c>
      <c r="L375" t="s">
        <v>3100</v>
      </c>
      <c r="M375" t="s">
        <v>3101</v>
      </c>
      <c r="N375" t="s">
        <v>3102</v>
      </c>
      <c r="O375" t="s">
        <v>3271</v>
      </c>
      <c r="P375" t="s">
        <v>3272</v>
      </c>
    </row>
    <row r="376" spans="1:16" x14ac:dyDescent="0.35">
      <c r="A376" t="s">
        <v>3273</v>
      </c>
      <c r="B376" t="s">
        <v>3274</v>
      </c>
      <c r="C376" t="s">
        <v>3275</v>
      </c>
      <c r="D376">
        <v>139</v>
      </c>
      <c r="E376" s="5">
        <v>495</v>
      </c>
      <c r="F376" s="1">
        <v>0.72</v>
      </c>
      <c r="G376">
        <v>4.3</v>
      </c>
      <c r="H376" s="8">
        <v>14185</v>
      </c>
      <c r="I376" t="s">
        <v>3276</v>
      </c>
      <c r="J376" t="s">
        <v>2037</v>
      </c>
      <c r="K376" t="s">
        <v>2038</v>
      </c>
      <c r="L376" t="s">
        <v>2039</v>
      </c>
      <c r="M376" t="s">
        <v>2040</v>
      </c>
      <c r="N376" t="s">
        <v>3277</v>
      </c>
      <c r="O376" t="s">
        <v>3278</v>
      </c>
      <c r="P376" t="s">
        <v>3279</v>
      </c>
    </row>
    <row r="377" spans="1:16" x14ac:dyDescent="0.35">
      <c r="A377" t="s">
        <v>3280</v>
      </c>
      <c r="B377" t="s">
        <v>3281</v>
      </c>
      <c r="C377" t="s">
        <v>2948</v>
      </c>
      <c r="D377" s="2">
        <v>3999</v>
      </c>
      <c r="E377" s="5">
        <v>16999</v>
      </c>
      <c r="F377" s="1">
        <v>0.76</v>
      </c>
      <c r="G377">
        <v>4.3</v>
      </c>
      <c r="H377" s="8">
        <v>17159</v>
      </c>
      <c r="I377" t="s">
        <v>3282</v>
      </c>
      <c r="J377" t="s">
        <v>3283</v>
      </c>
      <c r="K377" t="s">
        <v>3284</v>
      </c>
      <c r="L377" t="s">
        <v>3285</v>
      </c>
      <c r="M377" t="s">
        <v>3286</v>
      </c>
      <c r="N377" t="s">
        <v>3287</v>
      </c>
      <c r="O377" t="s">
        <v>3288</v>
      </c>
      <c r="P377" t="s">
        <v>3289</v>
      </c>
    </row>
    <row r="378" spans="1:16" x14ac:dyDescent="0.35">
      <c r="A378" t="s">
        <v>3290</v>
      </c>
      <c r="B378" t="s">
        <v>3291</v>
      </c>
      <c r="C378" t="s">
        <v>2948</v>
      </c>
      <c r="D378" s="2">
        <v>2998</v>
      </c>
      <c r="E378" s="5">
        <v>5999</v>
      </c>
      <c r="F378" s="1">
        <v>0.5</v>
      </c>
      <c r="G378">
        <v>4.0999999999999996</v>
      </c>
      <c r="H378" s="8">
        <v>5179</v>
      </c>
      <c r="I378" t="s">
        <v>3292</v>
      </c>
      <c r="J378" t="s">
        <v>3293</v>
      </c>
      <c r="K378" t="s">
        <v>3294</v>
      </c>
      <c r="L378" t="s">
        <v>3295</v>
      </c>
      <c r="M378" t="s">
        <v>3296</v>
      </c>
      <c r="N378" t="s">
        <v>3297</v>
      </c>
      <c r="O378" t="s">
        <v>3298</v>
      </c>
      <c r="P378" t="s">
        <v>3299</v>
      </c>
    </row>
    <row r="379" spans="1:16" x14ac:dyDescent="0.35">
      <c r="A379" t="s">
        <v>27</v>
      </c>
      <c r="B379" t="s">
        <v>28</v>
      </c>
      <c r="C379" t="s">
        <v>18</v>
      </c>
      <c r="D379">
        <v>199</v>
      </c>
      <c r="E379" s="5">
        <v>349</v>
      </c>
      <c r="F379" s="1">
        <v>0.43</v>
      </c>
      <c r="G379">
        <v>4</v>
      </c>
      <c r="H379" s="8">
        <v>43993</v>
      </c>
      <c r="I379" t="s">
        <v>29</v>
      </c>
      <c r="J379" t="s">
        <v>30</v>
      </c>
      <c r="K379" t="s">
        <v>31</v>
      </c>
      <c r="L379" t="s">
        <v>32</v>
      </c>
      <c r="M379" t="s">
        <v>33</v>
      </c>
      <c r="N379" t="s">
        <v>34</v>
      </c>
      <c r="O379" t="s">
        <v>3300</v>
      </c>
      <c r="P379" t="s">
        <v>3301</v>
      </c>
    </row>
    <row r="380" spans="1:16" x14ac:dyDescent="0.35">
      <c r="A380" t="s">
        <v>3302</v>
      </c>
      <c r="B380" t="s">
        <v>3303</v>
      </c>
      <c r="C380" t="s">
        <v>2990</v>
      </c>
      <c r="D380" s="2">
        <v>15499</v>
      </c>
      <c r="E380" s="5">
        <v>18999</v>
      </c>
      <c r="F380" s="1">
        <v>0.18</v>
      </c>
      <c r="G380">
        <v>4.0999999999999996</v>
      </c>
      <c r="H380" s="8">
        <v>19252</v>
      </c>
      <c r="I380" t="s">
        <v>3304</v>
      </c>
      <c r="J380" t="s">
        <v>3305</v>
      </c>
      <c r="K380" t="s">
        <v>3306</v>
      </c>
      <c r="L380" t="s">
        <v>3307</v>
      </c>
      <c r="M380" t="s">
        <v>3308</v>
      </c>
      <c r="N380" t="s">
        <v>3309</v>
      </c>
      <c r="O380" t="s">
        <v>3310</v>
      </c>
      <c r="P380" t="s">
        <v>3311</v>
      </c>
    </row>
    <row r="381" spans="1:16" x14ac:dyDescent="0.35">
      <c r="A381" t="s">
        <v>37</v>
      </c>
      <c r="B381" t="s">
        <v>38</v>
      </c>
      <c r="C381" t="s">
        <v>18</v>
      </c>
      <c r="D381">
        <v>199</v>
      </c>
      <c r="E381" s="5">
        <v>999</v>
      </c>
      <c r="F381" s="1">
        <v>0.8</v>
      </c>
      <c r="G381">
        <v>3.9</v>
      </c>
      <c r="H381" s="8">
        <v>7928</v>
      </c>
      <c r="I381" t="s">
        <v>3312</v>
      </c>
      <c r="J381" t="s">
        <v>40</v>
      </c>
      <c r="K381" t="s">
        <v>41</v>
      </c>
      <c r="L381" t="s">
        <v>42</v>
      </c>
      <c r="M381" t="s">
        <v>43</v>
      </c>
      <c r="N381" t="s">
        <v>3313</v>
      </c>
      <c r="O381" t="s">
        <v>3314</v>
      </c>
      <c r="P381" t="s">
        <v>3315</v>
      </c>
    </row>
    <row r="382" spans="1:16" x14ac:dyDescent="0.35">
      <c r="A382" t="s">
        <v>3316</v>
      </c>
      <c r="B382" t="s">
        <v>2947</v>
      </c>
      <c r="C382" t="s">
        <v>2948</v>
      </c>
      <c r="D382" s="2">
        <v>1799</v>
      </c>
      <c r="E382" s="5">
        <v>19999</v>
      </c>
      <c r="F382" s="1">
        <v>0.91</v>
      </c>
      <c r="G382">
        <v>4.2</v>
      </c>
      <c r="H382" s="8">
        <v>13937</v>
      </c>
      <c r="I382" t="s">
        <v>2949</v>
      </c>
      <c r="J382" t="s">
        <v>2950</v>
      </c>
      <c r="K382" t="s">
        <v>2951</v>
      </c>
      <c r="L382" t="s">
        <v>2952</v>
      </c>
      <c r="M382" t="s">
        <v>2953</v>
      </c>
      <c r="N382" t="s">
        <v>2954</v>
      </c>
      <c r="O382" t="s">
        <v>3317</v>
      </c>
      <c r="P382" t="s">
        <v>3318</v>
      </c>
    </row>
    <row r="383" spans="1:16" x14ac:dyDescent="0.35">
      <c r="A383" t="s">
        <v>3319</v>
      </c>
      <c r="B383" t="s">
        <v>3320</v>
      </c>
      <c r="C383" t="s">
        <v>2990</v>
      </c>
      <c r="D383" s="2">
        <v>8999</v>
      </c>
      <c r="E383" s="5">
        <v>11999</v>
      </c>
      <c r="F383" s="1">
        <v>0.25</v>
      </c>
      <c r="G383">
        <v>4</v>
      </c>
      <c r="H383" s="8">
        <v>12796</v>
      </c>
      <c r="I383" t="s">
        <v>3097</v>
      </c>
      <c r="J383" t="s">
        <v>3098</v>
      </c>
      <c r="K383" t="s">
        <v>3099</v>
      </c>
      <c r="L383" t="s">
        <v>3100</v>
      </c>
      <c r="M383" t="s">
        <v>3101</v>
      </c>
      <c r="N383" t="s">
        <v>3102</v>
      </c>
      <c r="O383" t="s">
        <v>3321</v>
      </c>
      <c r="P383" t="s">
        <v>3322</v>
      </c>
    </row>
    <row r="384" spans="1:16" x14ac:dyDescent="0.35">
      <c r="A384" t="s">
        <v>3323</v>
      </c>
      <c r="B384" t="s">
        <v>3324</v>
      </c>
      <c r="C384" t="s">
        <v>3107</v>
      </c>
      <c r="D384">
        <v>873</v>
      </c>
      <c r="E384" s="5">
        <v>1699</v>
      </c>
      <c r="F384" s="1">
        <v>0.49</v>
      </c>
      <c r="G384">
        <v>4.4000000000000004</v>
      </c>
      <c r="H384" s="8">
        <v>1680</v>
      </c>
      <c r="I384" t="s">
        <v>3325</v>
      </c>
      <c r="J384" t="s">
        <v>3326</v>
      </c>
      <c r="K384" t="s">
        <v>3327</v>
      </c>
      <c r="L384" t="s">
        <v>3328</v>
      </c>
      <c r="M384" t="s">
        <v>3329</v>
      </c>
      <c r="N384" t="s">
        <v>3330</v>
      </c>
      <c r="O384" t="s">
        <v>3331</v>
      </c>
      <c r="P384" t="s">
        <v>3332</v>
      </c>
    </row>
    <row r="385" spans="1:16" x14ac:dyDescent="0.35">
      <c r="A385" t="s">
        <v>3333</v>
      </c>
      <c r="B385" t="s">
        <v>3334</v>
      </c>
      <c r="C385" t="s">
        <v>2990</v>
      </c>
      <c r="D385" s="2">
        <v>12999</v>
      </c>
      <c r="E385" s="5">
        <v>15999</v>
      </c>
      <c r="F385" s="1">
        <v>0.19</v>
      </c>
      <c r="G385">
        <v>4.2</v>
      </c>
      <c r="H385" s="8">
        <v>13246</v>
      </c>
      <c r="I385" t="s">
        <v>3335</v>
      </c>
      <c r="J385" t="s">
        <v>3336</v>
      </c>
      <c r="K385" t="s">
        <v>3337</v>
      </c>
      <c r="L385" t="s">
        <v>3338</v>
      </c>
      <c r="M385" t="s">
        <v>3339</v>
      </c>
      <c r="N385" t="s">
        <v>3340</v>
      </c>
      <c r="O385" t="s">
        <v>3341</v>
      </c>
      <c r="P385" t="s">
        <v>3342</v>
      </c>
    </row>
    <row r="386" spans="1:16" x14ac:dyDescent="0.35">
      <c r="A386" t="s">
        <v>3343</v>
      </c>
      <c r="B386" t="s">
        <v>3344</v>
      </c>
      <c r="C386" t="s">
        <v>3345</v>
      </c>
      <c r="D386">
        <v>539</v>
      </c>
      <c r="E386" s="5">
        <v>1599</v>
      </c>
      <c r="F386" s="1">
        <v>0.66</v>
      </c>
      <c r="G386">
        <v>3.8</v>
      </c>
      <c r="H386" s="8">
        <v>14648</v>
      </c>
      <c r="I386" t="s">
        <v>3346</v>
      </c>
      <c r="J386" t="s">
        <v>3347</v>
      </c>
      <c r="K386" t="s">
        <v>3348</v>
      </c>
      <c r="L386" t="s">
        <v>3349</v>
      </c>
      <c r="M386" t="s">
        <v>3350</v>
      </c>
      <c r="N386" t="s">
        <v>3351</v>
      </c>
      <c r="O386" t="s">
        <v>3352</v>
      </c>
      <c r="P386" t="s">
        <v>3353</v>
      </c>
    </row>
    <row r="387" spans="1:16" x14ac:dyDescent="0.35">
      <c r="A387" t="s">
        <v>3354</v>
      </c>
      <c r="B387" t="s">
        <v>2958</v>
      </c>
      <c r="C387" t="s">
        <v>2948</v>
      </c>
      <c r="D387" s="2">
        <v>1999</v>
      </c>
      <c r="E387" s="5">
        <v>9999</v>
      </c>
      <c r="F387" s="1">
        <v>0.8</v>
      </c>
      <c r="G387">
        <v>4.3</v>
      </c>
      <c r="H387" s="8">
        <v>27696</v>
      </c>
      <c r="I387" t="s">
        <v>3355</v>
      </c>
      <c r="J387" t="s">
        <v>2960</v>
      </c>
      <c r="K387" t="s">
        <v>2961</v>
      </c>
      <c r="L387" t="s">
        <v>2962</v>
      </c>
      <c r="M387" t="s">
        <v>2963</v>
      </c>
      <c r="N387" t="s">
        <v>2964</v>
      </c>
      <c r="O387" t="s">
        <v>3356</v>
      </c>
      <c r="P387" t="s">
        <v>3357</v>
      </c>
    </row>
    <row r="388" spans="1:16" x14ac:dyDescent="0.35">
      <c r="A388" t="s">
        <v>3358</v>
      </c>
      <c r="B388" t="s">
        <v>3359</v>
      </c>
      <c r="C388" t="s">
        <v>2990</v>
      </c>
      <c r="D388" s="2">
        <v>15490</v>
      </c>
      <c r="E388" s="5">
        <v>20990</v>
      </c>
      <c r="F388" s="1">
        <v>0.26</v>
      </c>
      <c r="G388">
        <v>4.2</v>
      </c>
      <c r="H388" s="8">
        <v>32916</v>
      </c>
      <c r="I388" t="s">
        <v>3360</v>
      </c>
      <c r="J388" t="s">
        <v>3361</v>
      </c>
      <c r="K388" t="s">
        <v>3362</v>
      </c>
      <c r="L388" t="s">
        <v>3363</v>
      </c>
      <c r="M388" t="s">
        <v>3364</v>
      </c>
      <c r="N388" t="s">
        <v>3365</v>
      </c>
      <c r="O388" t="s">
        <v>3366</v>
      </c>
      <c r="P388" t="s">
        <v>3367</v>
      </c>
    </row>
    <row r="389" spans="1:16" x14ac:dyDescent="0.35">
      <c r="A389" t="s">
        <v>3368</v>
      </c>
      <c r="B389" t="s">
        <v>3369</v>
      </c>
      <c r="C389" t="s">
        <v>2990</v>
      </c>
      <c r="D389" s="2">
        <v>19999</v>
      </c>
      <c r="E389" s="5">
        <v>24999</v>
      </c>
      <c r="F389" s="1">
        <v>0.2</v>
      </c>
      <c r="G389">
        <v>3.9</v>
      </c>
      <c r="H389" s="8">
        <v>25824</v>
      </c>
      <c r="I389" t="s">
        <v>3370</v>
      </c>
      <c r="J389" t="s">
        <v>3371</v>
      </c>
      <c r="K389" t="s">
        <v>3372</v>
      </c>
      <c r="L389" t="s">
        <v>3373</v>
      </c>
      <c r="M389" t="s">
        <v>3374</v>
      </c>
      <c r="N389" t="s">
        <v>3375</v>
      </c>
      <c r="O389" t="s">
        <v>3376</v>
      </c>
      <c r="P389" t="s">
        <v>3377</v>
      </c>
    </row>
    <row r="390" spans="1:16" x14ac:dyDescent="0.35">
      <c r="A390" t="s">
        <v>3378</v>
      </c>
      <c r="B390" t="s">
        <v>3379</v>
      </c>
      <c r="C390" t="s">
        <v>3162</v>
      </c>
      <c r="D390" s="2">
        <v>1075</v>
      </c>
      <c r="E390" s="5">
        <v>1699</v>
      </c>
      <c r="F390" s="1">
        <v>0.37</v>
      </c>
      <c r="G390">
        <v>4.4000000000000004</v>
      </c>
      <c r="H390" s="8">
        <v>7462</v>
      </c>
      <c r="I390" t="s">
        <v>3380</v>
      </c>
      <c r="J390" t="s">
        <v>3381</v>
      </c>
      <c r="K390" t="s">
        <v>3382</v>
      </c>
      <c r="L390" t="s">
        <v>3383</v>
      </c>
      <c r="M390" t="s">
        <v>3384</v>
      </c>
      <c r="N390" t="s">
        <v>3385</v>
      </c>
      <c r="O390" t="s">
        <v>3386</v>
      </c>
      <c r="P390" t="s">
        <v>3387</v>
      </c>
    </row>
    <row r="391" spans="1:16" x14ac:dyDescent="0.35">
      <c r="A391" t="s">
        <v>3388</v>
      </c>
      <c r="B391" t="s">
        <v>3389</v>
      </c>
      <c r="C391" t="s">
        <v>3066</v>
      </c>
      <c r="D391">
        <v>399</v>
      </c>
      <c r="E391" s="5">
        <v>699</v>
      </c>
      <c r="F391" s="1">
        <v>0.43</v>
      </c>
      <c r="G391">
        <v>4</v>
      </c>
      <c r="H391" s="8">
        <v>37817</v>
      </c>
      <c r="I391" t="s">
        <v>3390</v>
      </c>
      <c r="J391" t="s">
        <v>3391</v>
      </c>
      <c r="K391" t="s">
        <v>3392</v>
      </c>
      <c r="L391" t="s">
        <v>3393</v>
      </c>
      <c r="M391" t="s">
        <v>3394</v>
      </c>
      <c r="N391" t="s">
        <v>3395</v>
      </c>
      <c r="O391" t="s">
        <v>3396</v>
      </c>
      <c r="P391" t="s">
        <v>3397</v>
      </c>
    </row>
    <row r="392" spans="1:16" x14ac:dyDescent="0.35">
      <c r="A392" t="s">
        <v>3398</v>
      </c>
      <c r="B392" t="s">
        <v>3399</v>
      </c>
      <c r="C392" t="s">
        <v>2948</v>
      </c>
      <c r="D392" s="2">
        <v>1999</v>
      </c>
      <c r="E392" s="5">
        <v>3990</v>
      </c>
      <c r="F392" s="1">
        <v>0.5</v>
      </c>
      <c r="G392">
        <v>4</v>
      </c>
      <c r="H392" s="8">
        <v>30254</v>
      </c>
      <c r="I392" t="s">
        <v>3400</v>
      </c>
      <c r="J392" t="s">
        <v>3174</v>
      </c>
      <c r="K392" t="s">
        <v>3175</v>
      </c>
      <c r="L392" t="s">
        <v>3176</v>
      </c>
      <c r="M392" t="s">
        <v>3177</v>
      </c>
      <c r="N392" t="s">
        <v>3178</v>
      </c>
      <c r="O392" t="s">
        <v>3401</v>
      </c>
      <c r="P392" t="s">
        <v>3402</v>
      </c>
    </row>
    <row r="393" spans="1:16" x14ac:dyDescent="0.35">
      <c r="A393" t="s">
        <v>3403</v>
      </c>
      <c r="B393" t="s">
        <v>3404</v>
      </c>
      <c r="C393" t="s">
        <v>2948</v>
      </c>
      <c r="D393" s="2">
        <v>1999</v>
      </c>
      <c r="E393" s="5">
        <v>7990</v>
      </c>
      <c r="F393" s="1">
        <v>0.75</v>
      </c>
      <c r="G393">
        <v>3.8</v>
      </c>
      <c r="H393" s="8">
        <v>17831</v>
      </c>
      <c r="I393" t="s">
        <v>2969</v>
      </c>
      <c r="J393" t="s">
        <v>2970</v>
      </c>
      <c r="K393" t="s">
        <v>2971</v>
      </c>
      <c r="L393" t="s">
        <v>2972</v>
      </c>
      <c r="M393" t="s">
        <v>2973</v>
      </c>
      <c r="N393" t="s">
        <v>2974</v>
      </c>
      <c r="O393" t="s">
        <v>3405</v>
      </c>
      <c r="P393" t="s">
        <v>3406</v>
      </c>
    </row>
    <row r="394" spans="1:16" x14ac:dyDescent="0.35">
      <c r="A394" t="s">
        <v>47</v>
      </c>
      <c r="B394" t="s">
        <v>48</v>
      </c>
      <c r="C394" t="s">
        <v>18</v>
      </c>
      <c r="D394">
        <v>329</v>
      </c>
      <c r="E394" s="5">
        <v>699</v>
      </c>
      <c r="F394" s="1">
        <v>0.53</v>
      </c>
      <c r="G394">
        <v>4.2</v>
      </c>
      <c r="H394" s="8">
        <v>94364</v>
      </c>
      <c r="I394" t="s">
        <v>49</v>
      </c>
      <c r="J394" t="s">
        <v>50</v>
      </c>
      <c r="K394" t="s">
        <v>51</v>
      </c>
      <c r="L394" t="s">
        <v>52</v>
      </c>
      <c r="M394" t="s">
        <v>53</v>
      </c>
      <c r="N394" t="s">
        <v>54</v>
      </c>
      <c r="O394" t="s">
        <v>3407</v>
      </c>
      <c r="P394" t="s">
        <v>3408</v>
      </c>
    </row>
    <row r="395" spans="1:16" x14ac:dyDescent="0.35">
      <c r="A395" t="s">
        <v>57</v>
      </c>
      <c r="B395" t="s">
        <v>58</v>
      </c>
      <c r="C395" t="s">
        <v>18</v>
      </c>
      <c r="D395">
        <v>154</v>
      </c>
      <c r="E395" s="5">
        <v>399</v>
      </c>
      <c r="F395" s="1">
        <v>0.61</v>
      </c>
      <c r="G395">
        <v>4.2</v>
      </c>
      <c r="H395" s="8">
        <v>16905</v>
      </c>
      <c r="I395" t="s">
        <v>59</v>
      </c>
      <c r="J395" t="s">
        <v>60</v>
      </c>
      <c r="K395" t="s">
        <v>61</v>
      </c>
      <c r="L395" t="s">
        <v>62</v>
      </c>
      <c r="M395" t="s">
        <v>63</v>
      </c>
      <c r="N395" t="s">
        <v>13022</v>
      </c>
      <c r="O395" t="s">
        <v>3409</v>
      </c>
      <c r="P395" t="s">
        <v>3410</v>
      </c>
    </row>
    <row r="396" spans="1:16" x14ac:dyDescent="0.35">
      <c r="A396" t="s">
        <v>3411</v>
      </c>
      <c r="B396" t="s">
        <v>3412</v>
      </c>
      <c r="C396" t="s">
        <v>2990</v>
      </c>
      <c r="D396" s="2">
        <v>28999</v>
      </c>
      <c r="E396" s="5">
        <v>34999</v>
      </c>
      <c r="F396" s="1">
        <v>0.17</v>
      </c>
      <c r="G396">
        <v>4.4000000000000004</v>
      </c>
      <c r="H396" s="8">
        <v>20311</v>
      </c>
      <c r="I396" t="s">
        <v>3413</v>
      </c>
      <c r="J396" t="s">
        <v>3414</v>
      </c>
      <c r="K396" t="s">
        <v>3415</v>
      </c>
      <c r="L396" t="s">
        <v>3416</v>
      </c>
      <c r="M396" t="s">
        <v>3417</v>
      </c>
      <c r="N396" t="s">
        <v>3418</v>
      </c>
      <c r="O396" t="s">
        <v>3419</v>
      </c>
      <c r="P396" t="s">
        <v>3420</v>
      </c>
    </row>
    <row r="397" spans="1:16" x14ac:dyDescent="0.35">
      <c r="A397" t="s">
        <v>3421</v>
      </c>
      <c r="B397" t="s">
        <v>3422</v>
      </c>
      <c r="C397" t="s">
        <v>2948</v>
      </c>
      <c r="D397" s="2">
        <v>2299</v>
      </c>
      <c r="E397" s="5">
        <v>7990</v>
      </c>
      <c r="F397" s="1">
        <v>0.71</v>
      </c>
      <c r="G397">
        <v>4.2</v>
      </c>
      <c r="H397" s="8">
        <v>69622</v>
      </c>
      <c r="I397" t="s">
        <v>3423</v>
      </c>
      <c r="J397" t="s">
        <v>3424</v>
      </c>
      <c r="K397" t="s">
        <v>3425</v>
      </c>
      <c r="L397" t="s">
        <v>3426</v>
      </c>
      <c r="M397" t="s">
        <v>3427</v>
      </c>
      <c r="N397" t="s">
        <v>3428</v>
      </c>
      <c r="O397" t="s">
        <v>3429</v>
      </c>
      <c r="P397" t="s">
        <v>3430</v>
      </c>
    </row>
    <row r="398" spans="1:16" x14ac:dyDescent="0.35">
      <c r="A398" t="s">
        <v>3431</v>
      </c>
      <c r="B398" t="s">
        <v>3432</v>
      </c>
      <c r="C398" t="s">
        <v>3433</v>
      </c>
      <c r="D398">
        <v>399</v>
      </c>
      <c r="E398" s="5">
        <v>1999</v>
      </c>
      <c r="F398" s="1">
        <v>0.8</v>
      </c>
      <c r="G398">
        <v>4</v>
      </c>
      <c r="H398" s="8">
        <v>3382</v>
      </c>
      <c r="I398" t="s">
        <v>3434</v>
      </c>
      <c r="J398" t="s">
        <v>3435</v>
      </c>
      <c r="K398" t="s">
        <v>3436</v>
      </c>
      <c r="L398" t="s">
        <v>3437</v>
      </c>
      <c r="M398" t="s">
        <v>3438</v>
      </c>
      <c r="N398" t="s">
        <v>13035</v>
      </c>
      <c r="O398" t="s">
        <v>3439</v>
      </c>
      <c r="P398" t="s">
        <v>3440</v>
      </c>
    </row>
    <row r="399" spans="1:16" x14ac:dyDescent="0.35">
      <c r="A399" t="s">
        <v>3441</v>
      </c>
      <c r="B399" t="s">
        <v>3442</v>
      </c>
      <c r="C399" t="s">
        <v>3024</v>
      </c>
      <c r="D399" s="2">
        <v>1149</v>
      </c>
      <c r="E399" s="5">
        <v>3999</v>
      </c>
      <c r="F399" s="1">
        <v>0.71</v>
      </c>
      <c r="G399">
        <v>4.3</v>
      </c>
      <c r="H399" s="8">
        <v>140036</v>
      </c>
      <c r="I399" t="s">
        <v>3443</v>
      </c>
      <c r="J399" t="s">
        <v>3444</v>
      </c>
      <c r="K399" t="s">
        <v>3445</v>
      </c>
      <c r="L399" t="s">
        <v>3446</v>
      </c>
      <c r="M399" t="s">
        <v>3447</v>
      </c>
      <c r="N399" t="s">
        <v>3448</v>
      </c>
      <c r="O399" t="s">
        <v>3449</v>
      </c>
      <c r="P399" t="s">
        <v>3450</v>
      </c>
    </row>
    <row r="400" spans="1:16" x14ac:dyDescent="0.35">
      <c r="A400" t="s">
        <v>3451</v>
      </c>
      <c r="B400" t="s">
        <v>3452</v>
      </c>
      <c r="C400" t="s">
        <v>3162</v>
      </c>
      <c r="D400">
        <v>529</v>
      </c>
      <c r="E400" s="5">
        <v>1499</v>
      </c>
      <c r="F400" s="1">
        <v>0.65</v>
      </c>
      <c r="G400">
        <v>4.0999999999999996</v>
      </c>
      <c r="H400" s="8">
        <v>8599</v>
      </c>
      <c r="I400" t="s">
        <v>3453</v>
      </c>
      <c r="J400" t="s">
        <v>3454</v>
      </c>
      <c r="K400" t="s">
        <v>3455</v>
      </c>
      <c r="L400" t="s">
        <v>3456</v>
      </c>
      <c r="M400" t="s">
        <v>3457</v>
      </c>
      <c r="N400" t="s">
        <v>3458</v>
      </c>
      <c r="O400" t="s">
        <v>3459</v>
      </c>
      <c r="P400" t="s">
        <v>3460</v>
      </c>
    </row>
    <row r="401" spans="1:16" x14ac:dyDescent="0.35">
      <c r="A401" t="s">
        <v>3461</v>
      </c>
      <c r="B401" t="s">
        <v>3462</v>
      </c>
      <c r="C401" t="s">
        <v>2990</v>
      </c>
      <c r="D401" s="2">
        <v>13999</v>
      </c>
      <c r="E401" s="5">
        <v>19499</v>
      </c>
      <c r="F401" s="1">
        <v>0.28000000000000003</v>
      </c>
      <c r="G401">
        <v>4.0999999999999996</v>
      </c>
      <c r="H401" s="8">
        <v>18998</v>
      </c>
      <c r="I401" t="s">
        <v>3463</v>
      </c>
      <c r="J401" t="s">
        <v>3209</v>
      </c>
      <c r="K401" t="s">
        <v>3210</v>
      </c>
      <c r="L401" t="s">
        <v>3211</v>
      </c>
      <c r="M401" t="s">
        <v>3212</v>
      </c>
      <c r="N401" t="s">
        <v>3213</v>
      </c>
      <c r="O401" t="s">
        <v>3464</v>
      </c>
      <c r="P401" t="s">
        <v>3465</v>
      </c>
    </row>
    <row r="402" spans="1:16" x14ac:dyDescent="0.35">
      <c r="A402" t="s">
        <v>3466</v>
      </c>
      <c r="B402" t="s">
        <v>3467</v>
      </c>
      <c r="C402" t="s">
        <v>3066</v>
      </c>
      <c r="D402">
        <v>379</v>
      </c>
      <c r="E402" s="5">
        <v>999</v>
      </c>
      <c r="F402" s="1">
        <v>0.62</v>
      </c>
      <c r="G402">
        <v>4.0999999999999996</v>
      </c>
      <c r="H402" s="8">
        <v>363713</v>
      </c>
      <c r="I402" t="s">
        <v>3468</v>
      </c>
      <c r="J402" t="s">
        <v>3119</v>
      </c>
      <c r="K402" t="s">
        <v>3120</v>
      </c>
      <c r="L402" t="s">
        <v>3121</v>
      </c>
      <c r="M402" t="s">
        <v>3122</v>
      </c>
      <c r="N402" t="s">
        <v>3123</v>
      </c>
      <c r="O402" t="s">
        <v>3469</v>
      </c>
      <c r="P402" t="s">
        <v>3470</v>
      </c>
    </row>
    <row r="403" spans="1:16" x14ac:dyDescent="0.35">
      <c r="A403" t="s">
        <v>3471</v>
      </c>
      <c r="B403" t="s">
        <v>3472</v>
      </c>
      <c r="C403" t="s">
        <v>2990</v>
      </c>
      <c r="D403" s="2">
        <v>13999</v>
      </c>
      <c r="E403" s="5">
        <v>19999</v>
      </c>
      <c r="F403" s="1">
        <v>0.3</v>
      </c>
      <c r="G403">
        <v>4.0999999999999996</v>
      </c>
      <c r="H403" s="8">
        <v>19252</v>
      </c>
      <c r="I403" t="s">
        <v>3473</v>
      </c>
      <c r="J403" t="s">
        <v>3305</v>
      </c>
      <c r="K403" t="s">
        <v>3306</v>
      </c>
      <c r="L403" t="s">
        <v>3307</v>
      </c>
      <c r="M403" t="s">
        <v>3308</v>
      </c>
      <c r="N403" t="s">
        <v>3309</v>
      </c>
      <c r="O403" t="s">
        <v>3474</v>
      </c>
      <c r="P403" t="s">
        <v>3475</v>
      </c>
    </row>
    <row r="404" spans="1:16" x14ac:dyDescent="0.35">
      <c r="A404" t="s">
        <v>3476</v>
      </c>
      <c r="B404" t="s">
        <v>3477</v>
      </c>
      <c r="C404" t="s">
        <v>2948</v>
      </c>
      <c r="D404" s="2">
        <v>3999</v>
      </c>
      <c r="E404" s="5">
        <v>9999</v>
      </c>
      <c r="F404" s="1">
        <v>0.6</v>
      </c>
      <c r="G404">
        <v>4.4000000000000004</v>
      </c>
      <c r="H404" s="8">
        <v>73</v>
      </c>
      <c r="I404" t="s">
        <v>3478</v>
      </c>
      <c r="J404" t="s">
        <v>3479</v>
      </c>
      <c r="K404" t="s">
        <v>3480</v>
      </c>
      <c r="L404" t="s">
        <v>3481</v>
      </c>
      <c r="M404" t="s">
        <v>3482</v>
      </c>
      <c r="N404" t="s">
        <v>3483</v>
      </c>
      <c r="O404" t="s">
        <v>3484</v>
      </c>
      <c r="P404" t="s">
        <v>3485</v>
      </c>
    </row>
    <row r="405" spans="1:16" x14ac:dyDescent="0.35">
      <c r="A405" t="s">
        <v>66</v>
      </c>
      <c r="B405" t="s">
        <v>67</v>
      </c>
      <c r="C405" t="s">
        <v>18</v>
      </c>
      <c r="D405">
        <v>149</v>
      </c>
      <c r="E405" s="5">
        <v>1000</v>
      </c>
      <c r="F405" s="1">
        <v>0.85</v>
      </c>
      <c r="G405">
        <v>3.9</v>
      </c>
      <c r="H405" s="8">
        <v>24870</v>
      </c>
      <c r="I405" t="s">
        <v>68</v>
      </c>
      <c r="J405" t="s">
        <v>3486</v>
      </c>
      <c r="K405" t="s">
        <v>3487</v>
      </c>
      <c r="L405" t="s">
        <v>3488</v>
      </c>
      <c r="M405" t="s">
        <v>3489</v>
      </c>
      <c r="N405" t="s">
        <v>3490</v>
      </c>
      <c r="O405" t="s">
        <v>3491</v>
      </c>
      <c r="P405" t="s">
        <v>3492</v>
      </c>
    </row>
    <row r="406" spans="1:16" x14ac:dyDescent="0.35">
      <c r="A406" t="s">
        <v>3493</v>
      </c>
      <c r="B406" t="s">
        <v>3494</v>
      </c>
      <c r="C406" t="s">
        <v>3495</v>
      </c>
      <c r="D406">
        <v>99</v>
      </c>
      <c r="E406" s="5">
        <v>499</v>
      </c>
      <c r="F406" s="1">
        <v>0.8</v>
      </c>
      <c r="G406">
        <v>4.3</v>
      </c>
      <c r="H406" s="8">
        <v>42641</v>
      </c>
      <c r="I406" t="s">
        <v>3496</v>
      </c>
      <c r="J406" t="s">
        <v>3497</v>
      </c>
      <c r="K406" t="s">
        <v>3498</v>
      </c>
      <c r="L406" t="s">
        <v>3499</v>
      </c>
      <c r="M406" t="s">
        <v>3500</v>
      </c>
      <c r="N406" t="s">
        <v>13036</v>
      </c>
      <c r="O406" t="s">
        <v>3501</v>
      </c>
      <c r="P406" t="s">
        <v>3502</v>
      </c>
    </row>
    <row r="407" spans="1:16" x14ac:dyDescent="0.35">
      <c r="A407" t="s">
        <v>3503</v>
      </c>
      <c r="B407" t="s">
        <v>3504</v>
      </c>
      <c r="C407" t="s">
        <v>3066</v>
      </c>
      <c r="D407" s="2">
        <v>4790</v>
      </c>
      <c r="E407" s="5">
        <v>15990</v>
      </c>
      <c r="F407" s="1">
        <v>0.7</v>
      </c>
      <c r="G407">
        <v>4</v>
      </c>
      <c r="H407" s="8">
        <v>4390</v>
      </c>
      <c r="I407" t="s">
        <v>3505</v>
      </c>
      <c r="J407" t="s">
        <v>3506</v>
      </c>
      <c r="K407" t="s">
        <v>3507</v>
      </c>
      <c r="L407" t="s">
        <v>3508</v>
      </c>
      <c r="M407" t="s">
        <v>3509</v>
      </c>
      <c r="N407" t="s">
        <v>3510</v>
      </c>
      <c r="O407" t="s">
        <v>3511</v>
      </c>
      <c r="P407" t="s">
        <v>3512</v>
      </c>
    </row>
    <row r="408" spans="1:16" x14ac:dyDescent="0.35">
      <c r="A408" t="s">
        <v>3513</v>
      </c>
      <c r="B408" t="s">
        <v>3514</v>
      </c>
      <c r="C408" t="s">
        <v>2990</v>
      </c>
      <c r="D408" s="2">
        <v>33999</v>
      </c>
      <c r="E408" s="5">
        <v>33999</v>
      </c>
      <c r="F408" s="1">
        <v>0</v>
      </c>
      <c r="G408">
        <v>4.3</v>
      </c>
      <c r="H408" s="8">
        <v>17415</v>
      </c>
      <c r="I408" t="s">
        <v>3515</v>
      </c>
      <c r="J408" t="s">
        <v>3002</v>
      </c>
      <c r="K408" t="s">
        <v>3003</v>
      </c>
      <c r="L408" t="s">
        <v>3004</v>
      </c>
      <c r="M408" t="s">
        <v>3005</v>
      </c>
      <c r="N408" t="s">
        <v>3006</v>
      </c>
      <c r="O408" t="s">
        <v>3007</v>
      </c>
      <c r="P408" t="s">
        <v>3516</v>
      </c>
    </row>
    <row r="409" spans="1:16" x14ac:dyDescent="0.35">
      <c r="A409" t="s">
        <v>3517</v>
      </c>
      <c r="B409" t="s">
        <v>3518</v>
      </c>
      <c r="C409" t="s">
        <v>3519</v>
      </c>
      <c r="D409">
        <v>99</v>
      </c>
      <c r="E409" s="5">
        <v>999</v>
      </c>
      <c r="F409" s="1">
        <v>0.9</v>
      </c>
      <c r="G409">
        <v>4</v>
      </c>
      <c r="H409" s="8">
        <v>1396</v>
      </c>
      <c r="I409" t="s">
        <v>3520</v>
      </c>
      <c r="J409" t="s">
        <v>3521</v>
      </c>
      <c r="K409" t="s">
        <v>3522</v>
      </c>
      <c r="L409" t="s">
        <v>3523</v>
      </c>
      <c r="M409" t="s">
        <v>3524</v>
      </c>
      <c r="N409" t="s">
        <v>3525</v>
      </c>
      <c r="O409" t="s">
        <v>3526</v>
      </c>
      <c r="P409" t="s">
        <v>3527</v>
      </c>
    </row>
    <row r="410" spans="1:16" x14ac:dyDescent="0.35">
      <c r="A410" t="s">
        <v>3528</v>
      </c>
      <c r="B410" t="s">
        <v>3529</v>
      </c>
      <c r="C410" t="s">
        <v>3066</v>
      </c>
      <c r="D410">
        <v>299</v>
      </c>
      <c r="E410" s="5">
        <v>1900</v>
      </c>
      <c r="F410" s="1">
        <v>0.84</v>
      </c>
      <c r="G410">
        <v>3.6</v>
      </c>
      <c r="H410" s="8">
        <v>18202</v>
      </c>
      <c r="I410" t="s">
        <v>3530</v>
      </c>
      <c r="J410" t="s">
        <v>3531</v>
      </c>
      <c r="K410" t="s">
        <v>3532</v>
      </c>
      <c r="L410" t="s">
        <v>3533</v>
      </c>
      <c r="M410" t="s">
        <v>3534</v>
      </c>
      <c r="N410" t="s">
        <v>3535</v>
      </c>
      <c r="O410" t="s">
        <v>3536</v>
      </c>
      <c r="P410" t="s">
        <v>3537</v>
      </c>
    </row>
    <row r="411" spans="1:16" x14ac:dyDescent="0.35">
      <c r="A411" t="s">
        <v>3538</v>
      </c>
      <c r="B411" t="s">
        <v>3539</v>
      </c>
      <c r="C411" t="s">
        <v>2990</v>
      </c>
      <c r="D411" s="2">
        <v>10999</v>
      </c>
      <c r="E411" s="5">
        <v>14999</v>
      </c>
      <c r="F411" s="1">
        <v>0.27</v>
      </c>
      <c r="G411">
        <v>4.0999999999999996</v>
      </c>
      <c r="H411" s="8">
        <v>18998</v>
      </c>
      <c r="I411" t="s">
        <v>3540</v>
      </c>
      <c r="J411" t="s">
        <v>3209</v>
      </c>
      <c r="K411" t="s">
        <v>3210</v>
      </c>
      <c r="L411" t="s">
        <v>3211</v>
      </c>
      <c r="M411" t="s">
        <v>3212</v>
      </c>
      <c r="N411" t="s">
        <v>3213</v>
      </c>
      <c r="O411" t="s">
        <v>3214</v>
      </c>
      <c r="P411" t="s">
        <v>3541</v>
      </c>
    </row>
    <row r="412" spans="1:16" x14ac:dyDescent="0.35">
      <c r="A412" t="s">
        <v>3542</v>
      </c>
      <c r="B412" t="s">
        <v>3543</v>
      </c>
      <c r="C412" t="s">
        <v>2990</v>
      </c>
      <c r="D412" s="2">
        <v>34999</v>
      </c>
      <c r="E412" s="5">
        <v>38999</v>
      </c>
      <c r="F412" s="1">
        <v>0.1</v>
      </c>
      <c r="G412">
        <v>4.2</v>
      </c>
      <c r="H412" s="8">
        <v>11029</v>
      </c>
      <c r="I412" t="s">
        <v>3544</v>
      </c>
      <c r="J412" t="s">
        <v>3545</v>
      </c>
      <c r="K412" t="s">
        <v>3546</v>
      </c>
      <c r="L412" t="s">
        <v>3547</v>
      </c>
      <c r="M412" t="s">
        <v>3548</v>
      </c>
      <c r="N412" t="s">
        <v>3549</v>
      </c>
      <c r="O412" t="s">
        <v>3550</v>
      </c>
      <c r="P412" t="s">
        <v>3551</v>
      </c>
    </row>
    <row r="413" spans="1:16" x14ac:dyDescent="0.35">
      <c r="A413" t="s">
        <v>3552</v>
      </c>
      <c r="B413" t="s">
        <v>3231</v>
      </c>
      <c r="C413" t="s">
        <v>2990</v>
      </c>
      <c r="D413" s="2">
        <v>16999</v>
      </c>
      <c r="E413" s="5">
        <v>24999</v>
      </c>
      <c r="F413" s="1">
        <v>0.32</v>
      </c>
      <c r="G413">
        <v>4.0999999999999996</v>
      </c>
      <c r="H413" s="8">
        <v>22318</v>
      </c>
      <c r="I413" t="s">
        <v>3232</v>
      </c>
      <c r="J413" t="s">
        <v>3194</v>
      </c>
      <c r="K413" t="s">
        <v>3195</v>
      </c>
      <c r="L413" t="s">
        <v>3196</v>
      </c>
      <c r="M413" t="s">
        <v>3197</v>
      </c>
      <c r="N413" t="s">
        <v>3198</v>
      </c>
      <c r="O413" t="s">
        <v>3233</v>
      </c>
      <c r="P413" t="s">
        <v>3553</v>
      </c>
    </row>
    <row r="414" spans="1:16" x14ac:dyDescent="0.35">
      <c r="A414" t="s">
        <v>3554</v>
      </c>
      <c r="B414" t="s">
        <v>3555</v>
      </c>
      <c r="C414" t="s">
        <v>3495</v>
      </c>
      <c r="D414">
        <v>199</v>
      </c>
      <c r="E414" s="5">
        <v>499</v>
      </c>
      <c r="F414" s="1">
        <v>0.6</v>
      </c>
      <c r="G414">
        <v>4.0999999999999996</v>
      </c>
      <c r="H414" s="8">
        <v>1786</v>
      </c>
      <c r="I414" t="s">
        <v>3556</v>
      </c>
      <c r="J414" t="s">
        <v>3557</v>
      </c>
      <c r="K414" t="s">
        <v>3558</v>
      </c>
      <c r="L414" t="s">
        <v>3559</v>
      </c>
      <c r="M414" t="s">
        <v>3560</v>
      </c>
      <c r="N414" t="s">
        <v>3561</v>
      </c>
      <c r="O414" t="s">
        <v>3562</v>
      </c>
      <c r="P414" t="s">
        <v>3563</v>
      </c>
    </row>
    <row r="415" spans="1:16" x14ac:dyDescent="0.35">
      <c r="A415" t="s">
        <v>3564</v>
      </c>
      <c r="B415" t="s">
        <v>3565</v>
      </c>
      <c r="C415" t="s">
        <v>2979</v>
      </c>
      <c r="D415">
        <v>999</v>
      </c>
      <c r="E415" s="5">
        <v>1599</v>
      </c>
      <c r="F415" s="1">
        <v>0.38</v>
      </c>
      <c r="G415">
        <v>4</v>
      </c>
      <c r="H415" s="8">
        <v>7222</v>
      </c>
      <c r="I415" t="s">
        <v>3566</v>
      </c>
      <c r="J415" t="s">
        <v>3567</v>
      </c>
      <c r="K415" t="s">
        <v>3568</v>
      </c>
      <c r="L415" t="s">
        <v>3569</v>
      </c>
      <c r="M415" t="s">
        <v>3570</v>
      </c>
      <c r="N415" t="s">
        <v>3571</v>
      </c>
      <c r="O415" t="s">
        <v>3572</v>
      </c>
      <c r="P415" t="s">
        <v>3573</v>
      </c>
    </row>
    <row r="416" spans="1:16" x14ac:dyDescent="0.35">
      <c r="A416" t="s">
        <v>3574</v>
      </c>
      <c r="B416" t="s">
        <v>3575</v>
      </c>
      <c r="C416" t="s">
        <v>3045</v>
      </c>
      <c r="D416" s="2">
        <v>1299</v>
      </c>
      <c r="E416" s="5">
        <v>1599</v>
      </c>
      <c r="F416" s="1">
        <v>0.19</v>
      </c>
      <c r="G416">
        <v>4</v>
      </c>
      <c r="H416" s="8">
        <v>128311</v>
      </c>
      <c r="I416" t="s">
        <v>3046</v>
      </c>
      <c r="J416" t="s">
        <v>3047</v>
      </c>
      <c r="K416" t="s">
        <v>3048</v>
      </c>
      <c r="L416" t="s">
        <v>3049</v>
      </c>
      <c r="M416" t="s">
        <v>3050</v>
      </c>
      <c r="N416" t="s">
        <v>3051</v>
      </c>
      <c r="O416" t="s">
        <v>3576</v>
      </c>
      <c r="P416" t="s">
        <v>3577</v>
      </c>
    </row>
    <row r="417" spans="1:16" x14ac:dyDescent="0.35">
      <c r="A417" t="s">
        <v>3578</v>
      </c>
      <c r="B417" t="s">
        <v>3579</v>
      </c>
      <c r="C417" t="s">
        <v>3066</v>
      </c>
      <c r="D417">
        <v>599</v>
      </c>
      <c r="E417" s="5">
        <v>1800</v>
      </c>
      <c r="F417" s="1">
        <v>0.67</v>
      </c>
      <c r="G417">
        <v>3.5</v>
      </c>
      <c r="H417" s="8">
        <v>83996</v>
      </c>
      <c r="I417" t="s">
        <v>3580</v>
      </c>
      <c r="J417" t="s">
        <v>3581</v>
      </c>
      <c r="K417" t="s">
        <v>3582</v>
      </c>
      <c r="L417" t="s">
        <v>3583</v>
      </c>
      <c r="M417" t="s">
        <v>3584</v>
      </c>
      <c r="N417" t="s">
        <v>3585</v>
      </c>
      <c r="O417" t="s">
        <v>3586</v>
      </c>
      <c r="P417" t="s">
        <v>3587</v>
      </c>
    </row>
    <row r="418" spans="1:16" x14ac:dyDescent="0.35">
      <c r="A418" t="s">
        <v>3588</v>
      </c>
      <c r="B418" t="s">
        <v>3589</v>
      </c>
      <c r="C418" t="s">
        <v>3024</v>
      </c>
      <c r="D418">
        <v>599</v>
      </c>
      <c r="E418" s="5">
        <v>1899</v>
      </c>
      <c r="F418" s="1">
        <v>0.68</v>
      </c>
      <c r="G418">
        <v>4.3</v>
      </c>
      <c r="H418" s="8">
        <v>140036</v>
      </c>
      <c r="I418" t="s">
        <v>3443</v>
      </c>
      <c r="J418" t="s">
        <v>3444</v>
      </c>
      <c r="K418" t="s">
        <v>3445</v>
      </c>
      <c r="L418" t="s">
        <v>3446</v>
      </c>
      <c r="M418" t="s">
        <v>3447</v>
      </c>
      <c r="N418" t="s">
        <v>3448</v>
      </c>
      <c r="O418" t="s">
        <v>3590</v>
      </c>
      <c r="P418" t="s">
        <v>3591</v>
      </c>
    </row>
    <row r="419" spans="1:16" x14ac:dyDescent="0.35">
      <c r="A419" t="s">
        <v>3592</v>
      </c>
      <c r="B419" t="s">
        <v>3593</v>
      </c>
      <c r="C419" t="s">
        <v>2979</v>
      </c>
      <c r="D419" s="2">
        <v>1799</v>
      </c>
      <c r="E419" s="5">
        <v>2499</v>
      </c>
      <c r="F419" s="1">
        <v>0.28000000000000003</v>
      </c>
      <c r="G419">
        <v>4.0999999999999996</v>
      </c>
      <c r="H419" s="8">
        <v>18678</v>
      </c>
      <c r="I419" t="s">
        <v>3594</v>
      </c>
      <c r="J419" t="s">
        <v>3595</v>
      </c>
      <c r="K419" t="s">
        <v>3596</v>
      </c>
      <c r="L419" t="s">
        <v>3597</v>
      </c>
      <c r="M419" t="s">
        <v>3598</v>
      </c>
      <c r="N419" t="s">
        <v>13037</v>
      </c>
      <c r="O419" t="s">
        <v>3599</v>
      </c>
      <c r="P419" t="s">
        <v>3600</v>
      </c>
    </row>
    <row r="420" spans="1:16" x14ac:dyDescent="0.35">
      <c r="A420" t="s">
        <v>76</v>
      </c>
      <c r="B420" t="s">
        <v>77</v>
      </c>
      <c r="C420" t="s">
        <v>18</v>
      </c>
      <c r="D420">
        <v>176.63</v>
      </c>
      <c r="E420" s="5">
        <v>499</v>
      </c>
      <c r="F420" s="1">
        <v>0.65</v>
      </c>
      <c r="G420">
        <v>4.0999999999999996</v>
      </c>
      <c r="H420" s="8">
        <v>15189</v>
      </c>
      <c r="I420" t="s">
        <v>78</v>
      </c>
      <c r="J420" t="s">
        <v>79</v>
      </c>
      <c r="K420" t="s">
        <v>80</v>
      </c>
      <c r="L420" t="s">
        <v>81</v>
      </c>
      <c r="M420" t="s">
        <v>82</v>
      </c>
      <c r="N420" t="s">
        <v>83</v>
      </c>
      <c r="O420" t="s">
        <v>3601</v>
      </c>
      <c r="P420" t="s">
        <v>3602</v>
      </c>
    </row>
    <row r="421" spans="1:16" x14ac:dyDescent="0.35">
      <c r="A421" t="s">
        <v>3603</v>
      </c>
      <c r="B421" t="s">
        <v>3604</v>
      </c>
      <c r="C421" t="s">
        <v>2990</v>
      </c>
      <c r="D421" s="2">
        <v>10999</v>
      </c>
      <c r="E421" s="5">
        <v>14999</v>
      </c>
      <c r="F421" s="1">
        <v>0.27</v>
      </c>
      <c r="G421">
        <v>4.0999999999999996</v>
      </c>
      <c r="H421" s="8">
        <v>18998</v>
      </c>
      <c r="I421" t="s">
        <v>3540</v>
      </c>
      <c r="J421" t="s">
        <v>3209</v>
      </c>
      <c r="K421" t="s">
        <v>3210</v>
      </c>
      <c r="L421" t="s">
        <v>3211</v>
      </c>
      <c r="M421" t="s">
        <v>3212</v>
      </c>
      <c r="N421" t="s">
        <v>3213</v>
      </c>
      <c r="O421" t="s">
        <v>3605</v>
      </c>
      <c r="P421" t="s">
        <v>3606</v>
      </c>
    </row>
    <row r="422" spans="1:16" x14ac:dyDescent="0.35">
      <c r="A422" t="s">
        <v>3607</v>
      </c>
      <c r="B422" t="s">
        <v>3608</v>
      </c>
      <c r="C422" t="s">
        <v>2948</v>
      </c>
      <c r="D422" s="2">
        <v>2999</v>
      </c>
      <c r="E422" s="5">
        <v>7990</v>
      </c>
      <c r="F422" s="1">
        <v>0.62</v>
      </c>
      <c r="G422">
        <v>4.0999999999999996</v>
      </c>
      <c r="H422" s="8">
        <v>48449</v>
      </c>
      <c r="I422" t="s">
        <v>3423</v>
      </c>
      <c r="J422" t="s">
        <v>3609</v>
      </c>
      <c r="K422" t="s">
        <v>3610</v>
      </c>
      <c r="L422" t="s">
        <v>3611</v>
      </c>
      <c r="M422" t="s">
        <v>3612</v>
      </c>
      <c r="N422" t="s">
        <v>3613</v>
      </c>
      <c r="O422" t="s">
        <v>3614</v>
      </c>
      <c r="P422" t="s">
        <v>3615</v>
      </c>
    </row>
    <row r="423" spans="1:16" x14ac:dyDescent="0.35">
      <c r="A423" t="s">
        <v>3616</v>
      </c>
      <c r="B423" t="s">
        <v>3617</v>
      </c>
      <c r="C423" t="s">
        <v>2948</v>
      </c>
      <c r="D423" s="2">
        <v>1999</v>
      </c>
      <c r="E423" s="5">
        <v>7990</v>
      </c>
      <c r="F423" s="1">
        <v>0.75</v>
      </c>
      <c r="G423">
        <v>3.8</v>
      </c>
      <c r="H423" s="8">
        <v>17831</v>
      </c>
      <c r="I423" t="s">
        <v>2969</v>
      </c>
      <c r="J423" t="s">
        <v>2970</v>
      </c>
      <c r="K423" t="s">
        <v>2971</v>
      </c>
      <c r="L423" t="s">
        <v>2972</v>
      </c>
      <c r="M423" t="s">
        <v>2973</v>
      </c>
      <c r="N423" t="s">
        <v>2974</v>
      </c>
      <c r="O423" t="s">
        <v>3618</v>
      </c>
      <c r="P423" t="s">
        <v>3619</v>
      </c>
    </row>
    <row r="424" spans="1:16" x14ac:dyDescent="0.35">
      <c r="A424" t="s">
        <v>86</v>
      </c>
      <c r="B424" t="s">
        <v>87</v>
      </c>
      <c r="C424" t="s">
        <v>18</v>
      </c>
      <c r="D424">
        <v>229</v>
      </c>
      <c r="E424" s="5">
        <v>299</v>
      </c>
      <c r="F424" s="1">
        <v>0.23</v>
      </c>
      <c r="G424">
        <v>4.3</v>
      </c>
      <c r="H424" s="8">
        <v>30411</v>
      </c>
      <c r="I424" t="s">
        <v>88</v>
      </c>
      <c r="J424" t="s">
        <v>89</v>
      </c>
      <c r="K424" t="s">
        <v>90</v>
      </c>
      <c r="L424" t="s">
        <v>91</v>
      </c>
      <c r="M424" t="s">
        <v>92</v>
      </c>
      <c r="N424" t="s">
        <v>93</v>
      </c>
      <c r="O424" t="s">
        <v>3620</v>
      </c>
      <c r="P424" t="s">
        <v>3621</v>
      </c>
    </row>
    <row r="425" spans="1:16" x14ac:dyDescent="0.35">
      <c r="A425" t="s">
        <v>107</v>
      </c>
      <c r="B425" t="s">
        <v>108</v>
      </c>
      <c r="C425" t="s">
        <v>18</v>
      </c>
      <c r="D425">
        <v>199</v>
      </c>
      <c r="E425" s="5">
        <v>299</v>
      </c>
      <c r="F425" s="1">
        <v>0.33</v>
      </c>
      <c r="G425">
        <v>4</v>
      </c>
      <c r="H425" s="8">
        <v>43994</v>
      </c>
      <c r="I425" t="s">
        <v>109</v>
      </c>
      <c r="J425" t="s">
        <v>30</v>
      </c>
      <c r="K425" t="s">
        <v>31</v>
      </c>
      <c r="L425" t="s">
        <v>32</v>
      </c>
      <c r="M425" t="s">
        <v>33</v>
      </c>
      <c r="N425" t="s">
        <v>34</v>
      </c>
      <c r="O425" t="s">
        <v>3622</v>
      </c>
      <c r="P425" t="s">
        <v>3623</v>
      </c>
    </row>
    <row r="426" spans="1:16" x14ac:dyDescent="0.35">
      <c r="A426" t="s">
        <v>3624</v>
      </c>
      <c r="B426" t="s">
        <v>3625</v>
      </c>
      <c r="C426" t="s">
        <v>3162</v>
      </c>
      <c r="D426">
        <v>649</v>
      </c>
      <c r="E426" s="5">
        <v>999</v>
      </c>
      <c r="F426" s="1">
        <v>0.35</v>
      </c>
      <c r="G426">
        <v>4.2</v>
      </c>
      <c r="H426" s="8">
        <v>1315</v>
      </c>
      <c r="I426" t="s">
        <v>3626</v>
      </c>
      <c r="J426" t="s">
        <v>3627</v>
      </c>
      <c r="K426" t="s">
        <v>3628</v>
      </c>
      <c r="L426" t="s">
        <v>3629</v>
      </c>
      <c r="M426" t="s">
        <v>3630</v>
      </c>
      <c r="N426" t="s">
        <v>3631</v>
      </c>
      <c r="O426" t="s">
        <v>3632</v>
      </c>
      <c r="P426" t="s">
        <v>3633</v>
      </c>
    </row>
    <row r="427" spans="1:16" x14ac:dyDescent="0.35">
      <c r="A427" t="s">
        <v>3634</v>
      </c>
      <c r="B427" t="s">
        <v>3462</v>
      </c>
      <c r="C427" t="s">
        <v>2990</v>
      </c>
      <c r="D427" s="2">
        <v>13999</v>
      </c>
      <c r="E427" s="5">
        <v>19499</v>
      </c>
      <c r="F427" s="1">
        <v>0.28000000000000003</v>
      </c>
      <c r="G427">
        <v>4.0999999999999996</v>
      </c>
      <c r="H427" s="8">
        <v>18998</v>
      </c>
      <c r="I427" t="s">
        <v>3463</v>
      </c>
      <c r="J427" t="s">
        <v>3209</v>
      </c>
      <c r="K427" t="s">
        <v>3210</v>
      </c>
      <c r="L427" t="s">
        <v>3211</v>
      </c>
      <c r="M427" t="s">
        <v>3212</v>
      </c>
      <c r="N427" t="s">
        <v>3213</v>
      </c>
      <c r="O427" t="s">
        <v>3464</v>
      </c>
      <c r="P427" t="s">
        <v>3635</v>
      </c>
    </row>
    <row r="428" spans="1:16" x14ac:dyDescent="0.35">
      <c r="A428" t="s">
        <v>3636</v>
      </c>
      <c r="B428" t="s">
        <v>3637</v>
      </c>
      <c r="C428" t="s">
        <v>3638</v>
      </c>
      <c r="D428">
        <v>119</v>
      </c>
      <c r="E428" s="5">
        <v>299</v>
      </c>
      <c r="F428" s="1">
        <v>0.6</v>
      </c>
      <c r="G428">
        <v>4.0999999999999996</v>
      </c>
      <c r="H428" s="8">
        <v>5999</v>
      </c>
      <c r="I428" t="s">
        <v>3639</v>
      </c>
      <c r="J428" t="s">
        <v>3640</v>
      </c>
      <c r="K428" t="s">
        <v>3641</v>
      </c>
      <c r="L428" t="s">
        <v>3642</v>
      </c>
      <c r="M428" t="s">
        <v>3643</v>
      </c>
      <c r="N428" t="s">
        <v>3644</v>
      </c>
      <c r="O428" t="s">
        <v>3645</v>
      </c>
      <c r="P428" t="s">
        <v>3646</v>
      </c>
    </row>
    <row r="429" spans="1:16" x14ac:dyDescent="0.35">
      <c r="A429" t="s">
        <v>3647</v>
      </c>
      <c r="B429" t="s">
        <v>3648</v>
      </c>
      <c r="C429" t="s">
        <v>2990</v>
      </c>
      <c r="D429" s="2">
        <v>12999</v>
      </c>
      <c r="E429" s="5">
        <v>17999</v>
      </c>
      <c r="F429" s="1">
        <v>0.28000000000000003</v>
      </c>
      <c r="G429">
        <v>4.0999999999999996</v>
      </c>
      <c r="H429" s="8">
        <v>50772</v>
      </c>
      <c r="I429" t="s">
        <v>3649</v>
      </c>
      <c r="J429" t="s">
        <v>3650</v>
      </c>
      <c r="K429" t="s">
        <v>3651</v>
      </c>
      <c r="L429" t="s">
        <v>3652</v>
      </c>
      <c r="M429" t="s">
        <v>3653</v>
      </c>
      <c r="N429" t="s">
        <v>3654</v>
      </c>
      <c r="O429" t="s">
        <v>3655</v>
      </c>
      <c r="P429" t="s">
        <v>3656</v>
      </c>
    </row>
    <row r="430" spans="1:16" x14ac:dyDescent="0.35">
      <c r="A430" t="s">
        <v>112</v>
      </c>
      <c r="B430" t="s">
        <v>113</v>
      </c>
      <c r="C430" t="s">
        <v>18</v>
      </c>
      <c r="D430">
        <v>154</v>
      </c>
      <c r="E430" s="5">
        <v>339</v>
      </c>
      <c r="F430" s="1">
        <v>0.55000000000000004</v>
      </c>
      <c r="G430">
        <v>4.3</v>
      </c>
      <c r="H430" s="8">
        <v>13391</v>
      </c>
      <c r="I430" t="s">
        <v>1043</v>
      </c>
      <c r="J430" t="s">
        <v>115</v>
      </c>
      <c r="K430" t="s">
        <v>116</v>
      </c>
      <c r="L430" t="s">
        <v>117</v>
      </c>
      <c r="M430" t="s">
        <v>118</v>
      </c>
      <c r="N430" t="s">
        <v>119</v>
      </c>
      <c r="O430" t="s">
        <v>120</v>
      </c>
      <c r="P430" t="s">
        <v>3657</v>
      </c>
    </row>
    <row r="431" spans="1:16" x14ac:dyDescent="0.35">
      <c r="A431" t="s">
        <v>3658</v>
      </c>
      <c r="B431" t="s">
        <v>3659</v>
      </c>
      <c r="C431" t="s">
        <v>2990</v>
      </c>
      <c r="D431" s="2">
        <v>20999</v>
      </c>
      <c r="E431" s="5">
        <v>26999</v>
      </c>
      <c r="F431" s="1">
        <v>0.22</v>
      </c>
      <c r="G431">
        <v>3.9</v>
      </c>
      <c r="H431" s="8">
        <v>25824</v>
      </c>
      <c r="I431" t="s">
        <v>3660</v>
      </c>
      <c r="J431" t="s">
        <v>3371</v>
      </c>
      <c r="K431" t="s">
        <v>3372</v>
      </c>
      <c r="L431" t="s">
        <v>3373</v>
      </c>
      <c r="M431" t="s">
        <v>3374</v>
      </c>
      <c r="N431" t="s">
        <v>3375</v>
      </c>
      <c r="O431" t="s">
        <v>3661</v>
      </c>
      <c r="P431" t="s">
        <v>3662</v>
      </c>
    </row>
    <row r="432" spans="1:16" x14ac:dyDescent="0.35">
      <c r="A432" t="s">
        <v>3663</v>
      </c>
      <c r="B432" t="s">
        <v>3664</v>
      </c>
      <c r="C432" t="s">
        <v>3162</v>
      </c>
      <c r="D432">
        <v>249</v>
      </c>
      <c r="E432" s="5">
        <v>649</v>
      </c>
      <c r="F432" s="1">
        <v>0.62</v>
      </c>
      <c r="G432">
        <v>4</v>
      </c>
      <c r="H432" s="8">
        <v>14404</v>
      </c>
      <c r="I432" t="s">
        <v>3665</v>
      </c>
      <c r="J432" t="s">
        <v>3666</v>
      </c>
      <c r="K432" t="s">
        <v>3667</v>
      </c>
      <c r="L432" t="s">
        <v>3668</v>
      </c>
      <c r="M432" t="s">
        <v>3669</v>
      </c>
      <c r="N432" t="s">
        <v>3670</v>
      </c>
      <c r="O432" t="s">
        <v>3671</v>
      </c>
      <c r="P432" t="s">
        <v>3672</v>
      </c>
    </row>
    <row r="433" spans="1:16" x14ac:dyDescent="0.35">
      <c r="A433" t="s">
        <v>3673</v>
      </c>
      <c r="B433" t="s">
        <v>3674</v>
      </c>
      <c r="C433" t="s">
        <v>3162</v>
      </c>
      <c r="D433">
        <v>99</v>
      </c>
      <c r="E433" s="5">
        <v>171</v>
      </c>
      <c r="F433" s="1">
        <v>0.42</v>
      </c>
      <c r="G433">
        <v>4.5</v>
      </c>
      <c r="H433" s="8">
        <v>11339</v>
      </c>
      <c r="I433" t="s">
        <v>3675</v>
      </c>
      <c r="J433" t="s">
        <v>3676</v>
      </c>
      <c r="K433" t="s">
        <v>3677</v>
      </c>
      <c r="L433" t="s">
        <v>3678</v>
      </c>
      <c r="M433" t="s">
        <v>3679</v>
      </c>
      <c r="N433" t="s">
        <v>3680</v>
      </c>
      <c r="O433" t="s">
        <v>3681</v>
      </c>
      <c r="P433" t="s">
        <v>3682</v>
      </c>
    </row>
    <row r="434" spans="1:16" x14ac:dyDescent="0.35">
      <c r="A434" t="s">
        <v>3683</v>
      </c>
      <c r="B434" t="s">
        <v>3684</v>
      </c>
      <c r="C434" t="s">
        <v>3151</v>
      </c>
      <c r="D434">
        <v>489</v>
      </c>
      <c r="E434" s="5">
        <v>1999</v>
      </c>
      <c r="F434" s="1">
        <v>0.76</v>
      </c>
      <c r="G434">
        <v>4</v>
      </c>
      <c r="H434" s="8">
        <v>3626</v>
      </c>
      <c r="I434" t="s">
        <v>3685</v>
      </c>
      <c r="J434" t="s">
        <v>3686</v>
      </c>
      <c r="K434" t="s">
        <v>3687</v>
      </c>
      <c r="L434" t="s">
        <v>3688</v>
      </c>
      <c r="M434" t="s">
        <v>3689</v>
      </c>
      <c r="N434" t="s">
        <v>3690</v>
      </c>
      <c r="O434" t="s">
        <v>3691</v>
      </c>
      <c r="P434" t="s">
        <v>3692</v>
      </c>
    </row>
    <row r="435" spans="1:16" x14ac:dyDescent="0.35">
      <c r="A435" t="s">
        <v>3693</v>
      </c>
      <c r="B435" t="s">
        <v>3694</v>
      </c>
      <c r="C435" t="s">
        <v>3024</v>
      </c>
      <c r="D435">
        <v>369</v>
      </c>
      <c r="E435" s="5">
        <v>1600</v>
      </c>
      <c r="F435" s="1">
        <v>0.77</v>
      </c>
      <c r="G435">
        <v>4</v>
      </c>
      <c r="H435" s="8">
        <v>32625</v>
      </c>
      <c r="I435" t="s">
        <v>3695</v>
      </c>
      <c r="J435" t="s">
        <v>3696</v>
      </c>
      <c r="K435" t="s">
        <v>3697</v>
      </c>
      <c r="L435" t="s">
        <v>3698</v>
      </c>
      <c r="M435" t="s">
        <v>3699</v>
      </c>
      <c r="N435" t="s">
        <v>3700</v>
      </c>
      <c r="O435" t="s">
        <v>3701</v>
      </c>
      <c r="P435" t="s">
        <v>3702</v>
      </c>
    </row>
    <row r="436" spans="1:16" x14ac:dyDescent="0.35">
      <c r="A436" t="s">
        <v>3703</v>
      </c>
      <c r="B436" t="s">
        <v>3704</v>
      </c>
      <c r="C436" t="s">
        <v>2990</v>
      </c>
      <c r="D436" s="2">
        <v>15499</v>
      </c>
      <c r="E436" s="5">
        <v>20999</v>
      </c>
      <c r="F436" s="1">
        <v>0.26</v>
      </c>
      <c r="G436">
        <v>4.0999999999999996</v>
      </c>
      <c r="H436" s="8">
        <v>19252</v>
      </c>
      <c r="I436" t="s">
        <v>3705</v>
      </c>
      <c r="J436" t="s">
        <v>3305</v>
      </c>
      <c r="K436" t="s">
        <v>3306</v>
      </c>
      <c r="L436" t="s">
        <v>3307</v>
      </c>
      <c r="M436" t="s">
        <v>3308</v>
      </c>
      <c r="N436" t="s">
        <v>3309</v>
      </c>
      <c r="O436" t="s">
        <v>3474</v>
      </c>
      <c r="P436" t="s">
        <v>3706</v>
      </c>
    </row>
    <row r="437" spans="1:16" x14ac:dyDescent="0.35">
      <c r="A437" t="s">
        <v>3707</v>
      </c>
      <c r="B437" t="s">
        <v>3708</v>
      </c>
      <c r="C437" t="s">
        <v>2990</v>
      </c>
      <c r="D437" s="2">
        <v>15499</v>
      </c>
      <c r="E437" s="5">
        <v>18999</v>
      </c>
      <c r="F437" s="1">
        <v>0.18</v>
      </c>
      <c r="G437">
        <v>4.0999999999999996</v>
      </c>
      <c r="H437" s="8">
        <v>19252</v>
      </c>
      <c r="I437" t="s">
        <v>3304</v>
      </c>
      <c r="J437" t="s">
        <v>3305</v>
      </c>
      <c r="K437" t="s">
        <v>3306</v>
      </c>
      <c r="L437" t="s">
        <v>3307</v>
      </c>
      <c r="M437" t="s">
        <v>3308</v>
      </c>
      <c r="N437" t="s">
        <v>3309</v>
      </c>
      <c r="O437" t="s">
        <v>3709</v>
      </c>
      <c r="P437" t="s">
        <v>3710</v>
      </c>
    </row>
    <row r="438" spans="1:16" x14ac:dyDescent="0.35">
      <c r="A438" t="s">
        <v>3711</v>
      </c>
      <c r="B438" t="s">
        <v>3712</v>
      </c>
      <c r="C438" t="s">
        <v>2990</v>
      </c>
      <c r="D438" s="2">
        <v>22999</v>
      </c>
      <c r="E438" s="5">
        <v>28999</v>
      </c>
      <c r="F438" s="1">
        <v>0.21</v>
      </c>
      <c r="G438">
        <v>3.9</v>
      </c>
      <c r="H438" s="8">
        <v>25824</v>
      </c>
      <c r="I438" t="s">
        <v>3713</v>
      </c>
      <c r="J438" t="s">
        <v>3371</v>
      </c>
      <c r="K438" t="s">
        <v>3372</v>
      </c>
      <c r="L438" t="s">
        <v>3373</v>
      </c>
      <c r="M438" t="s">
        <v>3374</v>
      </c>
      <c r="N438" t="s">
        <v>3375</v>
      </c>
      <c r="O438" t="s">
        <v>3376</v>
      </c>
      <c r="P438" t="s">
        <v>3714</v>
      </c>
    </row>
    <row r="439" spans="1:16" x14ac:dyDescent="0.35">
      <c r="A439" t="s">
        <v>3715</v>
      </c>
      <c r="B439" t="s">
        <v>3716</v>
      </c>
      <c r="C439" t="s">
        <v>3066</v>
      </c>
      <c r="D439">
        <v>599</v>
      </c>
      <c r="E439" s="5">
        <v>1490</v>
      </c>
      <c r="F439" s="1">
        <v>0.6</v>
      </c>
      <c r="G439">
        <v>4.0999999999999996</v>
      </c>
      <c r="H439" s="8">
        <v>161679</v>
      </c>
      <c r="I439" t="s">
        <v>3717</v>
      </c>
      <c r="J439" t="s">
        <v>3718</v>
      </c>
      <c r="K439" t="s">
        <v>3719</v>
      </c>
      <c r="L439" t="s">
        <v>3720</v>
      </c>
      <c r="M439" t="s">
        <v>3721</v>
      </c>
      <c r="N439" t="s">
        <v>3722</v>
      </c>
      <c r="O439" t="s">
        <v>3723</v>
      </c>
      <c r="P439" t="s">
        <v>3724</v>
      </c>
    </row>
    <row r="440" spans="1:16" x14ac:dyDescent="0.35">
      <c r="A440" t="s">
        <v>3725</v>
      </c>
      <c r="B440" t="s">
        <v>3726</v>
      </c>
      <c r="C440" t="s">
        <v>3495</v>
      </c>
      <c r="D440">
        <v>134</v>
      </c>
      <c r="E440" s="5">
        <v>699</v>
      </c>
      <c r="F440" s="1">
        <v>0.81</v>
      </c>
      <c r="G440">
        <v>4.0999999999999996</v>
      </c>
      <c r="H440" s="8">
        <v>16685</v>
      </c>
      <c r="I440" t="s">
        <v>3727</v>
      </c>
      <c r="J440" t="s">
        <v>3728</v>
      </c>
      <c r="K440" t="s">
        <v>3729</v>
      </c>
      <c r="L440" t="s">
        <v>3730</v>
      </c>
      <c r="M440" t="s">
        <v>3731</v>
      </c>
      <c r="N440" t="s">
        <v>3732</v>
      </c>
      <c r="O440" t="s">
        <v>3733</v>
      </c>
      <c r="P440" t="s">
        <v>3734</v>
      </c>
    </row>
    <row r="441" spans="1:16" x14ac:dyDescent="0.35">
      <c r="A441" t="s">
        <v>3735</v>
      </c>
      <c r="B441" t="s">
        <v>3736</v>
      </c>
      <c r="C441" t="s">
        <v>2990</v>
      </c>
      <c r="D441" s="2">
        <v>7499</v>
      </c>
      <c r="E441" s="5">
        <v>7999</v>
      </c>
      <c r="F441" s="1">
        <v>0.06</v>
      </c>
      <c r="G441">
        <v>4</v>
      </c>
      <c r="H441" s="8">
        <v>30907</v>
      </c>
      <c r="I441" t="s">
        <v>3737</v>
      </c>
      <c r="J441" t="s">
        <v>3738</v>
      </c>
      <c r="K441" t="s">
        <v>3739</v>
      </c>
      <c r="L441" t="s">
        <v>3740</v>
      </c>
      <c r="M441" t="s">
        <v>3741</v>
      </c>
      <c r="N441" t="s">
        <v>3742</v>
      </c>
      <c r="O441" t="s">
        <v>3743</v>
      </c>
      <c r="P441" t="s">
        <v>3744</v>
      </c>
    </row>
    <row r="442" spans="1:16" x14ac:dyDescent="0.35">
      <c r="A442" t="s">
        <v>3745</v>
      </c>
      <c r="B442" t="s">
        <v>3746</v>
      </c>
      <c r="C442" t="s">
        <v>2979</v>
      </c>
      <c r="D442" s="2">
        <v>1149</v>
      </c>
      <c r="E442" s="5">
        <v>2199</v>
      </c>
      <c r="F442" s="1">
        <v>0.48</v>
      </c>
      <c r="G442">
        <v>4.3</v>
      </c>
      <c r="H442" s="8">
        <v>178912</v>
      </c>
      <c r="I442" t="s">
        <v>3747</v>
      </c>
      <c r="J442" t="s">
        <v>2981</v>
      </c>
      <c r="K442" t="s">
        <v>2982</v>
      </c>
      <c r="L442" t="s">
        <v>2983</v>
      </c>
      <c r="M442" t="s">
        <v>2984</v>
      </c>
      <c r="N442" t="s">
        <v>2985</v>
      </c>
      <c r="O442" t="s">
        <v>3748</v>
      </c>
      <c r="P442" t="s">
        <v>3749</v>
      </c>
    </row>
    <row r="443" spans="1:16" x14ac:dyDescent="0.35">
      <c r="A443" t="s">
        <v>3750</v>
      </c>
      <c r="B443" t="s">
        <v>3751</v>
      </c>
      <c r="C443" t="s">
        <v>3045</v>
      </c>
      <c r="D443" s="2">
        <v>1324</v>
      </c>
      <c r="E443" s="5">
        <v>1699</v>
      </c>
      <c r="F443" s="1">
        <v>0.22</v>
      </c>
      <c r="G443">
        <v>4</v>
      </c>
      <c r="H443" s="8">
        <v>128311</v>
      </c>
      <c r="I443" t="s">
        <v>3752</v>
      </c>
      <c r="J443" t="s">
        <v>3047</v>
      </c>
      <c r="K443" t="s">
        <v>3048</v>
      </c>
      <c r="L443" t="s">
        <v>3049</v>
      </c>
      <c r="M443" t="s">
        <v>3050</v>
      </c>
      <c r="N443" t="s">
        <v>3051</v>
      </c>
      <c r="O443" t="s">
        <v>3753</v>
      </c>
      <c r="P443" t="s">
        <v>3754</v>
      </c>
    </row>
    <row r="444" spans="1:16" x14ac:dyDescent="0.35">
      <c r="A444" t="s">
        <v>3755</v>
      </c>
      <c r="B444" t="s">
        <v>3756</v>
      </c>
      <c r="C444" t="s">
        <v>2990</v>
      </c>
      <c r="D444" s="2">
        <v>13999</v>
      </c>
      <c r="E444" s="5">
        <v>19999</v>
      </c>
      <c r="F444" s="1">
        <v>0.3</v>
      </c>
      <c r="G444">
        <v>4.0999999999999996</v>
      </c>
      <c r="H444" s="8">
        <v>19252</v>
      </c>
      <c r="I444" t="s">
        <v>3705</v>
      </c>
      <c r="J444" t="s">
        <v>3305</v>
      </c>
      <c r="K444" t="s">
        <v>3306</v>
      </c>
      <c r="L444" t="s">
        <v>3307</v>
      </c>
      <c r="M444" t="s">
        <v>3308</v>
      </c>
      <c r="N444" t="s">
        <v>3309</v>
      </c>
      <c r="O444" t="s">
        <v>3757</v>
      </c>
      <c r="P444" t="s">
        <v>3758</v>
      </c>
    </row>
    <row r="445" spans="1:16" x14ac:dyDescent="0.35">
      <c r="A445" t="s">
        <v>122</v>
      </c>
      <c r="B445" t="s">
        <v>123</v>
      </c>
      <c r="C445" t="s">
        <v>18</v>
      </c>
      <c r="D445">
        <v>299</v>
      </c>
      <c r="E445" s="5">
        <v>799</v>
      </c>
      <c r="F445" s="1">
        <v>0.63</v>
      </c>
      <c r="G445">
        <v>4.2</v>
      </c>
      <c r="H445" s="8">
        <v>94364</v>
      </c>
      <c r="I445" t="s">
        <v>124</v>
      </c>
      <c r="J445" t="s">
        <v>50</v>
      </c>
      <c r="K445" t="s">
        <v>51</v>
      </c>
      <c r="L445" t="s">
        <v>52</v>
      </c>
      <c r="M445" t="s">
        <v>53</v>
      </c>
      <c r="N445" t="s">
        <v>54</v>
      </c>
      <c r="O445" t="s">
        <v>3759</v>
      </c>
      <c r="P445" t="s">
        <v>3760</v>
      </c>
    </row>
    <row r="446" spans="1:16" x14ac:dyDescent="0.35">
      <c r="A446" t="s">
        <v>3761</v>
      </c>
      <c r="B446" t="s">
        <v>3762</v>
      </c>
      <c r="C446" t="s">
        <v>2979</v>
      </c>
      <c r="D446">
        <v>999</v>
      </c>
      <c r="E446" s="5">
        <v>1599</v>
      </c>
      <c r="F446" s="1">
        <v>0.38</v>
      </c>
      <c r="G446">
        <v>4</v>
      </c>
      <c r="H446" s="8">
        <v>7222</v>
      </c>
      <c r="I446" t="s">
        <v>3763</v>
      </c>
      <c r="J446" t="s">
        <v>3567</v>
      </c>
      <c r="K446" t="s">
        <v>3568</v>
      </c>
      <c r="L446" t="s">
        <v>3569</v>
      </c>
      <c r="M446" t="s">
        <v>3570</v>
      </c>
      <c r="N446" t="s">
        <v>3571</v>
      </c>
      <c r="O446" t="s">
        <v>3764</v>
      </c>
      <c r="P446" t="s">
        <v>3765</v>
      </c>
    </row>
    <row r="447" spans="1:16" x14ac:dyDescent="0.35">
      <c r="A447" t="s">
        <v>3766</v>
      </c>
      <c r="B447" t="s">
        <v>3767</v>
      </c>
      <c r="C447" t="s">
        <v>2990</v>
      </c>
      <c r="D447" s="2">
        <v>12999</v>
      </c>
      <c r="E447" s="5">
        <v>17999</v>
      </c>
      <c r="F447" s="1">
        <v>0.28000000000000003</v>
      </c>
      <c r="G447">
        <v>4.0999999999999996</v>
      </c>
      <c r="H447" s="8">
        <v>18998</v>
      </c>
      <c r="I447" t="s">
        <v>3208</v>
      </c>
      <c r="J447" t="s">
        <v>3209</v>
      </c>
      <c r="K447" t="s">
        <v>3210</v>
      </c>
      <c r="L447" t="s">
        <v>3211</v>
      </c>
      <c r="M447" t="s">
        <v>3212</v>
      </c>
      <c r="N447" t="s">
        <v>3213</v>
      </c>
      <c r="O447" t="s">
        <v>3768</v>
      </c>
      <c r="P447" t="s">
        <v>3769</v>
      </c>
    </row>
    <row r="448" spans="1:16" x14ac:dyDescent="0.35">
      <c r="A448" t="s">
        <v>3770</v>
      </c>
      <c r="B448" t="s">
        <v>3771</v>
      </c>
      <c r="C448" t="s">
        <v>2990</v>
      </c>
      <c r="D448" s="2">
        <v>15490</v>
      </c>
      <c r="E448" s="5">
        <v>20990</v>
      </c>
      <c r="F448" s="1">
        <v>0.26</v>
      </c>
      <c r="G448">
        <v>4.2</v>
      </c>
      <c r="H448" s="8">
        <v>32916</v>
      </c>
      <c r="I448" t="s">
        <v>3772</v>
      </c>
      <c r="J448" t="s">
        <v>3361</v>
      </c>
      <c r="K448" t="s">
        <v>3362</v>
      </c>
      <c r="L448" t="s">
        <v>3363</v>
      </c>
      <c r="M448" t="s">
        <v>3364</v>
      </c>
      <c r="N448" t="s">
        <v>3365</v>
      </c>
      <c r="O448" t="s">
        <v>3773</v>
      </c>
      <c r="P448" t="s">
        <v>3774</v>
      </c>
    </row>
    <row r="449" spans="1:16" x14ac:dyDescent="0.35">
      <c r="A449" t="s">
        <v>3775</v>
      </c>
      <c r="B449" t="s">
        <v>3776</v>
      </c>
      <c r="C449" t="s">
        <v>3777</v>
      </c>
      <c r="D449">
        <v>999</v>
      </c>
      <c r="E449" s="5">
        <v>2899</v>
      </c>
      <c r="F449" s="1">
        <v>0.66</v>
      </c>
      <c r="G449">
        <v>4.5999999999999996</v>
      </c>
      <c r="H449" s="8">
        <v>26603</v>
      </c>
      <c r="I449" t="s">
        <v>3778</v>
      </c>
      <c r="J449" t="s">
        <v>3779</v>
      </c>
      <c r="K449" t="s">
        <v>3780</v>
      </c>
      <c r="L449" t="s">
        <v>3781</v>
      </c>
      <c r="M449" t="s">
        <v>3782</v>
      </c>
      <c r="N449" t="s">
        <v>3783</v>
      </c>
      <c r="O449" t="s">
        <v>3784</v>
      </c>
      <c r="P449" t="s">
        <v>3785</v>
      </c>
    </row>
    <row r="450" spans="1:16" x14ac:dyDescent="0.35">
      <c r="A450" t="s">
        <v>3786</v>
      </c>
      <c r="B450" t="s">
        <v>3787</v>
      </c>
      <c r="C450" t="s">
        <v>2948</v>
      </c>
      <c r="D450" s="2">
        <v>1599</v>
      </c>
      <c r="E450" s="5">
        <v>4999</v>
      </c>
      <c r="F450" s="1">
        <v>0.68</v>
      </c>
      <c r="G450">
        <v>4</v>
      </c>
      <c r="H450" s="8">
        <v>67950</v>
      </c>
      <c r="I450" t="s">
        <v>3788</v>
      </c>
      <c r="J450" t="s">
        <v>3789</v>
      </c>
      <c r="K450" t="s">
        <v>3790</v>
      </c>
      <c r="L450" t="s">
        <v>3791</v>
      </c>
      <c r="M450" t="s">
        <v>3792</v>
      </c>
      <c r="N450" t="s">
        <v>3793</v>
      </c>
      <c r="O450" t="s">
        <v>3794</v>
      </c>
      <c r="P450" t="s">
        <v>3795</v>
      </c>
    </row>
    <row r="451" spans="1:16" x14ac:dyDescent="0.35">
      <c r="A451" t="s">
        <v>3796</v>
      </c>
      <c r="B451" t="s">
        <v>3797</v>
      </c>
      <c r="C451" t="s">
        <v>3045</v>
      </c>
      <c r="D451" s="2">
        <v>1324</v>
      </c>
      <c r="E451" s="5">
        <v>1699</v>
      </c>
      <c r="F451" s="1">
        <v>0.22</v>
      </c>
      <c r="G451">
        <v>4</v>
      </c>
      <c r="H451" s="8">
        <v>128311</v>
      </c>
      <c r="I451" t="s">
        <v>3752</v>
      </c>
      <c r="J451" t="s">
        <v>3047</v>
      </c>
      <c r="K451" t="s">
        <v>3048</v>
      </c>
      <c r="L451" t="s">
        <v>3049</v>
      </c>
      <c r="M451" t="s">
        <v>3050</v>
      </c>
      <c r="N451" t="s">
        <v>3051</v>
      </c>
      <c r="O451" t="s">
        <v>3052</v>
      </c>
      <c r="P451" t="s">
        <v>3798</v>
      </c>
    </row>
    <row r="452" spans="1:16" x14ac:dyDescent="0.35">
      <c r="A452" t="s">
        <v>3799</v>
      </c>
      <c r="B452" t="s">
        <v>3800</v>
      </c>
      <c r="C452" t="s">
        <v>2990</v>
      </c>
      <c r="D452" s="2">
        <v>20999</v>
      </c>
      <c r="E452" s="5">
        <v>29990</v>
      </c>
      <c r="F452" s="1">
        <v>0.3</v>
      </c>
      <c r="G452">
        <v>4.3</v>
      </c>
      <c r="H452" s="8">
        <v>9499</v>
      </c>
      <c r="I452" t="s">
        <v>3801</v>
      </c>
      <c r="J452" t="s">
        <v>3802</v>
      </c>
      <c r="K452" t="s">
        <v>3803</v>
      </c>
      <c r="L452" t="s">
        <v>3804</v>
      </c>
      <c r="M452" t="s">
        <v>3805</v>
      </c>
      <c r="N452" t="s">
        <v>3806</v>
      </c>
      <c r="O452" t="s">
        <v>3807</v>
      </c>
      <c r="P452" t="s">
        <v>3808</v>
      </c>
    </row>
    <row r="453" spans="1:16" x14ac:dyDescent="0.35">
      <c r="A453" t="s">
        <v>3809</v>
      </c>
      <c r="B453" t="s">
        <v>3810</v>
      </c>
      <c r="C453" t="s">
        <v>3162</v>
      </c>
      <c r="D453">
        <v>999</v>
      </c>
      <c r="E453" s="5">
        <v>1999</v>
      </c>
      <c r="F453" s="1">
        <v>0.5</v>
      </c>
      <c r="G453">
        <v>4.3</v>
      </c>
      <c r="H453" s="8">
        <v>1777</v>
      </c>
      <c r="I453" t="s">
        <v>3811</v>
      </c>
      <c r="J453" t="s">
        <v>3812</v>
      </c>
      <c r="K453" t="s">
        <v>3813</v>
      </c>
      <c r="L453" t="s">
        <v>3814</v>
      </c>
      <c r="M453" t="s">
        <v>3815</v>
      </c>
      <c r="N453" t="s">
        <v>3816</v>
      </c>
      <c r="O453" t="s">
        <v>3817</v>
      </c>
      <c r="P453" t="s">
        <v>3818</v>
      </c>
    </row>
    <row r="454" spans="1:16" x14ac:dyDescent="0.35">
      <c r="A454" t="s">
        <v>3819</v>
      </c>
      <c r="B454" t="s">
        <v>3820</v>
      </c>
      <c r="C454" t="s">
        <v>2990</v>
      </c>
      <c r="D454" s="2">
        <v>12490</v>
      </c>
      <c r="E454" s="5">
        <v>15990</v>
      </c>
      <c r="F454" s="1">
        <v>0.22</v>
      </c>
      <c r="G454">
        <v>4.2</v>
      </c>
      <c r="H454" s="8">
        <v>58506</v>
      </c>
      <c r="I454" t="s">
        <v>3821</v>
      </c>
      <c r="J454" t="s">
        <v>3822</v>
      </c>
      <c r="K454" t="s">
        <v>3823</v>
      </c>
      <c r="L454" t="s">
        <v>3824</v>
      </c>
      <c r="M454" t="s">
        <v>3825</v>
      </c>
      <c r="N454" t="s">
        <v>3826</v>
      </c>
      <c r="O454" t="s">
        <v>3827</v>
      </c>
      <c r="P454" t="s">
        <v>3828</v>
      </c>
    </row>
    <row r="455" spans="1:16" x14ac:dyDescent="0.35">
      <c r="A455" t="s">
        <v>3829</v>
      </c>
      <c r="B455" t="s">
        <v>3830</v>
      </c>
      <c r="C455" t="s">
        <v>2990</v>
      </c>
      <c r="D455" s="2">
        <v>17999</v>
      </c>
      <c r="E455" s="5">
        <v>21990</v>
      </c>
      <c r="F455" s="1">
        <v>0.18</v>
      </c>
      <c r="G455">
        <v>4</v>
      </c>
      <c r="H455" s="8">
        <v>21350</v>
      </c>
      <c r="I455" t="s">
        <v>3831</v>
      </c>
      <c r="J455" t="s">
        <v>3238</v>
      </c>
      <c r="K455" t="s">
        <v>3239</v>
      </c>
      <c r="L455" t="s">
        <v>3240</v>
      </c>
      <c r="M455" t="s">
        <v>3241</v>
      </c>
      <c r="N455" t="s">
        <v>3242</v>
      </c>
      <c r="O455" t="s">
        <v>3243</v>
      </c>
      <c r="P455" t="s">
        <v>3832</v>
      </c>
    </row>
    <row r="456" spans="1:16" x14ac:dyDescent="0.35">
      <c r="A456" t="s">
        <v>138</v>
      </c>
      <c r="B456" t="s">
        <v>139</v>
      </c>
      <c r="C456" t="s">
        <v>18</v>
      </c>
      <c r="D456">
        <v>350</v>
      </c>
      <c r="E456" s="5">
        <v>899</v>
      </c>
      <c r="F456" s="1">
        <v>0.61</v>
      </c>
      <c r="G456">
        <v>4.2</v>
      </c>
      <c r="H456" s="8">
        <v>2263</v>
      </c>
      <c r="I456" t="s">
        <v>140</v>
      </c>
      <c r="J456" t="s">
        <v>141</v>
      </c>
      <c r="K456" t="s">
        <v>142</v>
      </c>
      <c r="L456" t="s">
        <v>143</v>
      </c>
      <c r="M456" t="s">
        <v>144</v>
      </c>
      <c r="N456" t="s">
        <v>145</v>
      </c>
      <c r="O456" t="s">
        <v>3833</v>
      </c>
      <c r="P456" t="s">
        <v>3834</v>
      </c>
    </row>
    <row r="457" spans="1:16" x14ac:dyDescent="0.35">
      <c r="A457" t="s">
        <v>3835</v>
      </c>
      <c r="B457" t="s">
        <v>3836</v>
      </c>
      <c r="C457" t="s">
        <v>3045</v>
      </c>
      <c r="D457" s="2">
        <v>1399</v>
      </c>
      <c r="E457" s="5">
        <v>1630</v>
      </c>
      <c r="F457" s="1">
        <v>0.14000000000000001</v>
      </c>
      <c r="G457">
        <v>4</v>
      </c>
      <c r="H457" s="8">
        <v>9378</v>
      </c>
      <c r="I457" t="s">
        <v>3837</v>
      </c>
      <c r="J457" t="s">
        <v>3838</v>
      </c>
      <c r="K457" t="s">
        <v>3839</v>
      </c>
      <c r="L457" t="s">
        <v>3840</v>
      </c>
      <c r="M457" t="s">
        <v>3841</v>
      </c>
      <c r="N457" t="s">
        <v>3842</v>
      </c>
      <c r="O457" t="s">
        <v>3843</v>
      </c>
      <c r="P457" t="s">
        <v>3844</v>
      </c>
    </row>
    <row r="458" spans="1:16" x14ac:dyDescent="0.35">
      <c r="A458" t="s">
        <v>148</v>
      </c>
      <c r="B458" t="s">
        <v>149</v>
      </c>
      <c r="C458" t="s">
        <v>18</v>
      </c>
      <c r="D458">
        <v>159</v>
      </c>
      <c r="E458" s="5">
        <v>399</v>
      </c>
      <c r="F458" s="1">
        <v>0.6</v>
      </c>
      <c r="G458">
        <v>4.0999999999999996</v>
      </c>
      <c r="H458" s="8">
        <v>4768</v>
      </c>
      <c r="I458" t="s">
        <v>59</v>
      </c>
      <c r="J458" t="s">
        <v>150</v>
      </c>
      <c r="K458" t="s">
        <v>151</v>
      </c>
      <c r="L458" t="s">
        <v>152</v>
      </c>
      <c r="M458" t="s">
        <v>153</v>
      </c>
      <c r="N458" t="s">
        <v>154</v>
      </c>
      <c r="O458" t="s">
        <v>3845</v>
      </c>
      <c r="P458" t="s">
        <v>3846</v>
      </c>
    </row>
    <row r="459" spans="1:16" x14ac:dyDescent="0.35">
      <c r="A459" t="s">
        <v>3847</v>
      </c>
      <c r="B459" t="s">
        <v>3848</v>
      </c>
      <c r="C459" t="s">
        <v>2948</v>
      </c>
      <c r="D459" s="2">
        <v>1499</v>
      </c>
      <c r="E459" s="5">
        <v>6990</v>
      </c>
      <c r="F459" s="1">
        <v>0.79</v>
      </c>
      <c r="G459">
        <v>3.9</v>
      </c>
      <c r="H459" s="8">
        <v>21796</v>
      </c>
      <c r="I459" t="s">
        <v>3056</v>
      </c>
      <c r="J459" t="s">
        <v>3057</v>
      </c>
      <c r="K459" t="s">
        <v>3058</v>
      </c>
      <c r="L459" t="s">
        <v>3059</v>
      </c>
      <c r="M459" t="s">
        <v>3060</v>
      </c>
      <c r="N459" t="s">
        <v>3061</v>
      </c>
      <c r="O459" t="s">
        <v>3849</v>
      </c>
      <c r="P459" t="s">
        <v>3850</v>
      </c>
    </row>
    <row r="460" spans="1:16" x14ac:dyDescent="0.35">
      <c r="A460" t="s">
        <v>3851</v>
      </c>
      <c r="B460" t="s">
        <v>3852</v>
      </c>
      <c r="C460" t="s">
        <v>2948</v>
      </c>
      <c r="D460" s="2">
        <v>1999</v>
      </c>
      <c r="E460" s="5">
        <v>7990</v>
      </c>
      <c r="F460" s="1">
        <v>0.75</v>
      </c>
      <c r="G460">
        <v>3.8</v>
      </c>
      <c r="H460" s="8">
        <v>17833</v>
      </c>
      <c r="I460" t="s">
        <v>2969</v>
      </c>
      <c r="J460" t="s">
        <v>2970</v>
      </c>
      <c r="K460" t="s">
        <v>2971</v>
      </c>
      <c r="L460" t="s">
        <v>2972</v>
      </c>
      <c r="M460" t="s">
        <v>2973</v>
      </c>
      <c r="N460" t="s">
        <v>2974</v>
      </c>
      <c r="O460" t="s">
        <v>3853</v>
      </c>
      <c r="P460" t="s">
        <v>3854</v>
      </c>
    </row>
    <row r="461" spans="1:16" x14ac:dyDescent="0.35">
      <c r="A461" t="s">
        <v>3855</v>
      </c>
      <c r="B461" t="s">
        <v>3856</v>
      </c>
      <c r="C461" t="s">
        <v>3777</v>
      </c>
      <c r="D461">
        <v>999</v>
      </c>
      <c r="E461" s="5">
        <v>2899</v>
      </c>
      <c r="F461" s="1">
        <v>0.66</v>
      </c>
      <c r="G461">
        <v>4.7</v>
      </c>
      <c r="H461" s="8">
        <v>7779</v>
      </c>
      <c r="I461" t="s">
        <v>3857</v>
      </c>
      <c r="J461" t="s">
        <v>3858</v>
      </c>
      <c r="K461" t="s">
        <v>3859</v>
      </c>
      <c r="L461" t="s">
        <v>3860</v>
      </c>
      <c r="M461" t="s">
        <v>3861</v>
      </c>
      <c r="N461" t="s">
        <v>3862</v>
      </c>
      <c r="O461" t="s">
        <v>3863</v>
      </c>
      <c r="P461" t="s">
        <v>3864</v>
      </c>
    </row>
    <row r="462" spans="1:16" x14ac:dyDescent="0.35">
      <c r="A462" t="s">
        <v>3865</v>
      </c>
      <c r="B462" t="s">
        <v>3866</v>
      </c>
      <c r="C462" t="s">
        <v>3867</v>
      </c>
      <c r="D462" s="2">
        <v>2099</v>
      </c>
      <c r="E462" s="5">
        <v>5999</v>
      </c>
      <c r="F462" s="1">
        <v>0.65</v>
      </c>
      <c r="G462">
        <v>4.3</v>
      </c>
      <c r="H462" s="8">
        <v>17129</v>
      </c>
      <c r="I462" t="s">
        <v>3868</v>
      </c>
      <c r="J462" t="s">
        <v>3869</v>
      </c>
      <c r="K462" t="s">
        <v>3870</v>
      </c>
      <c r="L462" t="s">
        <v>3871</v>
      </c>
      <c r="M462" t="s">
        <v>3872</v>
      </c>
      <c r="N462" t="s">
        <v>3873</v>
      </c>
      <c r="O462" t="s">
        <v>3874</v>
      </c>
      <c r="P462" t="s">
        <v>3875</v>
      </c>
    </row>
    <row r="463" spans="1:16" x14ac:dyDescent="0.35">
      <c r="A463" t="s">
        <v>3876</v>
      </c>
      <c r="B463" t="s">
        <v>3877</v>
      </c>
      <c r="C463" t="s">
        <v>3107</v>
      </c>
      <c r="D463">
        <v>337</v>
      </c>
      <c r="E463" s="5">
        <v>699</v>
      </c>
      <c r="F463" s="1">
        <v>0.52</v>
      </c>
      <c r="G463">
        <v>4.2</v>
      </c>
      <c r="H463" s="8">
        <v>4969</v>
      </c>
      <c r="I463" t="s">
        <v>3878</v>
      </c>
      <c r="J463" t="s">
        <v>3879</v>
      </c>
      <c r="K463" t="s">
        <v>3880</v>
      </c>
      <c r="L463" t="s">
        <v>3881</v>
      </c>
      <c r="M463" t="s">
        <v>3882</v>
      </c>
      <c r="N463" t="s">
        <v>3883</v>
      </c>
      <c r="O463" t="s">
        <v>3884</v>
      </c>
      <c r="P463" t="s">
        <v>3885</v>
      </c>
    </row>
    <row r="464" spans="1:16" x14ac:dyDescent="0.35">
      <c r="A464" t="s">
        <v>3886</v>
      </c>
      <c r="B464" t="s">
        <v>3887</v>
      </c>
      <c r="C464" t="s">
        <v>2948</v>
      </c>
      <c r="D464" s="2">
        <v>2999</v>
      </c>
      <c r="E464" s="5">
        <v>7990</v>
      </c>
      <c r="F464" s="1">
        <v>0.62</v>
      </c>
      <c r="G464">
        <v>4.0999999999999996</v>
      </c>
      <c r="H464" s="8">
        <v>154</v>
      </c>
      <c r="I464" t="s">
        <v>3888</v>
      </c>
      <c r="J464" t="s">
        <v>3889</v>
      </c>
      <c r="K464" t="s">
        <v>3890</v>
      </c>
      <c r="L464" t="s">
        <v>3891</v>
      </c>
      <c r="M464" t="s">
        <v>13038</v>
      </c>
      <c r="N464" t="s">
        <v>3892</v>
      </c>
      <c r="O464" t="s">
        <v>3893</v>
      </c>
      <c r="P464" t="s">
        <v>3894</v>
      </c>
    </row>
    <row r="465" spans="1:16" x14ac:dyDescent="0.35">
      <c r="A465" t="s">
        <v>3895</v>
      </c>
      <c r="B465" t="s">
        <v>3896</v>
      </c>
      <c r="C465" t="s">
        <v>2948</v>
      </c>
      <c r="D465" s="2">
        <v>1299</v>
      </c>
      <c r="E465" s="5">
        <v>5999</v>
      </c>
      <c r="F465" s="1">
        <v>0.78</v>
      </c>
      <c r="G465">
        <v>3.3</v>
      </c>
      <c r="H465" s="8">
        <v>4415</v>
      </c>
      <c r="I465" t="s">
        <v>3897</v>
      </c>
      <c r="J465" t="s">
        <v>3898</v>
      </c>
      <c r="K465" t="s">
        <v>3899</v>
      </c>
      <c r="L465" t="s">
        <v>3900</v>
      </c>
      <c r="M465" t="s">
        <v>3901</v>
      </c>
      <c r="N465" t="s">
        <v>3902</v>
      </c>
      <c r="O465" t="s">
        <v>3903</v>
      </c>
      <c r="P465" t="s">
        <v>3904</v>
      </c>
    </row>
    <row r="466" spans="1:16" x14ac:dyDescent="0.35">
      <c r="A466" t="s">
        <v>157</v>
      </c>
      <c r="B466" t="s">
        <v>158</v>
      </c>
      <c r="C466" t="s">
        <v>18</v>
      </c>
      <c r="D466">
        <v>349</v>
      </c>
      <c r="E466" s="5">
        <v>399</v>
      </c>
      <c r="F466" s="1">
        <v>0.13</v>
      </c>
      <c r="G466">
        <v>4.4000000000000004</v>
      </c>
      <c r="H466" s="8">
        <v>18757</v>
      </c>
      <c r="I466" t="s">
        <v>159</v>
      </c>
      <c r="J466" t="s">
        <v>160</v>
      </c>
      <c r="K466" t="s">
        <v>161</v>
      </c>
      <c r="L466" t="s">
        <v>162</v>
      </c>
      <c r="M466" t="s">
        <v>163</v>
      </c>
      <c r="N466" t="s">
        <v>3905</v>
      </c>
      <c r="O466" t="s">
        <v>3906</v>
      </c>
      <c r="P466" t="s">
        <v>3907</v>
      </c>
    </row>
    <row r="467" spans="1:16" x14ac:dyDescent="0.35">
      <c r="A467" t="s">
        <v>3908</v>
      </c>
      <c r="B467" t="s">
        <v>3909</v>
      </c>
      <c r="C467" t="s">
        <v>2990</v>
      </c>
      <c r="D467" s="2">
        <v>16499</v>
      </c>
      <c r="E467" s="5">
        <v>20990</v>
      </c>
      <c r="F467" s="1">
        <v>0.21</v>
      </c>
      <c r="G467">
        <v>4</v>
      </c>
      <c r="H467" s="8">
        <v>21350</v>
      </c>
      <c r="I467" t="s">
        <v>3831</v>
      </c>
      <c r="J467" t="s">
        <v>3238</v>
      </c>
      <c r="K467" t="s">
        <v>3239</v>
      </c>
      <c r="L467" t="s">
        <v>3240</v>
      </c>
      <c r="M467" t="s">
        <v>3241</v>
      </c>
      <c r="N467" t="s">
        <v>3242</v>
      </c>
      <c r="O467" t="s">
        <v>3910</v>
      </c>
      <c r="P467" t="s">
        <v>3911</v>
      </c>
    </row>
    <row r="468" spans="1:16" x14ac:dyDescent="0.35">
      <c r="A468" t="s">
        <v>3912</v>
      </c>
      <c r="B468" t="s">
        <v>3913</v>
      </c>
      <c r="C468" t="s">
        <v>3066</v>
      </c>
      <c r="D468">
        <v>499</v>
      </c>
      <c r="E468" s="5">
        <v>499</v>
      </c>
      <c r="F468" s="1">
        <v>0</v>
      </c>
      <c r="G468">
        <v>4.2</v>
      </c>
      <c r="H468" s="8">
        <v>31539</v>
      </c>
      <c r="I468" t="s">
        <v>3914</v>
      </c>
      <c r="J468" t="s">
        <v>3915</v>
      </c>
      <c r="K468" t="s">
        <v>3916</v>
      </c>
      <c r="L468" t="s">
        <v>3917</v>
      </c>
      <c r="M468" t="s">
        <v>3918</v>
      </c>
      <c r="N468" t="s">
        <v>3919</v>
      </c>
      <c r="O468" t="s">
        <v>3920</v>
      </c>
      <c r="P468" t="s">
        <v>3921</v>
      </c>
    </row>
    <row r="469" spans="1:16" x14ac:dyDescent="0.35">
      <c r="A469" t="s">
        <v>203</v>
      </c>
      <c r="B469" t="s">
        <v>204</v>
      </c>
      <c r="C469" t="s">
        <v>18</v>
      </c>
      <c r="D469">
        <v>970</v>
      </c>
      <c r="E469" s="5">
        <v>1799</v>
      </c>
      <c r="F469" s="1">
        <v>0.46</v>
      </c>
      <c r="G469">
        <v>4.5</v>
      </c>
      <c r="H469" s="8">
        <v>815</v>
      </c>
      <c r="I469" t="s">
        <v>205</v>
      </c>
      <c r="J469" t="s">
        <v>206</v>
      </c>
      <c r="K469" t="s">
        <v>207</v>
      </c>
      <c r="L469" t="s">
        <v>208</v>
      </c>
      <c r="M469" t="s">
        <v>209</v>
      </c>
      <c r="N469" t="s">
        <v>210</v>
      </c>
      <c r="O469" t="s">
        <v>3922</v>
      </c>
      <c r="P469" t="s">
        <v>3923</v>
      </c>
    </row>
    <row r="470" spans="1:16" x14ac:dyDescent="0.35">
      <c r="A470" t="s">
        <v>3924</v>
      </c>
      <c r="B470" t="s">
        <v>3925</v>
      </c>
      <c r="C470" t="s">
        <v>3777</v>
      </c>
      <c r="D470">
        <v>999</v>
      </c>
      <c r="E470" s="5">
        <v>2899</v>
      </c>
      <c r="F470" s="1">
        <v>0.66</v>
      </c>
      <c r="G470">
        <v>4.5999999999999996</v>
      </c>
      <c r="H470" s="8">
        <v>6129</v>
      </c>
      <c r="I470" t="s">
        <v>3926</v>
      </c>
      <c r="J470" t="s">
        <v>3927</v>
      </c>
      <c r="K470" t="s">
        <v>3928</v>
      </c>
      <c r="L470" t="s">
        <v>3929</v>
      </c>
      <c r="M470" t="s">
        <v>3930</v>
      </c>
      <c r="N470" t="s">
        <v>13039</v>
      </c>
      <c r="O470" t="s">
        <v>3931</v>
      </c>
      <c r="P470" t="s">
        <v>3932</v>
      </c>
    </row>
    <row r="471" spans="1:16" x14ac:dyDescent="0.35">
      <c r="A471" t="s">
        <v>3933</v>
      </c>
      <c r="B471" t="s">
        <v>3934</v>
      </c>
      <c r="C471" t="s">
        <v>2990</v>
      </c>
      <c r="D471" s="2">
        <v>10499</v>
      </c>
      <c r="E471" s="5">
        <v>13499</v>
      </c>
      <c r="F471" s="1">
        <v>0.22</v>
      </c>
      <c r="G471">
        <v>4.2</v>
      </c>
      <c r="H471" s="8">
        <v>284</v>
      </c>
      <c r="I471" t="s">
        <v>3077</v>
      </c>
      <c r="J471" t="s">
        <v>3078</v>
      </c>
      <c r="K471" t="s">
        <v>3079</v>
      </c>
      <c r="L471" t="s">
        <v>3080</v>
      </c>
      <c r="M471" t="s">
        <v>3081</v>
      </c>
      <c r="N471" t="s">
        <v>3082</v>
      </c>
      <c r="O471" t="s">
        <v>3083</v>
      </c>
      <c r="P471" t="s">
        <v>3935</v>
      </c>
    </row>
    <row r="472" spans="1:16" x14ac:dyDescent="0.35">
      <c r="A472" t="s">
        <v>178</v>
      </c>
      <c r="B472" t="s">
        <v>179</v>
      </c>
      <c r="C472" t="s">
        <v>18</v>
      </c>
      <c r="D472">
        <v>249</v>
      </c>
      <c r="E472" s="5">
        <v>399</v>
      </c>
      <c r="F472" s="1">
        <v>0.38</v>
      </c>
      <c r="G472">
        <v>4</v>
      </c>
      <c r="H472" s="8">
        <v>43994</v>
      </c>
      <c r="I472" t="s">
        <v>180</v>
      </c>
      <c r="J472" t="s">
        <v>30</v>
      </c>
      <c r="K472" t="s">
        <v>31</v>
      </c>
      <c r="L472" t="s">
        <v>32</v>
      </c>
      <c r="M472" t="s">
        <v>33</v>
      </c>
      <c r="N472" t="s">
        <v>34</v>
      </c>
      <c r="O472" t="s">
        <v>3936</v>
      </c>
      <c r="P472" t="s">
        <v>3937</v>
      </c>
    </row>
    <row r="473" spans="1:16" x14ac:dyDescent="0.35">
      <c r="A473" t="s">
        <v>3938</v>
      </c>
      <c r="B473" t="s">
        <v>3939</v>
      </c>
      <c r="C473" t="s">
        <v>3940</v>
      </c>
      <c r="D473">
        <v>251</v>
      </c>
      <c r="E473" s="5">
        <v>999</v>
      </c>
      <c r="F473" s="1">
        <v>0.75</v>
      </c>
      <c r="G473">
        <v>3.7</v>
      </c>
      <c r="H473" s="8">
        <v>3234</v>
      </c>
      <c r="I473" t="s">
        <v>3941</v>
      </c>
      <c r="J473" t="s">
        <v>3942</v>
      </c>
      <c r="K473" t="s">
        <v>3943</v>
      </c>
      <c r="L473" t="s">
        <v>3944</v>
      </c>
      <c r="M473" t="s">
        <v>3945</v>
      </c>
      <c r="N473" t="s">
        <v>3946</v>
      </c>
      <c r="O473" t="s">
        <v>3947</v>
      </c>
      <c r="P473" t="s">
        <v>3948</v>
      </c>
    </row>
    <row r="474" spans="1:16" x14ac:dyDescent="0.35">
      <c r="A474" t="s">
        <v>183</v>
      </c>
      <c r="B474" t="s">
        <v>184</v>
      </c>
      <c r="C474" t="s">
        <v>18</v>
      </c>
      <c r="D474">
        <v>199</v>
      </c>
      <c r="E474" s="5">
        <v>499</v>
      </c>
      <c r="F474" s="1">
        <v>0.6</v>
      </c>
      <c r="G474">
        <v>4.0999999999999996</v>
      </c>
      <c r="H474" s="8">
        <v>13045</v>
      </c>
      <c r="I474" t="s">
        <v>185</v>
      </c>
      <c r="J474" t="s">
        <v>3949</v>
      </c>
      <c r="K474" t="s">
        <v>3950</v>
      </c>
      <c r="L474" t="s">
        <v>3951</v>
      </c>
      <c r="M474" t="s">
        <v>3952</v>
      </c>
      <c r="N474" t="s">
        <v>3953</v>
      </c>
      <c r="O474" t="s">
        <v>3954</v>
      </c>
      <c r="P474" t="s">
        <v>3955</v>
      </c>
    </row>
    <row r="475" spans="1:16" x14ac:dyDescent="0.35">
      <c r="A475" t="s">
        <v>3956</v>
      </c>
      <c r="B475" t="s">
        <v>3957</v>
      </c>
      <c r="C475" t="s">
        <v>2990</v>
      </c>
      <c r="D475" s="2">
        <v>6499</v>
      </c>
      <c r="E475" s="5">
        <v>7999</v>
      </c>
      <c r="F475" s="1">
        <v>0.19</v>
      </c>
      <c r="G475">
        <v>4.0999999999999996</v>
      </c>
      <c r="H475" s="8">
        <v>313832</v>
      </c>
      <c r="I475" t="s">
        <v>3958</v>
      </c>
      <c r="J475" t="s">
        <v>3253</v>
      </c>
      <c r="K475" t="s">
        <v>3254</v>
      </c>
      <c r="L475" t="s">
        <v>3255</v>
      </c>
      <c r="M475" t="s">
        <v>3256</v>
      </c>
      <c r="N475" t="s">
        <v>3257</v>
      </c>
      <c r="O475" t="s">
        <v>3959</v>
      </c>
      <c r="P475" t="s">
        <v>3960</v>
      </c>
    </row>
    <row r="476" spans="1:16" x14ac:dyDescent="0.35">
      <c r="A476" t="s">
        <v>3961</v>
      </c>
      <c r="B476" t="s">
        <v>3962</v>
      </c>
      <c r="C476" t="s">
        <v>2948</v>
      </c>
      <c r="D476" s="2">
        <v>2999</v>
      </c>
      <c r="E476" s="5">
        <v>9999</v>
      </c>
      <c r="F476" s="1">
        <v>0.7</v>
      </c>
      <c r="G476">
        <v>4.2</v>
      </c>
      <c r="H476" s="8">
        <v>20879</v>
      </c>
      <c r="I476" t="s">
        <v>3963</v>
      </c>
      <c r="J476" t="s">
        <v>3964</v>
      </c>
      <c r="K476" t="s">
        <v>3965</v>
      </c>
      <c r="L476" t="s">
        <v>3966</v>
      </c>
      <c r="M476" t="s">
        <v>3967</v>
      </c>
      <c r="N476" t="s">
        <v>3968</v>
      </c>
      <c r="O476" t="s">
        <v>3969</v>
      </c>
      <c r="P476" t="s">
        <v>3970</v>
      </c>
    </row>
    <row r="477" spans="1:16" x14ac:dyDescent="0.35">
      <c r="A477" t="s">
        <v>3971</v>
      </c>
      <c r="B477" t="s">
        <v>3972</v>
      </c>
      <c r="C477" t="s">
        <v>3973</v>
      </c>
      <c r="D477">
        <v>279</v>
      </c>
      <c r="E477" s="5">
        <v>1499</v>
      </c>
      <c r="F477" s="1">
        <v>0.81</v>
      </c>
      <c r="G477">
        <v>4.2</v>
      </c>
      <c r="H477" s="8">
        <v>2646</v>
      </c>
      <c r="I477" t="s">
        <v>3974</v>
      </c>
      <c r="J477" t="s">
        <v>3975</v>
      </c>
      <c r="K477" t="s">
        <v>3976</v>
      </c>
      <c r="L477" t="s">
        <v>3977</v>
      </c>
      <c r="M477" t="s">
        <v>3978</v>
      </c>
      <c r="N477" t="s">
        <v>3979</v>
      </c>
      <c r="O477" t="s">
        <v>3980</v>
      </c>
      <c r="P477" t="s">
        <v>3981</v>
      </c>
    </row>
    <row r="478" spans="1:16" x14ac:dyDescent="0.35">
      <c r="A478" t="s">
        <v>3982</v>
      </c>
      <c r="B478" t="s">
        <v>3983</v>
      </c>
      <c r="C478" t="s">
        <v>3495</v>
      </c>
      <c r="D478">
        <v>269</v>
      </c>
      <c r="E478" s="5">
        <v>1499</v>
      </c>
      <c r="F478" s="1">
        <v>0.82</v>
      </c>
      <c r="G478">
        <v>4.5</v>
      </c>
      <c r="H478" s="8">
        <v>28978</v>
      </c>
      <c r="I478" t="s">
        <v>3984</v>
      </c>
      <c r="J478" t="s">
        <v>3985</v>
      </c>
      <c r="K478" t="s">
        <v>3986</v>
      </c>
      <c r="L478" t="s">
        <v>3987</v>
      </c>
      <c r="M478" t="s">
        <v>3988</v>
      </c>
      <c r="N478" t="s">
        <v>3989</v>
      </c>
      <c r="O478" t="s">
        <v>3990</v>
      </c>
      <c r="P478" t="s">
        <v>3991</v>
      </c>
    </row>
    <row r="479" spans="1:16" x14ac:dyDescent="0.35">
      <c r="A479" t="s">
        <v>3992</v>
      </c>
      <c r="B479" t="s">
        <v>3993</v>
      </c>
      <c r="C479" t="s">
        <v>2990</v>
      </c>
      <c r="D479" s="2">
        <v>8999</v>
      </c>
      <c r="E479" s="5">
        <v>13499</v>
      </c>
      <c r="F479" s="1">
        <v>0.33</v>
      </c>
      <c r="G479">
        <v>3.8</v>
      </c>
      <c r="H479" s="8">
        <v>3145</v>
      </c>
      <c r="I479" t="s">
        <v>3994</v>
      </c>
      <c r="J479" t="s">
        <v>3995</v>
      </c>
      <c r="K479" t="s">
        <v>3996</v>
      </c>
      <c r="L479" t="s">
        <v>3997</v>
      </c>
      <c r="M479" t="s">
        <v>3998</v>
      </c>
      <c r="N479" t="s">
        <v>3999</v>
      </c>
      <c r="O479" t="s">
        <v>4000</v>
      </c>
      <c r="P479" t="s">
        <v>4001</v>
      </c>
    </row>
    <row r="480" spans="1:16" x14ac:dyDescent="0.35">
      <c r="A480" t="s">
        <v>233</v>
      </c>
      <c r="B480" t="s">
        <v>234</v>
      </c>
      <c r="C480" t="s">
        <v>18</v>
      </c>
      <c r="D480">
        <v>59</v>
      </c>
      <c r="E480" s="5">
        <v>199</v>
      </c>
      <c r="F480" s="1">
        <v>0.7</v>
      </c>
      <c r="G480">
        <v>4</v>
      </c>
      <c r="H480" s="8">
        <v>9377</v>
      </c>
      <c r="I480" t="s">
        <v>235</v>
      </c>
      <c r="J480" t="s">
        <v>236</v>
      </c>
      <c r="K480" t="s">
        <v>237</v>
      </c>
      <c r="L480" t="s">
        <v>238</v>
      </c>
      <c r="M480" t="s">
        <v>239</v>
      </c>
      <c r="N480" t="s">
        <v>240</v>
      </c>
      <c r="O480" t="s">
        <v>4002</v>
      </c>
      <c r="P480" t="s">
        <v>4003</v>
      </c>
    </row>
    <row r="481" spans="1:16" x14ac:dyDescent="0.35">
      <c r="A481" t="s">
        <v>4004</v>
      </c>
      <c r="B481" t="s">
        <v>4005</v>
      </c>
      <c r="C481" t="s">
        <v>3066</v>
      </c>
      <c r="D481">
        <v>599</v>
      </c>
      <c r="E481" s="5">
        <v>1299</v>
      </c>
      <c r="F481" s="1">
        <v>0.54</v>
      </c>
      <c r="G481">
        <v>4.0999999999999996</v>
      </c>
      <c r="H481" s="8">
        <v>192589</v>
      </c>
      <c r="I481" t="s">
        <v>4006</v>
      </c>
      <c r="J481" t="s">
        <v>3068</v>
      </c>
      <c r="K481" t="s">
        <v>3069</v>
      </c>
      <c r="L481" t="s">
        <v>3070</v>
      </c>
      <c r="M481" t="s">
        <v>3071</v>
      </c>
      <c r="N481" t="s">
        <v>3072</v>
      </c>
      <c r="O481" t="s">
        <v>4007</v>
      </c>
      <c r="P481" t="s">
        <v>4008</v>
      </c>
    </row>
    <row r="482" spans="1:16" x14ac:dyDescent="0.35">
      <c r="A482" t="s">
        <v>4009</v>
      </c>
      <c r="B482" t="s">
        <v>4010</v>
      </c>
      <c r="C482" t="s">
        <v>3867</v>
      </c>
      <c r="D482">
        <v>349</v>
      </c>
      <c r="E482" s="5">
        <v>999</v>
      </c>
      <c r="F482" s="1">
        <v>0.65</v>
      </c>
      <c r="G482">
        <v>3.8</v>
      </c>
      <c r="H482" s="8">
        <v>16557</v>
      </c>
      <c r="I482" t="s">
        <v>4011</v>
      </c>
      <c r="J482" t="s">
        <v>4012</v>
      </c>
      <c r="K482" t="s">
        <v>4013</v>
      </c>
      <c r="L482" t="s">
        <v>4014</v>
      </c>
      <c r="M482" t="s">
        <v>4015</v>
      </c>
      <c r="N482" t="s">
        <v>4016</v>
      </c>
      <c r="O482" t="s">
        <v>4017</v>
      </c>
      <c r="P482" t="s">
        <v>4018</v>
      </c>
    </row>
    <row r="483" spans="1:16" x14ac:dyDescent="0.35">
      <c r="A483" t="s">
        <v>4019</v>
      </c>
      <c r="B483" t="s">
        <v>3462</v>
      </c>
      <c r="C483" t="s">
        <v>2990</v>
      </c>
      <c r="D483" s="2">
        <v>13999</v>
      </c>
      <c r="E483" s="5">
        <v>19499</v>
      </c>
      <c r="F483" s="1">
        <v>0.28000000000000003</v>
      </c>
      <c r="G483">
        <v>4.0999999999999996</v>
      </c>
      <c r="H483" s="8">
        <v>18998</v>
      </c>
      <c r="I483" t="s">
        <v>3463</v>
      </c>
      <c r="J483" t="s">
        <v>3209</v>
      </c>
      <c r="K483" t="s">
        <v>3210</v>
      </c>
      <c r="L483" t="s">
        <v>3211</v>
      </c>
      <c r="M483" t="s">
        <v>3212</v>
      </c>
      <c r="N483" t="s">
        <v>3213</v>
      </c>
      <c r="O483" t="s">
        <v>3464</v>
      </c>
      <c r="P483" t="s">
        <v>4020</v>
      </c>
    </row>
    <row r="484" spans="1:16" x14ac:dyDescent="0.35">
      <c r="A484" t="s">
        <v>4021</v>
      </c>
      <c r="B484" t="s">
        <v>4022</v>
      </c>
      <c r="C484" t="s">
        <v>3867</v>
      </c>
      <c r="D484">
        <v>349</v>
      </c>
      <c r="E484" s="5">
        <v>999</v>
      </c>
      <c r="F484" s="1">
        <v>0.65</v>
      </c>
      <c r="G484">
        <v>3.8</v>
      </c>
      <c r="H484" s="8">
        <v>16557</v>
      </c>
      <c r="I484" t="s">
        <v>4023</v>
      </c>
      <c r="J484" t="s">
        <v>4012</v>
      </c>
      <c r="K484" t="s">
        <v>4013</v>
      </c>
      <c r="L484" t="s">
        <v>4014</v>
      </c>
      <c r="M484" t="s">
        <v>4015</v>
      </c>
      <c r="N484" t="s">
        <v>4016</v>
      </c>
      <c r="O484" t="s">
        <v>4024</v>
      </c>
      <c r="P484" t="s">
        <v>4025</v>
      </c>
    </row>
    <row r="485" spans="1:16" x14ac:dyDescent="0.35">
      <c r="A485" t="s">
        <v>4026</v>
      </c>
      <c r="B485" t="s">
        <v>4027</v>
      </c>
      <c r="C485" t="s">
        <v>3162</v>
      </c>
      <c r="D485">
        <v>499</v>
      </c>
      <c r="E485" s="5">
        <v>599</v>
      </c>
      <c r="F485" s="1">
        <v>0.17</v>
      </c>
      <c r="G485">
        <v>4.2</v>
      </c>
      <c r="H485" s="8">
        <v>21916</v>
      </c>
      <c r="I485" t="s">
        <v>4028</v>
      </c>
      <c r="J485" t="s">
        <v>4029</v>
      </c>
      <c r="K485" t="s">
        <v>4030</v>
      </c>
      <c r="L485" t="s">
        <v>4031</v>
      </c>
      <c r="M485" t="s">
        <v>4032</v>
      </c>
      <c r="N485" t="s">
        <v>4033</v>
      </c>
      <c r="O485" t="s">
        <v>4034</v>
      </c>
      <c r="P485" t="s">
        <v>4035</v>
      </c>
    </row>
    <row r="486" spans="1:16" x14ac:dyDescent="0.35">
      <c r="A486" t="s">
        <v>4036</v>
      </c>
      <c r="B486" t="s">
        <v>3221</v>
      </c>
      <c r="C486" t="s">
        <v>2948</v>
      </c>
      <c r="D486" s="2">
        <v>2199</v>
      </c>
      <c r="E486" s="5">
        <v>9999</v>
      </c>
      <c r="F486" s="1">
        <v>0.78</v>
      </c>
      <c r="G486">
        <v>4.2</v>
      </c>
      <c r="H486" s="8">
        <v>29472</v>
      </c>
      <c r="I486" t="s">
        <v>4037</v>
      </c>
      <c r="J486" t="s">
        <v>3223</v>
      </c>
      <c r="K486" t="s">
        <v>3224</v>
      </c>
      <c r="L486" t="s">
        <v>3225</v>
      </c>
      <c r="M486" t="s">
        <v>3226</v>
      </c>
      <c r="N486" t="s">
        <v>3227</v>
      </c>
      <c r="O486" t="s">
        <v>4038</v>
      </c>
      <c r="P486" t="s">
        <v>4039</v>
      </c>
    </row>
    <row r="487" spans="1:16" x14ac:dyDescent="0.35">
      <c r="A487" t="s">
        <v>4040</v>
      </c>
      <c r="B487" t="s">
        <v>4041</v>
      </c>
      <c r="C487" t="s">
        <v>3638</v>
      </c>
      <c r="D487">
        <v>95</v>
      </c>
      <c r="E487" s="5">
        <v>499</v>
      </c>
      <c r="F487" s="1">
        <v>0.81</v>
      </c>
      <c r="G487">
        <v>4.2</v>
      </c>
      <c r="H487" s="8">
        <v>1949</v>
      </c>
      <c r="I487" t="s">
        <v>4042</v>
      </c>
      <c r="J487" t="s">
        <v>4043</v>
      </c>
      <c r="K487" t="s">
        <v>4044</v>
      </c>
      <c r="L487" t="s">
        <v>4045</v>
      </c>
      <c r="M487" t="s">
        <v>4046</v>
      </c>
      <c r="N487" t="s">
        <v>4047</v>
      </c>
      <c r="O487" t="s">
        <v>4048</v>
      </c>
      <c r="P487" t="s">
        <v>4049</v>
      </c>
    </row>
    <row r="488" spans="1:16" x14ac:dyDescent="0.35">
      <c r="A488" t="s">
        <v>4050</v>
      </c>
      <c r="B488" t="s">
        <v>4051</v>
      </c>
      <c r="C488" t="s">
        <v>18</v>
      </c>
      <c r="D488">
        <v>139</v>
      </c>
      <c r="E488" s="5">
        <v>249</v>
      </c>
      <c r="F488" s="1">
        <v>0.44</v>
      </c>
      <c r="G488">
        <v>4</v>
      </c>
      <c r="H488" s="8">
        <v>9377</v>
      </c>
      <c r="I488" t="s">
        <v>764</v>
      </c>
      <c r="J488" t="s">
        <v>236</v>
      </c>
      <c r="K488" t="s">
        <v>237</v>
      </c>
      <c r="L488" t="s">
        <v>238</v>
      </c>
      <c r="M488" t="s">
        <v>239</v>
      </c>
      <c r="N488" t="s">
        <v>240</v>
      </c>
      <c r="O488" t="s">
        <v>4052</v>
      </c>
      <c r="P488" t="s">
        <v>4053</v>
      </c>
    </row>
    <row r="489" spans="1:16" x14ac:dyDescent="0.35">
      <c r="A489" t="s">
        <v>4054</v>
      </c>
      <c r="B489" t="s">
        <v>4055</v>
      </c>
      <c r="C489" t="s">
        <v>2948</v>
      </c>
      <c r="D489" s="2">
        <v>4499</v>
      </c>
      <c r="E489" s="5">
        <v>7999</v>
      </c>
      <c r="F489" s="1">
        <v>0.44</v>
      </c>
      <c r="G489">
        <v>3.5</v>
      </c>
      <c r="H489" s="8">
        <v>37</v>
      </c>
      <c r="I489" t="s">
        <v>4056</v>
      </c>
      <c r="J489" t="s">
        <v>4057</v>
      </c>
      <c r="K489" t="s">
        <v>4058</v>
      </c>
      <c r="L489" t="s">
        <v>4059</v>
      </c>
      <c r="M489" t="s">
        <v>4060</v>
      </c>
      <c r="N489" t="s">
        <v>4061</v>
      </c>
      <c r="O489" t="s">
        <v>4062</v>
      </c>
      <c r="P489" t="s">
        <v>4063</v>
      </c>
    </row>
    <row r="490" spans="1:16" x14ac:dyDescent="0.35">
      <c r="A490" t="s">
        <v>4064</v>
      </c>
      <c r="B490" t="s">
        <v>4065</v>
      </c>
      <c r="C490" t="s">
        <v>3495</v>
      </c>
      <c r="D490">
        <v>89</v>
      </c>
      <c r="E490" s="5">
        <v>599</v>
      </c>
      <c r="F490" s="1">
        <v>0.85</v>
      </c>
      <c r="G490">
        <v>4.3</v>
      </c>
      <c r="H490" s="8">
        <v>2351</v>
      </c>
      <c r="I490" t="s">
        <v>4066</v>
      </c>
      <c r="J490" t="s">
        <v>4067</v>
      </c>
      <c r="K490" t="s">
        <v>4068</v>
      </c>
      <c r="L490" t="s">
        <v>4069</v>
      </c>
      <c r="M490" t="s">
        <v>4070</v>
      </c>
      <c r="N490" t="s">
        <v>4071</v>
      </c>
      <c r="O490" t="s">
        <v>4072</v>
      </c>
      <c r="P490" t="s">
        <v>4073</v>
      </c>
    </row>
    <row r="491" spans="1:16" x14ac:dyDescent="0.35">
      <c r="A491" t="s">
        <v>4074</v>
      </c>
      <c r="B491" t="s">
        <v>4075</v>
      </c>
      <c r="C491" t="s">
        <v>2990</v>
      </c>
      <c r="D491" s="2">
        <v>15499</v>
      </c>
      <c r="E491" s="5">
        <v>20999</v>
      </c>
      <c r="F491" s="1">
        <v>0.26</v>
      </c>
      <c r="G491">
        <v>4.0999999999999996</v>
      </c>
      <c r="H491" s="8">
        <v>19253</v>
      </c>
      <c r="I491" t="s">
        <v>3705</v>
      </c>
      <c r="J491" t="s">
        <v>3305</v>
      </c>
      <c r="K491" t="s">
        <v>3306</v>
      </c>
      <c r="L491" t="s">
        <v>3307</v>
      </c>
      <c r="M491" t="s">
        <v>3308</v>
      </c>
      <c r="N491" t="s">
        <v>3309</v>
      </c>
      <c r="O491" t="s">
        <v>3757</v>
      </c>
      <c r="P491" t="s">
        <v>4076</v>
      </c>
    </row>
    <row r="492" spans="1:16" x14ac:dyDescent="0.35">
      <c r="A492" t="s">
        <v>4077</v>
      </c>
      <c r="B492" t="s">
        <v>4078</v>
      </c>
      <c r="C492" t="s">
        <v>2990</v>
      </c>
      <c r="D492" s="2">
        <v>13999</v>
      </c>
      <c r="E492" s="5">
        <v>15999</v>
      </c>
      <c r="F492" s="1">
        <v>0.13</v>
      </c>
      <c r="G492">
        <v>3.9</v>
      </c>
      <c r="H492" s="8">
        <v>2180</v>
      </c>
      <c r="I492" t="s">
        <v>4079</v>
      </c>
      <c r="J492" t="s">
        <v>4080</v>
      </c>
      <c r="K492" t="s">
        <v>4081</v>
      </c>
      <c r="L492" t="s">
        <v>4082</v>
      </c>
      <c r="M492" t="s">
        <v>4083</v>
      </c>
      <c r="N492" t="s">
        <v>4084</v>
      </c>
      <c r="O492" t="s">
        <v>4085</v>
      </c>
      <c r="P492" t="s">
        <v>4086</v>
      </c>
    </row>
    <row r="493" spans="1:16" x14ac:dyDescent="0.35">
      <c r="A493" t="s">
        <v>4087</v>
      </c>
      <c r="B493" t="s">
        <v>4088</v>
      </c>
      <c r="C493" t="s">
        <v>2948</v>
      </c>
      <c r="D493" s="2">
        <v>1999</v>
      </c>
      <c r="E493" s="5">
        <v>4999</v>
      </c>
      <c r="F493" s="1">
        <v>0.6</v>
      </c>
      <c r="G493">
        <v>3.9</v>
      </c>
      <c r="H493" s="8">
        <v>7571</v>
      </c>
      <c r="I493" t="s">
        <v>4089</v>
      </c>
      <c r="J493" t="s">
        <v>4090</v>
      </c>
      <c r="K493" t="s">
        <v>4091</v>
      </c>
      <c r="L493" t="s">
        <v>4092</v>
      </c>
      <c r="M493" t="s">
        <v>4093</v>
      </c>
      <c r="N493" t="s">
        <v>4094</v>
      </c>
      <c r="O493" t="s">
        <v>4095</v>
      </c>
      <c r="P493" t="s">
        <v>4096</v>
      </c>
    </row>
    <row r="494" spans="1:16" x14ac:dyDescent="0.35">
      <c r="A494" t="s">
        <v>4097</v>
      </c>
      <c r="B494" t="s">
        <v>4098</v>
      </c>
      <c r="C494" t="s">
        <v>2948</v>
      </c>
      <c r="D494" s="2">
        <v>1399</v>
      </c>
      <c r="E494" s="5">
        <v>5999</v>
      </c>
      <c r="F494" s="1">
        <v>0.77</v>
      </c>
      <c r="G494">
        <v>3.3</v>
      </c>
      <c r="H494" s="8">
        <v>4415</v>
      </c>
      <c r="I494" t="s">
        <v>4099</v>
      </c>
      <c r="J494" t="s">
        <v>3898</v>
      </c>
      <c r="K494" t="s">
        <v>3899</v>
      </c>
      <c r="L494" t="s">
        <v>3900</v>
      </c>
      <c r="M494" t="s">
        <v>3901</v>
      </c>
      <c r="N494" t="s">
        <v>3902</v>
      </c>
      <c r="O494" t="s">
        <v>4100</v>
      </c>
      <c r="P494" t="s">
        <v>4101</v>
      </c>
    </row>
    <row r="495" spans="1:16" x14ac:dyDescent="0.35">
      <c r="A495" t="s">
        <v>4102</v>
      </c>
      <c r="B495" t="s">
        <v>4103</v>
      </c>
      <c r="C495" t="s">
        <v>3151</v>
      </c>
      <c r="D495">
        <v>599</v>
      </c>
      <c r="E495" s="5">
        <v>999</v>
      </c>
      <c r="F495" s="1">
        <v>0.4</v>
      </c>
      <c r="G495">
        <v>4</v>
      </c>
      <c r="H495" s="8">
        <v>18654</v>
      </c>
      <c r="I495" t="s">
        <v>4104</v>
      </c>
      <c r="J495" t="s">
        <v>4105</v>
      </c>
      <c r="K495" t="s">
        <v>4106</v>
      </c>
      <c r="L495" t="s">
        <v>4107</v>
      </c>
      <c r="M495" t="s">
        <v>4108</v>
      </c>
      <c r="N495" t="s">
        <v>4109</v>
      </c>
      <c r="O495" t="s">
        <v>4110</v>
      </c>
      <c r="P495" t="s">
        <v>4111</v>
      </c>
    </row>
    <row r="496" spans="1:16" x14ac:dyDescent="0.35">
      <c r="A496" t="s">
        <v>4112</v>
      </c>
      <c r="B496" t="s">
        <v>4113</v>
      </c>
      <c r="C496" t="s">
        <v>3162</v>
      </c>
      <c r="D496">
        <v>199</v>
      </c>
      <c r="E496" s="5">
        <v>1099</v>
      </c>
      <c r="F496" s="1">
        <v>0.82</v>
      </c>
      <c r="G496">
        <v>4</v>
      </c>
      <c r="H496" s="8">
        <v>3197</v>
      </c>
      <c r="I496" t="s">
        <v>4114</v>
      </c>
      <c r="J496" t="s">
        <v>4115</v>
      </c>
      <c r="K496" t="s">
        <v>4116</v>
      </c>
      <c r="L496" t="s">
        <v>4117</v>
      </c>
      <c r="M496" t="s">
        <v>4118</v>
      </c>
      <c r="N496" t="s">
        <v>4119</v>
      </c>
      <c r="O496" t="s">
        <v>4120</v>
      </c>
      <c r="P496" t="s">
        <v>4121</v>
      </c>
    </row>
    <row r="497" spans="1:16" x14ac:dyDescent="0.35">
      <c r="A497" t="s">
        <v>4122</v>
      </c>
      <c r="B497" t="s">
        <v>4123</v>
      </c>
      <c r="C497" t="s">
        <v>2948</v>
      </c>
      <c r="D497" s="2">
        <v>1799</v>
      </c>
      <c r="E497" s="5">
        <v>6990</v>
      </c>
      <c r="F497" s="1">
        <v>0.74</v>
      </c>
      <c r="G497">
        <v>4</v>
      </c>
      <c r="H497" s="8">
        <v>26880</v>
      </c>
      <c r="I497" t="s">
        <v>4124</v>
      </c>
      <c r="J497" t="s">
        <v>4125</v>
      </c>
      <c r="K497" t="s">
        <v>4126</v>
      </c>
      <c r="L497" t="s">
        <v>4127</v>
      </c>
      <c r="M497" t="s">
        <v>4128</v>
      </c>
      <c r="N497" t="s">
        <v>4129</v>
      </c>
      <c r="O497" t="s">
        <v>4130</v>
      </c>
      <c r="P497" t="s">
        <v>4131</v>
      </c>
    </row>
    <row r="498" spans="1:16" x14ac:dyDescent="0.35">
      <c r="A498" t="s">
        <v>4132</v>
      </c>
      <c r="B498" t="s">
        <v>4133</v>
      </c>
      <c r="C498" t="s">
        <v>2948</v>
      </c>
      <c r="D498" s="2">
        <v>1499</v>
      </c>
      <c r="E498" s="5">
        <v>6990</v>
      </c>
      <c r="F498" s="1">
        <v>0.79</v>
      </c>
      <c r="G498">
        <v>3.9</v>
      </c>
      <c r="H498" s="8">
        <v>21796</v>
      </c>
      <c r="I498" t="s">
        <v>3056</v>
      </c>
      <c r="J498" t="s">
        <v>3057</v>
      </c>
      <c r="K498" t="s">
        <v>3058</v>
      </c>
      <c r="L498" t="s">
        <v>3059</v>
      </c>
      <c r="M498" t="s">
        <v>3060</v>
      </c>
      <c r="N498" t="s">
        <v>3061</v>
      </c>
      <c r="O498" t="s">
        <v>4134</v>
      </c>
      <c r="P498" t="s">
        <v>4135</v>
      </c>
    </row>
    <row r="499" spans="1:16" x14ac:dyDescent="0.35">
      <c r="A499" t="s">
        <v>4136</v>
      </c>
      <c r="B499" t="s">
        <v>4137</v>
      </c>
      <c r="C499" t="s">
        <v>2990</v>
      </c>
      <c r="D499" s="2">
        <v>20999</v>
      </c>
      <c r="E499" s="5">
        <v>29990</v>
      </c>
      <c r="F499" s="1">
        <v>0.3</v>
      </c>
      <c r="G499">
        <v>4.3</v>
      </c>
      <c r="H499" s="8">
        <v>9499</v>
      </c>
      <c r="I499" t="s">
        <v>3801</v>
      </c>
      <c r="J499" t="s">
        <v>3802</v>
      </c>
      <c r="K499" t="s">
        <v>3803</v>
      </c>
      <c r="L499" t="s">
        <v>3804</v>
      </c>
      <c r="M499" t="s">
        <v>3805</v>
      </c>
      <c r="N499" t="s">
        <v>3806</v>
      </c>
      <c r="O499" t="s">
        <v>4138</v>
      </c>
      <c r="P499" t="s">
        <v>4139</v>
      </c>
    </row>
    <row r="500" spans="1:16" x14ac:dyDescent="0.35">
      <c r="A500" t="s">
        <v>4140</v>
      </c>
      <c r="B500" t="s">
        <v>4141</v>
      </c>
      <c r="C500" t="s">
        <v>2990</v>
      </c>
      <c r="D500" s="2">
        <v>12999</v>
      </c>
      <c r="E500" s="5">
        <v>13499</v>
      </c>
      <c r="F500" s="1">
        <v>0.04</v>
      </c>
      <c r="G500">
        <v>4.0999999999999996</v>
      </c>
      <c r="H500" s="8">
        <v>56098</v>
      </c>
      <c r="I500" t="s">
        <v>4142</v>
      </c>
      <c r="J500" t="s">
        <v>4143</v>
      </c>
      <c r="K500" t="s">
        <v>4144</v>
      </c>
      <c r="L500" t="s">
        <v>4145</v>
      </c>
      <c r="M500" t="s">
        <v>4146</v>
      </c>
      <c r="N500" t="s">
        <v>4147</v>
      </c>
      <c r="O500" t="s">
        <v>4148</v>
      </c>
      <c r="P500" t="s">
        <v>4149</v>
      </c>
    </row>
    <row r="501" spans="1:16" x14ac:dyDescent="0.35">
      <c r="A501" t="s">
        <v>4150</v>
      </c>
      <c r="B501" t="s">
        <v>4151</v>
      </c>
      <c r="C501" t="s">
        <v>2990</v>
      </c>
      <c r="D501" s="2">
        <v>16999</v>
      </c>
      <c r="E501" s="5">
        <v>20999</v>
      </c>
      <c r="F501" s="1">
        <v>0.19</v>
      </c>
      <c r="G501">
        <v>4.0999999999999996</v>
      </c>
      <c r="H501" s="8">
        <v>31822</v>
      </c>
      <c r="I501" t="s">
        <v>4152</v>
      </c>
      <c r="J501" t="s">
        <v>4153</v>
      </c>
      <c r="K501" t="s">
        <v>4154</v>
      </c>
      <c r="L501" t="s">
        <v>4155</v>
      </c>
      <c r="M501" t="s">
        <v>4156</v>
      </c>
      <c r="N501" t="s">
        <v>4157</v>
      </c>
      <c r="O501" t="s">
        <v>4158</v>
      </c>
      <c r="P501" t="s">
        <v>4159</v>
      </c>
    </row>
    <row r="502" spans="1:16" x14ac:dyDescent="0.35">
      <c r="A502" t="s">
        <v>4160</v>
      </c>
      <c r="B502" t="s">
        <v>4161</v>
      </c>
      <c r="C502" t="s">
        <v>2990</v>
      </c>
      <c r="D502" s="2">
        <v>19999</v>
      </c>
      <c r="E502" s="5">
        <v>27990</v>
      </c>
      <c r="F502" s="1">
        <v>0.28999999999999998</v>
      </c>
      <c r="G502">
        <v>4.3</v>
      </c>
      <c r="H502" s="8">
        <v>9499</v>
      </c>
      <c r="I502" t="s">
        <v>4162</v>
      </c>
      <c r="J502" t="s">
        <v>3802</v>
      </c>
      <c r="K502" t="s">
        <v>3803</v>
      </c>
      <c r="L502" t="s">
        <v>3804</v>
      </c>
      <c r="M502" t="s">
        <v>3805</v>
      </c>
      <c r="N502" t="s">
        <v>3806</v>
      </c>
      <c r="O502" t="s">
        <v>3807</v>
      </c>
      <c r="P502" t="s">
        <v>4163</v>
      </c>
    </row>
    <row r="503" spans="1:16" x14ac:dyDescent="0.35">
      <c r="A503" t="s">
        <v>4164</v>
      </c>
      <c r="B503" t="s">
        <v>4165</v>
      </c>
      <c r="C503" t="s">
        <v>2990</v>
      </c>
      <c r="D503" s="2">
        <v>12999</v>
      </c>
      <c r="E503" s="5">
        <v>18999</v>
      </c>
      <c r="F503" s="1">
        <v>0.32</v>
      </c>
      <c r="G503">
        <v>4.0999999999999996</v>
      </c>
      <c r="H503" s="8">
        <v>50772</v>
      </c>
      <c r="I503" t="s">
        <v>4166</v>
      </c>
      <c r="J503" t="s">
        <v>3650</v>
      </c>
      <c r="K503" t="s">
        <v>3651</v>
      </c>
      <c r="L503" t="s">
        <v>3652</v>
      </c>
      <c r="M503" t="s">
        <v>3653</v>
      </c>
      <c r="N503" t="s">
        <v>3654</v>
      </c>
      <c r="O503" t="s">
        <v>4167</v>
      </c>
      <c r="P503" t="s">
        <v>4168</v>
      </c>
    </row>
    <row r="504" spans="1:16" x14ac:dyDescent="0.35">
      <c r="A504" t="s">
        <v>4169</v>
      </c>
      <c r="B504" t="s">
        <v>4170</v>
      </c>
      <c r="C504" t="s">
        <v>2948</v>
      </c>
      <c r="D504" s="2">
        <v>2999</v>
      </c>
      <c r="E504" s="5">
        <v>5999</v>
      </c>
      <c r="F504" s="1">
        <v>0.5</v>
      </c>
      <c r="G504">
        <v>4.0999999999999996</v>
      </c>
      <c r="H504" s="8">
        <v>7148</v>
      </c>
      <c r="I504" t="s">
        <v>4171</v>
      </c>
      <c r="J504" t="s">
        <v>4172</v>
      </c>
      <c r="K504" t="s">
        <v>4173</v>
      </c>
      <c r="L504" t="s">
        <v>4174</v>
      </c>
      <c r="M504" t="s">
        <v>4175</v>
      </c>
      <c r="N504" t="s">
        <v>4176</v>
      </c>
      <c r="O504" t="s">
        <v>4177</v>
      </c>
      <c r="P504" t="s">
        <v>4178</v>
      </c>
    </row>
    <row r="505" spans="1:16" x14ac:dyDescent="0.35">
      <c r="A505" t="s">
        <v>292</v>
      </c>
      <c r="B505" t="s">
        <v>293</v>
      </c>
      <c r="C505" t="s">
        <v>18</v>
      </c>
      <c r="D505">
        <v>299</v>
      </c>
      <c r="E505" s="5">
        <v>999</v>
      </c>
      <c r="F505" s="1">
        <v>0.7</v>
      </c>
      <c r="G505">
        <v>4.3</v>
      </c>
      <c r="H505" s="8">
        <v>20850</v>
      </c>
      <c r="I505" t="s">
        <v>294</v>
      </c>
      <c r="J505" t="s">
        <v>4179</v>
      </c>
      <c r="K505" t="s">
        <v>4180</v>
      </c>
      <c r="L505" t="s">
        <v>4181</v>
      </c>
      <c r="M505" t="s">
        <v>4182</v>
      </c>
      <c r="N505" t="s">
        <v>4183</v>
      </c>
      <c r="O505" t="s">
        <v>4184</v>
      </c>
      <c r="P505" t="s">
        <v>4185</v>
      </c>
    </row>
    <row r="506" spans="1:16" x14ac:dyDescent="0.35">
      <c r="A506" t="s">
        <v>282</v>
      </c>
      <c r="B506" t="s">
        <v>283</v>
      </c>
      <c r="C506" t="s">
        <v>18</v>
      </c>
      <c r="D506">
        <v>970</v>
      </c>
      <c r="E506" s="5">
        <v>1999</v>
      </c>
      <c r="F506" s="1">
        <v>0.51</v>
      </c>
      <c r="G506">
        <v>4.4000000000000004</v>
      </c>
      <c r="H506" s="8">
        <v>184</v>
      </c>
      <c r="I506" t="s">
        <v>284</v>
      </c>
      <c r="J506" t="s">
        <v>285</v>
      </c>
      <c r="K506" t="s">
        <v>286</v>
      </c>
      <c r="L506" t="s">
        <v>287</v>
      </c>
      <c r="M506" t="s">
        <v>288</v>
      </c>
      <c r="N506" t="s">
        <v>289</v>
      </c>
      <c r="O506" t="s">
        <v>4186</v>
      </c>
      <c r="P506" t="s">
        <v>4187</v>
      </c>
    </row>
    <row r="507" spans="1:16" x14ac:dyDescent="0.35">
      <c r="A507" t="s">
        <v>4188</v>
      </c>
      <c r="B507" t="s">
        <v>4189</v>
      </c>
      <c r="C507" t="s">
        <v>3162</v>
      </c>
      <c r="D507">
        <v>329</v>
      </c>
      <c r="E507" s="5">
        <v>999</v>
      </c>
      <c r="F507" s="1">
        <v>0.67</v>
      </c>
      <c r="G507">
        <v>4.2</v>
      </c>
      <c r="H507" s="8">
        <v>3492</v>
      </c>
      <c r="I507" t="s">
        <v>4190</v>
      </c>
      <c r="J507" t="s">
        <v>4191</v>
      </c>
      <c r="K507" t="s">
        <v>4192</v>
      </c>
      <c r="L507" t="s">
        <v>4193</v>
      </c>
      <c r="M507" t="s">
        <v>4194</v>
      </c>
      <c r="N507" t="s">
        <v>4195</v>
      </c>
      <c r="O507" t="s">
        <v>4196</v>
      </c>
      <c r="P507" t="s">
        <v>4197</v>
      </c>
    </row>
    <row r="508" spans="1:16" x14ac:dyDescent="0.35">
      <c r="A508" t="s">
        <v>4198</v>
      </c>
      <c r="B508" t="s">
        <v>4199</v>
      </c>
      <c r="C508" t="s">
        <v>2948</v>
      </c>
      <c r="D508" s="2">
        <v>1299</v>
      </c>
      <c r="E508" s="5">
        <v>5999</v>
      </c>
      <c r="F508" s="1">
        <v>0.78</v>
      </c>
      <c r="G508">
        <v>3.3</v>
      </c>
      <c r="H508" s="8">
        <v>4415</v>
      </c>
      <c r="I508" t="s">
        <v>4200</v>
      </c>
      <c r="J508" t="s">
        <v>3898</v>
      </c>
      <c r="K508" t="s">
        <v>3899</v>
      </c>
      <c r="L508" t="s">
        <v>3900</v>
      </c>
      <c r="M508" t="s">
        <v>3901</v>
      </c>
      <c r="N508" t="s">
        <v>3902</v>
      </c>
      <c r="O508" t="s">
        <v>4201</v>
      </c>
      <c r="P508" t="s">
        <v>4202</v>
      </c>
    </row>
    <row r="509" spans="1:16" x14ac:dyDescent="0.35">
      <c r="A509" t="s">
        <v>4203</v>
      </c>
      <c r="B509" t="s">
        <v>4204</v>
      </c>
      <c r="C509" t="s">
        <v>3024</v>
      </c>
      <c r="D509" s="2">
        <v>1989</v>
      </c>
      <c r="E509" s="5">
        <v>3500</v>
      </c>
      <c r="F509" s="1">
        <v>0.43</v>
      </c>
      <c r="G509">
        <v>4.4000000000000004</v>
      </c>
      <c r="H509" s="8">
        <v>67260</v>
      </c>
      <c r="I509" t="s">
        <v>4205</v>
      </c>
      <c r="J509" t="s">
        <v>3026</v>
      </c>
      <c r="K509" t="s">
        <v>3027</v>
      </c>
      <c r="L509" t="s">
        <v>3028</v>
      </c>
      <c r="M509" t="s">
        <v>3029</v>
      </c>
      <c r="N509" t="s">
        <v>3030</v>
      </c>
      <c r="O509" t="s">
        <v>4206</v>
      </c>
      <c r="P509" t="s">
        <v>4207</v>
      </c>
    </row>
    <row r="510" spans="1:16" x14ac:dyDescent="0.35">
      <c r="A510" t="s">
        <v>4208</v>
      </c>
      <c r="B510" t="s">
        <v>2958</v>
      </c>
      <c r="C510" t="s">
        <v>2948</v>
      </c>
      <c r="D510" s="2">
        <v>1999</v>
      </c>
      <c r="E510" s="5">
        <v>9999</v>
      </c>
      <c r="F510" s="1">
        <v>0.8</v>
      </c>
      <c r="G510">
        <v>4.3</v>
      </c>
      <c r="H510" s="8">
        <v>27704</v>
      </c>
      <c r="I510" t="s">
        <v>3355</v>
      </c>
      <c r="J510" t="s">
        <v>2960</v>
      </c>
      <c r="K510" t="s">
        <v>2961</v>
      </c>
      <c r="L510" t="s">
        <v>2962</v>
      </c>
      <c r="M510" t="s">
        <v>2963</v>
      </c>
      <c r="N510" t="s">
        <v>2964</v>
      </c>
      <c r="O510" t="s">
        <v>4209</v>
      </c>
      <c r="P510" t="s">
        <v>4210</v>
      </c>
    </row>
    <row r="511" spans="1:16" x14ac:dyDescent="0.35">
      <c r="A511" t="s">
        <v>4211</v>
      </c>
      <c r="B511" t="s">
        <v>4212</v>
      </c>
      <c r="C511" t="s">
        <v>2990</v>
      </c>
      <c r="D511" s="2">
        <v>12999</v>
      </c>
      <c r="E511" s="5">
        <v>18999</v>
      </c>
      <c r="F511" s="1">
        <v>0.32</v>
      </c>
      <c r="G511">
        <v>4.0999999999999996</v>
      </c>
      <c r="H511" s="8">
        <v>50772</v>
      </c>
      <c r="I511" t="s">
        <v>4166</v>
      </c>
      <c r="J511" t="s">
        <v>3650</v>
      </c>
      <c r="K511" t="s">
        <v>3651</v>
      </c>
      <c r="L511" t="s">
        <v>3652</v>
      </c>
      <c r="M511" t="s">
        <v>3653</v>
      </c>
      <c r="N511" t="s">
        <v>3654</v>
      </c>
      <c r="O511" t="s">
        <v>3655</v>
      </c>
      <c r="P511" t="s">
        <v>4213</v>
      </c>
    </row>
    <row r="512" spans="1:16" x14ac:dyDescent="0.35">
      <c r="A512" t="s">
        <v>4214</v>
      </c>
      <c r="B512" t="s">
        <v>4215</v>
      </c>
      <c r="C512" t="s">
        <v>2948</v>
      </c>
      <c r="D512" s="2">
        <v>1499</v>
      </c>
      <c r="E512" s="5">
        <v>4999</v>
      </c>
      <c r="F512" s="1">
        <v>0.7</v>
      </c>
      <c r="G512">
        <v>4</v>
      </c>
      <c r="H512" s="8">
        <v>92588</v>
      </c>
      <c r="I512" t="s">
        <v>4216</v>
      </c>
      <c r="J512" t="s">
        <v>4217</v>
      </c>
      <c r="K512" t="s">
        <v>4218</v>
      </c>
      <c r="L512" t="s">
        <v>4219</v>
      </c>
      <c r="M512" t="s">
        <v>4220</v>
      </c>
      <c r="N512" t="s">
        <v>4221</v>
      </c>
      <c r="O512" t="s">
        <v>4222</v>
      </c>
      <c r="P512" t="s">
        <v>4223</v>
      </c>
    </row>
    <row r="513" spans="1:16" x14ac:dyDescent="0.35">
      <c r="A513" t="s">
        <v>4224</v>
      </c>
      <c r="B513" t="s">
        <v>4225</v>
      </c>
      <c r="C513" t="s">
        <v>2990</v>
      </c>
      <c r="D513" s="2">
        <v>16999</v>
      </c>
      <c r="E513" s="5">
        <v>20999</v>
      </c>
      <c r="F513" s="1">
        <v>0.19</v>
      </c>
      <c r="G513">
        <v>4.0999999999999996</v>
      </c>
      <c r="H513" s="8">
        <v>31822</v>
      </c>
      <c r="I513" t="s">
        <v>4226</v>
      </c>
      <c r="J513" t="s">
        <v>4153</v>
      </c>
      <c r="K513" t="s">
        <v>4154</v>
      </c>
      <c r="L513" t="s">
        <v>4155</v>
      </c>
      <c r="M513" t="s">
        <v>4156</v>
      </c>
      <c r="N513" t="s">
        <v>4157</v>
      </c>
      <c r="O513" t="s">
        <v>4227</v>
      </c>
      <c r="P513" t="s">
        <v>4228</v>
      </c>
    </row>
    <row r="514" spans="1:16" x14ac:dyDescent="0.35">
      <c r="A514" t="s">
        <v>4229</v>
      </c>
      <c r="B514" t="s">
        <v>4230</v>
      </c>
      <c r="C514" t="s">
        <v>2948</v>
      </c>
      <c r="D514" s="2">
        <v>1999</v>
      </c>
      <c r="E514" s="5">
        <v>8499</v>
      </c>
      <c r="F514" s="1">
        <v>0.76</v>
      </c>
      <c r="G514">
        <v>4.3</v>
      </c>
      <c r="H514" s="8">
        <v>240</v>
      </c>
      <c r="I514" t="s">
        <v>4231</v>
      </c>
      <c r="J514" t="s">
        <v>4232</v>
      </c>
      <c r="K514" t="s">
        <v>4233</v>
      </c>
      <c r="L514" t="s">
        <v>4234</v>
      </c>
      <c r="M514" t="s">
        <v>4235</v>
      </c>
      <c r="N514" t="s">
        <v>4236</v>
      </c>
      <c r="O514" t="s">
        <v>4237</v>
      </c>
      <c r="P514" t="s">
        <v>4238</v>
      </c>
    </row>
    <row r="515" spans="1:16" x14ac:dyDescent="0.35">
      <c r="A515" t="s">
        <v>4239</v>
      </c>
      <c r="B515" t="s">
        <v>4240</v>
      </c>
      <c r="C515" t="s">
        <v>2948</v>
      </c>
      <c r="D515" s="2">
        <v>4999</v>
      </c>
      <c r="E515" s="5">
        <v>6999</v>
      </c>
      <c r="F515" s="1">
        <v>0.28999999999999998</v>
      </c>
      <c r="G515">
        <v>3.8</v>
      </c>
      <c r="H515" s="8">
        <v>758</v>
      </c>
      <c r="I515" t="s">
        <v>4241</v>
      </c>
      <c r="J515" t="s">
        <v>4242</v>
      </c>
      <c r="K515" t="s">
        <v>4243</v>
      </c>
      <c r="L515" t="s">
        <v>4244</v>
      </c>
      <c r="M515" t="s">
        <v>4245</v>
      </c>
      <c r="N515" t="s">
        <v>4246</v>
      </c>
      <c r="O515" t="s">
        <v>4247</v>
      </c>
      <c r="P515" t="s">
        <v>4248</v>
      </c>
    </row>
    <row r="516" spans="1:16" x14ac:dyDescent="0.35">
      <c r="A516" t="s">
        <v>350</v>
      </c>
      <c r="B516" t="s">
        <v>351</v>
      </c>
      <c r="C516" t="s">
        <v>18</v>
      </c>
      <c r="D516">
        <v>99</v>
      </c>
      <c r="E516" s="5">
        <v>666.66</v>
      </c>
      <c r="F516" s="1">
        <v>0.85</v>
      </c>
      <c r="G516">
        <v>3.9</v>
      </c>
      <c r="H516" s="8">
        <v>24870</v>
      </c>
      <c r="I516" t="s">
        <v>352</v>
      </c>
      <c r="J516" t="s">
        <v>3486</v>
      </c>
      <c r="K516" t="s">
        <v>3487</v>
      </c>
      <c r="L516" t="s">
        <v>3488</v>
      </c>
      <c r="M516" t="s">
        <v>3489</v>
      </c>
      <c r="N516" t="s">
        <v>3490</v>
      </c>
      <c r="O516" t="s">
        <v>4249</v>
      </c>
      <c r="P516" t="s">
        <v>4250</v>
      </c>
    </row>
    <row r="517" spans="1:16" x14ac:dyDescent="0.35">
      <c r="A517" t="s">
        <v>4251</v>
      </c>
      <c r="B517" t="s">
        <v>4252</v>
      </c>
      <c r="C517" t="s">
        <v>2948</v>
      </c>
      <c r="D517" s="2">
        <v>2499</v>
      </c>
      <c r="E517" s="5">
        <v>5999</v>
      </c>
      <c r="F517" s="1">
        <v>0.57999999999999996</v>
      </c>
      <c r="G517">
        <v>3.7</v>
      </c>
      <c r="H517" s="8">
        <v>828</v>
      </c>
      <c r="I517" t="s">
        <v>4253</v>
      </c>
      <c r="J517" t="s">
        <v>4254</v>
      </c>
      <c r="K517" t="s">
        <v>4255</v>
      </c>
      <c r="L517" t="s">
        <v>4256</v>
      </c>
      <c r="M517" t="s">
        <v>4257</v>
      </c>
      <c r="N517" t="s">
        <v>4258</v>
      </c>
      <c r="O517" t="s">
        <v>4259</v>
      </c>
      <c r="P517" t="s">
        <v>4260</v>
      </c>
    </row>
    <row r="518" spans="1:16" x14ac:dyDescent="0.35">
      <c r="A518" t="s">
        <v>4261</v>
      </c>
      <c r="B518" t="s">
        <v>4262</v>
      </c>
      <c r="C518" t="s">
        <v>3045</v>
      </c>
      <c r="D518" s="2">
        <v>1399</v>
      </c>
      <c r="E518" s="5">
        <v>1630</v>
      </c>
      <c r="F518" s="1">
        <v>0.14000000000000001</v>
      </c>
      <c r="G518">
        <v>4</v>
      </c>
      <c r="H518" s="8">
        <v>9378</v>
      </c>
      <c r="I518" t="s">
        <v>4263</v>
      </c>
      <c r="J518" t="s">
        <v>3838</v>
      </c>
      <c r="K518" t="s">
        <v>3839</v>
      </c>
      <c r="L518" t="s">
        <v>3840</v>
      </c>
      <c r="M518" t="s">
        <v>3841</v>
      </c>
      <c r="N518" t="s">
        <v>3842</v>
      </c>
      <c r="O518" t="s">
        <v>4264</v>
      </c>
      <c r="P518" t="s">
        <v>4265</v>
      </c>
    </row>
    <row r="519" spans="1:16" x14ac:dyDescent="0.35">
      <c r="A519" t="s">
        <v>4266</v>
      </c>
      <c r="B519" t="s">
        <v>4267</v>
      </c>
      <c r="C519" t="s">
        <v>2948</v>
      </c>
      <c r="D519" s="2">
        <v>1499</v>
      </c>
      <c r="E519" s="5">
        <v>9999</v>
      </c>
      <c r="F519" s="1">
        <v>0.85</v>
      </c>
      <c r="G519">
        <v>4.2</v>
      </c>
      <c r="H519" s="8">
        <v>22638</v>
      </c>
      <c r="I519" t="s">
        <v>4268</v>
      </c>
      <c r="J519" t="s">
        <v>3184</v>
      </c>
      <c r="K519" t="s">
        <v>3185</v>
      </c>
      <c r="L519" t="s">
        <v>3186</v>
      </c>
      <c r="M519" t="s">
        <v>3187</v>
      </c>
      <c r="N519" t="s">
        <v>3188</v>
      </c>
      <c r="O519" t="s">
        <v>4269</v>
      </c>
      <c r="P519" t="s">
        <v>4270</v>
      </c>
    </row>
    <row r="520" spans="1:16" x14ac:dyDescent="0.35">
      <c r="A520" t="s">
        <v>356</v>
      </c>
      <c r="B520" t="s">
        <v>357</v>
      </c>
      <c r="C520" t="s">
        <v>18</v>
      </c>
      <c r="D520">
        <v>899</v>
      </c>
      <c r="E520" s="5">
        <v>1900</v>
      </c>
      <c r="F520" s="1">
        <v>0.53</v>
      </c>
      <c r="G520">
        <v>4.4000000000000004</v>
      </c>
      <c r="H520" s="8">
        <v>13552</v>
      </c>
      <c r="I520" t="s">
        <v>358</v>
      </c>
      <c r="J520" t="s">
        <v>359</v>
      </c>
      <c r="K520" t="s">
        <v>360</v>
      </c>
      <c r="L520" t="s">
        <v>361</v>
      </c>
      <c r="M520" t="s">
        <v>362</v>
      </c>
      <c r="N520" t="s">
        <v>363</v>
      </c>
      <c r="O520" t="s">
        <v>4271</v>
      </c>
      <c r="P520" t="s">
        <v>4272</v>
      </c>
    </row>
    <row r="521" spans="1:16" x14ac:dyDescent="0.35">
      <c r="A521" t="s">
        <v>4273</v>
      </c>
      <c r="B521" t="s">
        <v>4274</v>
      </c>
      <c r="C521" t="s">
        <v>3162</v>
      </c>
      <c r="D521">
        <v>249</v>
      </c>
      <c r="E521" s="5">
        <v>599</v>
      </c>
      <c r="F521" s="1">
        <v>0.57999999999999996</v>
      </c>
      <c r="G521">
        <v>3.9</v>
      </c>
      <c r="H521" s="8">
        <v>2147</v>
      </c>
      <c r="I521" t="s">
        <v>4275</v>
      </c>
      <c r="J521" t="s">
        <v>4276</v>
      </c>
      <c r="K521" t="s">
        <v>4277</v>
      </c>
      <c r="L521" t="s">
        <v>4278</v>
      </c>
      <c r="M521" t="s">
        <v>4279</v>
      </c>
      <c r="N521" t="s">
        <v>4280</v>
      </c>
      <c r="O521" t="s">
        <v>4281</v>
      </c>
      <c r="P521" t="s">
        <v>4282</v>
      </c>
    </row>
    <row r="522" spans="1:16" x14ac:dyDescent="0.35">
      <c r="A522" t="s">
        <v>4283</v>
      </c>
      <c r="B522" t="s">
        <v>4284</v>
      </c>
      <c r="C522" t="s">
        <v>3777</v>
      </c>
      <c r="D522">
        <v>299</v>
      </c>
      <c r="E522" s="5">
        <v>1199</v>
      </c>
      <c r="F522" s="1">
        <v>0.75</v>
      </c>
      <c r="G522">
        <v>4.5</v>
      </c>
      <c r="H522" s="8">
        <v>596</v>
      </c>
      <c r="I522" t="s">
        <v>4285</v>
      </c>
      <c r="J522" t="s">
        <v>4286</v>
      </c>
      <c r="K522" t="s">
        <v>4287</v>
      </c>
      <c r="L522" t="s">
        <v>4288</v>
      </c>
      <c r="M522" t="s">
        <v>4289</v>
      </c>
      <c r="N522" t="s">
        <v>4290</v>
      </c>
      <c r="O522" t="s">
        <v>4291</v>
      </c>
      <c r="P522" t="s">
        <v>4292</v>
      </c>
    </row>
    <row r="523" spans="1:16" x14ac:dyDescent="0.35">
      <c r="A523" t="s">
        <v>4293</v>
      </c>
      <c r="B523" t="s">
        <v>4294</v>
      </c>
      <c r="C523" t="s">
        <v>3638</v>
      </c>
      <c r="D523">
        <v>79</v>
      </c>
      <c r="E523" s="5">
        <v>499</v>
      </c>
      <c r="F523" s="1">
        <v>0.84</v>
      </c>
      <c r="G523">
        <v>4.2</v>
      </c>
      <c r="H523" s="8">
        <v>1949</v>
      </c>
      <c r="I523" t="s">
        <v>4295</v>
      </c>
      <c r="J523" t="s">
        <v>4043</v>
      </c>
      <c r="K523" t="s">
        <v>4044</v>
      </c>
      <c r="L523" t="s">
        <v>4045</v>
      </c>
      <c r="M523" t="s">
        <v>4046</v>
      </c>
      <c r="N523" t="s">
        <v>4047</v>
      </c>
      <c r="O523" t="s">
        <v>4296</v>
      </c>
      <c r="P523" t="s">
        <v>4297</v>
      </c>
    </row>
    <row r="524" spans="1:16" x14ac:dyDescent="0.35">
      <c r="A524" t="s">
        <v>4298</v>
      </c>
      <c r="B524" t="s">
        <v>4299</v>
      </c>
      <c r="C524" t="s">
        <v>2990</v>
      </c>
      <c r="D524" s="2">
        <v>13999</v>
      </c>
      <c r="E524" s="5">
        <v>15999</v>
      </c>
      <c r="F524" s="1">
        <v>0.13</v>
      </c>
      <c r="G524">
        <v>3.9</v>
      </c>
      <c r="H524" s="8">
        <v>2180</v>
      </c>
      <c r="I524" t="s">
        <v>4079</v>
      </c>
      <c r="J524" t="s">
        <v>4300</v>
      </c>
      <c r="K524" t="s">
        <v>4301</v>
      </c>
      <c r="L524" t="s">
        <v>4302</v>
      </c>
      <c r="M524" t="s">
        <v>4303</v>
      </c>
      <c r="N524" t="s">
        <v>4304</v>
      </c>
      <c r="O524" t="s">
        <v>4305</v>
      </c>
      <c r="P524" t="s">
        <v>4306</v>
      </c>
    </row>
    <row r="525" spans="1:16" x14ac:dyDescent="0.35">
      <c r="A525" t="s">
        <v>4307</v>
      </c>
      <c r="B525" t="s">
        <v>4308</v>
      </c>
      <c r="C525" t="s">
        <v>3066</v>
      </c>
      <c r="D525">
        <v>949</v>
      </c>
      <c r="E525" s="5">
        <v>999</v>
      </c>
      <c r="F525" s="1">
        <v>0.05</v>
      </c>
      <c r="G525">
        <v>4.2</v>
      </c>
      <c r="H525" s="8">
        <v>31539</v>
      </c>
      <c r="I525" t="s">
        <v>4309</v>
      </c>
      <c r="J525" t="s">
        <v>3915</v>
      </c>
      <c r="K525" t="s">
        <v>3916</v>
      </c>
      <c r="L525" t="s">
        <v>3917</v>
      </c>
      <c r="M525" t="s">
        <v>3918</v>
      </c>
      <c r="N525" t="s">
        <v>3919</v>
      </c>
      <c r="O525" t="s">
        <v>4310</v>
      </c>
      <c r="P525" t="s">
        <v>4311</v>
      </c>
    </row>
    <row r="526" spans="1:16" x14ac:dyDescent="0.35">
      <c r="A526" t="s">
        <v>4312</v>
      </c>
      <c r="B526" t="s">
        <v>4313</v>
      </c>
      <c r="C526" t="s">
        <v>3495</v>
      </c>
      <c r="D526">
        <v>99</v>
      </c>
      <c r="E526" s="5">
        <v>499</v>
      </c>
      <c r="F526" s="1">
        <v>0.8</v>
      </c>
      <c r="G526">
        <v>4.0999999999999996</v>
      </c>
      <c r="H526" s="8">
        <v>2451</v>
      </c>
      <c r="I526" t="s">
        <v>4314</v>
      </c>
      <c r="J526" t="s">
        <v>4315</v>
      </c>
      <c r="K526" t="s">
        <v>4316</v>
      </c>
      <c r="L526" t="s">
        <v>4317</v>
      </c>
      <c r="M526" t="s">
        <v>4318</v>
      </c>
      <c r="N526" t="s">
        <v>4319</v>
      </c>
      <c r="O526" t="s">
        <v>4320</v>
      </c>
      <c r="P526" t="s">
        <v>4321</v>
      </c>
    </row>
    <row r="527" spans="1:16" x14ac:dyDescent="0.35">
      <c r="A527" t="s">
        <v>4322</v>
      </c>
      <c r="B527" t="s">
        <v>4323</v>
      </c>
      <c r="C527" t="s">
        <v>2948</v>
      </c>
      <c r="D527" s="2">
        <v>2499</v>
      </c>
      <c r="E527" s="5">
        <v>7990</v>
      </c>
      <c r="F527" s="1">
        <v>0.69</v>
      </c>
      <c r="G527">
        <v>4.0999999999999996</v>
      </c>
      <c r="H527" s="8">
        <v>154</v>
      </c>
      <c r="I527" t="s">
        <v>4324</v>
      </c>
      <c r="J527" t="s">
        <v>3889</v>
      </c>
      <c r="K527" t="s">
        <v>3890</v>
      </c>
      <c r="L527" t="s">
        <v>3891</v>
      </c>
      <c r="M527" t="s">
        <v>13038</v>
      </c>
      <c r="N527" t="s">
        <v>3892</v>
      </c>
      <c r="O527" t="s">
        <v>4325</v>
      </c>
      <c r="P527" t="s">
        <v>4326</v>
      </c>
    </row>
    <row r="528" spans="1:16" x14ac:dyDescent="0.35">
      <c r="A528" t="s">
        <v>4327</v>
      </c>
      <c r="B528" t="s">
        <v>4328</v>
      </c>
      <c r="C528" t="s">
        <v>4329</v>
      </c>
      <c r="D528">
        <v>689</v>
      </c>
      <c r="E528" s="5">
        <v>1999</v>
      </c>
      <c r="F528" s="1">
        <v>0.66</v>
      </c>
      <c r="G528">
        <v>4.3</v>
      </c>
      <c r="H528" s="8">
        <v>1193</v>
      </c>
      <c r="I528" t="s">
        <v>4330</v>
      </c>
      <c r="J528" t="s">
        <v>4331</v>
      </c>
      <c r="K528" t="s">
        <v>4332</v>
      </c>
      <c r="L528" t="s">
        <v>4333</v>
      </c>
      <c r="M528" t="s">
        <v>4334</v>
      </c>
      <c r="N528" t="s">
        <v>4335</v>
      </c>
      <c r="O528" t="s">
        <v>4336</v>
      </c>
      <c r="P528" t="s">
        <v>4337</v>
      </c>
    </row>
    <row r="529" spans="1:16" x14ac:dyDescent="0.35">
      <c r="A529" t="s">
        <v>4338</v>
      </c>
      <c r="B529" t="s">
        <v>4339</v>
      </c>
      <c r="C529" t="s">
        <v>3940</v>
      </c>
      <c r="D529">
        <v>499</v>
      </c>
      <c r="E529" s="5">
        <v>1899</v>
      </c>
      <c r="F529" s="1">
        <v>0.74</v>
      </c>
      <c r="G529">
        <v>4.0999999999999996</v>
      </c>
      <c r="H529" s="8">
        <v>1475</v>
      </c>
      <c r="I529" t="s">
        <v>4340</v>
      </c>
      <c r="J529" t="s">
        <v>4341</v>
      </c>
      <c r="K529" t="s">
        <v>4342</v>
      </c>
      <c r="L529" t="s">
        <v>4343</v>
      </c>
      <c r="M529" t="s">
        <v>4344</v>
      </c>
      <c r="N529" t="s">
        <v>4345</v>
      </c>
      <c r="O529" t="s">
        <v>4346</v>
      </c>
      <c r="P529" t="s">
        <v>4347</v>
      </c>
    </row>
    <row r="530" spans="1:16" x14ac:dyDescent="0.35">
      <c r="A530" t="s">
        <v>4348</v>
      </c>
      <c r="B530" t="s">
        <v>4349</v>
      </c>
      <c r="C530" t="s">
        <v>3777</v>
      </c>
      <c r="D530">
        <v>299</v>
      </c>
      <c r="E530" s="5">
        <v>999</v>
      </c>
      <c r="F530" s="1">
        <v>0.7</v>
      </c>
      <c r="G530">
        <v>4.3</v>
      </c>
      <c r="H530" s="8">
        <v>8891</v>
      </c>
      <c r="I530" t="s">
        <v>4350</v>
      </c>
      <c r="J530" t="s">
        <v>4351</v>
      </c>
      <c r="K530" t="s">
        <v>4352</v>
      </c>
      <c r="L530" t="s">
        <v>4353</v>
      </c>
      <c r="M530" t="s">
        <v>4354</v>
      </c>
      <c r="N530" t="s">
        <v>4355</v>
      </c>
      <c r="O530" t="s">
        <v>4356</v>
      </c>
      <c r="P530" t="s">
        <v>4357</v>
      </c>
    </row>
    <row r="531" spans="1:16" x14ac:dyDescent="0.35">
      <c r="A531" t="s">
        <v>4358</v>
      </c>
      <c r="B531" t="s">
        <v>4359</v>
      </c>
      <c r="C531" t="s">
        <v>3495</v>
      </c>
      <c r="D531">
        <v>209</v>
      </c>
      <c r="E531" s="5">
        <v>499</v>
      </c>
      <c r="F531" s="1">
        <v>0.57999999999999996</v>
      </c>
      <c r="G531">
        <v>3.6</v>
      </c>
      <c r="H531" s="8">
        <v>104</v>
      </c>
      <c r="I531" t="s">
        <v>4360</v>
      </c>
      <c r="J531" t="s">
        <v>4361</v>
      </c>
      <c r="K531" t="s">
        <v>4362</v>
      </c>
      <c r="L531" t="s">
        <v>4363</v>
      </c>
      <c r="M531" t="s">
        <v>4364</v>
      </c>
      <c r="N531" t="s">
        <v>4365</v>
      </c>
      <c r="O531" t="s">
        <v>4366</v>
      </c>
      <c r="P531" t="s">
        <v>4367</v>
      </c>
    </row>
    <row r="532" spans="1:16" x14ac:dyDescent="0.35">
      <c r="A532" t="s">
        <v>4368</v>
      </c>
      <c r="B532" t="s">
        <v>4369</v>
      </c>
      <c r="C532" t="s">
        <v>2990</v>
      </c>
      <c r="D532" s="2">
        <v>8499</v>
      </c>
      <c r="E532" s="5">
        <v>12999</v>
      </c>
      <c r="F532" s="1">
        <v>0.35</v>
      </c>
      <c r="G532">
        <v>4.0999999999999996</v>
      </c>
      <c r="H532" s="8">
        <v>6662</v>
      </c>
      <c r="I532" t="s">
        <v>4370</v>
      </c>
      <c r="J532" t="s">
        <v>4371</v>
      </c>
      <c r="K532" t="s">
        <v>4372</v>
      </c>
      <c r="L532" t="s">
        <v>4373</v>
      </c>
      <c r="M532" t="s">
        <v>4374</v>
      </c>
      <c r="N532" t="s">
        <v>4375</v>
      </c>
      <c r="O532" t="s">
        <v>4376</v>
      </c>
      <c r="P532" t="s">
        <v>4377</v>
      </c>
    </row>
    <row r="533" spans="1:16" x14ac:dyDescent="0.35">
      <c r="A533" t="s">
        <v>4378</v>
      </c>
      <c r="B533" t="s">
        <v>4379</v>
      </c>
      <c r="C533" t="s">
        <v>2979</v>
      </c>
      <c r="D533" s="2">
        <v>2179</v>
      </c>
      <c r="E533" s="5">
        <v>3999</v>
      </c>
      <c r="F533" s="1">
        <v>0.46</v>
      </c>
      <c r="G533">
        <v>4</v>
      </c>
      <c r="H533" s="8">
        <v>8380</v>
      </c>
      <c r="I533" t="s">
        <v>4380</v>
      </c>
      <c r="J533" t="s">
        <v>4381</v>
      </c>
      <c r="K533" t="s">
        <v>4382</v>
      </c>
      <c r="L533" t="s">
        <v>4383</v>
      </c>
      <c r="M533" t="s">
        <v>4384</v>
      </c>
      <c r="N533" t="s">
        <v>4385</v>
      </c>
      <c r="O533" t="s">
        <v>4386</v>
      </c>
      <c r="P533" t="s">
        <v>4387</v>
      </c>
    </row>
    <row r="534" spans="1:16" x14ac:dyDescent="0.35">
      <c r="A534" t="s">
        <v>4388</v>
      </c>
      <c r="B534" t="s">
        <v>4389</v>
      </c>
      <c r="C534" t="s">
        <v>2990</v>
      </c>
      <c r="D534" s="2">
        <v>16999</v>
      </c>
      <c r="E534" s="5">
        <v>20999</v>
      </c>
      <c r="F534" s="1">
        <v>0.19</v>
      </c>
      <c r="G534">
        <v>4.0999999999999996</v>
      </c>
      <c r="H534" s="8">
        <v>31822</v>
      </c>
      <c r="I534" t="s">
        <v>4390</v>
      </c>
      <c r="J534" t="s">
        <v>4153</v>
      </c>
      <c r="K534" t="s">
        <v>4154</v>
      </c>
      <c r="L534" t="s">
        <v>4155</v>
      </c>
      <c r="M534" t="s">
        <v>4156</v>
      </c>
      <c r="N534" t="s">
        <v>4157</v>
      </c>
      <c r="O534" t="s">
        <v>4391</v>
      </c>
      <c r="P534" t="s">
        <v>4392</v>
      </c>
    </row>
    <row r="535" spans="1:16" x14ac:dyDescent="0.35">
      <c r="A535" t="s">
        <v>4393</v>
      </c>
      <c r="B535" t="s">
        <v>4394</v>
      </c>
      <c r="C535" t="s">
        <v>2990</v>
      </c>
      <c r="D535" s="2">
        <v>44999</v>
      </c>
      <c r="E535" s="5">
        <v>49999</v>
      </c>
      <c r="F535" s="1">
        <v>0.1</v>
      </c>
      <c r="G535">
        <v>4.3</v>
      </c>
      <c r="H535" s="8">
        <v>3075</v>
      </c>
      <c r="I535" t="s">
        <v>4395</v>
      </c>
      <c r="J535" t="s">
        <v>4396</v>
      </c>
      <c r="K535" t="s">
        <v>4397</v>
      </c>
      <c r="L535" t="s">
        <v>4398</v>
      </c>
      <c r="M535" t="s">
        <v>4399</v>
      </c>
      <c r="N535" t="s">
        <v>4400</v>
      </c>
      <c r="O535" t="s">
        <v>4401</v>
      </c>
      <c r="P535" t="s">
        <v>4402</v>
      </c>
    </row>
    <row r="536" spans="1:16" x14ac:dyDescent="0.35">
      <c r="A536" t="s">
        <v>4403</v>
      </c>
      <c r="B536" t="s">
        <v>4404</v>
      </c>
      <c r="C536" t="s">
        <v>3045</v>
      </c>
      <c r="D536" s="2">
        <v>2599</v>
      </c>
      <c r="E536" s="5">
        <v>2999</v>
      </c>
      <c r="F536" s="1">
        <v>0.13</v>
      </c>
      <c r="G536">
        <v>3.9</v>
      </c>
      <c r="H536" s="8">
        <v>14266</v>
      </c>
      <c r="I536" t="s">
        <v>4405</v>
      </c>
      <c r="J536" t="s">
        <v>4406</v>
      </c>
      <c r="K536" t="s">
        <v>4407</v>
      </c>
      <c r="L536" t="s">
        <v>4408</v>
      </c>
      <c r="M536" t="s">
        <v>4409</v>
      </c>
      <c r="N536" t="s">
        <v>4410</v>
      </c>
      <c r="O536" t="s">
        <v>4411</v>
      </c>
      <c r="P536" t="s">
        <v>4412</v>
      </c>
    </row>
    <row r="537" spans="1:16" x14ac:dyDescent="0.35">
      <c r="A537" t="s">
        <v>4413</v>
      </c>
      <c r="B537" t="s">
        <v>4414</v>
      </c>
      <c r="C537" t="s">
        <v>2948</v>
      </c>
      <c r="D537" s="2">
        <v>2799</v>
      </c>
      <c r="E537" s="5">
        <v>6499</v>
      </c>
      <c r="F537" s="1">
        <v>0.56999999999999995</v>
      </c>
      <c r="G537">
        <v>4.0999999999999996</v>
      </c>
      <c r="H537" s="8">
        <v>38879</v>
      </c>
      <c r="I537" t="s">
        <v>4415</v>
      </c>
      <c r="J537" t="s">
        <v>4416</v>
      </c>
      <c r="K537" t="s">
        <v>4417</v>
      </c>
      <c r="L537" t="s">
        <v>4418</v>
      </c>
      <c r="M537" t="s">
        <v>4419</v>
      </c>
      <c r="N537" t="s">
        <v>4420</v>
      </c>
      <c r="O537" t="s">
        <v>4421</v>
      </c>
      <c r="P537" t="s">
        <v>4422</v>
      </c>
    </row>
    <row r="538" spans="1:16" x14ac:dyDescent="0.35">
      <c r="A538" t="s">
        <v>4423</v>
      </c>
      <c r="B538" t="s">
        <v>4424</v>
      </c>
      <c r="C538" t="s">
        <v>4425</v>
      </c>
      <c r="D538" s="2">
        <v>1399</v>
      </c>
      <c r="E538" s="5">
        <v>2990</v>
      </c>
      <c r="F538" s="1">
        <v>0.53</v>
      </c>
      <c r="G538">
        <v>4.0999999999999996</v>
      </c>
      <c r="H538" s="8">
        <v>97175</v>
      </c>
      <c r="I538" t="s">
        <v>4426</v>
      </c>
      <c r="J538" t="s">
        <v>4427</v>
      </c>
      <c r="K538" t="s">
        <v>4428</v>
      </c>
      <c r="L538" t="s">
        <v>4429</v>
      </c>
      <c r="M538" t="s">
        <v>4430</v>
      </c>
      <c r="N538" t="s">
        <v>4431</v>
      </c>
      <c r="O538" t="s">
        <v>4432</v>
      </c>
      <c r="P538" t="s">
        <v>4433</v>
      </c>
    </row>
    <row r="539" spans="1:16" x14ac:dyDescent="0.35">
      <c r="A539" t="s">
        <v>4434</v>
      </c>
      <c r="B539" t="s">
        <v>4435</v>
      </c>
      <c r="C539" t="s">
        <v>3024</v>
      </c>
      <c r="D539">
        <v>649</v>
      </c>
      <c r="E539" s="5">
        <v>2400</v>
      </c>
      <c r="F539" s="1">
        <v>0.73</v>
      </c>
      <c r="G539">
        <v>4.4000000000000004</v>
      </c>
      <c r="H539" s="8">
        <v>67260</v>
      </c>
      <c r="I539" t="s">
        <v>4436</v>
      </c>
      <c r="J539" t="s">
        <v>3026</v>
      </c>
      <c r="K539" t="s">
        <v>3027</v>
      </c>
      <c r="L539" t="s">
        <v>3028</v>
      </c>
      <c r="M539" t="s">
        <v>3029</v>
      </c>
      <c r="N539" t="s">
        <v>3030</v>
      </c>
      <c r="O539" t="s">
        <v>3031</v>
      </c>
      <c r="P539" t="s">
        <v>4437</v>
      </c>
    </row>
    <row r="540" spans="1:16" x14ac:dyDescent="0.35">
      <c r="A540" t="s">
        <v>4438</v>
      </c>
      <c r="B540" t="s">
        <v>4439</v>
      </c>
      <c r="C540" t="s">
        <v>3162</v>
      </c>
      <c r="D540">
        <v>799</v>
      </c>
      <c r="E540" s="5">
        <v>3990</v>
      </c>
      <c r="F540" s="1">
        <v>0.8</v>
      </c>
      <c r="G540">
        <v>3.8</v>
      </c>
      <c r="H540" s="8">
        <v>119</v>
      </c>
      <c r="I540" t="s">
        <v>4440</v>
      </c>
      <c r="J540" t="s">
        <v>4441</v>
      </c>
      <c r="K540" t="s">
        <v>4442</v>
      </c>
      <c r="L540" t="s">
        <v>4443</v>
      </c>
      <c r="M540" t="s">
        <v>4444</v>
      </c>
      <c r="N540" t="s">
        <v>4445</v>
      </c>
      <c r="O540" t="s">
        <v>4446</v>
      </c>
      <c r="P540" t="s">
        <v>4447</v>
      </c>
    </row>
    <row r="541" spans="1:16" x14ac:dyDescent="0.35">
      <c r="A541" t="s">
        <v>4448</v>
      </c>
      <c r="B541" t="s">
        <v>4449</v>
      </c>
      <c r="C541" t="s">
        <v>4450</v>
      </c>
      <c r="D541">
        <v>149</v>
      </c>
      <c r="E541" s="5">
        <v>149</v>
      </c>
      <c r="F541" s="1">
        <v>0</v>
      </c>
      <c r="G541">
        <v>4.3</v>
      </c>
      <c r="H541" s="8">
        <v>10833</v>
      </c>
      <c r="I541" t="s">
        <v>4451</v>
      </c>
      <c r="J541" t="s">
        <v>4452</v>
      </c>
      <c r="K541" t="s">
        <v>4453</v>
      </c>
      <c r="L541" t="s">
        <v>4454</v>
      </c>
      <c r="M541" t="s">
        <v>4455</v>
      </c>
      <c r="N541" t="s">
        <v>4456</v>
      </c>
      <c r="O541" t="s">
        <v>4457</v>
      </c>
      <c r="P541" t="s">
        <v>4458</v>
      </c>
    </row>
    <row r="542" spans="1:16" x14ac:dyDescent="0.35">
      <c r="A542" t="s">
        <v>496</v>
      </c>
      <c r="B542" t="s">
        <v>497</v>
      </c>
      <c r="C542" t="s">
        <v>18</v>
      </c>
      <c r="D542">
        <v>799</v>
      </c>
      <c r="E542" s="5">
        <v>2100</v>
      </c>
      <c r="F542" s="1">
        <v>0.62</v>
      </c>
      <c r="G542">
        <v>4.3</v>
      </c>
      <c r="H542" s="8">
        <v>8188</v>
      </c>
      <c r="I542" t="s">
        <v>498</v>
      </c>
      <c r="J542" t="s">
        <v>499</v>
      </c>
      <c r="K542" t="s">
        <v>500</v>
      </c>
      <c r="L542" t="s">
        <v>501</v>
      </c>
      <c r="M542" t="s">
        <v>502</v>
      </c>
      <c r="N542" t="s">
        <v>503</v>
      </c>
      <c r="O542" t="s">
        <v>4459</v>
      </c>
      <c r="P542" t="s">
        <v>4460</v>
      </c>
    </row>
    <row r="543" spans="1:16" x14ac:dyDescent="0.35">
      <c r="A543" t="s">
        <v>4461</v>
      </c>
      <c r="B543" t="s">
        <v>4462</v>
      </c>
      <c r="C543" t="s">
        <v>3045</v>
      </c>
      <c r="D543" s="2">
        <v>3799</v>
      </c>
      <c r="E543" s="5">
        <v>5299</v>
      </c>
      <c r="F543" s="1">
        <v>0.28000000000000003</v>
      </c>
      <c r="G543">
        <v>3.5</v>
      </c>
      <c r="H543" s="8">
        <v>1641</v>
      </c>
      <c r="I543" t="s">
        <v>4463</v>
      </c>
      <c r="J543" t="s">
        <v>4464</v>
      </c>
      <c r="K543" t="s">
        <v>4465</v>
      </c>
      <c r="L543" t="s">
        <v>4466</v>
      </c>
      <c r="M543" t="s">
        <v>4467</v>
      </c>
      <c r="N543" t="s">
        <v>4468</v>
      </c>
      <c r="O543" t="s">
        <v>4469</v>
      </c>
      <c r="P543" t="s">
        <v>4470</v>
      </c>
    </row>
    <row r="544" spans="1:16" x14ac:dyDescent="0.35">
      <c r="A544" t="s">
        <v>4471</v>
      </c>
      <c r="B544" t="s">
        <v>4472</v>
      </c>
      <c r="C544" t="s">
        <v>3973</v>
      </c>
      <c r="D544">
        <v>199</v>
      </c>
      <c r="E544" s="5">
        <v>1899</v>
      </c>
      <c r="F544" s="1">
        <v>0.9</v>
      </c>
      <c r="G544">
        <v>4</v>
      </c>
      <c r="H544" s="8">
        <v>4740</v>
      </c>
      <c r="I544" t="s">
        <v>4473</v>
      </c>
      <c r="J544" t="s">
        <v>4474</v>
      </c>
      <c r="K544" t="s">
        <v>4475</v>
      </c>
      <c r="L544" t="s">
        <v>4476</v>
      </c>
      <c r="M544" t="s">
        <v>4477</v>
      </c>
      <c r="N544" t="s">
        <v>4478</v>
      </c>
      <c r="O544" t="s">
        <v>4479</v>
      </c>
      <c r="P544" t="s">
        <v>4480</v>
      </c>
    </row>
    <row r="545" spans="1:16" x14ac:dyDescent="0.35">
      <c r="A545" t="s">
        <v>4481</v>
      </c>
      <c r="B545" t="s">
        <v>4482</v>
      </c>
      <c r="C545" t="s">
        <v>2990</v>
      </c>
      <c r="D545" s="2">
        <v>23999</v>
      </c>
      <c r="E545" s="5">
        <v>32999</v>
      </c>
      <c r="F545" s="1">
        <v>0.27</v>
      </c>
      <c r="G545">
        <v>3.9</v>
      </c>
      <c r="H545" s="8">
        <v>8866</v>
      </c>
      <c r="I545" t="s">
        <v>4483</v>
      </c>
      <c r="J545" t="s">
        <v>4484</v>
      </c>
      <c r="K545" t="s">
        <v>4485</v>
      </c>
      <c r="L545" t="s">
        <v>4486</v>
      </c>
      <c r="M545" t="s">
        <v>4487</v>
      </c>
      <c r="N545" t="s">
        <v>4488</v>
      </c>
      <c r="O545" t="s">
        <v>4489</v>
      </c>
      <c r="P545" t="s">
        <v>4490</v>
      </c>
    </row>
    <row r="546" spans="1:16" x14ac:dyDescent="0.35">
      <c r="A546" t="s">
        <v>4491</v>
      </c>
      <c r="B546" t="s">
        <v>4492</v>
      </c>
      <c r="C546" t="s">
        <v>2990</v>
      </c>
      <c r="D546" s="2">
        <v>29990</v>
      </c>
      <c r="E546" s="5">
        <v>39990</v>
      </c>
      <c r="F546" s="1">
        <v>0.25</v>
      </c>
      <c r="G546">
        <v>4.3</v>
      </c>
      <c r="H546" s="8">
        <v>8399</v>
      </c>
      <c r="I546" t="s">
        <v>4493</v>
      </c>
      <c r="J546" t="s">
        <v>4494</v>
      </c>
      <c r="K546" t="s">
        <v>4495</v>
      </c>
      <c r="L546" t="s">
        <v>4496</v>
      </c>
      <c r="M546" t="s">
        <v>4497</v>
      </c>
      <c r="N546" t="s">
        <v>4498</v>
      </c>
      <c r="O546" t="s">
        <v>4499</v>
      </c>
      <c r="P546" t="s">
        <v>4500</v>
      </c>
    </row>
    <row r="547" spans="1:16" x14ac:dyDescent="0.35">
      <c r="A547" t="s">
        <v>4501</v>
      </c>
      <c r="B547" t="s">
        <v>4502</v>
      </c>
      <c r="C547" t="s">
        <v>2948</v>
      </c>
      <c r="D547">
        <v>281</v>
      </c>
      <c r="E547" s="5">
        <v>1999</v>
      </c>
      <c r="F547" s="1">
        <v>0.86</v>
      </c>
      <c r="G547">
        <v>2.8</v>
      </c>
      <c r="H547" s="8">
        <v>87</v>
      </c>
      <c r="I547" t="s">
        <v>4503</v>
      </c>
      <c r="J547" t="s">
        <v>4504</v>
      </c>
      <c r="K547" t="s">
        <v>4505</v>
      </c>
      <c r="L547" t="s">
        <v>4506</v>
      </c>
      <c r="M547" t="s">
        <v>4507</v>
      </c>
      <c r="N547" t="s">
        <v>4508</v>
      </c>
      <c r="O547" t="s">
        <v>4509</v>
      </c>
      <c r="P547" t="s">
        <v>4510</v>
      </c>
    </row>
    <row r="548" spans="1:16" x14ac:dyDescent="0.35">
      <c r="A548" t="s">
        <v>4511</v>
      </c>
      <c r="B548" t="s">
        <v>4512</v>
      </c>
      <c r="C548" t="s">
        <v>2990</v>
      </c>
      <c r="D548" s="2">
        <v>7998</v>
      </c>
      <c r="E548" s="5">
        <v>11999</v>
      </c>
      <c r="F548" s="1">
        <v>0.33</v>
      </c>
      <c r="G548">
        <v>3.8</v>
      </c>
      <c r="H548" s="8">
        <v>125</v>
      </c>
      <c r="I548" t="s">
        <v>4513</v>
      </c>
      <c r="J548" t="s">
        <v>4514</v>
      </c>
      <c r="K548" t="s">
        <v>4515</v>
      </c>
      <c r="L548" t="s">
        <v>4516</v>
      </c>
      <c r="M548" t="s">
        <v>4517</v>
      </c>
      <c r="N548" t="s">
        <v>4518</v>
      </c>
      <c r="O548" t="s">
        <v>4519</v>
      </c>
      <c r="P548" t="s">
        <v>4520</v>
      </c>
    </row>
    <row r="549" spans="1:16" x14ac:dyDescent="0.35">
      <c r="A549" t="s">
        <v>4521</v>
      </c>
      <c r="B549" t="s">
        <v>4522</v>
      </c>
      <c r="C549" t="s">
        <v>2948</v>
      </c>
      <c r="D549">
        <v>249</v>
      </c>
      <c r="E549" s="5">
        <v>999</v>
      </c>
      <c r="F549" s="1">
        <v>0.75</v>
      </c>
      <c r="G549">
        <v>4.5</v>
      </c>
      <c r="H549" s="8">
        <v>38</v>
      </c>
      <c r="I549" t="s">
        <v>4523</v>
      </c>
      <c r="J549" t="s">
        <v>4524</v>
      </c>
      <c r="K549" t="s">
        <v>4525</v>
      </c>
      <c r="L549" t="s">
        <v>4526</v>
      </c>
      <c r="M549" t="s">
        <v>4527</v>
      </c>
      <c r="N549" t="s">
        <v>4528</v>
      </c>
      <c r="O549" t="s">
        <v>4529</v>
      </c>
      <c r="P549" t="s">
        <v>4530</v>
      </c>
    </row>
    <row r="550" spans="1:16" x14ac:dyDescent="0.35">
      <c r="A550" t="s">
        <v>4531</v>
      </c>
      <c r="B550" t="s">
        <v>4532</v>
      </c>
      <c r="C550" t="s">
        <v>3777</v>
      </c>
      <c r="D550">
        <v>299</v>
      </c>
      <c r="E550" s="5">
        <v>599</v>
      </c>
      <c r="F550" s="1">
        <v>0.5</v>
      </c>
      <c r="G550">
        <v>4.3</v>
      </c>
      <c r="H550" s="8">
        <v>4674</v>
      </c>
      <c r="I550" t="s">
        <v>4533</v>
      </c>
      <c r="J550" t="s">
        <v>4534</v>
      </c>
      <c r="K550" t="s">
        <v>4535</v>
      </c>
      <c r="L550" t="s">
        <v>4536</v>
      </c>
      <c r="M550" t="s">
        <v>4537</v>
      </c>
      <c r="N550" t="s">
        <v>4538</v>
      </c>
      <c r="O550" t="s">
        <v>4539</v>
      </c>
      <c r="P550" t="s">
        <v>4540</v>
      </c>
    </row>
    <row r="551" spans="1:16" x14ac:dyDescent="0.35">
      <c r="A551" t="s">
        <v>4541</v>
      </c>
      <c r="B551" t="s">
        <v>4542</v>
      </c>
      <c r="C551" t="s">
        <v>2948</v>
      </c>
      <c r="D551">
        <v>499</v>
      </c>
      <c r="E551" s="5">
        <v>1899</v>
      </c>
      <c r="F551" s="1">
        <v>0.74</v>
      </c>
      <c r="G551">
        <v>4.0999999999999996</v>
      </c>
      <c r="H551" s="8">
        <v>412</v>
      </c>
      <c r="I551" t="s">
        <v>4543</v>
      </c>
      <c r="J551" t="s">
        <v>4544</v>
      </c>
      <c r="K551" t="s">
        <v>4545</v>
      </c>
      <c r="L551" t="s">
        <v>4546</v>
      </c>
      <c r="M551" t="s">
        <v>4547</v>
      </c>
      <c r="N551" t="s">
        <v>4548</v>
      </c>
      <c r="O551" t="s">
        <v>4549</v>
      </c>
      <c r="P551" t="s">
        <v>4550</v>
      </c>
    </row>
    <row r="552" spans="1:16" x14ac:dyDescent="0.35">
      <c r="A552" t="s">
        <v>4551</v>
      </c>
      <c r="B552" t="s">
        <v>4552</v>
      </c>
      <c r="C552" t="s">
        <v>2948</v>
      </c>
      <c r="D552">
        <v>899</v>
      </c>
      <c r="E552" s="5">
        <v>3499</v>
      </c>
      <c r="F552" s="1">
        <v>0.74</v>
      </c>
      <c r="G552">
        <v>3</v>
      </c>
      <c r="H552" s="8">
        <v>681</v>
      </c>
      <c r="I552" t="s">
        <v>4553</v>
      </c>
      <c r="J552" t="s">
        <v>4554</v>
      </c>
      <c r="K552" t="s">
        <v>4555</v>
      </c>
      <c r="L552" t="s">
        <v>4556</v>
      </c>
      <c r="M552" t="s">
        <v>4557</v>
      </c>
      <c r="N552" t="s">
        <v>4558</v>
      </c>
      <c r="O552" t="s">
        <v>4559</v>
      </c>
      <c r="P552" t="s">
        <v>4560</v>
      </c>
    </row>
    <row r="553" spans="1:16" x14ac:dyDescent="0.35">
      <c r="A553" t="s">
        <v>4561</v>
      </c>
      <c r="B553" t="s">
        <v>4562</v>
      </c>
      <c r="C553" t="s">
        <v>2979</v>
      </c>
      <c r="D553" s="2">
        <v>1599</v>
      </c>
      <c r="E553" s="5">
        <v>3499</v>
      </c>
      <c r="F553" s="1">
        <v>0.54</v>
      </c>
      <c r="G553">
        <v>4</v>
      </c>
      <c r="H553" s="8">
        <v>36384</v>
      </c>
      <c r="I553" t="s">
        <v>4563</v>
      </c>
      <c r="J553" t="s">
        <v>4564</v>
      </c>
      <c r="K553" t="s">
        <v>4565</v>
      </c>
      <c r="L553" t="s">
        <v>4566</v>
      </c>
      <c r="M553" t="s">
        <v>4567</v>
      </c>
      <c r="N553" t="s">
        <v>4568</v>
      </c>
      <c r="O553" t="s">
        <v>4569</v>
      </c>
      <c r="P553" t="s">
        <v>4570</v>
      </c>
    </row>
    <row r="554" spans="1:16" x14ac:dyDescent="0.35">
      <c r="A554" t="s">
        <v>4571</v>
      </c>
      <c r="B554" t="s">
        <v>4572</v>
      </c>
      <c r="C554" t="s">
        <v>4573</v>
      </c>
      <c r="D554">
        <v>120</v>
      </c>
      <c r="E554" s="5">
        <v>999</v>
      </c>
      <c r="F554" s="1">
        <v>0.88</v>
      </c>
      <c r="G554">
        <v>3.9</v>
      </c>
      <c r="H554" s="8">
        <v>6491</v>
      </c>
      <c r="I554" t="s">
        <v>4574</v>
      </c>
      <c r="J554" t="s">
        <v>4575</v>
      </c>
      <c r="K554" t="s">
        <v>4576</v>
      </c>
      <c r="L554" t="s">
        <v>4577</v>
      </c>
      <c r="M554" t="s">
        <v>4578</v>
      </c>
      <c r="N554" t="s">
        <v>4579</v>
      </c>
      <c r="O554" t="s">
        <v>4580</v>
      </c>
      <c r="P554" t="s">
        <v>4581</v>
      </c>
    </row>
    <row r="555" spans="1:16" x14ac:dyDescent="0.35">
      <c r="A555" t="s">
        <v>4582</v>
      </c>
      <c r="B555" t="s">
        <v>4583</v>
      </c>
      <c r="C555" t="s">
        <v>2948</v>
      </c>
      <c r="D555" s="2">
        <v>3999</v>
      </c>
      <c r="E555" s="5">
        <v>6999</v>
      </c>
      <c r="F555" s="1">
        <v>0.43</v>
      </c>
      <c r="G555">
        <v>4.0999999999999996</v>
      </c>
      <c r="H555" s="8">
        <v>10229</v>
      </c>
      <c r="I555" t="s">
        <v>4584</v>
      </c>
      <c r="J555" t="s">
        <v>4585</v>
      </c>
      <c r="K555" t="s">
        <v>4586</v>
      </c>
      <c r="L555" t="s">
        <v>4587</v>
      </c>
      <c r="M555" t="s">
        <v>4588</v>
      </c>
      <c r="N555" t="s">
        <v>4589</v>
      </c>
      <c r="O555" t="s">
        <v>4590</v>
      </c>
      <c r="P555" t="s">
        <v>4591</v>
      </c>
    </row>
    <row r="556" spans="1:16" x14ac:dyDescent="0.35">
      <c r="A556" t="s">
        <v>4592</v>
      </c>
      <c r="B556" t="s">
        <v>4165</v>
      </c>
      <c r="C556" t="s">
        <v>2990</v>
      </c>
      <c r="D556" s="2">
        <v>12999</v>
      </c>
      <c r="E556" s="5">
        <v>18999</v>
      </c>
      <c r="F556" s="1">
        <v>0.32</v>
      </c>
      <c r="G556">
        <v>4.0999999999999996</v>
      </c>
      <c r="H556" s="8">
        <v>50772</v>
      </c>
      <c r="I556" t="s">
        <v>4166</v>
      </c>
      <c r="J556" t="s">
        <v>3650</v>
      </c>
      <c r="K556" t="s">
        <v>3651</v>
      </c>
      <c r="L556" t="s">
        <v>3652</v>
      </c>
      <c r="M556" t="s">
        <v>3653</v>
      </c>
      <c r="N556" t="s">
        <v>3654</v>
      </c>
      <c r="O556" t="s">
        <v>4167</v>
      </c>
      <c r="P556" t="s">
        <v>4593</v>
      </c>
    </row>
    <row r="557" spans="1:16" x14ac:dyDescent="0.35">
      <c r="A557" t="s">
        <v>4594</v>
      </c>
      <c r="B557" t="s">
        <v>4595</v>
      </c>
      <c r="C557" t="s">
        <v>3973</v>
      </c>
      <c r="D557" s="2">
        <v>1599</v>
      </c>
      <c r="E557" s="5">
        <v>2599</v>
      </c>
      <c r="F557" s="1">
        <v>0.38</v>
      </c>
      <c r="G557">
        <v>4.3</v>
      </c>
      <c r="H557" s="8">
        <v>1801</v>
      </c>
      <c r="I557" t="s">
        <v>4596</v>
      </c>
      <c r="J557" t="s">
        <v>4597</v>
      </c>
      <c r="K557" t="s">
        <v>4598</v>
      </c>
      <c r="L557" t="s">
        <v>4599</v>
      </c>
      <c r="M557" t="s">
        <v>4600</v>
      </c>
      <c r="N557" t="s">
        <v>4601</v>
      </c>
      <c r="O557" t="s">
        <v>4602</v>
      </c>
      <c r="P557" t="s">
        <v>4603</v>
      </c>
    </row>
    <row r="558" spans="1:16" x14ac:dyDescent="0.35">
      <c r="A558" t="s">
        <v>4604</v>
      </c>
      <c r="B558" t="s">
        <v>4605</v>
      </c>
      <c r="C558" t="s">
        <v>3162</v>
      </c>
      <c r="D558">
        <v>699</v>
      </c>
      <c r="E558" s="5">
        <v>1199</v>
      </c>
      <c r="F558" s="1">
        <v>0.42</v>
      </c>
      <c r="G558">
        <v>4</v>
      </c>
      <c r="H558" s="8">
        <v>14404</v>
      </c>
      <c r="I558" t="s">
        <v>4606</v>
      </c>
      <c r="J558" t="s">
        <v>3666</v>
      </c>
      <c r="K558" t="s">
        <v>3667</v>
      </c>
      <c r="L558" t="s">
        <v>3668</v>
      </c>
      <c r="M558" t="s">
        <v>3669</v>
      </c>
      <c r="N558" t="s">
        <v>3670</v>
      </c>
      <c r="O558" t="s">
        <v>4607</v>
      </c>
      <c r="P558" t="s">
        <v>4608</v>
      </c>
    </row>
    <row r="559" spans="1:16" x14ac:dyDescent="0.35">
      <c r="A559" t="s">
        <v>4609</v>
      </c>
      <c r="B559" t="s">
        <v>4610</v>
      </c>
      <c r="C559" t="s">
        <v>4611</v>
      </c>
      <c r="D559">
        <v>99</v>
      </c>
      <c r="E559" s="5">
        <v>999</v>
      </c>
      <c r="F559" s="1">
        <v>0.9</v>
      </c>
      <c r="G559">
        <v>4.4000000000000004</v>
      </c>
      <c r="H559" s="8">
        <v>305</v>
      </c>
      <c r="I559" t="s">
        <v>4612</v>
      </c>
      <c r="J559" t="s">
        <v>4613</v>
      </c>
      <c r="K559" t="s">
        <v>4614</v>
      </c>
      <c r="L559" t="s">
        <v>4615</v>
      </c>
      <c r="M559" t="s">
        <v>4616</v>
      </c>
      <c r="N559" t="s">
        <v>4617</v>
      </c>
      <c r="O559" t="s">
        <v>4618</v>
      </c>
      <c r="P559" t="s">
        <v>4619</v>
      </c>
    </row>
    <row r="560" spans="1:16" x14ac:dyDescent="0.35">
      <c r="A560" t="s">
        <v>4620</v>
      </c>
      <c r="B560" t="s">
        <v>4621</v>
      </c>
      <c r="C560" t="s">
        <v>2990</v>
      </c>
      <c r="D560" s="2">
        <v>7915</v>
      </c>
      <c r="E560" s="5">
        <v>9999</v>
      </c>
      <c r="F560" s="1">
        <v>0.21</v>
      </c>
      <c r="G560">
        <v>4.3</v>
      </c>
      <c r="H560" s="8">
        <v>1376</v>
      </c>
      <c r="I560" t="s">
        <v>4622</v>
      </c>
      <c r="J560" t="s">
        <v>4623</v>
      </c>
      <c r="K560" t="s">
        <v>4624</v>
      </c>
      <c r="L560" t="s">
        <v>4625</v>
      </c>
      <c r="M560" t="s">
        <v>4626</v>
      </c>
      <c r="N560" t="s">
        <v>4627</v>
      </c>
      <c r="O560" t="s">
        <v>4628</v>
      </c>
      <c r="P560" t="s">
        <v>4629</v>
      </c>
    </row>
    <row r="561" spans="1:16" x14ac:dyDescent="0.35">
      <c r="A561" t="s">
        <v>4630</v>
      </c>
      <c r="B561" t="s">
        <v>4631</v>
      </c>
      <c r="C561" t="s">
        <v>2948</v>
      </c>
      <c r="D561" s="2">
        <v>1499</v>
      </c>
      <c r="E561" s="5">
        <v>7999</v>
      </c>
      <c r="F561" s="1">
        <v>0.81</v>
      </c>
      <c r="G561">
        <v>4.2</v>
      </c>
      <c r="H561" s="8">
        <v>22638</v>
      </c>
      <c r="I561" t="s">
        <v>4632</v>
      </c>
      <c r="J561" t="s">
        <v>3184</v>
      </c>
      <c r="K561" t="s">
        <v>3185</v>
      </c>
      <c r="L561" t="s">
        <v>3186</v>
      </c>
      <c r="M561" t="s">
        <v>3187</v>
      </c>
      <c r="N561" t="s">
        <v>3188</v>
      </c>
      <c r="O561" t="s">
        <v>4633</v>
      </c>
      <c r="P561" t="s">
        <v>4634</v>
      </c>
    </row>
    <row r="562" spans="1:16" x14ac:dyDescent="0.35">
      <c r="A562" t="s">
        <v>4635</v>
      </c>
      <c r="B562" t="s">
        <v>4636</v>
      </c>
      <c r="C562" t="s">
        <v>3045</v>
      </c>
      <c r="D562" s="2">
        <v>1055</v>
      </c>
      <c r="E562" s="5">
        <v>1249</v>
      </c>
      <c r="F562" s="1">
        <v>0.16</v>
      </c>
      <c r="G562">
        <v>3.8</v>
      </c>
      <c r="H562" s="8">
        <v>2352</v>
      </c>
      <c r="I562" t="s">
        <v>4637</v>
      </c>
      <c r="J562" t="s">
        <v>4638</v>
      </c>
      <c r="K562" t="s">
        <v>4639</v>
      </c>
      <c r="L562" t="s">
        <v>4640</v>
      </c>
      <c r="M562" t="s">
        <v>4641</v>
      </c>
      <c r="N562" t="s">
        <v>4642</v>
      </c>
      <c r="O562" t="s">
        <v>4643</v>
      </c>
      <c r="P562" t="s">
        <v>4644</v>
      </c>
    </row>
    <row r="563" spans="1:16" x14ac:dyDescent="0.35">
      <c r="A563" t="s">
        <v>4645</v>
      </c>
      <c r="B563" t="s">
        <v>4646</v>
      </c>
      <c r="C563" t="s">
        <v>3777</v>
      </c>
      <c r="D563">
        <v>150</v>
      </c>
      <c r="E563" s="5">
        <v>599</v>
      </c>
      <c r="F563" s="1">
        <v>0.75</v>
      </c>
      <c r="G563">
        <v>4.3</v>
      </c>
      <c r="H563" s="8">
        <v>714</v>
      </c>
      <c r="I563" t="s">
        <v>4647</v>
      </c>
      <c r="J563" t="s">
        <v>4648</v>
      </c>
      <c r="K563" t="s">
        <v>4649</v>
      </c>
      <c r="L563" t="s">
        <v>4650</v>
      </c>
      <c r="M563" t="s">
        <v>4651</v>
      </c>
      <c r="N563" t="s">
        <v>4652</v>
      </c>
      <c r="O563" t="s">
        <v>4653</v>
      </c>
      <c r="P563" t="s">
        <v>4654</v>
      </c>
    </row>
    <row r="564" spans="1:16" x14ac:dyDescent="0.35">
      <c r="A564" t="s">
        <v>652</v>
      </c>
      <c r="B564" t="s">
        <v>653</v>
      </c>
      <c r="C564" t="s">
        <v>18</v>
      </c>
      <c r="D564">
        <v>219</v>
      </c>
      <c r="E564" s="5">
        <v>700</v>
      </c>
      <c r="F564" s="1">
        <v>0.69</v>
      </c>
      <c r="G564">
        <v>4.3</v>
      </c>
      <c r="H564" s="8">
        <v>20052</v>
      </c>
      <c r="I564" t="s">
        <v>654</v>
      </c>
      <c r="J564" t="s">
        <v>655</v>
      </c>
      <c r="K564" t="s">
        <v>656</v>
      </c>
      <c r="L564" t="s">
        <v>657</v>
      </c>
      <c r="M564" t="s">
        <v>658</v>
      </c>
      <c r="N564" t="s">
        <v>659</v>
      </c>
      <c r="O564" t="s">
        <v>4655</v>
      </c>
      <c r="P564" t="s">
        <v>4656</v>
      </c>
    </row>
    <row r="565" spans="1:16" x14ac:dyDescent="0.35">
      <c r="A565" t="s">
        <v>4657</v>
      </c>
      <c r="B565" t="s">
        <v>4658</v>
      </c>
      <c r="C565" t="s">
        <v>3973</v>
      </c>
      <c r="D565">
        <v>474</v>
      </c>
      <c r="E565" s="5">
        <v>1799</v>
      </c>
      <c r="F565" s="1">
        <v>0.74</v>
      </c>
      <c r="G565">
        <v>4.3</v>
      </c>
      <c r="H565" s="8">
        <v>1454</v>
      </c>
      <c r="I565" t="s">
        <v>4659</v>
      </c>
      <c r="J565" t="s">
        <v>4660</v>
      </c>
      <c r="K565" t="s">
        <v>4661</v>
      </c>
      <c r="L565" t="s">
        <v>4662</v>
      </c>
      <c r="M565" t="s">
        <v>4663</v>
      </c>
      <c r="N565" t="s">
        <v>13040</v>
      </c>
      <c r="O565" t="s">
        <v>4664</v>
      </c>
      <c r="P565" t="s">
        <v>4665</v>
      </c>
    </row>
    <row r="566" spans="1:16" x14ac:dyDescent="0.35">
      <c r="A566" t="s">
        <v>687</v>
      </c>
      <c r="B566" t="s">
        <v>688</v>
      </c>
      <c r="C566" t="s">
        <v>18</v>
      </c>
      <c r="D566">
        <v>115</v>
      </c>
      <c r="E566" s="5">
        <v>499</v>
      </c>
      <c r="F566" s="1">
        <v>0.77</v>
      </c>
      <c r="G566">
        <v>4</v>
      </c>
      <c r="H566" s="8">
        <v>7732</v>
      </c>
      <c r="I566" t="s">
        <v>689</v>
      </c>
      <c r="J566" t="s">
        <v>690</v>
      </c>
      <c r="K566" t="s">
        <v>691</v>
      </c>
      <c r="L566" t="s">
        <v>692</v>
      </c>
      <c r="M566" t="s">
        <v>693</v>
      </c>
      <c r="N566" t="s">
        <v>694</v>
      </c>
      <c r="O566" t="s">
        <v>4666</v>
      </c>
      <c r="P566" t="s">
        <v>4667</v>
      </c>
    </row>
    <row r="567" spans="1:16" x14ac:dyDescent="0.35">
      <c r="A567" t="s">
        <v>4668</v>
      </c>
      <c r="B567" t="s">
        <v>4669</v>
      </c>
      <c r="C567" t="s">
        <v>3162</v>
      </c>
      <c r="D567">
        <v>239</v>
      </c>
      <c r="E567" s="5">
        <v>599</v>
      </c>
      <c r="F567" s="1">
        <v>0.6</v>
      </c>
      <c r="G567">
        <v>3.9</v>
      </c>
      <c r="H567" s="8">
        <v>2147</v>
      </c>
      <c r="I567" t="s">
        <v>4670</v>
      </c>
      <c r="J567" t="s">
        <v>4276</v>
      </c>
      <c r="K567" t="s">
        <v>4277</v>
      </c>
      <c r="L567" t="s">
        <v>4278</v>
      </c>
      <c r="M567" t="s">
        <v>4279</v>
      </c>
      <c r="N567" t="s">
        <v>4280</v>
      </c>
      <c r="O567" t="s">
        <v>4671</v>
      </c>
      <c r="P567" t="s">
        <v>4672</v>
      </c>
    </row>
    <row r="568" spans="1:16" x14ac:dyDescent="0.35">
      <c r="A568" t="s">
        <v>4673</v>
      </c>
      <c r="B568" t="s">
        <v>4674</v>
      </c>
      <c r="C568" t="s">
        <v>2990</v>
      </c>
      <c r="D568" s="2">
        <v>7499</v>
      </c>
      <c r="E568" s="5">
        <v>9499</v>
      </c>
      <c r="F568" s="1">
        <v>0.21</v>
      </c>
      <c r="G568">
        <v>4.0999999999999996</v>
      </c>
      <c r="H568" s="8">
        <v>313832</v>
      </c>
      <c r="I568" t="s">
        <v>4675</v>
      </c>
      <c r="J568" t="s">
        <v>3253</v>
      </c>
      <c r="K568" t="s">
        <v>3254</v>
      </c>
      <c r="L568" t="s">
        <v>3255</v>
      </c>
      <c r="M568" t="s">
        <v>3256</v>
      </c>
      <c r="N568" t="s">
        <v>3257</v>
      </c>
      <c r="O568" t="s">
        <v>3263</v>
      </c>
      <c r="P568" t="s">
        <v>4676</v>
      </c>
    </row>
    <row r="569" spans="1:16" x14ac:dyDescent="0.35">
      <c r="A569" t="s">
        <v>4677</v>
      </c>
      <c r="B569" t="s">
        <v>4678</v>
      </c>
      <c r="C569" t="s">
        <v>2948</v>
      </c>
      <c r="D569">
        <v>265</v>
      </c>
      <c r="E569" s="5">
        <v>999</v>
      </c>
      <c r="F569" s="1">
        <v>0.73</v>
      </c>
      <c r="G569">
        <v>3.7</v>
      </c>
      <c r="H569" s="8">
        <v>465</v>
      </c>
      <c r="I569" t="s">
        <v>4679</v>
      </c>
      <c r="J569" t="s">
        <v>4680</v>
      </c>
      <c r="K569" t="s">
        <v>4681</v>
      </c>
      <c r="L569" t="s">
        <v>4682</v>
      </c>
      <c r="M569" t="s">
        <v>4683</v>
      </c>
      <c r="N569" t="s">
        <v>4684</v>
      </c>
      <c r="O569" t="s">
        <v>4685</v>
      </c>
      <c r="P569" t="s">
        <v>4686</v>
      </c>
    </row>
    <row r="570" spans="1:16" x14ac:dyDescent="0.35">
      <c r="A570" t="s">
        <v>4687</v>
      </c>
      <c r="B570" t="s">
        <v>4688</v>
      </c>
      <c r="C570" t="s">
        <v>2990</v>
      </c>
      <c r="D570" s="2">
        <v>37990</v>
      </c>
      <c r="E570" s="5">
        <v>74999</v>
      </c>
      <c r="F570" s="1">
        <v>0.49</v>
      </c>
      <c r="G570">
        <v>4.2</v>
      </c>
      <c r="H570" s="8">
        <v>27790</v>
      </c>
      <c r="I570" t="s">
        <v>4689</v>
      </c>
      <c r="J570" t="s">
        <v>4690</v>
      </c>
      <c r="K570" t="s">
        <v>4691</v>
      </c>
      <c r="L570" t="s">
        <v>4692</v>
      </c>
      <c r="M570" t="s">
        <v>4693</v>
      </c>
      <c r="N570" t="s">
        <v>4694</v>
      </c>
      <c r="O570" t="s">
        <v>4695</v>
      </c>
      <c r="P570" t="s">
        <v>4696</v>
      </c>
    </row>
    <row r="571" spans="1:16" x14ac:dyDescent="0.35">
      <c r="A571" t="s">
        <v>707</v>
      </c>
      <c r="B571" t="s">
        <v>708</v>
      </c>
      <c r="C571" t="s">
        <v>18</v>
      </c>
      <c r="D571">
        <v>199</v>
      </c>
      <c r="E571" s="5">
        <v>499</v>
      </c>
      <c r="F571" s="1">
        <v>0.6</v>
      </c>
      <c r="G571">
        <v>4.0999999999999996</v>
      </c>
      <c r="H571" s="8">
        <v>602</v>
      </c>
      <c r="I571" t="s">
        <v>709</v>
      </c>
      <c r="J571" t="s">
        <v>710</v>
      </c>
      <c r="K571" t="s">
        <v>711</v>
      </c>
      <c r="L571" t="s">
        <v>712</v>
      </c>
      <c r="M571" t="s">
        <v>713</v>
      </c>
      <c r="N571" t="s">
        <v>714</v>
      </c>
      <c r="O571" t="s">
        <v>4697</v>
      </c>
      <c r="P571" t="s">
        <v>4698</v>
      </c>
    </row>
    <row r="572" spans="1:16" x14ac:dyDescent="0.35">
      <c r="A572" t="s">
        <v>717</v>
      </c>
      <c r="B572" t="s">
        <v>718</v>
      </c>
      <c r="C572" t="s">
        <v>18</v>
      </c>
      <c r="D572">
        <v>179</v>
      </c>
      <c r="E572" s="5">
        <v>399</v>
      </c>
      <c r="F572" s="1">
        <v>0.55000000000000004</v>
      </c>
      <c r="G572">
        <v>4</v>
      </c>
      <c r="H572" s="8">
        <v>1423</v>
      </c>
      <c r="I572" t="s">
        <v>719</v>
      </c>
      <c r="J572" t="s">
        <v>720</v>
      </c>
      <c r="K572" t="s">
        <v>721</v>
      </c>
      <c r="L572" t="s">
        <v>722</v>
      </c>
      <c r="M572" t="s">
        <v>723</v>
      </c>
      <c r="N572" t="s">
        <v>13028</v>
      </c>
      <c r="O572" t="s">
        <v>4699</v>
      </c>
      <c r="P572" t="s">
        <v>4700</v>
      </c>
    </row>
    <row r="573" spans="1:16" x14ac:dyDescent="0.35">
      <c r="A573" t="s">
        <v>4701</v>
      </c>
      <c r="B573" t="s">
        <v>4702</v>
      </c>
      <c r="C573" t="s">
        <v>3433</v>
      </c>
      <c r="D573" s="2">
        <v>1799</v>
      </c>
      <c r="E573" s="5">
        <v>3999</v>
      </c>
      <c r="F573" s="1">
        <v>0.55000000000000004</v>
      </c>
      <c r="G573">
        <v>4.5999999999999996</v>
      </c>
      <c r="H573" s="8">
        <v>245</v>
      </c>
      <c r="I573" t="s">
        <v>4703</v>
      </c>
      <c r="J573" t="s">
        <v>4704</v>
      </c>
      <c r="K573" t="s">
        <v>4705</v>
      </c>
      <c r="L573" t="s">
        <v>4706</v>
      </c>
      <c r="M573" t="s">
        <v>4707</v>
      </c>
      <c r="N573" t="s">
        <v>4708</v>
      </c>
      <c r="O573" t="s">
        <v>4709</v>
      </c>
      <c r="P573" t="s">
        <v>4710</v>
      </c>
    </row>
    <row r="574" spans="1:16" x14ac:dyDescent="0.35">
      <c r="A574" t="s">
        <v>4711</v>
      </c>
      <c r="B574" t="s">
        <v>4712</v>
      </c>
      <c r="C574" t="s">
        <v>2990</v>
      </c>
      <c r="D574" s="2">
        <v>8499</v>
      </c>
      <c r="E574" s="5">
        <v>11999</v>
      </c>
      <c r="F574" s="1">
        <v>0.28999999999999998</v>
      </c>
      <c r="G574">
        <v>3.9</v>
      </c>
      <c r="H574" s="8">
        <v>276</v>
      </c>
      <c r="I574" t="s">
        <v>4713</v>
      </c>
      <c r="J574" t="s">
        <v>4714</v>
      </c>
      <c r="K574" t="s">
        <v>4715</v>
      </c>
      <c r="L574" t="s">
        <v>4716</v>
      </c>
      <c r="M574" t="s">
        <v>4717</v>
      </c>
      <c r="N574" t="s">
        <v>4718</v>
      </c>
      <c r="O574" t="s">
        <v>4719</v>
      </c>
      <c r="P574" t="s">
        <v>4720</v>
      </c>
    </row>
    <row r="575" spans="1:16" x14ac:dyDescent="0.35">
      <c r="A575" t="s">
        <v>4721</v>
      </c>
      <c r="B575" t="s">
        <v>4722</v>
      </c>
      <c r="C575" t="s">
        <v>2948</v>
      </c>
      <c r="D575" s="2">
        <v>1999</v>
      </c>
      <c r="E575" s="5">
        <v>3999</v>
      </c>
      <c r="F575" s="1">
        <v>0.5</v>
      </c>
      <c r="G575">
        <v>4</v>
      </c>
      <c r="H575" s="8">
        <v>30254</v>
      </c>
      <c r="I575" t="s">
        <v>4723</v>
      </c>
      <c r="J575" t="s">
        <v>4724</v>
      </c>
      <c r="K575" t="s">
        <v>4725</v>
      </c>
      <c r="L575" t="s">
        <v>4726</v>
      </c>
      <c r="M575" t="s">
        <v>4727</v>
      </c>
      <c r="N575" t="s">
        <v>4728</v>
      </c>
      <c r="O575" t="s">
        <v>4729</v>
      </c>
      <c r="P575" t="s">
        <v>4730</v>
      </c>
    </row>
    <row r="576" spans="1:16" x14ac:dyDescent="0.35">
      <c r="A576" t="s">
        <v>4731</v>
      </c>
      <c r="B576" t="s">
        <v>3281</v>
      </c>
      <c r="C576" t="s">
        <v>2948</v>
      </c>
      <c r="D576" s="2">
        <v>3999</v>
      </c>
      <c r="E576" s="5">
        <v>17999</v>
      </c>
      <c r="F576" s="1">
        <v>0.78</v>
      </c>
      <c r="G576">
        <v>4.3</v>
      </c>
      <c r="H576" s="8">
        <v>17161</v>
      </c>
      <c r="I576" t="s">
        <v>4732</v>
      </c>
      <c r="J576" t="s">
        <v>3283</v>
      </c>
      <c r="K576" t="s">
        <v>3284</v>
      </c>
      <c r="L576" t="s">
        <v>3285</v>
      </c>
      <c r="M576" t="s">
        <v>3286</v>
      </c>
      <c r="N576" t="s">
        <v>3287</v>
      </c>
      <c r="O576" t="s">
        <v>4733</v>
      </c>
      <c r="P576" t="s">
        <v>4734</v>
      </c>
    </row>
    <row r="577" spans="1:16" x14ac:dyDescent="0.35">
      <c r="A577" t="s">
        <v>4735</v>
      </c>
      <c r="B577" t="s">
        <v>4736</v>
      </c>
      <c r="C577" t="s">
        <v>3162</v>
      </c>
      <c r="D577">
        <v>219</v>
      </c>
      <c r="E577" s="5">
        <v>499</v>
      </c>
      <c r="F577" s="1">
        <v>0.56000000000000005</v>
      </c>
      <c r="G577">
        <v>4.4000000000000004</v>
      </c>
      <c r="H577" s="8">
        <v>14</v>
      </c>
      <c r="I577" t="s">
        <v>4737</v>
      </c>
      <c r="J577" t="s">
        <v>4738</v>
      </c>
      <c r="K577" t="s">
        <v>4739</v>
      </c>
      <c r="L577" t="s">
        <v>4740</v>
      </c>
      <c r="M577" t="s">
        <v>4741</v>
      </c>
      <c r="N577" t="s">
        <v>4742</v>
      </c>
      <c r="O577" t="s">
        <v>4743</v>
      </c>
      <c r="P577" t="s">
        <v>4744</v>
      </c>
    </row>
    <row r="578" spans="1:16" x14ac:dyDescent="0.35">
      <c r="A578" t="s">
        <v>4745</v>
      </c>
      <c r="B578" t="s">
        <v>4746</v>
      </c>
      <c r="C578" t="s">
        <v>3433</v>
      </c>
      <c r="D578">
        <v>599</v>
      </c>
      <c r="E578" s="5">
        <v>1399</v>
      </c>
      <c r="F578" s="1">
        <v>0.56999999999999995</v>
      </c>
      <c r="G578">
        <v>4.0999999999999996</v>
      </c>
      <c r="H578" s="8">
        <v>14560</v>
      </c>
      <c r="I578" t="s">
        <v>4747</v>
      </c>
      <c r="J578" t="s">
        <v>4748</v>
      </c>
      <c r="K578" t="s">
        <v>4749</v>
      </c>
      <c r="L578" t="s">
        <v>4750</v>
      </c>
      <c r="M578" t="s">
        <v>4751</v>
      </c>
      <c r="N578" t="s">
        <v>4752</v>
      </c>
      <c r="O578" t="s">
        <v>4753</v>
      </c>
      <c r="P578" t="s">
        <v>4754</v>
      </c>
    </row>
    <row r="579" spans="1:16" x14ac:dyDescent="0.35">
      <c r="A579" t="s">
        <v>4755</v>
      </c>
      <c r="B579" t="s">
        <v>4756</v>
      </c>
      <c r="C579" t="s">
        <v>2979</v>
      </c>
      <c r="D579" s="2">
        <v>2499</v>
      </c>
      <c r="E579" s="5">
        <v>2999</v>
      </c>
      <c r="F579" s="1">
        <v>0.17</v>
      </c>
      <c r="G579">
        <v>4.0999999999999996</v>
      </c>
      <c r="H579" s="8">
        <v>3156</v>
      </c>
      <c r="I579" t="s">
        <v>4757</v>
      </c>
      <c r="J579" t="s">
        <v>4758</v>
      </c>
      <c r="K579" t="s">
        <v>4759</v>
      </c>
      <c r="L579" t="s">
        <v>4760</v>
      </c>
      <c r="M579" t="s">
        <v>4761</v>
      </c>
      <c r="N579" t="s">
        <v>4762</v>
      </c>
      <c r="O579" t="s">
        <v>4763</v>
      </c>
      <c r="P579" t="s">
        <v>4764</v>
      </c>
    </row>
    <row r="580" spans="1:16" x14ac:dyDescent="0.35">
      <c r="A580" t="s">
        <v>4765</v>
      </c>
      <c r="B580" t="s">
        <v>4766</v>
      </c>
      <c r="C580" t="s">
        <v>4767</v>
      </c>
      <c r="D580">
        <v>89</v>
      </c>
      <c r="E580" s="5">
        <v>499</v>
      </c>
      <c r="F580" s="1">
        <v>0.82</v>
      </c>
      <c r="G580">
        <v>4.0999999999999996</v>
      </c>
      <c r="H580" s="8">
        <v>9340</v>
      </c>
      <c r="I580" t="s">
        <v>4768</v>
      </c>
      <c r="J580" t="s">
        <v>4769</v>
      </c>
      <c r="K580" t="s">
        <v>4770</v>
      </c>
      <c r="L580" t="s">
        <v>4771</v>
      </c>
      <c r="M580" t="s">
        <v>4772</v>
      </c>
      <c r="N580" t="s">
        <v>4773</v>
      </c>
      <c r="O580" t="s">
        <v>4774</v>
      </c>
      <c r="P580" t="s">
        <v>4775</v>
      </c>
    </row>
    <row r="581" spans="1:16" x14ac:dyDescent="0.35">
      <c r="A581" t="s">
        <v>4776</v>
      </c>
      <c r="B581" t="s">
        <v>4777</v>
      </c>
      <c r="C581" t="s">
        <v>2948</v>
      </c>
      <c r="D581" s="2">
        <v>2999</v>
      </c>
      <c r="E581" s="5">
        <v>11999</v>
      </c>
      <c r="F581" s="1">
        <v>0.75</v>
      </c>
      <c r="G581">
        <v>4.4000000000000004</v>
      </c>
      <c r="H581" s="8">
        <v>768</v>
      </c>
      <c r="I581" t="s">
        <v>4778</v>
      </c>
      <c r="J581" t="s">
        <v>4779</v>
      </c>
      <c r="K581" t="s">
        <v>4780</v>
      </c>
      <c r="L581" t="s">
        <v>4781</v>
      </c>
      <c r="M581" t="s">
        <v>4782</v>
      </c>
      <c r="N581" t="s">
        <v>13041</v>
      </c>
      <c r="O581" t="s">
        <v>4783</v>
      </c>
      <c r="P581" t="s">
        <v>4784</v>
      </c>
    </row>
    <row r="582" spans="1:16" x14ac:dyDescent="0.35">
      <c r="A582" t="s">
        <v>4785</v>
      </c>
      <c r="B582" t="s">
        <v>4786</v>
      </c>
      <c r="C582" t="s">
        <v>3495</v>
      </c>
      <c r="D582">
        <v>314</v>
      </c>
      <c r="E582" s="5">
        <v>1499</v>
      </c>
      <c r="F582" s="1">
        <v>0.79</v>
      </c>
      <c r="G582">
        <v>4.5</v>
      </c>
      <c r="H582" s="8">
        <v>28978</v>
      </c>
      <c r="I582" t="s">
        <v>4787</v>
      </c>
      <c r="J582" t="s">
        <v>3985</v>
      </c>
      <c r="K582" t="s">
        <v>3986</v>
      </c>
      <c r="L582" t="s">
        <v>3987</v>
      </c>
      <c r="M582" t="s">
        <v>3988</v>
      </c>
      <c r="N582" t="s">
        <v>3989</v>
      </c>
      <c r="O582" t="s">
        <v>4788</v>
      </c>
      <c r="P582" t="s">
        <v>4789</v>
      </c>
    </row>
    <row r="583" spans="1:16" x14ac:dyDescent="0.35">
      <c r="A583" t="s">
        <v>4790</v>
      </c>
      <c r="B583" t="s">
        <v>4791</v>
      </c>
      <c r="C583" t="s">
        <v>2990</v>
      </c>
      <c r="D583" s="2">
        <v>13999</v>
      </c>
      <c r="E583" s="5">
        <v>19499</v>
      </c>
      <c r="F583" s="1">
        <v>0.28000000000000003</v>
      </c>
      <c r="G583">
        <v>4.0999999999999996</v>
      </c>
      <c r="H583" s="8">
        <v>18998</v>
      </c>
      <c r="I583" t="s">
        <v>3463</v>
      </c>
      <c r="J583" t="s">
        <v>3209</v>
      </c>
      <c r="K583" t="s">
        <v>3210</v>
      </c>
      <c r="L583" t="s">
        <v>3211</v>
      </c>
      <c r="M583" t="s">
        <v>3212</v>
      </c>
      <c r="N583" t="s">
        <v>3213</v>
      </c>
      <c r="O583" t="s">
        <v>4792</v>
      </c>
      <c r="P583" t="s">
        <v>4793</v>
      </c>
    </row>
    <row r="584" spans="1:16" x14ac:dyDescent="0.35">
      <c r="A584" t="s">
        <v>4794</v>
      </c>
      <c r="B584" t="s">
        <v>4795</v>
      </c>
      <c r="C584" t="s">
        <v>3275</v>
      </c>
      <c r="D584">
        <v>139</v>
      </c>
      <c r="E584" s="5">
        <v>499</v>
      </c>
      <c r="F584" s="1">
        <v>0.72</v>
      </c>
      <c r="G584">
        <v>4.2</v>
      </c>
      <c r="H584" s="8">
        <v>4971</v>
      </c>
      <c r="I584" t="s">
        <v>4796</v>
      </c>
      <c r="J584" t="s">
        <v>4797</v>
      </c>
      <c r="K584" t="s">
        <v>4798</v>
      </c>
      <c r="L584" t="s">
        <v>4799</v>
      </c>
      <c r="M584" t="s">
        <v>4800</v>
      </c>
      <c r="N584" t="s">
        <v>4801</v>
      </c>
      <c r="O584" t="s">
        <v>4802</v>
      </c>
      <c r="P584" t="s">
        <v>4803</v>
      </c>
    </row>
    <row r="585" spans="1:16" x14ac:dyDescent="0.35">
      <c r="A585" t="s">
        <v>4804</v>
      </c>
      <c r="B585" t="s">
        <v>4805</v>
      </c>
      <c r="C585" t="s">
        <v>3867</v>
      </c>
      <c r="D585" s="2">
        <v>2599</v>
      </c>
      <c r="E585" s="5">
        <v>6999</v>
      </c>
      <c r="F585" s="1">
        <v>0.63</v>
      </c>
      <c r="G585">
        <v>4.5</v>
      </c>
      <c r="H585" s="8">
        <v>1526</v>
      </c>
      <c r="I585" t="s">
        <v>4806</v>
      </c>
      <c r="J585" t="s">
        <v>4807</v>
      </c>
      <c r="K585" t="s">
        <v>4808</v>
      </c>
      <c r="L585" t="s">
        <v>4809</v>
      </c>
      <c r="M585" t="s">
        <v>4810</v>
      </c>
      <c r="N585" t="s">
        <v>4811</v>
      </c>
      <c r="O585" t="s">
        <v>4812</v>
      </c>
      <c r="P585" t="s">
        <v>4813</v>
      </c>
    </row>
    <row r="586" spans="1:16" x14ac:dyDescent="0.35">
      <c r="A586" t="s">
        <v>4814</v>
      </c>
      <c r="B586" t="s">
        <v>4815</v>
      </c>
      <c r="C586" t="s">
        <v>3066</v>
      </c>
      <c r="D586">
        <v>365</v>
      </c>
      <c r="E586" s="5">
        <v>999</v>
      </c>
      <c r="F586" s="1">
        <v>0.63</v>
      </c>
      <c r="G586">
        <v>4.0999999999999996</v>
      </c>
      <c r="H586" s="8">
        <v>363711</v>
      </c>
      <c r="I586" t="s">
        <v>3468</v>
      </c>
      <c r="J586" t="s">
        <v>3119</v>
      </c>
      <c r="K586" t="s">
        <v>3120</v>
      </c>
      <c r="L586" t="s">
        <v>3121</v>
      </c>
      <c r="M586" t="s">
        <v>3122</v>
      </c>
      <c r="N586" t="s">
        <v>3123</v>
      </c>
      <c r="O586" t="s">
        <v>4816</v>
      </c>
      <c r="P586" t="s">
        <v>4817</v>
      </c>
    </row>
    <row r="587" spans="1:16" x14ac:dyDescent="0.35">
      <c r="A587" t="s">
        <v>4818</v>
      </c>
      <c r="B587" t="s">
        <v>4819</v>
      </c>
      <c r="C587" t="s">
        <v>3066</v>
      </c>
      <c r="D587" s="2">
        <v>1499</v>
      </c>
      <c r="E587" s="5">
        <v>4490</v>
      </c>
      <c r="F587" s="1">
        <v>0.67</v>
      </c>
      <c r="G587">
        <v>3.9</v>
      </c>
      <c r="H587" s="8">
        <v>136954</v>
      </c>
      <c r="I587" t="s">
        <v>4820</v>
      </c>
      <c r="J587" t="s">
        <v>4821</v>
      </c>
      <c r="K587" t="s">
        <v>4822</v>
      </c>
      <c r="L587" t="s">
        <v>4823</v>
      </c>
      <c r="M587" t="s">
        <v>4824</v>
      </c>
      <c r="N587" t="s">
        <v>4825</v>
      </c>
      <c r="O587" t="s">
        <v>4826</v>
      </c>
      <c r="P587" t="s">
        <v>4827</v>
      </c>
    </row>
    <row r="588" spans="1:16" x14ac:dyDescent="0.35">
      <c r="A588" t="s">
        <v>2957</v>
      </c>
      <c r="B588" t="s">
        <v>2958</v>
      </c>
      <c r="C588" t="s">
        <v>2948</v>
      </c>
      <c r="D588" s="2">
        <v>1998</v>
      </c>
      <c r="E588" s="5">
        <v>9999</v>
      </c>
      <c r="F588" s="1">
        <v>0.8</v>
      </c>
      <c r="G588">
        <v>4.3</v>
      </c>
      <c r="H588" s="8">
        <v>27709</v>
      </c>
      <c r="I588" t="s">
        <v>2959</v>
      </c>
      <c r="J588" t="s">
        <v>2960</v>
      </c>
      <c r="K588" t="s">
        <v>2961</v>
      </c>
      <c r="L588" t="s">
        <v>2962</v>
      </c>
      <c r="M588" t="s">
        <v>2963</v>
      </c>
      <c r="N588" t="s">
        <v>2964</v>
      </c>
      <c r="O588" t="s">
        <v>4828</v>
      </c>
      <c r="P588" t="s">
        <v>4829</v>
      </c>
    </row>
    <row r="589" spans="1:16" x14ac:dyDescent="0.35">
      <c r="A589" t="s">
        <v>2967</v>
      </c>
      <c r="B589" t="s">
        <v>2968</v>
      </c>
      <c r="C589" t="s">
        <v>2948</v>
      </c>
      <c r="D589" s="2">
        <v>1799</v>
      </c>
      <c r="E589" s="5">
        <v>7990</v>
      </c>
      <c r="F589" s="1">
        <v>0.77</v>
      </c>
      <c r="G589">
        <v>3.8</v>
      </c>
      <c r="H589" s="8">
        <v>17833</v>
      </c>
      <c r="I589" t="s">
        <v>2969</v>
      </c>
      <c r="J589" t="s">
        <v>2970</v>
      </c>
      <c r="K589" t="s">
        <v>2971</v>
      </c>
      <c r="L589" t="s">
        <v>2972</v>
      </c>
      <c r="M589" t="s">
        <v>2973</v>
      </c>
      <c r="N589" t="s">
        <v>2974</v>
      </c>
      <c r="O589" t="s">
        <v>4830</v>
      </c>
      <c r="P589" t="s">
        <v>4831</v>
      </c>
    </row>
    <row r="590" spans="1:16" x14ac:dyDescent="0.35">
      <c r="A590" t="s">
        <v>4832</v>
      </c>
      <c r="B590" t="s">
        <v>4833</v>
      </c>
      <c r="C590" t="s">
        <v>4834</v>
      </c>
      <c r="D590">
        <v>289</v>
      </c>
      <c r="E590" s="5">
        <v>650</v>
      </c>
      <c r="F590" s="1">
        <v>0.56000000000000005</v>
      </c>
      <c r="G590">
        <v>4.3</v>
      </c>
      <c r="H590" s="8">
        <v>253105</v>
      </c>
      <c r="I590" t="s">
        <v>4835</v>
      </c>
      <c r="J590" t="s">
        <v>4836</v>
      </c>
      <c r="K590" t="s">
        <v>4837</v>
      </c>
      <c r="L590" t="s">
        <v>4838</v>
      </c>
      <c r="M590" t="s">
        <v>4839</v>
      </c>
      <c r="N590" t="s">
        <v>4840</v>
      </c>
      <c r="O590" t="s">
        <v>4841</v>
      </c>
      <c r="P590" t="s">
        <v>4842</v>
      </c>
    </row>
    <row r="591" spans="1:16" x14ac:dyDescent="0.35">
      <c r="A591" t="s">
        <v>4843</v>
      </c>
      <c r="B591" t="s">
        <v>4844</v>
      </c>
      <c r="C591" t="s">
        <v>4845</v>
      </c>
      <c r="D591">
        <v>599</v>
      </c>
      <c r="E591" s="5">
        <v>895</v>
      </c>
      <c r="F591" s="1">
        <v>0.33</v>
      </c>
      <c r="G591">
        <v>4.4000000000000004</v>
      </c>
      <c r="H591" s="8">
        <v>61314</v>
      </c>
      <c r="I591" t="s">
        <v>4846</v>
      </c>
      <c r="J591" t="s">
        <v>4847</v>
      </c>
      <c r="K591" t="s">
        <v>4848</v>
      </c>
      <c r="L591" t="s">
        <v>4849</v>
      </c>
      <c r="M591" t="s">
        <v>4850</v>
      </c>
      <c r="N591" t="s">
        <v>4851</v>
      </c>
      <c r="O591" t="s">
        <v>4852</v>
      </c>
      <c r="P591" t="s">
        <v>4853</v>
      </c>
    </row>
    <row r="592" spans="1:16" x14ac:dyDescent="0.35">
      <c r="A592" t="s">
        <v>4854</v>
      </c>
      <c r="B592" t="s">
        <v>4855</v>
      </c>
      <c r="C592" t="s">
        <v>4856</v>
      </c>
      <c r="D592">
        <v>217</v>
      </c>
      <c r="E592" s="5">
        <v>237</v>
      </c>
      <c r="F592" s="1">
        <v>0.08</v>
      </c>
      <c r="G592">
        <v>3.8</v>
      </c>
      <c r="H592" s="8">
        <v>7354</v>
      </c>
      <c r="I592" t="s">
        <v>4857</v>
      </c>
      <c r="J592" t="s">
        <v>4858</v>
      </c>
      <c r="K592" t="s">
        <v>4859</v>
      </c>
      <c r="L592" t="s">
        <v>4860</v>
      </c>
      <c r="M592" t="s">
        <v>4861</v>
      </c>
      <c r="N592" t="s">
        <v>4862</v>
      </c>
      <c r="O592" t="s">
        <v>4863</v>
      </c>
      <c r="P592" t="s">
        <v>4864</v>
      </c>
    </row>
    <row r="593" spans="1:16" x14ac:dyDescent="0.35">
      <c r="A593" t="s">
        <v>4865</v>
      </c>
      <c r="B593" t="s">
        <v>4866</v>
      </c>
      <c r="C593" t="s">
        <v>3066</v>
      </c>
      <c r="D593" s="2">
        <v>1299</v>
      </c>
      <c r="E593" s="5">
        <v>2990</v>
      </c>
      <c r="F593" s="1">
        <v>0.56999999999999995</v>
      </c>
      <c r="G593">
        <v>3.8</v>
      </c>
      <c r="H593" s="8">
        <v>180998</v>
      </c>
      <c r="I593" t="s">
        <v>4867</v>
      </c>
      <c r="J593" t="s">
        <v>4868</v>
      </c>
      <c r="K593" t="s">
        <v>4869</v>
      </c>
      <c r="L593" t="s">
        <v>4870</v>
      </c>
      <c r="M593" t="s">
        <v>4871</v>
      </c>
      <c r="N593" t="s">
        <v>13042</v>
      </c>
      <c r="O593" t="s">
        <v>4872</v>
      </c>
      <c r="P593" t="s">
        <v>4873</v>
      </c>
    </row>
    <row r="594" spans="1:16" x14ac:dyDescent="0.35">
      <c r="A594" t="s">
        <v>4874</v>
      </c>
      <c r="B594" t="s">
        <v>4875</v>
      </c>
      <c r="C594" t="s">
        <v>4876</v>
      </c>
      <c r="D594">
        <v>263</v>
      </c>
      <c r="E594" s="5">
        <v>699</v>
      </c>
      <c r="F594" s="1">
        <v>0.62</v>
      </c>
      <c r="G594">
        <v>3.5</v>
      </c>
      <c r="H594" s="8">
        <v>690</v>
      </c>
      <c r="I594" t="s">
        <v>4877</v>
      </c>
      <c r="J594" t="s">
        <v>4878</v>
      </c>
      <c r="K594" t="s">
        <v>4879</v>
      </c>
      <c r="L594" t="s">
        <v>4880</v>
      </c>
      <c r="M594" t="s">
        <v>4881</v>
      </c>
      <c r="N594" t="s">
        <v>4882</v>
      </c>
      <c r="O594" t="s">
        <v>4883</v>
      </c>
      <c r="P594" t="s">
        <v>4884</v>
      </c>
    </row>
    <row r="595" spans="1:16" x14ac:dyDescent="0.35">
      <c r="A595" t="s">
        <v>3022</v>
      </c>
      <c r="B595" t="s">
        <v>3023</v>
      </c>
      <c r="C595" t="s">
        <v>3024</v>
      </c>
      <c r="D595">
        <v>569</v>
      </c>
      <c r="E595" s="5">
        <v>1000</v>
      </c>
      <c r="F595" s="1">
        <v>0.43</v>
      </c>
      <c r="G595">
        <v>4.4000000000000004</v>
      </c>
      <c r="H595" s="8">
        <v>67262</v>
      </c>
      <c r="I595" t="s">
        <v>3025</v>
      </c>
      <c r="J595" t="s">
        <v>3026</v>
      </c>
      <c r="K595" t="s">
        <v>3027</v>
      </c>
      <c r="L595" t="s">
        <v>3028</v>
      </c>
      <c r="M595" t="s">
        <v>3029</v>
      </c>
      <c r="N595" t="s">
        <v>3030</v>
      </c>
      <c r="O595" t="s">
        <v>4885</v>
      </c>
      <c r="P595" t="s">
        <v>4886</v>
      </c>
    </row>
    <row r="596" spans="1:16" x14ac:dyDescent="0.35">
      <c r="A596" t="s">
        <v>3033</v>
      </c>
      <c r="B596" t="s">
        <v>3034</v>
      </c>
      <c r="C596" t="s">
        <v>2948</v>
      </c>
      <c r="D596" s="2">
        <v>1999</v>
      </c>
      <c r="E596" s="5">
        <v>4999</v>
      </c>
      <c r="F596" s="1">
        <v>0.6</v>
      </c>
      <c r="G596">
        <v>4.0999999999999996</v>
      </c>
      <c r="H596" s="8">
        <v>10689</v>
      </c>
      <c r="I596" t="s">
        <v>3035</v>
      </c>
      <c r="J596" t="s">
        <v>3036</v>
      </c>
      <c r="K596" t="s">
        <v>3037</v>
      </c>
      <c r="L596" t="s">
        <v>3038</v>
      </c>
      <c r="M596" t="s">
        <v>3039</v>
      </c>
      <c r="N596" t="s">
        <v>3040</v>
      </c>
      <c r="O596" t="s">
        <v>4887</v>
      </c>
      <c r="P596" t="s">
        <v>4888</v>
      </c>
    </row>
    <row r="597" spans="1:16" x14ac:dyDescent="0.35">
      <c r="A597" t="s">
        <v>4889</v>
      </c>
      <c r="B597" t="s">
        <v>4890</v>
      </c>
      <c r="C597" t="s">
        <v>3066</v>
      </c>
      <c r="D597" s="2">
        <v>1399</v>
      </c>
      <c r="E597" s="5">
        <v>3990</v>
      </c>
      <c r="F597" s="1">
        <v>0.65</v>
      </c>
      <c r="G597">
        <v>4.0999999999999996</v>
      </c>
      <c r="H597" s="8">
        <v>141841</v>
      </c>
      <c r="I597" t="s">
        <v>4891</v>
      </c>
      <c r="J597" t="s">
        <v>4892</v>
      </c>
      <c r="K597" t="s">
        <v>4893</v>
      </c>
      <c r="L597" t="s">
        <v>4894</v>
      </c>
      <c r="M597" t="s">
        <v>4895</v>
      </c>
      <c r="N597" t="s">
        <v>4896</v>
      </c>
      <c r="O597" t="s">
        <v>4897</v>
      </c>
      <c r="P597" t="s">
        <v>4898</v>
      </c>
    </row>
    <row r="598" spans="1:16" x14ac:dyDescent="0.35">
      <c r="A598" t="s">
        <v>4899</v>
      </c>
      <c r="B598" t="s">
        <v>4900</v>
      </c>
      <c r="C598" t="s">
        <v>4901</v>
      </c>
      <c r="D598">
        <v>349</v>
      </c>
      <c r="E598" s="5">
        <v>1499</v>
      </c>
      <c r="F598" s="1">
        <v>0.77</v>
      </c>
      <c r="G598">
        <v>4.3</v>
      </c>
      <c r="H598" s="8">
        <v>24791</v>
      </c>
      <c r="I598" t="s">
        <v>4902</v>
      </c>
      <c r="J598" t="s">
        <v>4903</v>
      </c>
      <c r="K598" t="s">
        <v>4904</v>
      </c>
      <c r="L598" t="s">
        <v>4905</v>
      </c>
      <c r="M598" t="s">
        <v>4906</v>
      </c>
      <c r="N598" t="s">
        <v>4907</v>
      </c>
      <c r="O598" t="s">
        <v>4908</v>
      </c>
      <c r="P598" t="s">
        <v>4909</v>
      </c>
    </row>
    <row r="599" spans="1:16" x14ac:dyDescent="0.35">
      <c r="A599" t="s">
        <v>4910</v>
      </c>
      <c r="B599" t="s">
        <v>4911</v>
      </c>
      <c r="C599" t="s">
        <v>3066</v>
      </c>
      <c r="D599">
        <v>149</v>
      </c>
      <c r="E599" s="5">
        <v>399</v>
      </c>
      <c r="F599" s="1">
        <v>0.63</v>
      </c>
      <c r="G599">
        <v>3.5</v>
      </c>
      <c r="H599" s="8">
        <v>21764</v>
      </c>
      <c r="I599" t="s">
        <v>4912</v>
      </c>
      <c r="J599" t="s">
        <v>4913</v>
      </c>
      <c r="K599" t="s">
        <v>4914</v>
      </c>
      <c r="L599" t="s">
        <v>4915</v>
      </c>
      <c r="M599" t="s">
        <v>4916</v>
      </c>
      <c r="N599" t="s">
        <v>4917</v>
      </c>
      <c r="O599" t="s">
        <v>4918</v>
      </c>
      <c r="P599" t="s">
        <v>4919</v>
      </c>
    </row>
    <row r="600" spans="1:16" x14ac:dyDescent="0.35">
      <c r="A600" t="s">
        <v>3064</v>
      </c>
      <c r="B600" t="s">
        <v>3065</v>
      </c>
      <c r="C600" t="s">
        <v>3066</v>
      </c>
      <c r="D600">
        <v>599</v>
      </c>
      <c r="E600" s="5">
        <v>999</v>
      </c>
      <c r="F600" s="1">
        <v>0.4</v>
      </c>
      <c r="G600">
        <v>4.0999999999999996</v>
      </c>
      <c r="H600" s="8">
        <v>192587</v>
      </c>
      <c r="I600" t="s">
        <v>3067</v>
      </c>
      <c r="J600" t="s">
        <v>3068</v>
      </c>
      <c r="K600" t="s">
        <v>3069</v>
      </c>
      <c r="L600" t="s">
        <v>3070</v>
      </c>
      <c r="M600" t="s">
        <v>3071</v>
      </c>
      <c r="N600" t="s">
        <v>3072</v>
      </c>
      <c r="O600" t="s">
        <v>4920</v>
      </c>
      <c r="P600" t="s">
        <v>4921</v>
      </c>
    </row>
    <row r="601" spans="1:16" x14ac:dyDescent="0.35">
      <c r="A601" t="s">
        <v>4922</v>
      </c>
      <c r="B601" t="s">
        <v>4923</v>
      </c>
      <c r="C601" t="s">
        <v>4425</v>
      </c>
      <c r="D601" s="2">
        <v>1220</v>
      </c>
      <c r="E601" s="5">
        <v>3990</v>
      </c>
      <c r="F601" s="1">
        <v>0.69</v>
      </c>
      <c r="G601">
        <v>4.0999999999999996</v>
      </c>
      <c r="H601" s="8">
        <v>107151</v>
      </c>
      <c r="I601" t="s">
        <v>4924</v>
      </c>
      <c r="J601" t="s">
        <v>4925</v>
      </c>
      <c r="K601" t="s">
        <v>4926</v>
      </c>
      <c r="L601" t="s">
        <v>4927</v>
      </c>
      <c r="M601" t="s">
        <v>4928</v>
      </c>
      <c r="N601" t="s">
        <v>4929</v>
      </c>
      <c r="O601" t="s">
        <v>4930</v>
      </c>
      <c r="P601" t="s">
        <v>4931</v>
      </c>
    </row>
    <row r="602" spans="1:16" x14ac:dyDescent="0.35">
      <c r="A602" t="s">
        <v>3054</v>
      </c>
      <c r="B602" t="s">
        <v>3055</v>
      </c>
      <c r="C602" t="s">
        <v>2948</v>
      </c>
      <c r="D602" s="2">
        <v>1499</v>
      </c>
      <c r="E602" s="5">
        <v>6990</v>
      </c>
      <c r="F602" s="1">
        <v>0.79</v>
      </c>
      <c r="G602">
        <v>3.9</v>
      </c>
      <c r="H602" s="8">
        <v>21797</v>
      </c>
      <c r="I602" t="s">
        <v>3056</v>
      </c>
      <c r="J602" t="s">
        <v>4932</v>
      </c>
      <c r="K602" t="s">
        <v>4933</v>
      </c>
      <c r="L602" t="s">
        <v>4934</v>
      </c>
      <c r="M602" t="s">
        <v>4935</v>
      </c>
      <c r="N602" t="s">
        <v>4936</v>
      </c>
      <c r="O602" t="s">
        <v>4937</v>
      </c>
      <c r="P602" t="s">
        <v>4938</v>
      </c>
    </row>
    <row r="603" spans="1:16" x14ac:dyDescent="0.35">
      <c r="A603" t="s">
        <v>4939</v>
      </c>
      <c r="B603" t="s">
        <v>4940</v>
      </c>
      <c r="C603" t="s">
        <v>3066</v>
      </c>
      <c r="D603">
        <v>499</v>
      </c>
      <c r="E603" s="5">
        <v>999</v>
      </c>
      <c r="F603" s="1">
        <v>0.5</v>
      </c>
      <c r="G603">
        <v>3.9</v>
      </c>
      <c r="H603" s="8">
        <v>92995</v>
      </c>
      <c r="I603" t="s">
        <v>4941</v>
      </c>
      <c r="J603" t="s">
        <v>4942</v>
      </c>
      <c r="K603" t="s">
        <v>4943</v>
      </c>
      <c r="L603" t="s">
        <v>4944</v>
      </c>
      <c r="M603" t="s">
        <v>4945</v>
      </c>
      <c r="N603" t="s">
        <v>4946</v>
      </c>
      <c r="O603" t="s">
        <v>4947</v>
      </c>
      <c r="P603" t="s">
        <v>4948</v>
      </c>
    </row>
    <row r="604" spans="1:16" x14ac:dyDescent="0.35">
      <c r="A604" t="s">
        <v>4949</v>
      </c>
      <c r="B604" t="s">
        <v>4950</v>
      </c>
      <c r="C604" t="s">
        <v>3519</v>
      </c>
      <c r="D604">
        <v>99</v>
      </c>
      <c r="E604" s="5">
        <v>999</v>
      </c>
      <c r="F604" s="1">
        <v>0.9</v>
      </c>
      <c r="G604">
        <v>4.0999999999999996</v>
      </c>
      <c r="H604" s="8">
        <v>8751</v>
      </c>
      <c r="I604" t="s">
        <v>4612</v>
      </c>
      <c r="J604" t="s">
        <v>4951</v>
      </c>
      <c r="K604" t="s">
        <v>4952</v>
      </c>
      <c r="L604" t="s">
        <v>4953</v>
      </c>
      <c r="M604" t="s">
        <v>4954</v>
      </c>
      <c r="N604" t="s">
        <v>4955</v>
      </c>
      <c r="O604" t="s">
        <v>4956</v>
      </c>
      <c r="P604" t="s">
        <v>4957</v>
      </c>
    </row>
    <row r="605" spans="1:16" x14ac:dyDescent="0.35">
      <c r="A605" t="s">
        <v>3105</v>
      </c>
      <c r="B605" t="s">
        <v>3106</v>
      </c>
      <c r="C605" t="s">
        <v>3107</v>
      </c>
      <c r="D605">
        <v>349</v>
      </c>
      <c r="E605" s="5">
        <v>1299</v>
      </c>
      <c r="F605" s="1">
        <v>0.73</v>
      </c>
      <c r="G605">
        <v>4</v>
      </c>
      <c r="H605" s="8">
        <v>14283</v>
      </c>
      <c r="I605" t="s">
        <v>3108</v>
      </c>
      <c r="J605" t="s">
        <v>3109</v>
      </c>
      <c r="K605" t="s">
        <v>3110</v>
      </c>
      <c r="L605" t="s">
        <v>3111</v>
      </c>
      <c r="M605" t="s">
        <v>3112</v>
      </c>
      <c r="N605" t="s">
        <v>3113</v>
      </c>
      <c r="O605" t="s">
        <v>4958</v>
      </c>
      <c r="P605" t="s">
        <v>4959</v>
      </c>
    </row>
    <row r="606" spans="1:16" x14ac:dyDescent="0.35">
      <c r="A606" t="s">
        <v>4960</v>
      </c>
      <c r="B606" t="s">
        <v>4961</v>
      </c>
      <c r="C606" t="s">
        <v>4834</v>
      </c>
      <c r="D606">
        <v>475</v>
      </c>
      <c r="E606" s="5">
        <v>1500</v>
      </c>
      <c r="F606" s="1">
        <v>0.68</v>
      </c>
      <c r="G606">
        <v>4.2</v>
      </c>
      <c r="H606" s="8">
        <v>64273</v>
      </c>
      <c r="I606" t="s">
        <v>4962</v>
      </c>
      <c r="J606" t="s">
        <v>4963</v>
      </c>
      <c r="K606" t="s">
        <v>4964</v>
      </c>
      <c r="L606" t="s">
        <v>4965</v>
      </c>
      <c r="M606" t="s">
        <v>4966</v>
      </c>
      <c r="N606" t="s">
        <v>4967</v>
      </c>
      <c r="O606" t="s">
        <v>4968</v>
      </c>
      <c r="P606" t="s">
        <v>4969</v>
      </c>
    </row>
    <row r="607" spans="1:16" x14ac:dyDescent="0.35">
      <c r="A607" t="s">
        <v>4970</v>
      </c>
      <c r="B607" t="s">
        <v>4971</v>
      </c>
      <c r="C607" t="s">
        <v>4845</v>
      </c>
      <c r="D607">
        <v>269</v>
      </c>
      <c r="E607" s="5">
        <v>649</v>
      </c>
      <c r="F607" s="1">
        <v>0.59</v>
      </c>
      <c r="G607">
        <v>4.3</v>
      </c>
      <c r="H607" s="8">
        <v>54315</v>
      </c>
      <c r="I607" t="s">
        <v>4972</v>
      </c>
      <c r="J607" t="s">
        <v>4973</v>
      </c>
      <c r="K607" t="s">
        <v>4974</v>
      </c>
      <c r="L607" t="s">
        <v>4975</v>
      </c>
      <c r="M607" t="s">
        <v>4976</v>
      </c>
      <c r="N607" t="s">
        <v>4977</v>
      </c>
      <c r="O607" t="s">
        <v>4978</v>
      </c>
      <c r="P607" t="s">
        <v>4979</v>
      </c>
    </row>
    <row r="608" spans="1:16" x14ac:dyDescent="0.35">
      <c r="A608" t="s">
        <v>4980</v>
      </c>
      <c r="B608" t="s">
        <v>4981</v>
      </c>
      <c r="C608" t="s">
        <v>4845</v>
      </c>
      <c r="D608">
        <v>299</v>
      </c>
      <c r="E608" s="5">
        <v>599</v>
      </c>
      <c r="F608" s="1">
        <v>0.5</v>
      </c>
      <c r="G608">
        <v>4.0999999999999996</v>
      </c>
      <c r="H608" s="8">
        <v>1597</v>
      </c>
      <c r="I608" t="s">
        <v>4982</v>
      </c>
      <c r="J608" t="s">
        <v>4983</v>
      </c>
      <c r="K608" t="s">
        <v>4984</v>
      </c>
      <c r="L608" t="s">
        <v>4985</v>
      </c>
      <c r="M608" t="s">
        <v>4986</v>
      </c>
      <c r="N608" t="s">
        <v>4987</v>
      </c>
      <c r="O608" t="s">
        <v>4988</v>
      </c>
      <c r="P608" t="s">
        <v>4989</v>
      </c>
    </row>
    <row r="609" spans="1:16" x14ac:dyDescent="0.35">
      <c r="A609" t="s">
        <v>3171</v>
      </c>
      <c r="B609" t="s">
        <v>3172</v>
      </c>
      <c r="C609" t="s">
        <v>2948</v>
      </c>
      <c r="D609" s="2">
        <v>1599</v>
      </c>
      <c r="E609" s="5">
        <v>3999</v>
      </c>
      <c r="F609" s="1">
        <v>0.6</v>
      </c>
      <c r="G609">
        <v>4</v>
      </c>
      <c r="H609" s="8">
        <v>30254</v>
      </c>
      <c r="I609" t="s">
        <v>3173</v>
      </c>
      <c r="J609" t="s">
        <v>4724</v>
      </c>
      <c r="K609" t="s">
        <v>4725</v>
      </c>
      <c r="L609" t="s">
        <v>4726</v>
      </c>
      <c r="M609" t="s">
        <v>4727</v>
      </c>
      <c r="N609" t="s">
        <v>4728</v>
      </c>
      <c r="O609" t="s">
        <v>4990</v>
      </c>
      <c r="P609" t="s">
        <v>4991</v>
      </c>
    </row>
    <row r="610" spans="1:16" x14ac:dyDescent="0.35">
      <c r="A610" t="s">
        <v>3181</v>
      </c>
      <c r="B610" t="s">
        <v>3182</v>
      </c>
      <c r="C610" t="s">
        <v>2948</v>
      </c>
      <c r="D610" s="2">
        <v>1499</v>
      </c>
      <c r="E610" s="5">
        <v>7999</v>
      </c>
      <c r="F610" s="1">
        <v>0.81</v>
      </c>
      <c r="G610">
        <v>4.2</v>
      </c>
      <c r="H610" s="8">
        <v>22638</v>
      </c>
      <c r="I610" t="s">
        <v>3183</v>
      </c>
      <c r="J610" t="s">
        <v>3184</v>
      </c>
      <c r="K610" t="s">
        <v>3185</v>
      </c>
      <c r="L610" t="s">
        <v>3186</v>
      </c>
      <c r="M610" t="s">
        <v>3187</v>
      </c>
      <c r="N610" t="s">
        <v>3188</v>
      </c>
      <c r="O610" t="s">
        <v>4992</v>
      </c>
      <c r="P610" t="s">
        <v>4993</v>
      </c>
    </row>
    <row r="611" spans="1:16" x14ac:dyDescent="0.35">
      <c r="A611" t="s">
        <v>4994</v>
      </c>
      <c r="B611" t="s">
        <v>4995</v>
      </c>
      <c r="C611" t="s">
        <v>3066</v>
      </c>
      <c r="D611">
        <v>329</v>
      </c>
      <c r="E611" s="5">
        <v>999</v>
      </c>
      <c r="F611" s="1">
        <v>0.67</v>
      </c>
      <c r="G611">
        <v>3.9</v>
      </c>
      <c r="H611" s="8">
        <v>77027</v>
      </c>
      <c r="I611" t="s">
        <v>4996</v>
      </c>
      <c r="J611" t="s">
        <v>4997</v>
      </c>
      <c r="K611" t="s">
        <v>4998</v>
      </c>
      <c r="L611" t="s">
        <v>4999</v>
      </c>
      <c r="M611" t="s">
        <v>5000</v>
      </c>
      <c r="N611" t="s">
        <v>5001</v>
      </c>
      <c r="O611" t="s">
        <v>5002</v>
      </c>
      <c r="P611" t="s">
        <v>5003</v>
      </c>
    </row>
    <row r="612" spans="1:16" x14ac:dyDescent="0.35">
      <c r="A612" t="s">
        <v>5004</v>
      </c>
      <c r="B612" t="s">
        <v>5005</v>
      </c>
      <c r="C612" t="s">
        <v>5006</v>
      </c>
      <c r="D612">
        <v>549</v>
      </c>
      <c r="E612" s="5">
        <v>1799</v>
      </c>
      <c r="F612" s="1">
        <v>0.69</v>
      </c>
      <c r="G612">
        <v>4.3</v>
      </c>
      <c r="H612" s="8">
        <v>28829</v>
      </c>
      <c r="I612" t="s">
        <v>5007</v>
      </c>
      <c r="J612" t="s">
        <v>5008</v>
      </c>
      <c r="K612" t="s">
        <v>5009</v>
      </c>
      <c r="L612" t="s">
        <v>5010</v>
      </c>
      <c r="M612" t="s">
        <v>5011</v>
      </c>
      <c r="N612" t="s">
        <v>5012</v>
      </c>
      <c r="O612" t="s">
        <v>5013</v>
      </c>
      <c r="P612" t="s">
        <v>5014</v>
      </c>
    </row>
    <row r="613" spans="1:16" x14ac:dyDescent="0.35">
      <c r="A613" t="s">
        <v>3220</v>
      </c>
      <c r="B613" t="s">
        <v>3221</v>
      </c>
      <c r="C613" t="s">
        <v>2948</v>
      </c>
      <c r="D613" s="2">
        <v>2199</v>
      </c>
      <c r="E613" s="5">
        <v>9999</v>
      </c>
      <c r="F613" s="1">
        <v>0.78</v>
      </c>
      <c r="G613">
        <v>4.2</v>
      </c>
      <c r="H613" s="8">
        <v>29478</v>
      </c>
      <c r="I613" t="s">
        <v>3222</v>
      </c>
      <c r="J613" t="s">
        <v>5015</v>
      </c>
      <c r="K613" t="s">
        <v>5016</v>
      </c>
      <c r="L613" t="s">
        <v>5017</v>
      </c>
      <c r="M613" t="s">
        <v>5018</v>
      </c>
      <c r="N613" t="s">
        <v>5019</v>
      </c>
      <c r="O613" t="s">
        <v>5020</v>
      </c>
      <c r="P613" t="s">
        <v>5021</v>
      </c>
    </row>
    <row r="614" spans="1:16" x14ac:dyDescent="0.35">
      <c r="A614" t="s">
        <v>5022</v>
      </c>
      <c r="B614" t="s">
        <v>5023</v>
      </c>
      <c r="C614" t="s">
        <v>4845</v>
      </c>
      <c r="D614">
        <v>299</v>
      </c>
      <c r="E614" s="5">
        <v>650</v>
      </c>
      <c r="F614" s="1">
        <v>0.54</v>
      </c>
      <c r="G614">
        <v>4.5</v>
      </c>
      <c r="H614" s="8">
        <v>33176</v>
      </c>
      <c r="I614" t="s">
        <v>5024</v>
      </c>
      <c r="J614" t="s">
        <v>5025</v>
      </c>
      <c r="K614" t="s">
        <v>5026</v>
      </c>
      <c r="L614" t="s">
        <v>5027</v>
      </c>
      <c r="M614" t="s">
        <v>5028</v>
      </c>
      <c r="N614" t="s">
        <v>5029</v>
      </c>
      <c r="O614" t="s">
        <v>5030</v>
      </c>
      <c r="P614" t="s">
        <v>5031</v>
      </c>
    </row>
    <row r="615" spans="1:16" x14ac:dyDescent="0.35">
      <c r="A615" t="s">
        <v>5032</v>
      </c>
      <c r="B615" t="s">
        <v>5033</v>
      </c>
      <c r="C615" t="s">
        <v>5034</v>
      </c>
      <c r="D615">
        <v>798</v>
      </c>
      <c r="E615" s="5">
        <v>1995</v>
      </c>
      <c r="F615" s="1">
        <v>0.6</v>
      </c>
      <c r="G615">
        <v>4</v>
      </c>
      <c r="H615" s="8">
        <v>68664</v>
      </c>
      <c r="I615" t="s">
        <v>5035</v>
      </c>
      <c r="J615" t="s">
        <v>5036</v>
      </c>
      <c r="K615" t="s">
        <v>5037</v>
      </c>
      <c r="L615" t="s">
        <v>5038</v>
      </c>
      <c r="M615" t="s">
        <v>5039</v>
      </c>
      <c r="N615" t="s">
        <v>5040</v>
      </c>
      <c r="O615" t="s">
        <v>5041</v>
      </c>
      <c r="P615" t="s">
        <v>5042</v>
      </c>
    </row>
    <row r="616" spans="1:16" x14ac:dyDescent="0.35">
      <c r="A616" t="s">
        <v>16</v>
      </c>
      <c r="B616" t="s">
        <v>17</v>
      </c>
      <c r="C616" t="s">
        <v>18</v>
      </c>
      <c r="D616">
        <v>399</v>
      </c>
      <c r="E616" s="5">
        <v>1099</v>
      </c>
      <c r="F616" s="1">
        <v>0.64</v>
      </c>
      <c r="G616">
        <v>4.2</v>
      </c>
      <c r="H616" s="8">
        <v>24269</v>
      </c>
      <c r="I616" t="s">
        <v>19</v>
      </c>
      <c r="J616" t="s">
        <v>20</v>
      </c>
      <c r="K616" t="s">
        <v>21</v>
      </c>
      <c r="L616" t="s">
        <v>22</v>
      </c>
      <c r="M616" t="s">
        <v>23</v>
      </c>
      <c r="N616" t="s">
        <v>759</v>
      </c>
      <c r="O616" t="s">
        <v>5043</v>
      </c>
      <c r="P616" t="s">
        <v>5044</v>
      </c>
    </row>
    <row r="617" spans="1:16" x14ac:dyDescent="0.35">
      <c r="A617" t="s">
        <v>5045</v>
      </c>
      <c r="B617" t="s">
        <v>5046</v>
      </c>
      <c r="C617" t="s">
        <v>5047</v>
      </c>
      <c r="D617">
        <v>266</v>
      </c>
      <c r="E617" s="5">
        <v>315</v>
      </c>
      <c r="F617" s="1">
        <v>0.16</v>
      </c>
      <c r="G617">
        <v>4.5</v>
      </c>
      <c r="H617" s="8">
        <v>28030</v>
      </c>
      <c r="I617" t="s">
        <v>5048</v>
      </c>
      <c r="J617" t="s">
        <v>5049</v>
      </c>
      <c r="K617" t="s">
        <v>5050</v>
      </c>
      <c r="L617" t="s">
        <v>5051</v>
      </c>
      <c r="M617" t="s">
        <v>5052</v>
      </c>
      <c r="N617" t="s">
        <v>5053</v>
      </c>
      <c r="O617" t="s">
        <v>5054</v>
      </c>
      <c r="P617" t="s">
        <v>5055</v>
      </c>
    </row>
    <row r="618" spans="1:16" x14ac:dyDescent="0.35">
      <c r="A618" t="s">
        <v>5056</v>
      </c>
      <c r="B618" t="s">
        <v>5057</v>
      </c>
      <c r="C618" t="s">
        <v>5058</v>
      </c>
      <c r="D618">
        <v>50</v>
      </c>
      <c r="E618" s="5">
        <v>50</v>
      </c>
      <c r="F618" s="1">
        <v>0</v>
      </c>
      <c r="G618">
        <v>4.3</v>
      </c>
      <c r="H618" s="8">
        <v>5792</v>
      </c>
      <c r="I618" t="s">
        <v>5059</v>
      </c>
      <c r="J618" t="s">
        <v>5060</v>
      </c>
      <c r="K618" t="s">
        <v>5061</v>
      </c>
      <c r="L618" t="s">
        <v>5062</v>
      </c>
      <c r="M618" t="s">
        <v>5063</v>
      </c>
      <c r="N618" t="s">
        <v>5064</v>
      </c>
      <c r="O618" t="s">
        <v>5065</v>
      </c>
      <c r="P618" t="s">
        <v>5066</v>
      </c>
    </row>
    <row r="619" spans="1:16" x14ac:dyDescent="0.35">
      <c r="A619" t="s">
        <v>5067</v>
      </c>
      <c r="B619" t="s">
        <v>5068</v>
      </c>
      <c r="C619" t="s">
        <v>5069</v>
      </c>
      <c r="D619">
        <v>130</v>
      </c>
      <c r="E619" s="5">
        <v>165</v>
      </c>
      <c r="F619" s="1">
        <v>0.21</v>
      </c>
      <c r="G619">
        <v>3.9</v>
      </c>
      <c r="H619" s="8">
        <v>14778</v>
      </c>
      <c r="I619" t="s">
        <v>5070</v>
      </c>
      <c r="J619" t="s">
        <v>5071</v>
      </c>
      <c r="K619" t="s">
        <v>5072</v>
      </c>
      <c r="L619" t="s">
        <v>5073</v>
      </c>
      <c r="M619" t="s">
        <v>5074</v>
      </c>
      <c r="N619" t="s">
        <v>5075</v>
      </c>
      <c r="O619" t="s">
        <v>5076</v>
      </c>
      <c r="P619" t="s">
        <v>5077</v>
      </c>
    </row>
    <row r="620" spans="1:16" x14ac:dyDescent="0.35">
      <c r="A620" t="s">
        <v>5078</v>
      </c>
      <c r="B620" t="s">
        <v>5079</v>
      </c>
      <c r="C620" t="s">
        <v>3066</v>
      </c>
      <c r="D620">
        <v>449</v>
      </c>
      <c r="E620" s="5">
        <v>1290</v>
      </c>
      <c r="F620" s="1">
        <v>0.65</v>
      </c>
      <c r="G620">
        <v>4.0999999999999996</v>
      </c>
      <c r="H620" s="8">
        <v>91770</v>
      </c>
      <c r="I620" t="s">
        <v>5080</v>
      </c>
      <c r="J620" t="s">
        <v>5081</v>
      </c>
      <c r="K620" t="s">
        <v>5082</v>
      </c>
      <c r="L620" t="s">
        <v>5083</v>
      </c>
      <c r="M620" t="s">
        <v>5084</v>
      </c>
      <c r="N620" t="s">
        <v>5085</v>
      </c>
      <c r="O620" t="s">
        <v>5086</v>
      </c>
      <c r="P620" t="s">
        <v>5087</v>
      </c>
    </row>
    <row r="621" spans="1:16" x14ac:dyDescent="0.35">
      <c r="A621" t="s">
        <v>3280</v>
      </c>
      <c r="B621" t="s">
        <v>3281</v>
      </c>
      <c r="C621" t="s">
        <v>2948</v>
      </c>
      <c r="D621" s="2">
        <v>3999</v>
      </c>
      <c r="E621" s="5">
        <v>16999</v>
      </c>
      <c r="F621" s="1">
        <v>0.76</v>
      </c>
      <c r="G621">
        <v>4.3</v>
      </c>
      <c r="H621" s="8">
        <v>17162</v>
      </c>
      <c r="I621" t="s">
        <v>3282</v>
      </c>
      <c r="J621" t="s">
        <v>3283</v>
      </c>
      <c r="K621" t="s">
        <v>3284</v>
      </c>
      <c r="L621" t="s">
        <v>3285</v>
      </c>
      <c r="M621" t="s">
        <v>3286</v>
      </c>
      <c r="N621" t="s">
        <v>3287</v>
      </c>
      <c r="O621" t="s">
        <v>5088</v>
      </c>
      <c r="P621" t="s">
        <v>5089</v>
      </c>
    </row>
    <row r="622" spans="1:16" x14ac:dyDescent="0.35">
      <c r="A622" t="s">
        <v>5090</v>
      </c>
      <c r="B622" t="s">
        <v>5091</v>
      </c>
      <c r="C622" t="s">
        <v>3066</v>
      </c>
      <c r="D622">
        <v>399</v>
      </c>
      <c r="E622" s="5">
        <v>1290</v>
      </c>
      <c r="F622" s="1">
        <v>0.69</v>
      </c>
      <c r="G622">
        <v>4.2</v>
      </c>
      <c r="H622" s="8">
        <v>206</v>
      </c>
      <c r="I622" t="s">
        <v>5092</v>
      </c>
      <c r="J622" t="s">
        <v>5093</v>
      </c>
      <c r="K622" t="s">
        <v>5094</v>
      </c>
      <c r="L622" t="s">
        <v>5095</v>
      </c>
      <c r="M622" t="s">
        <v>5096</v>
      </c>
      <c r="N622" t="s">
        <v>5097</v>
      </c>
      <c r="O622" t="s">
        <v>5098</v>
      </c>
      <c r="P622" t="s">
        <v>5099</v>
      </c>
    </row>
    <row r="623" spans="1:16" x14ac:dyDescent="0.35">
      <c r="A623" t="s">
        <v>5100</v>
      </c>
      <c r="B623" t="s">
        <v>5101</v>
      </c>
      <c r="C623" t="s">
        <v>5102</v>
      </c>
      <c r="D623" s="2">
        <v>1399</v>
      </c>
      <c r="E623" s="5">
        <v>2498</v>
      </c>
      <c r="F623" s="1">
        <v>0.44</v>
      </c>
      <c r="G623">
        <v>4.2</v>
      </c>
      <c r="H623" s="8">
        <v>33717</v>
      </c>
      <c r="I623" t="s">
        <v>5103</v>
      </c>
      <c r="J623" t="s">
        <v>5104</v>
      </c>
      <c r="K623" t="s">
        <v>5105</v>
      </c>
      <c r="L623" t="s">
        <v>5106</v>
      </c>
      <c r="M623" t="s">
        <v>5107</v>
      </c>
      <c r="N623" t="s">
        <v>5108</v>
      </c>
      <c r="O623" t="s">
        <v>5109</v>
      </c>
      <c r="P623" t="s">
        <v>5110</v>
      </c>
    </row>
    <row r="624" spans="1:16" x14ac:dyDescent="0.35">
      <c r="A624" t="s">
        <v>27</v>
      </c>
      <c r="B624" t="s">
        <v>28</v>
      </c>
      <c r="C624" t="s">
        <v>18</v>
      </c>
      <c r="D624">
        <v>199</v>
      </c>
      <c r="E624" s="5">
        <v>349</v>
      </c>
      <c r="F624" s="1">
        <v>0.43</v>
      </c>
      <c r="G624">
        <v>4</v>
      </c>
      <c r="H624" s="8">
        <v>43994</v>
      </c>
      <c r="I624" t="s">
        <v>29</v>
      </c>
      <c r="J624" t="s">
        <v>30</v>
      </c>
      <c r="K624" t="s">
        <v>31</v>
      </c>
      <c r="L624" t="s">
        <v>32</v>
      </c>
      <c r="M624" t="s">
        <v>33</v>
      </c>
      <c r="N624" t="s">
        <v>34</v>
      </c>
      <c r="O624" t="s">
        <v>35</v>
      </c>
      <c r="P624" t="s">
        <v>5111</v>
      </c>
    </row>
    <row r="625" spans="1:16" x14ac:dyDescent="0.35">
      <c r="A625" t="s">
        <v>37</v>
      </c>
      <c r="B625" t="s">
        <v>38</v>
      </c>
      <c r="C625" t="s">
        <v>18</v>
      </c>
      <c r="D625">
        <v>199</v>
      </c>
      <c r="E625" s="5">
        <v>999</v>
      </c>
      <c r="F625" s="1">
        <v>0.8</v>
      </c>
      <c r="G625">
        <v>3.9</v>
      </c>
      <c r="H625" s="8">
        <v>7928</v>
      </c>
      <c r="I625" t="s">
        <v>39</v>
      </c>
      <c r="J625" t="s">
        <v>40</v>
      </c>
      <c r="K625" t="s">
        <v>41</v>
      </c>
      <c r="L625" t="s">
        <v>42</v>
      </c>
      <c r="M625" t="s">
        <v>43</v>
      </c>
      <c r="N625" t="s">
        <v>44</v>
      </c>
      <c r="O625" t="s">
        <v>45</v>
      </c>
      <c r="P625" t="s">
        <v>5112</v>
      </c>
    </row>
    <row r="626" spans="1:16" x14ac:dyDescent="0.35">
      <c r="A626" t="s">
        <v>3290</v>
      </c>
      <c r="B626" t="s">
        <v>3291</v>
      </c>
      <c r="C626" t="s">
        <v>2948</v>
      </c>
      <c r="D626" s="2">
        <v>2998</v>
      </c>
      <c r="E626" s="5">
        <v>5999</v>
      </c>
      <c r="F626" s="1">
        <v>0.5</v>
      </c>
      <c r="G626">
        <v>4.0999999999999996</v>
      </c>
      <c r="H626" s="8">
        <v>5179</v>
      </c>
      <c r="I626" t="s">
        <v>3292</v>
      </c>
      <c r="J626" t="s">
        <v>5113</v>
      </c>
      <c r="K626" t="s">
        <v>5114</v>
      </c>
      <c r="L626" t="s">
        <v>5115</v>
      </c>
      <c r="M626" t="s">
        <v>5116</v>
      </c>
      <c r="N626" t="s">
        <v>5117</v>
      </c>
      <c r="O626" t="s">
        <v>5118</v>
      </c>
      <c r="P626" t="s">
        <v>5119</v>
      </c>
    </row>
    <row r="627" spans="1:16" x14ac:dyDescent="0.35">
      <c r="A627" t="s">
        <v>5120</v>
      </c>
      <c r="B627" t="s">
        <v>5121</v>
      </c>
      <c r="C627" t="s">
        <v>5122</v>
      </c>
      <c r="D627" s="2">
        <v>4098</v>
      </c>
      <c r="E627" s="5">
        <v>4999</v>
      </c>
      <c r="F627" s="1">
        <v>0.18</v>
      </c>
      <c r="G627">
        <v>4.5</v>
      </c>
      <c r="H627" s="8">
        <v>50810</v>
      </c>
      <c r="I627" t="s">
        <v>5123</v>
      </c>
      <c r="J627" t="s">
        <v>5124</v>
      </c>
      <c r="K627" t="s">
        <v>5125</v>
      </c>
      <c r="L627" t="s">
        <v>5126</v>
      </c>
      <c r="M627" t="s">
        <v>5127</v>
      </c>
      <c r="N627" t="s">
        <v>5128</v>
      </c>
      <c r="O627" t="s">
        <v>5129</v>
      </c>
      <c r="P627" t="s">
        <v>5130</v>
      </c>
    </row>
    <row r="628" spans="1:16" x14ac:dyDescent="0.35">
      <c r="A628" t="s">
        <v>5131</v>
      </c>
      <c r="B628" t="s">
        <v>5132</v>
      </c>
      <c r="C628" t="s">
        <v>5133</v>
      </c>
      <c r="D628">
        <v>499</v>
      </c>
      <c r="E628" s="5">
        <v>1999</v>
      </c>
      <c r="F628" s="1">
        <v>0.75</v>
      </c>
      <c r="G628">
        <v>3.7</v>
      </c>
      <c r="H628" s="8">
        <v>3369</v>
      </c>
      <c r="I628" t="s">
        <v>5134</v>
      </c>
      <c r="J628" t="s">
        <v>5135</v>
      </c>
      <c r="K628" t="s">
        <v>5136</v>
      </c>
      <c r="L628" t="s">
        <v>5137</v>
      </c>
      <c r="M628" t="s">
        <v>5138</v>
      </c>
      <c r="N628" t="s">
        <v>5139</v>
      </c>
      <c r="O628" t="s">
        <v>5140</v>
      </c>
      <c r="P628" t="s">
        <v>5141</v>
      </c>
    </row>
    <row r="629" spans="1:16" x14ac:dyDescent="0.35">
      <c r="A629" t="s">
        <v>5142</v>
      </c>
      <c r="B629" t="s">
        <v>5143</v>
      </c>
      <c r="C629" t="s">
        <v>4845</v>
      </c>
      <c r="D629">
        <v>299</v>
      </c>
      <c r="E629" s="5">
        <v>449</v>
      </c>
      <c r="F629" s="1">
        <v>0.33</v>
      </c>
      <c r="G629">
        <v>3.5</v>
      </c>
      <c r="H629" s="8">
        <v>11827</v>
      </c>
      <c r="I629" t="s">
        <v>5144</v>
      </c>
      <c r="J629" t="s">
        <v>5145</v>
      </c>
      <c r="K629" t="s">
        <v>5146</v>
      </c>
      <c r="L629" t="s">
        <v>5147</v>
      </c>
      <c r="M629" t="s">
        <v>5148</v>
      </c>
      <c r="N629" t="s">
        <v>5149</v>
      </c>
      <c r="O629" t="s">
        <v>5150</v>
      </c>
      <c r="P629" t="s">
        <v>5151</v>
      </c>
    </row>
    <row r="630" spans="1:16" x14ac:dyDescent="0.35">
      <c r="A630" t="s">
        <v>47</v>
      </c>
      <c r="B630" t="s">
        <v>48</v>
      </c>
      <c r="C630" t="s">
        <v>18</v>
      </c>
      <c r="D630">
        <v>329</v>
      </c>
      <c r="E630" s="5">
        <v>699</v>
      </c>
      <c r="F630" s="1">
        <v>0.53</v>
      </c>
      <c r="G630">
        <v>4.2</v>
      </c>
      <c r="H630" s="8">
        <v>94364</v>
      </c>
      <c r="I630" t="s">
        <v>49</v>
      </c>
      <c r="J630" t="s">
        <v>50</v>
      </c>
      <c r="K630" t="s">
        <v>51</v>
      </c>
      <c r="L630" t="s">
        <v>52</v>
      </c>
      <c r="M630" t="s">
        <v>53</v>
      </c>
      <c r="N630" t="s">
        <v>54</v>
      </c>
      <c r="O630" t="s">
        <v>5152</v>
      </c>
      <c r="P630" t="s">
        <v>5153</v>
      </c>
    </row>
    <row r="631" spans="1:16" x14ac:dyDescent="0.35">
      <c r="A631" t="s">
        <v>5154</v>
      </c>
      <c r="B631" t="s">
        <v>5155</v>
      </c>
      <c r="C631" t="s">
        <v>5102</v>
      </c>
      <c r="D631">
        <v>699</v>
      </c>
      <c r="E631" s="5">
        <v>999</v>
      </c>
      <c r="F631" s="1">
        <v>0.3</v>
      </c>
      <c r="G631">
        <v>3.5</v>
      </c>
      <c r="H631" s="8">
        <v>15295</v>
      </c>
      <c r="I631" t="s">
        <v>5156</v>
      </c>
      <c r="J631" t="s">
        <v>5157</v>
      </c>
      <c r="K631" t="s">
        <v>5158</v>
      </c>
      <c r="L631" t="s">
        <v>5159</v>
      </c>
      <c r="M631" t="s">
        <v>5160</v>
      </c>
      <c r="N631" t="s">
        <v>5161</v>
      </c>
      <c r="O631" t="s">
        <v>5162</v>
      </c>
      <c r="P631" t="s">
        <v>5163</v>
      </c>
    </row>
    <row r="632" spans="1:16" x14ac:dyDescent="0.35">
      <c r="A632" t="s">
        <v>5164</v>
      </c>
      <c r="B632" t="s">
        <v>5165</v>
      </c>
      <c r="C632" t="s">
        <v>5166</v>
      </c>
      <c r="D632">
        <v>799</v>
      </c>
      <c r="E632" s="5">
        <v>3990</v>
      </c>
      <c r="F632" s="1">
        <v>0.8</v>
      </c>
      <c r="G632">
        <v>4.3</v>
      </c>
      <c r="H632" s="8">
        <v>27139</v>
      </c>
      <c r="I632" t="s">
        <v>5167</v>
      </c>
      <c r="J632" t="s">
        <v>5168</v>
      </c>
      <c r="K632" t="s">
        <v>5169</v>
      </c>
      <c r="L632" t="s">
        <v>5170</v>
      </c>
      <c r="M632" t="s">
        <v>5171</v>
      </c>
      <c r="N632" t="s">
        <v>5172</v>
      </c>
      <c r="O632" t="s">
        <v>5173</v>
      </c>
      <c r="P632" t="s">
        <v>5174</v>
      </c>
    </row>
    <row r="633" spans="1:16" x14ac:dyDescent="0.35">
      <c r="A633" t="s">
        <v>5175</v>
      </c>
      <c r="B633" t="s">
        <v>5176</v>
      </c>
      <c r="C633" t="s">
        <v>3066</v>
      </c>
      <c r="D633" s="2">
        <v>1399</v>
      </c>
      <c r="E633" s="5">
        <v>5499</v>
      </c>
      <c r="F633" s="1">
        <v>0.75</v>
      </c>
      <c r="G633">
        <v>3.9</v>
      </c>
      <c r="H633" s="8">
        <v>9504</v>
      </c>
      <c r="I633" t="s">
        <v>5177</v>
      </c>
      <c r="J633" t="s">
        <v>5178</v>
      </c>
      <c r="K633" t="s">
        <v>5179</v>
      </c>
      <c r="L633" t="s">
        <v>5180</v>
      </c>
      <c r="M633" t="s">
        <v>5181</v>
      </c>
      <c r="N633" t="s">
        <v>5182</v>
      </c>
      <c r="O633" t="s">
        <v>5183</v>
      </c>
      <c r="P633" t="s">
        <v>5184</v>
      </c>
    </row>
    <row r="634" spans="1:16" x14ac:dyDescent="0.35">
      <c r="A634" t="s">
        <v>57</v>
      </c>
      <c r="B634" t="s">
        <v>58</v>
      </c>
      <c r="C634" t="s">
        <v>18</v>
      </c>
      <c r="D634">
        <v>154</v>
      </c>
      <c r="E634" s="5">
        <v>399</v>
      </c>
      <c r="F634" s="1">
        <v>0.61</v>
      </c>
      <c r="G634">
        <v>4.2</v>
      </c>
      <c r="H634" s="8">
        <v>16905</v>
      </c>
      <c r="I634" t="s">
        <v>59</v>
      </c>
      <c r="J634" t="s">
        <v>60</v>
      </c>
      <c r="K634" t="s">
        <v>61</v>
      </c>
      <c r="L634" t="s">
        <v>62</v>
      </c>
      <c r="M634" t="s">
        <v>63</v>
      </c>
      <c r="N634" t="s">
        <v>13022</v>
      </c>
      <c r="O634" t="s">
        <v>5185</v>
      </c>
      <c r="P634" t="s">
        <v>5186</v>
      </c>
    </row>
    <row r="635" spans="1:16" x14ac:dyDescent="0.35">
      <c r="A635" t="s">
        <v>5187</v>
      </c>
      <c r="B635" t="s">
        <v>5188</v>
      </c>
      <c r="C635" t="s">
        <v>4834</v>
      </c>
      <c r="D635">
        <v>519</v>
      </c>
      <c r="E635" s="5">
        <v>1350</v>
      </c>
      <c r="F635" s="1">
        <v>0.62</v>
      </c>
      <c r="G635">
        <v>4.3</v>
      </c>
      <c r="H635" s="8">
        <v>30058</v>
      </c>
      <c r="I635" t="s">
        <v>5189</v>
      </c>
      <c r="J635" t="s">
        <v>5190</v>
      </c>
      <c r="K635" t="s">
        <v>5191</v>
      </c>
      <c r="L635" t="s">
        <v>5192</v>
      </c>
      <c r="M635" t="s">
        <v>5193</v>
      </c>
      <c r="N635" t="s">
        <v>5194</v>
      </c>
      <c r="O635" t="s">
        <v>5195</v>
      </c>
      <c r="P635" t="s">
        <v>5196</v>
      </c>
    </row>
    <row r="636" spans="1:16" x14ac:dyDescent="0.35">
      <c r="A636" t="s">
        <v>3421</v>
      </c>
      <c r="B636" t="s">
        <v>3422</v>
      </c>
      <c r="C636" t="s">
        <v>2948</v>
      </c>
      <c r="D636" s="2">
        <v>2299</v>
      </c>
      <c r="E636" s="5">
        <v>7990</v>
      </c>
      <c r="F636" s="1">
        <v>0.71</v>
      </c>
      <c r="G636">
        <v>4.2</v>
      </c>
      <c r="H636" s="8">
        <v>69619</v>
      </c>
      <c r="I636" t="s">
        <v>3423</v>
      </c>
      <c r="J636" t="s">
        <v>3424</v>
      </c>
      <c r="K636" t="s">
        <v>3425</v>
      </c>
      <c r="L636" t="s">
        <v>3426</v>
      </c>
      <c r="M636" t="s">
        <v>3427</v>
      </c>
      <c r="N636" t="s">
        <v>3428</v>
      </c>
      <c r="O636" t="s">
        <v>5197</v>
      </c>
      <c r="P636" t="s">
        <v>5198</v>
      </c>
    </row>
    <row r="637" spans="1:16" x14ac:dyDescent="0.35">
      <c r="A637" t="s">
        <v>3431</v>
      </c>
      <c r="B637" t="s">
        <v>3432</v>
      </c>
      <c r="C637" t="s">
        <v>3433</v>
      </c>
      <c r="D637">
        <v>399</v>
      </c>
      <c r="E637" s="5">
        <v>1999</v>
      </c>
      <c r="F637" s="1">
        <v>0.8</v>
      </c>
      <c r="G637">
        <v>4</v>
      </c>
      <c r="H637" s="8">
        <v>3382</v>
      </c>
      <c r="I637" t="s">
        <v>3434</v>
      </c>
      <c r="J637" t="s">
        <v>3435</v>
      </c>
      <c r="K637" t="s">
        <v>3436</v>
      </c>
      <c r="L637" t="s">
        <v>3437</v>
      </c>
      <c r="M637" t="s">
        <v>3438</v>
      </c>
      <c r="N637" t="s">
        <v>13035</v>
      </c>
      <c r="O637" t="s">
        <v>5199</v>
      </c>
      <c r="P637" t="s">
        <v>5200</v>
      </c>
    </row>
    <row r="638" spans="1:16" x14ac:dyDescent="0.35">
      <c r="A638" t="s">
        <v>5201</v>
      </c>
      <c r="B638" t="s">
        <v>5202</v>
      </c>
      <c r="C638" t="s">
        <v>3066</v>
      </c>
      <c r="D638" s="2">
        <v>1499</v>
      </c>
      <c r="E638" s="5">
        <v>3990</v>
      </c>
      <c r="F638" s="1">
        <v>0.62</v>
      </c>
      <c r="G638">
        <v>4.0999999999999996</v>
      </c>
      <c r="H638" s="8">
        <v>109864</v>
      </c>
      <c r="I638" t="s">
        <v>5203</v>
      </c>
      <c r="J638" t="s">
        <v>5204</v>
      </c>
      <c r="K638" t="s">
        <v>5205</v>
      </c>
      <c r="L638" t="s">
        <v>5206</v>
      </c>
      <c r="M638" t="s">
        <v>5207</v>
      </c>
      <c r="N638" t="s">
        <v>5208</v>
      </c>
      <c r="O638" t="s">
        <v>5209</v>
      </c>
      <c r="P638" t="s">
        <v>5210</v>
      </c>
    </row>
    <row r="639" spans="1:16" x14ac:dyDescent="0.35">
      <c r="A639" t="s">
        <v>5211</v>
      </c>
      <c r="B639" t="s">
        <v>5212</v>
      </c>
      <c r="C639" t="s">
        <v>5213</v>
      </c>
      <c r="D639" s="2">
        <v>1295</v>
      </c>
      <c r="E639" s="5">
        <v>1295</v>
      </c>
      <c r="F639" s="1">
        <v>0</v>
      </c>
      <c r="G639">
        <v>4.5</v>
      </c>
      <c r="H639" s="8">
        <v>5760</v>
      </c>
      <c r="I639" t="s">
        <v>5214</v>
      </c>
      <c r="J639" t="s">
        <v>5215</v>
      </c>
      <c r="K639" t="s">
        <v>5216</v>
      </c>
      <c r="L639" t="s">
        <v>5217</v>
      </c>
      <c r="M639" t="s">
        <v>5218</v>
      </c>
      <c r="N639" t="s">
        <v>13043</v>
      </c>
      <c r="O639" t="s">
        <v>5219</v>
      </c>
      <c r="P639" t="s">
        <v>5220</v>
      </c>
    </row>
    <row r="640" spans="1:16" x14ac:dyDescent="0.35">
      <c r="A640" t="s">
        <v>5221</v>
      </c>
      <c r="B640" t="s">
        <v>5222</v>
      </c>
      <c r="C640" t="s">
        <v>5223</v>
      </c>
      <c r="D640" s="2">
        <v>1889</v>
      </c>
      <c r="E640" s="5">
        <v>5499</v>
      </c>
      <c r="F640" s="1">
        <v>0.66</v>
      </c>
      <c r="G640">
        <v>4.2</v>
      </c>
      <c r="H640" s="8">
        <v>49551</v>
      </c>
      <c r="I640" t="s">
        <v>5224</v>
      </c>
      <c r="J640" t="s">
        <v>5225</v>
      </c>
      <c r="K640" t="s">
        <v>5226</v>
      </c>
      <c r="L640" t="s">
        <v>5227</v>
      </c>
      <c r="M640" t="s">
        <v>5228</v>
      </c>
      <c r="N640" t="s">
        <v>5229</v>
      </c>
      <c r="O640" t="s">
        <v>5230</v>
      </c>
      <c r="P640" t="s">
        <v>5231</v>
      </c>
    </row>
    <row r="641" spans="1:16" x14ac:dyDescent="0.35">
      <c r="A641" t="s">
        <v>5232</v>
      </c>
      <c r="B641" t="s">
        <v>5233</v>
      </c>
      <c r="C641" t="s">
        <v>3066</v>
      </c>
      <c r="D641">
        <v>455</v>
      </c>
      <c r="E641" s="5">
        <v>1490</v>
      </c>
      <c r="F641" s="1">
        <v>0.69</v>
      </c>
      <c r="G641">
        <v>4.0999999999999996</v>
      </c>
      <c r="H641" s="8">
        <v>161677</v>
      </c>
      <c r="I641" t="s">
        <v>5234</v>
      </c>
      <c r="J641" t="s">
        <v>5235</v>
      </c>
      <c r="K641" t="s">
        <v>5236</v>
      </c>
      <c r="L641" t="s">
        <v>5237</v>
      </c>
      <c r="M641" t="s">
        <v>5238</v>
      </c>
      <c r="N641" t="s">
        <v>5239</v>
      </c>
      <c r="O641" t="s">
        <v>5240</v>
      </c>
      <c r="P641" t="s">
        <v>5241</v>
      </c>
    </row>
    <row r="642" spans="1:16" x14ac:dyDescent="0.35">
      <c r="A642" t="s">
        <v>5242</v>
      </c>
      <c r="B642" t="s">
        <v>5243</v>
      </c>
      <c r="C642" t="s">
        <v>5244</v>
      </c>
      <c r="D642">
        <v>399</v>
      </c>
      <c r="E642" s="5">
        <v>995</v>
      </c>
      <c r="F642" s="1">
        <v>0.6</v>
      </c>
      <c r="G642">
        <v>3.9</v>
      </c>
      <c r="H642" s="8">
        <v>21372</v>
      </c>
      <c r="I642" t="s">
        <v>5245</v>
      </c>
      <c r="J642" t="s">
        <v>5246</v>
      </c>
      <c r="K642" t="s">
        <v>5247</v>
      </c>
      <c r="L642" t="s">
        <v>5248</v>
      </c>
      <c r="M642" t="s">
        <v>5249</v>
      </c>
      <c r="N642" t="s">
        <v>13044</v>
      </c>
      <c r="O642" t="s">
        <v>5250</v>
      </c>
      <c r="P642" t="s">
        <v>5251</v>
      </c>
    </row>
    <row r="643" spans="1:16" x14ac:dyDescent="0.35">
      <c r="A643" t="s">
        <v>3441</v>
      </c>
      <c r="B643" t="s">
        <v>3442</v>
      </c>
      <c r="C643" t="s">
        <v>3024</v>
      </c>
      <c r="D643" s="2">
        <v>1059</v>
      </c>
      <c r="E643" s="5">
        <v>3999</v>
      </c>
      <c r="F643" s="1">
        <v>0.74</v>
      </c>
      <c r="G643">
        <v>4.3</v>
      </c>
      <c r="H643" s="8">
        <v>140035</v>
      </c>
      <c r="I643" t="s">
        <v>3443</v>
      </c>
      <c r="J643" t="s">
        <v>5252</v>
      </c>
      <c r="K643" t="s">
        <v>5253</v>
      </c>
      <c r="L643" t="s">
        <v>5254</v>
      </c>
      <c r="M643" t="s">
        <v>5255</v>
      </c>
      <c r="N643" t="s">
        <v>5256</v>
      </c>
      <c r="O643" t="s">
        <v>5257</v>
      </c>
      <c r="P643" t="s">
        <v>5258</v>
      </c>
    </row>
    <row r="644" spans="1:16" x14ac:dyDescent="0.35">
      <c r="A644" t="s">
        <v>66</v>
      </c>
      <c r="B644" t="s">
        <v>67</v>
      </c>
      <c r="C644" t="s">
        <v>18</v>
      </c>
      <c r="D644">
        <v>149</v>
      </c>
      <c r="E644" s="5">
        <v>1000</v>
      </c>
      <c r="F644" s="1">
        <v>0.85</v>
      </c>
      <c r="G644">
        <v>3.9</v>
      </c>
      <c r="H644" s="8">
        <v>24870</v>
      </c>
      <c r="I644" t="s">
        <v>68</v>
      </c>
      <c r="J644" t="s">
        <v>69</v>
      </c>
      <c r="K644" t="s">
        <v>70</v>
      </c>
      <c r="L644" t="s">
        <v>71</v>
      </c>
      <c r="M644" t="s">
        <v>72</v>
      </c>
      <c r="N644" t="s">
        <v>73</v>
      </c>
      <c r="O644" t="s">
        <v>74</v>
      </c>
      <c r="P644" t="s">
        <v>5259</v>
      </c>
    </row>
    <row r="645" spans="1:16" x14ac:dyDescent="0.35">
      <c r="A645" t="s">
        <v>5260</v>
      </c>
      <c r="B645" t="s">
        <v>5261</v>
      </c>
      <c r="C645" t="s">
        <v>5262</v>
      </c>
      <c r="D645">
        <v>717</v>
      </c>
      <c r="E645" s="5">
        <v>761</v>
      </c>
      <c r="F645" s="1">
        <v>0.06</v>
      </c>
      <c r="G645">
        <v>4</v>
      </c>
      <c r="H645" s="8">
        <v>7199</v>
      </c>
      <c r="I645" t="s">
        <v>5263</v>
      </c>
      <c r="J645" t="s">
        <v>5264</v>
      </c>
      <c r="K645" t="s">
        <v>5265</v>
      </c>
      <c r="L645" t="s">
        <v>5266</v>
      </c>
      <c r="M645" t="s">
        <v>5267</v>
      </c>
      <c r="N645" t="s">
        <v>5268</v>
      </c>
      <c r="O645" t="s">
        <v>5269</v>
      </c>
      <c r="P645" t="s">
        <v>5270</v>
      </c>
    </row>
    <row r="646" spans="1:16" x14ac:dyDescent="0.35">
      <c r="A646" t="s">
        <v>3517</v>
      </c>
      <c r="B646" t="s">
        <v>3518</v>
      </c>
      <c r="C646" t="s">
        <v>3519</v>
      </c>
      <c r="D646">
        <v>99</v>
      </c>
      <c r="E646" s="5">
        <v>999</v>
      </c>
      <c r="F646" s="1">
        <v>0.9</v>
      </c>
      <c r="G646">
        <v>4</v>
      </c>
      <c r="H646" s="8">
        <v>1396</v>
      </c>
      <c r="I646" t="s">
        <v>3520</v>
      </c>
      <c r="J646" t="s">
        <v>3521</v>
      </c>
      <c r="K646" t="s">
        <v>3522</v>
      </c>
      <c r="L646" t="s">
        <v>3523</v>
      </c>
      <c r="M646" t="s">
        <v>3524</v>
      </c>
      <c r="N646" t="s">
        <v>3525</v>
      </c>
      <c r="O646" t="s">
        <v>5271</v>
      </c>
      <c r="P646" t="s">
        <v>5272</v>
      </c>
    </row>
    <row r="647" spans="1:16" x14ac:dyDescent="0.35">
      <c r="A647" t="s">
        <v>5273</v>
      </c>
      <c r="B647" t="s">
        <v>5274</v>
      </c>
      <c r="C647" t="s">
        <v>5275</v>
      </c>
      <c r="D647">
        <v>39</v>
      </c>
      <c r="E647" s="5">
        <v>299</v>
      </c>
      <c r="F647" s="1">
        <v>0.87</v>
      </c>
      <c r="G647">
        <v>3.5</v>
      </c>
      <c r="H647" s="8">
        <v>15233</v>
      </c>
      <c r="I647" t="s">
        <v>5276</v>
      </c>
      <c r="J647" t="s">
        <v>5277</v>
      </c>
      <c r="K647" t="s">
        <v>5278</v>
      </c>
      <c r="L647" t="s">
        <v>5279</v>
      </c>
      <c r="M647" t="s">
        <v>5280</v>
      </c>
      <c r="N647" t="s">
        <v>5281</v>
      </c>
      <c r="O647" t="s">
        <v>5282</v>
      </c>
      <c r="P647" t="s">
        <v>5283</v>
      </c>
    </row>
    <row r="648" spans="1:16" x14ac:dyDescent="0.35">
      <c r="A648" t="s">
        <v>5284</v>
      </c>
      <c r="B648" t="s">
        <v>5285</v>
      </c>
      <c r="C648" t="s">
        <v>4834</v>
      </c>
      <c r="D648">
        <v>889</v>
      </c>
      <c r="E648" s="5">
        <v>2500</v>
      </c>
      <c r="F648" s="1">
        <v>0.64</v>
      </c>
      <c r="G648">
        <v>4.3</v>
      </c>
      <c r="H648" s="8">
        <v>55747</v>
      </c>
      <c r="I648" t="s">
        <v>5286</v>
      </c>
      <c r="J648" t="s">
        <v>5287</v>
      </c>
      <c r="K648" t="s">
        <v>5288</v>
      </c>
      <c r="L648" t="s">
        <v>5289</v>
      </c>
      <c r="M648" t="s">
        <v>5290</v>
      </c>
      <c r="N648" t="s">
        <v>5291</v>
      </c>
      <c r="O648" t="s">
        <v>5292</v>
      </c>
      <c r="P648" t="s">
        <v>5293</v>
      </c>
    </row>
    <row r="649" spans="1:16" x14ac:dyDescent="0.35">
      <c r="A649" t="s">
        <v>5294</v>
      </c>
      <c r="B649" t="s">
        <v>5295</v>
      </c>
      <c r="C649" t="s">
        <v>3066</v>
      </c>
      <c r="D649" s="2">
        <v>1199</v>
      </c>
      <c r="E649" s="5">
        <v>4999</v>
      </c>
      <c r="F649" s="1">
        <v>0.76</v>
      </c>
      <c r="G649">
        <v>3.8</v>
      </c>
      <c r="H649" s="8">
        <v>14961</v>
      </c>
      <c r="I649" t="s">
        <v>5296</v>
      </c>
      <c r="J649" t="s">
        <v>5297</v>
      </c>
      <c r="K649" t="s">
        <v>5298</v>
      </c>
      <c r="L649" t="s">
        <v>5299</v>
      </c>
      <c r="M649" t="s">
        <v>5300</v>
      </c>
      <c r="N649" t="s">
        <v>5301</v>
      </c>
      <c r="O649" t="s">
        <v>5302</v>
      </c>
      <c r="P649" t="s">
        <v>5303</v>
      </c>
    </row>
    <row r="650" spans="1:16" x14ac:dyDescent="0.35">
      <c r="A650" t="s">
        <v>5304</v>
      </c>
      <c r="B650" t="s">
        <v>5305</v>
      </c>
      <c r="C650" t="s">
        <v>4845</v>
      </c>
      <c r="D650">
        <v>569</v>
      </c>
      <c r="E650" s="5">
        <v>1299</v>
      </c>
      <c r="F650" s="1">
        <v>0.56000000000000005</v>
      </c>
      <c r="G650">
        <v>4.4000000000000004</v>
      </c>
      <c r="H650" s="8">
        <v>9275</v>
      </c>
      <c r="I650" t="s">
        <v>5306</v>
      </c>
      <c r="J650" t="s">
        <v>5307</v>
      </c>
      <c r="K650" t="s">
        <v>5308</v>
      </c>
      <c r="L650" t="s">
        <v>5309</v>
      </c>
      <c r="M650" t="s">
        <v>5310</v>
      </c>
      <c r="N650" t="s">
        <v>5311</v>
      </c>
      <c r="O650" t="s">
        <v>5312</v>
      </c>
      <c r="P650" t="s">
        <v>5313</v>
      </c>
    </row>
    <row r="651" spans="1:16" x14ac:dyDescent="0.35">
      <c r="A651" t="s">
        <v>5314</v>
      </c>
      <c r="B651" t="s">
        <v>5315</v>
      </c>
      <c r="C651" t="s">
        <v>3066</v>
      </c>
      <c r="D651" s="2">
        <v>1499</v>
      </c>
      <c r="E651" s="5">
        <v>8999</v>
      </c>
      <c r="F651" s="1">
        <v>0.83</v>
      </c>
      <c r="G651">
        <v>3.7</v>
      </c>
      <c r="H651" s="8">
        <v>28324</v>
      </c>
      <c r="I651" t="s">
        <v>5316</v>
      </c>
      <c r="J651" t="s">
        <v>5317</v>
      </c>
      <c r="K651" t="s">
        <v>5318</v>
      </c>
      <c r="L651" t="s">
        <v>5319</v>
      </c>
      <c r="M651" t="s">
        <v>5320</v>
      </c>
      <c r="N651" t="s">
        <v>5321</v>
      </c>
      <c r="O651" t="s">
        <v>5322</v>
      </c>
      <c r="P651" t="s">
        <v>5323</v>
      </c>
    </row>
    <row r="652" spans="1:16" x14ac:dyDescent="0.35">
      <c r="A652" t="s">
        <v>5324</v>
      </c>
      <c r="B652" t="s">
        <v>5325</v>
      </c>
      <c r="C652" t="s">
        <v>5047</v>
      </c>
      <c r="D652">
        <v>149</v>
      </c>
      <c r="E652" s="5">
        <v>180</v>
      </c>
      <c r="F652" s="1">
        <v>0.17</v>
      </c>
      <c r="G652">
        <v>4.4000000000000004</v>
      </c>
      <c r="H652" s="8">
        <v>644</v>
      </c>
      <c r="I652" t="s">
        <v>5326</v>
      </c>
      <c r="J652" t="s">
        <v>5327</v>
      </c>
      <c r="K652" t="s">
        <v>5328</v>
      </c>
      <c r="L652" t="s">
        <v>5329</v>
      </c>
      <c r="M652" t="s">
        <v>5330</v>
      </c>
      <c r="N652" t="s">
        <v>5331</v>
      </c>
      <c r="O652" t="s">
        <v>5332</v>
      </c>
      <c r="P652" t="s">
        <v>5333</v>
      </c>
    </row>
    <row r="653" spans="1:16" x14ac:dyDescent="0.35">
      <c r="A653" t="s">
        <v>5334</v>
      </c>
      <c r="B653" t="s">
        <v>5335</v>
      </c>
      <c r="C653" t="s">
        <v>5336</v>
      </c>
      <c r="D653">
        <v>399</v>
      </c>
      <c r="E653" s="5">
        <v>549</v>
      </c>
      <c r="F653" s="1">
        <v>0.27</v>
      </c>
      <c r="G653">
        <v>4.4000000000000004</v>
      </c>
      <c r="H653" s="8">
        <v>18139</v>
      </c>
      <c r="I653" t="s">
        <v>5337</v>
      </c>
      <c r="J653" t="s">
        <v>5338</v>
      </c>
      <c r="K653" t="s">
        <v>5339</v>
      </c>
      <c r="L653" t="s">
        <v>5340</v>
      </c>
      <c r="M653" t="s">
        <v>5341</v>
      </c>
      <c r="N653" t="s">
        <v>5342</v>
      </c>
      <c r="O653" t="s">
        <v>5343</v>
      </c>
      <c r="P653" t="s">
        <v>5344</v>
      </c>
    </row>
    <row r="654" spans="1:16" x14ac:dyDescent="0.35">
      <c r="A654" t="s">
        <v>5345</v>
      </c>
      <c r="B654" t="s">
        <v>5346</v>
      </c>
      <c r="C654" t="s">
        <v>5347</v>
      </c>
      <c r="D654">
        <v>191</v>
      </c>
      <c r="E654" s="5">
        <v>225</v>
      </c>
      <c r="F654" s="1">
        <v>0.15</v>
      </c>
      <c r="G654">
        <v>4.4000000000000004</v>
      </c>
      <c r="H654" s="8">
        <v>7203</v>
      </c>
      <c r="I654" t="s">
        <v>5348</v>
      </c>
      <c r="J654" t="s">
        <v>5349</v>
      </c>
      <c r="K654" t="s">
        <v>5350</v>
      </c>
      <c r="L654" t="s">
        <v>5351</v>
      </c>
      <c r="M654" t="s">
        <v>5352</v>
      </c>
      <c r="N654" t="s">
        <v>5353</v>
      </c>
      <c r="O654" t="s">
        <v>5354</v>
      </c>
      <c r="P654" t="s">
        <v>5355</v>
      </c>
    </row>
    <row r="655" spans="1:16" x14ac:dyDescent="0.35">
      <c r="A655" t="s">
        <v>5356</v>
      </c>
      <c r="B655" t="s">
        <v>5357</v>
      </c>
      <c r="C655" t="s">
        <v>5358</v>
      </c>
      <c r="D655">
        <v>129</v>
      </c>
      <c r="E655" s="5">
        <v>999</v>
      </c>
      <c r="F655" s="1">
        <v>0.87</v>
      </c>
      <c r="G655">
        <v>4.2</v>
      </c>
      <c r="H655" s="8">
        <v>491</v>
      </c>
      <c r="I655" t="s">
        <v>5359</v>
      </c>
      <c r="J655" t="s">
        <v>5360</v>
      </c>
      <c r="K655" t="s">
        <v>5361</v>
      </c>
      <c r="L655" t="s">
        <v>5362</v>
      </c>
      <c r="M655" t="s">
        <v>5363</v>
      </c>
      <c r="N655" t="s">
        <v>5364</v>
      </c>
      <c r="O655" t="s">
        <v>5365</v>
      </c>
      <c r="P655" t="s">
        <v>5366</v>
      </c>
    </row>
    <row r="656" spans="1:16" x14ac:dyDescent="0.35">
      <c r="A656" t="s">
        <v>5367</v>
      </c>
      <c r="B656" t="s">
        <v>5368</v>
      </c>
      <c r="C656" t="s">
        <v>5369</v>
      </c>
      <c r="D656">
        <v>199</v>
      </c>
      <c r="E656" s="5">
        <v>599</v>
      </c>
      <c r="F656" s="1">
        <v>0.67</v>
      </c>
      <c r="G656">
        <v>4.5</v>
      </c>
      <c r="H656" s="8">
        <v>13568</v>
      </c>
      <c r="I656" t="s">
        <v>5370</v>
      </c>
      <c r="J656" t="s">
        <v>5371</v>
      </c>
      <c r="K656" t="s">
        <v>5372</v>
      </c>
      <c r="L656" t="s">
        <v>5373</v>
      </c>
      <c r="M656" t="s">
        <v>5374</v>
      </c>
      <c r="N656" t="s">
        <v>5375</v>
      </c>
      <c r="O656" t="s">
        <v>5376</v>
      </c>
      <c r="P656" t="s">
        <v>5377</v>
      </c>
    </row>
    <row r="657" spans="1:16" x14ac:dyDescent="0.35">
      <c r="A657" t="s">
        <v>5378</v>
      </c>
      <c r="B657" t="s">
        <v>5379</v>
      </c>
      <c r="C657" t="s">
        <v>3066</v>
      </c>
      <c r="D657">
        <v>999</v>
      </c>
      <c r="E657" s="5">
        <v>4499</v>
      </c>
      <c r="F657" s="1">
        <v>0.78</v>
      </c>
      <c r="G657">
        <v>3.8</v>
      </c>
      <c r="H657" s="8">
        <v>3390</v>
      </c>
      <c r="I657" t="s">
        <v>5380</v>
      </c>
      <c r="J657" t="s">
        <v>5381</v>
      </c>
      <c r="K657" t="s">
        <v>5382</v>
      </c>
      <c r="L657" t="s">
        <v>5383</v>
      </c>
      <c r="M657" t="s">
        <v>5384</v>
      </c>
      <c r="N657" t="s">
        <v>5385</v>
      </c>
      <c r="O657" t="s">
        <v>5386</v>
      </c>
      <c r="P657" t="s">
        <v>5387</v>
      </c>
    </row>
    <row r="658" spans="1:16" x14ac:dyDescent="0.35">
      <c r="A658" t="s">
        <v>5388</v>
      </c>
      <c r="B658" t="s">
        <v>5389</v>
      </c>
      <c r="C658" t="s">
        <v>3066</v>
      </c>
      <c r="D658">
        <v>899</v>
      </c>
      <c r="E658" s="5">
        <v>4499</v>
      </c>
      <c r="F658" s="1">
        <v>0.8</v>
      </c>
      <c r="G658">
        <v>3.8</v>
      </c>
      <c r="H658" s="8">
        <v>103052</v>
      </c>
      <c r="I658" t="s">
        <v>5390</v>
      </c>
      <c r="J658" t="s">
        <v>5391</v>
      </c>
      <c r="K658" t="s">
        <v>5392</v>
      </c>
      <c r="L658" t="s">
        <v>5393</v>
      </c>
      <c r="M658" t="s">
        <v>5394</v>
      </c>
      <c r="N658" t="s">
        <v>13045</v>
      </c>
      <c r="O658" t="s">
        <v>5395</v>
      </c>
      <c r="P658" t="s">
        <v>5396</v>
      </c>
    </row>
    <row r="659" spans="1:16" x14ac:dyDescent="0.35">
      <c r="A659" t="s">
        <v>3592</v>
      </c>
      <c r="B659" t="s">
        <v>3593</v>
      </c>
      <c r="C659" t="s">
        <v>2979</v>
      </c>
      <c r="D659" s="2">
        <v>1799</v>
      </c>
      <c r="E659" s="5">
        <v>2499</v>
      </c>
      <c r="F659" s="1">
        <v>0.28000000000000003</v>
      </c>
      <c r="G659">
        <v>4.0999999999999996</v>
      </c>
      <c r="H659" s="8">
        <v>18678</v>
      </c>
      <c r="I659" t="s">
        <v>3594</v>
      </c>
      <c r="J659" t="s">
        <v>3595</v>
      </c>
      <c r="K659" t="s">
        <v>3596</v>
      </c>
      <c r="L659" t="s">
        <v>3597</v>
      </c>
      <c r="M659" t="s">
        <v>3598</v>
      </c>
      <c r="N659" t="s">
        <v>13037</v>
      </c>
      <c r="O659" t="s">
        <v>5397</v>
      </c>
      <c r="P659" t="s">
        <v>5398</v>
      </c>
    </row>
    <row r="660" spans="1:16" x14ac:dyDescent="0.35">
      <c r="A660" t="s">
        <v>76</v>
      </c>
      <c r="B660" t="s">
        <v>77</v>
      </c>
      <c r="C660" t="s">
        <v>18</v>
      </c>
      <c r="D660">
        <v>176.63</v>
      </c>
      <c r="E660" s="5">
        <v>499</v>
      </c>
      <c r="F660" s="1">
        <v>0.65</v>
      </c>
      <c r="G660">
        <v>4.0999999999999996</v>
      </c>
      <c r="H660" s="8">
        <v>15189</v>
      </c>
      <c r="I660" t="s">
        <v>78</v>
      </c>
      <c r="J660" t="s">
        <v>79</v>
      </c>
      <c r="K660" t="s">
        <v>80</v>
      </c>
      <c r="L660" t="s">
        <v>81</v>
      </c>
      <c r="M660" t="s">
        <v>82</v>
      </c>
      <c r="N660" t="s">
        <v>83</v>
      </c>
      <c r="O660" t="s">
        <v>84</v>
      </c>
      <c r="P660" t="s">
        <v>5399</v>
      </c>
    </row>
    <row r="661" spans="1:16" x14ac:dyDescent="0.35">
      <c r="A661" t="s">
        <v>5400</v>
      </c>
      <c r="B661" t="s">
        <v>5401</v>
      </c>
      <c r="C661" t="s">
        <v>5213</v>
      </c>
      <c r="D661">
        <v>522</v>
      </c>
      <c r="E661" s="5">
        <v>550</v>
      </c>
      <c r="F661" s="1">
        <v>0.05</v>
      </c>
      <c r="G661">
        <v>4.4000000000000004</v>
      </c>
      <c r="H661" s="8">
        <v>12179</v>
      </c>
      <c r="I661" t="s">
        <v>5402</v>
      </c>
      <c r="J661" t="s">
        <v>5403</v>
      </c>
      <c r="K661" t="s">
        <v>5404</v>
      </c>
      <c r="L661" t="s">
        <v>5405</v>
      </c>
      <c r="M661" t="s">
        <v>5406</v>
      </c>
      <c r="N661" t="s">
        <v>5407</v>
      </c>
      <c r="O661" t="s">
        <v>5408</v>
      </c>
      <c r="P661" t="s">
        <v>5409</v>
      </c>
    </row>
    <row r="662" spans="1:16" x14ac:dyDescent="0.35">
      <c r="A662" t="s">
        <v>5410</v>
      </c>
      <c r="B662" t="s">
        <v>5411</v>
      </c>
      <c r="C662" t="s">
        <v>5412</v>
      </c>
      <c r="D662">
        <v>799</v>
      </c>
      <c r="E662" s="5">
        <v>1999</v>
      </c>
      <c r="F662" s="1">
        <v>0.6</v>
      </c>
      <c r="G662">
        <v>3.8</v>
      </c>
      <c r="H662" s="8">
        <v>12958</v>
      </c>
      <c r="I662" t="s">
        <v>5413</v>
      </c>
      <c r="J662" t="s">
        <v>5414</v>
      </c>
      <c r="K662" t="s">
        <v>5415</v>
      </c>
      <c r="L662" t="s">
        <v>5416</v>
      </c>
      <c r="M662" t="s">
        <v>5417</v>
      </c>
      <c r="N662" t="s">
        <v>5418</v>
      </c>
      <c r="O662" t="s">
        <v>5419</v>
      </c>
      <c r="P662" t="s">
        <v>5420</v>
      </c>
    </row>
    <row r="663" spans="1:16" x14ac:dyDescent="0.35">
      <c r="A663" t="s">
        <v>5421</v>
      </c>
      <c r="B663" t="s">
        <v>5422</v>
      </c>
      <c r="C663" t="s">
        <v>4845</v>
      </c>
      <c r="D663">
        <v>681</v>
      </c>
      <c r="E663" s="5">
        <v>1199</v>
      </c>
      <c r="F663" s="1">
        <v>0.43</v>
      </c>
      <c r="G663">
        <v>4.2</v>
      </c>
      <c r="H663" s="8">
        <v>8258</v>
      </c>
      <c r="I663" t="s">
        <v>5423</v>
      </c>
      <c r="J663" t="s">
        <v>5424</v>
      </c>
      <c r="K663" t="s">
        <v>5425</v>
      </c>
      <c r="L663" t="s">
        <v>5426</v>
      </c>
      <c r="M663" t="s">
        <v>5427</v>
      </c>
      <c r="N663" t="s">
        <v>13046</v>
      </c>
      <c r="O663" t="s">
        <v>5428</v>
      </c>
      <c r="P663" t="s">
        <v>5429</v>
      </c>
    </row>
    <row r="664" spans="1:16" x14ac:dyDescent="0.35">
      <c r="A664" t="s">
        <v>5430</v>
      </c>
      <c r="B664" t="s">
        <v>5431</v>
      </c>
      <c r="C664" t="s">
        <v>5432</v>
      </c>
      <c r="D664" s="2">
        <v>1199</v>
      </c>
      <c r="E664" s="5">
        <v>3490</v>
      </c>
      <c r="F664" s="1">
        <v>0.66</v>
      </c>
      <c r="G664">
        <v>4.0999999999999996</v>
      </c>
      <c r="H664" s="8">
        <v>11716</v>
      </c>
      <c r="I664" t="s">
        <v>5433</v>
      </c>
      <c r="J664" t="s">
        <v>5434</v>
      </c>
      <c r="K664" t="s">
        <v>5435</v>
      </c>
      <c r="L664" t="s">
        <v>5436</v>
      </c>
      <c r="M664" t="s">
        <v>5437</v>
      </c>
      <c r="N664" t="s">
        <v>5438</v>
      </c>
      <c r="O664" t="s">
        <v>5439</v>
      </c>
      <c r="P664" t="s">
        <v>5440</v>
      </c>
    </row>
    <row r="665" spans="1:16" x14ac:dyDescent="0.35">
      <c r="A665" t="s">
        <v>5441</v>
      </c>
      <c r="B665" t="s">
        <v>5442</v>
      </c>
      <c r="C665" t="s">
        <v>5443</v>
      </c>
      <c r="D665" s="2">
        <v>2499</v>
      </c>
      <c r="E665" s="5">
        <v>4999</v>
      </c>
      <c r="F665" s="1">
        <v>0.5</v>
      </c>
      <c r="G665">
        <v>4.4000000000000004</v>
      </c>
      <c r="H665" s="8">
        <v>35024</v>
      </c>
      <c r="I665" t="s">
        <v>5444</v>
      </c>
      <c r="J665" t="s">
        <v>5445</v>
      </c>
      <c r="K665" t="s">
        <v>5446</v>
      </c>
      <c r="L665" t="s">
        <v>5447</v>
      </c>
      <c r="M665" t="s">
        <v>5448</v>
      </c>
      <c r="N665" t="s">
        <v>5449</v>
      </c>
      <c r="O665" t="s">
        <v>5450</v>
      </c>
      <c r="P665" t="s">
        <v>5451</v>
      </c>
    </row>
    <row r="666" spans="1:16" x14ac:dyDescent="0.35">
      <c r="A666" t="s">
        <v>5452</v>
      </c>
      <c r="B666" t="s">
        <v>5453</v>
      </c>
      <c r="C666" t="s">
        <v>5454</v>
      </c>
      <c r="D666" s="2">
        <v>1799</v>
      </c>
      <c r="E666" s="5">
        <v>4999</v>
      </c>
      <c r="F666" s="1">
        <v>0.64</v>
      </c>
      <c r="G666">
        <v>4.0999999999999996</v>
      </c>
      <c r="H666" s="8">
        <v>55192</v>
      </c>
      <c r="I666" t="s">
        <v>5455</v>
      </c>
      <c r="J666" t="s">
        <v>5456</v>
      </c>
      <c r="K666" t="s">
        <v>5457</v>
      </c>
      <c r="L666" t="s">
        <v>5458</v>
      </c>
      <c r="M666" t="s">
        <v>5459</v>
      </c>
      <c r="N666" t="s">
        <v>5460</v>
      </c>
      <c r="O666" t="s">
        <v>5461</v>
      </c>
      <c r="P666" t="s">
        <v>5462</v>
      </c>
    </row>
    <row r="667" spans="1:16" x14ac:dyDescent="0.35">
      <c r="A667" t="s">
        <v>5463</v>
      </c>
      <c r="B667" t="s">
        <v>5464</v>
      </c>
      <c r="C667" t="s">
        <v>3066</v>
      </c>
      <c r="D667">
        <v>429</v>
      </c>
      <c r="E667" s="5">
        <v>599</v>
      </c>
      <c r="F667" s="1">
        <v>0.28000000000000003</v>
      </c>
      <c r="G667">
        <v>4.0999999999999996</v>
      </c>
      <c r="H667" s="8">
        <v>119466</v>
      </c>
      <c r="I667" t="s">
        <v>5465</v>
      </c>
      <c r="J667" t="s">
        <v>5466</v>
      </c>
      <c r="K667" t="s">
        <v>5467</v>
      </c>
      <c r="L667" t="s">
        <v>5468</v>
      </c>
      <c r="M667" t="s">
        <v>5469</v>
      </c>
      <c r="N667" t="s">
        <v>13047</v>
      </c>
      <c r="O667" t="s">
        <v>5470</v>
      </c>
      <c r="P667" t="s">
        <v>5471</v>
      </c>
    </row>
    <row r="668" spans="1:16" x14ac:dyDescent="0.35">
      <c r="A668" t="s">
        <v>5472</v>
      </c>
      <c r="B668" t="s">
        <v>5473</v>
      </c>
      <c r="C668" t="s">
        <v>4856</v>
      </c>
      <c r="D668">
        <v>100</v>
      </c>
      <c r="E668" s="5">
        <v>499</v>
      </c>
      <c r="F668" s="1">
        <v>0.8</v>
      </c>
      <c r="G668">
        <v>3.5</v>
      </c>
      <c r="H668" s="8">
        <v>9638</v>
      </c>
      <c r="I668" t="s">
        <v>5474</v>
      </c>
      <c r="J668" t="s">
        <v>5475</v>
      </c>
      <c r="K668" t="s">
        <v>5476</v>
      </c>
      <c r="L668" t="s">
        <v>5477</v>
      </c>
      <c r="M668" t="s">
        <v>5478</v>
      </c>
      <c r="N668" t="s">
        <v>5479</v>
      </c>
      <c r="O668" t="s">
        <v>5480</v>
      </c>
      <c r="P668" t="s">
        <v>5481</v>
      </c>
    </row>
    <row r="669" spans="1:16" x14ac:dyDescent="0.35">
      <c r="A669" t="s">
        <v>5482</v>
      </c>
      <c r="B669" t="s">
        <v>5483</v>
      </c>
      <c r="C669" t="s">
        <v>5006</v>
      </c>
      <c r="D669">
        <v>329</v>
      </c>
      <c r="E669" s="5">
        <v>399</v>
      </c>
      <c r="F669" s="1">
        <v>0.18</v>
      </c>
      <c r="G669">
        <v>3.6</v>
      </c>
      <c r="H669" s="8">
        <v>33735</v>
      </c>
      <c r="I669" t="s">
        <v>5484</v>
      </c>
      <c r="J669" t="s">
        <v>5485</v>
      </c>
      <c r="K669" t="s">
        <v>5486</v>
      </c>
      <c r="L669" t="s">
        <v>5487</v>
      </c>
      <c r="M669" t="s">
        <v>5488</v>
      </c>
      <c r="N669" t="s">
        <v>5489</v>
      </c>
      <c r="O669" t="s">
        <v>5490</v>
      </c>
      <c r="P669" t="s">
        <v>5491</v>
      </c>
    </row>
    <row r="670" spans="1:16" x14ac:dyDescent="0.35">
      <c r="A670" t="s">
        <v>86</v>
      </c>
      <c r="B670" t="s">
        <v>87</v>
      </c>
      <c r="C670" t="s">
        <v>18</v>
      </c>
      <c r="D670">
        <v>229</v>
      </c>
      <c r="E670" s="5">
        <v>299</v>
      </c>
      <c r="F670" s="1">
        <v>0.23</v>
      </c>
      <c r="G670">
        <v>4.3</v>
      </c>
      <c r="H670" s="8">
        <v>30411</v>
      </c>
      <c r="I670" t="s">
        <v>88</v>
      </c>
      <c r="J670" t="s">
        <v>89</v>
      </c>
      <c r="K670" t="s">
        <v>90</v>
      </c>
      <c r="L670" t="s">
        <v>91</v>
      </c>
      <c r="M670" t="s">
        <v>92</v>
      </c>
      <c r="N670" t="s">
        <v>93</v>
      </c>
      <c r="O670" t="s">
        <v>94</v>
      </c>
      <c r="P670" t="s">
        <v>5492</v>
      </c>
    </row>
    <row r="671" spans="1:16" x14ac:dyDescent="0.35">
      <c r="A671" t="s">
        <v>5493</v>
      </c>
      <c r="B671" t="s">
        <v>5494</v>
      </c>
      <c r="C671" t="s">
        <v>4845</v>
      </c>
      <c r="D671">
        <v>139</v>
      </c>
      <c r="E671" s="5">
        <v>299</v>
      </c>
      <c r="F671" s="1">
        <v>0.54</v>
      </c>
      <c r="G671">
        <v>3.8</v>
      </c>
      <c r="H671" s="8">
        <v>3044</v>
      </c>
      <c r="I671" t="s">
        <v>5495</v>
      </c>
      <c r="J671" t="s">
        <v>5496</v>
      </c>
      <c r="K671" t="s">
        <v>5497</v>
      </c>
      <c r="L671" t="s">
        <v>5498</v>
      </c>
      <c r="M671" t="s">
        <v>5499</v>
      </c>
      <c r="N671" t="s">
        <v>5500</v>
      </c>
      <c r="O671" t="s">
        <v>5501</v>
      </c>
      <c r="P671" t="s">
        <v>5502</v>
      </c>
    </row>
    <row r="672" spans="1:16" x14ac:dyDescent="0.35">
      <c r="A672" t="s">
        <v>5503</v>
      </c>
      <c r="B672" t="s">
        <v>5504</v>
      </c>
      <c r="C672" t="s">
        <v>4425</v>
      </c>
      <c r="D672" s="2">
        <v>1199</v>
      </c>
      <c r="E672" s="5">
        <v>2499</v>
      </c>
      <c r="F672" s="1">
        <v>0.52</v>
      </c>
      <c r="G672">
        <v>4</v>
      </c>
      <c r="H672" s="8">
        <v>33584</v>
      </c>
      <c r="I672" t="s">
        <v>5505</v>
      </c>
      <c r="J672" t="s">
        <v>5506</v>
      </c>
      <c r="K672" t="s">
        <v>5507</v>
      </c>
      <c r="L672" t="s">
        <v>5508</v>
      </c>
      <c r="M672" t="s">
        <v>5509</v>
      </c>
      <c r="N672" t="s">
        <v>5510</v>
      </c>
      <c r="O672" t="s">
        <v>5511</v>
      </c>
      <c r="P672" t="s">
        <v>5512</v>
      </c>
    </row>
    <row r="673" spans="1:16" x14ac:dyDescent="0.35">
      <c r="A673" t="s">
        <v>5513</v>
      </c>
      <c r="B673" t="s">
        <v>5514</v>
      </c>
      <c r="C673" t="s">
        <v>5515</v>
      </c>
      <c r="D673" s="2">
        <v>1049</v>
      </c>
      <c r="E673" s="5">
        <v>2299</v>
      </c>
      <c r="F673" s="1">
        <v>0.54</v>
      </c>
      <c r="G673">
        <v>3.9</v>
      </c>
      <c r="H673" s="8">
        <v>1779</v>
      </c>
      <c r="I673" t="s">
        <v>5516</v>
      </c>
      <c r="J673" t="s">
        <v>5517</v>
      </c>
      <c r="K673" t="s">
        <v>5518</v>
      </c>
      <c r="L673" t="s">
        <v>5519</v>
      </c>
      <c r="M673" t="s">
        <v>5520</v>
      </c>
      <c r="N673" t="s">
        <v>5521</v>
      </c>
      <c r="O673" t="s">
        <v>5522</v>
      </c>
      <c r="P673" t="s">
        <v>5523</v>
      </c>
    </row>
    <row r="674" spans="1:16" x14ac:dyDescent="0.35">
      <c r="A674" t="s">
        <v>3636</v>
      </c>
      <c r="B674" t="s">
        <v>3637</v>
      </c>
      <c r="C674" t="s">
        <v>3638</v>
      </c>
      <c r="D674">
        <v>119</v>
      </c>
      <c r="E674" s="5">
        <v>299</v>
      </c>
      <c r="F674" s="1">
        <v>0.6</v>
      </c>
      <c r="G674">
        <v>4.0999999999999996</v>
      </c>
      <c r="H674" s="8">
        <v>5999</v>
      </c>
      <c r="I674" t="s">
        <v>3639</v>
      </c>
      <c r="J674" t="s">
        <v>3640</v>
      </c>
      <c r="K674" t="s">
        <v>3641</v>
      </c>
      <c r="L674" t="s">
        <v>3642</v>
      </c>
      <c r="M674" t="s">
        <v>3643</v>
      </c>
      <c r="N674" t="s">
        <v>5524</v>
      </c>
      <c r="O674" t="s">
        <v>5525</v>
      </c>
      <c r="P674" t="s">
        <v>5526</v>
      </c>
    </row>
    <row r="675" spans="1:16" x14ac:dyDescent="0.35">
      <c r="A675" t="s">
        <v>112</v>
      </c>
      <c r="B675" t="s">
        <v>113</v>
      </c>
      <c r="C675" t="s">
        <v>18</v>
      </c>
      <c r="D675">
        <v>154</v>
      </c>
      <c r="E675" s="5">
        <v>339</v>
      </c>
      <c r="F675" s="1">
        <v>0.55000000000000004</v>
      </c>
      <c r="G675">
        <v>4.3</v>
      </c>
      <c r="H675" s="8">
        <v>13391</v>
      </c>
      <c r="I675" t="s">
        <v>114</v>
      </c>
      <c r="J675" t="s">
        <v>115</v>
      </c>
      <c r="K675" t="s">
        <v>116</v>
      </c>
      <c r="L675" t="s">
        <v>117</v>
      </c>
      <c r="M675" t="s">
        <v>118</v>
      </c>
      <c r="N675" t="s">
        <v>119</v>
      </c>
      <c r="O675" t="s">
        <v>5527</v>
      </c>
      <c r="P675" t="s">
        <v>5528</v>
      </c>
    </row>
    <row r="676" spans="1:16" x14ac:dyDescent="0.35">
      <c r="A676" t="s">
        <v>5529</v>
      </c>
      <c r="B676" t="s">
        <v>5530</v>
      </c>
      <c r="C676" t="s">
        <v>5531</v>
      </c>
      <c r="D676">
        <v>225</v>
      </c>
      <c r="E676" s="5">
        <v>250</v>
      </c>
      <c r="F676" s="1">
        <v>0.1</v>
      </c>
      <c r="G676">
        <v>4.4000000000000004</v>
      </c>
      <c r="H676" s="8">
        <v>26556</v>
      </c>
      <c r="I676" t="s">
        <v>5532</v>
      </c>
      <c r="J676" t="s">
        <v>5533</v>
      </c>
      <c r="K676" t="s">
        <v>5534</v>
      </c>
      <c r="L676" t="s">
        <v>5535</v>
      </c>
      <c r="M676" t="s">
        <v>5536</v>
      </c>
      <c r="N676" t="s">
        <v>5537</v>
      </c>
      <c r="O676" t="s">
        <v>5538</v>
      </c>
      <c r="P676" t="s">
        <v>5539</v>
      </c>
    </row>
    <row r="677" spans="1:16" x14ac:dyDescent="0.35">
      <c r="A677" t="s">
        <v>5540</v>
      </c>
      <c r="B677" t="s">
        <v>5541</v>
      </c>
      <c r="C677" t="s">
        <v>4876</v>
      </c>
      <c r="D677">
        <v>656</v>
      </c>
      <c r="E677" s="5">
        <v>1499</v>
      </c>
      <c r="F677" s="1">
        <v>0.56000000000000005</v>
      </c>
      <c r="G677">
        <v>4.3</v>
      </c>
      <c r="H677" s="8">
        <v>25903</v>
      </c>
      <c r="I677" t="s">
        <v>5542</v>
      </c>
      <c r="J677" t="s">
        <v>5543</v>
      </c>
      <c r="K677" t="s">
        <v>5544</v>
      </c>
      <c r="L677" t="s">
        <v>5545</v>
      </c>
      <c r="M677" t="s">
        <v>5546</v>
      </c>
      <c r="N677" t="s">
        <v>5547</v>
      </c>
      <c r="O677" t="s">
        <v>5548</v>
      </c>
      <c r="P677" t="s">
        <v>5549</v>
      </c>
    </row>
    <row r="678" spans="1:16" x14ac:dyDescent="0.35">
      <c r="A678" t="s">
        <v>5550</v>
      </c>
      <c r="B678" t="s">
        <v>5551</v>
      </c>
      <c r="C678" t="s">
        <v>4834</v>
      </c>
      <c r="D678" s="2">
        <v>1109</v>
      </c>
      <c r="E678" s="5">
        <v>2800</v>
      </c>
      <c r="F678" s="1">
        <v>0.6</v>
      </c>
      <c r="G678">
        <v>4.3</v>
      </c>
      <c r="H678" s="8">
        <v>53464</v>
      </c>
      <c r="I678" t="s">
        <v>5552</v>
      </c>
      <c r="J678" t="s">
        <v>5553</v>
      </c>
      <c r="K678" t="s">
        <v>5554</v>
      </c>
      <c r="L678" t="s">
        <v>5555</v>
      </c>
      <c r="M678" t="s">
        <v>5556</v>
      </c>
      <c r="N678" t="s">
        <v>13048</v>
      </c>
      <c r="O678" t="s">
        <v>5557</v>
      </c>
      <c r="P678" t="s">
        <v>5558</v>
      </c>
    </row>
    <row r="679" spans="1:16" x14ac:dyDescent="0.35">
      <c r="A679" t="s">
        <v>3607</v>
      </c>
      <c r="B679" t="s">
        <v>3608</v>
      </c>
      <c r="C679" t="s">
        <v>2948</v>
      </c>
      <c r="D679" s="2">
        <v>2999</v>
      </c>
      <c r="E679" s="5">
        <v>7990</v>
      </c>
      <c r="F679" s="1">
        <v>0.62</v>
      </c>
      <c r="G679">
        <v>4.0999999999999996</v>
      </c>
      <c r="H679" s="8">
        <v>48448</v>
      </c>
      <c r="I679" t="s">
        <v>3423</v>
      </c>
      <c r="J679" t="s">
        <v>3609</v>
      </c>
      <c r="K679" t="s">
        <v>3610</v>
      </c>
      <c r="L679" t="s">
        <v>3611</v>
      </c>
      <c r="M679" t="s">
        <v>3612</v>
      </c>
      <c r="N679" t="s">
        <v>3613</v>
      </c>
      <c r="O679" t="s">
        <v>5559</v>
      </c>
      <c r="P679" t="s">
        <v>5560</v>
      </c>
    </row>
    <row r="680" spans="1:16" x14ac:dyDescent="0.35">
      <c r="A680" t="s">
        <v>5561</v>
      </c>
      <c r="B680" t="s">
        <v>5562</v>
      </c>
      <c r="C680" t="s">
        <v>5358</v>
      </c>
      <c r="D680">
        <v>169</v>
      </c>
      <c r="E680" s="5">
        <v>299</v>
      </c>
      <c r="F680" s="1">
        <v>0.43</v>
      </c>
      <c r="G680">
        <v>4.4000000000000004</v>
      </c>
      <c r="H680" s="8">
        <v>5176</v>
      </c>
      <c r="I680" t="s">
        <v>5563</v>
      </c>
      <c r="J680" t="s">
        <v>5564</v>
      </c>
      <c r="K680" t="s">
        <v>5565</v>
      </c>
      <c r="L680" t="s">
        <v>5566</v>
      </c>
      <c r="M680" t="s">
        <v>5567</v>
      </c>
      <c r="N680" t="s">
        <v>5568</v>
      </c>
      <c r="O680" t="s">
        <v>5569</v>
      </c>
      <c r="P680" t="s">
        <v>5570</v>
      </c>
    </row>
    <row r="681" spans="1:16" x14ac:dyDescent="0.35">
      <c r="A681" t="s">
        <v>5571</v>
      </c>
      <c r="B681" t="s">
        <v>5572</v>
      </c>
      <c r="C681" t="s">
        <v>5262</v>
      </c>
      <c r="D681">
        <v>309</v>
      </c>
      <c r="E681" s="5">
        <v>404</v>
      </c>
      <c r="F681" s="1">
        <v>0.24</v>
      </c>
      <c r="G681">
        <v>4.4000000000000004</v>
      </c>
      <c r="H681" s="8">
        <v>8614</v>
      </c>
      <c r="I681" t="s">
        <v>5573</v>
      </c>
      <c r="J681" t="s">
        <v>5574</v>
      </c>
      <c r="K681" t="s">
        <v>5575</v>
      </c>
      <c r="L681" t="s">
        <v>5576</v>
      </c>
      <c r="M681" t="s">
        <v>5577</v>
      </c>
      <c r="N681" t="s">
        <v>5578</v>
      </c>
      <c r="O681" t="s">
        <v>5579</v>
      </c>
      <c r="P681" t="s">
        <v>5580</v>
      </c>
    </row>
    <row r="682" spans="1:16" x14ac:dyDescent="0.35">
      <c r="A682" t="s">
        <v>5581</v>
      </c>
      <c r="B682" t="s">
        <v>5582</v>
      </c>
      <c r="C682" t="s">
        <v>4425</v>
      </c>
      <c r="D682">
        <v>599</v>
      </c>
      <c r="E682" s="5">
        <v>1399</v>
      </c>
      <c r="F682" s="1">
        <v>0.56999999999999995</v>
      </c>
      <c r="G682">
        <v>3.8</v>
      </c>
      <c r="H682" s="8">
        <v>60026</v>
      </c>
      <c r="I682" t="s">
        <v>5583</v>
      </c>
      <c r="J682" t="s">
        <v>5584</v>
      </c>
      <c r="K682" t="s">
        <v>5585</v>
      </c>
      <c r="L682" t="s">
        <v>5586</v>
      </c>
      <c r="M682" t="s">
        <v>5587</v>
      </c>
      <c r="N682" t="s">
        <v>5588</v>
      </c>
      <c r="O682" t="s">
        <v>5589</v>
      </c>
      <c r="P682" t="s">
        <v>5590</v>
      </c>
    </row>
    <row r="683" spans="1:16" x14ac:dyDescent="0.35">
      <c r="A683" t="s">
        <v>5591</v>
      </c>
      <c r="B683" t="s">
        <v>13049</v>
      </c>
      <c r="C683" t="s">
        <v>5006</v>
      </c>
      <c r="D683">
        <v>299</v>
      </c>
      <c r="E683" s="5">
        <v>599</v>
      </c>
      <c r="F683" s="1">
        <v>0.5</v>
      </c>
      <c r="G683">
        <v>3.8</v>
      </c>
      <c r="H683" s="8">
        <v>3066</v>
      </c>
      <c r="I683" t="s">
        <v>5592</v>
      </c>
      <c r="J683" t="s">
        <v>5593</v>
      </c>
      <c r="K683" t="s">
        <v>5594</v>
      </c>
      <c r="L683" t="s">
        <v>5595</v>
      </c>
      <c r="M683" t="s">
        <v>5596</v>
      </c>
      <c r="N683" t="s">
        <v>5597</v>
      </c>
      <c r="O683" t="s">
        <v>5598</v>
      </c>
      <c r="P683" t="s">
        <v>5599</v>
      </c>
    </row>
    <row r="684" spans="1:16" x14ac:dyDescent="0.35">
      <c r="A684" t="s">
        <v>5600</v>
      </c>
      <c r="B684" t="s">
        <v>5601</v>
      </c>
      <c r="C684" t="s">
        <v>4876</v>
      </c>
      <c r="D684">
        <v>449</v>
      </c>
      <c r="E684" s="5">
        <v>999</v>
      </c>
      <c r="F684" s="1">
        <v>0.55000000000000004</v>
      </c>
      <c r="G684">
        <v>4</v>
      </c>
      <c r="H684" s="8">
        <v>2102</v>
      </c>
      <c r="I684" t="s">
        <v>5602</v>
      </c>
      <c r="J684" t="s">
        <v>5603</v>
      </c>
      <c r="K684" t="s">
        <v>5604</v>
      </c>
      <c r="L684" t="s">
        <v>5605</v>
      </c>
      <c r="M684" t="s">
        <v>5606</v>
      </c>
      <c r="N684" t="s">
        <v>5607</v>
      </c>
      <c r="O684" t="s">
        <v>5608</v>
      </c>
      <c r="P684" t="s">
        <v>5609</v>
      </c>
    </row>
    <row r="685" spans="1:16" x14ac:dyDescent="0.35">
      <c r="A685" t="s">
        <v>5610</v>
      </c>
      <c r="B685" t="s">
        <v>5611</v>
      </c>
      <c r="C685" t="s">
        <v>4845</v>
      </c>
      <c r="D685">
        <v>799</v>
      </c>
      <c r="E685" s="5">
        <v>1295</v>
      </c>
      <c r="F685" s="1">
        <v>0.38</v>
      </c>
      <c r="G685">
        <v>4.4000000000000004</v>
      </c>
      <c r="H685" s="8">
        <v>34852</v>
      </c>
      <c r="I685" t="s">
        <v>5612</v>
      </c>
      <c r="J685" t="s">
        <v>5613</v>
      </c>
      <c r="K685" t="s">
        <v>5614</v>
      </c>
      <c r="L685" t="s">
        <v>5615</v>
      </c>
      <c r="M685" t="s">
        <v>5616</v>
      </c>
      <c r="N685" t="s">
        <v>5617</v>
      </c>
      <c r="O685" t="s">
        <v>5618</v>
      </c>
      <c r="P685" t="s">
        <v>5619</v>
      </c>
    </row>
    <row r="686" spans="1:16" x14ac:dyDescent="0.35">
      <c r="A686" t="s">
        <v>127</v>
      </c>
      <c r="B686" t="s">
        <v>128</v>
      </c>
      <c r="C686" t="s">
        <v>129</v>
      </c>
      <c r="D686">
        <v>219</v>
      </c>
      <c r="E686" s="5">
        <v>700</v>
      </c>
      <c r="F686" s="1">
        <v>0.69</v>
      </c>
      <c r="G686">
        <v>4.4000000000000004</v>
      </c>
      <c r="H686" s="8">
        <v>426972</v>
      </c>
      <c r="I686" t="s">
        <v>130</v>
      </c>
      <c r="J686" t="s">
        <v>131</v>
      </c>
      <c r="K686" t="s">
        <v>132</v>
      </c>
      <c r="L686" t="s">
        <v>133</v>
      </c>
      <c r="M686" t="s">
        <v>134</v>
      </c>
      <c r="N686" t="s">
        <v>135</v>
      </c>
      <c r="O686" t="s">
        <v>136</v>
      </c>
      <c r="P686" t="s">
        <v>5620</v>
      </c>
    </row>
    <row r="687" spans="1:16" x14ac:dyDescent="0.35">
      <c r="A687" t="s">
        <v>5621</v>
      </c>
      <c r="B687" t="s">
        <v>5622</v>
      </c>
      <c r="C687" t="s">
        <v>5623</v>
      </c>
      <c r="D687">
        <v>157</v>
      </c>
      <c r="E687" s="5">
        <v>160</v>
      </c>
      <c r="F687" s="1">
        <v>0.02</v>
      </c>
      <c r="G687">
        <v>4.5</v>
      </c>
      <c r="H687" s="8">
        <v>8618</v>
      </c>
      <c r="I687" t="s">
        <v>5624</v>
      </c>
      <c r="J687" t="s">
        <v>5625</v>
      </c>
      <c r="K687" t="s">
        <v>5626</v>
      </c>
      <c r="L687" t="s">
        <v>5627</v>
      </c>
      <c r="M687" t="s">
        <v>5628</v>
      </c>
      <c r="N687" t="s">
        <v>5629</v>
      </c>
      <c r="O687" t="s">
        <v>5630</v>
      </c>
      <c r="P687" t="s">
        <v>5631</v>
      </c>
    </row>
    <row r="688" spans="1:16" x14ac:dyDescent="0.35">
      <c r="A688" t="s">
        <v>3693</v>
      </c>
      <c r="B688" t="s">
        <v>3694</v>
      </c>
      <c r="C688" t="s">
        <v>3024</v>
      </c>
      <c r="D688">
        <v>369</v>
      </c>
      <c r="E688" s="5">
        <v>1600</v>
      </c>
      <c r="F688" s="1">
        <v>0.77</v>
      </c>
      <c r="G688">
        <v>4</v>
      </c>
      <c r="H688" s="8">
        <v>32625</v>
      </c>
      <c r="I688" t="s">
        <v>5632</v>
      </c>
      <c r="J688" t="s">
        <v>3696</v>
      </c>
      <c r="K688" t="s">
        <v>3697</v>
      </c>
      <c r="L688" t="s">
        <v>3698</v>
      </c>
      <c r="M688" t="s">
        <v>3699</v>
      </c>
      <c r="N688" t="s">
        <v>3700</v>
      </c>
      <c r="O688" t="s">
        <v>5633</v>
      </c>
      <c r="P688" t="s">
        <v>5634</v>
      </c>
    </row>
    <row r="689" spans="1:16" x14ac:dyDescent="0.35">
      <c r="A689" t="s">
        <v>5635</v>
      </c>
      <c r="B689" t="s">
        <v>5636</v>
      </c>
      <c r="C689" t="s">
        <v>4845</v>
      </c>
      <c r="D689">
        <v>599</v>
      </c>
      <c r="E689" s="5">
        <v>899</v>
      </c>
      <c r="F689" s="1">
        <v>0.33</v>
      </c>
      <c r="G689">
        <v>4</v>
      </c>
      <c r="H689" s="8">
        <v>4018</v>
      </c>
      <c r="I689" t="s">
        <v>5637</v>
      </c>
      <c r="J689" t="s">
        <v>5638</v>
      </c>
      <c r="K689" t="s">
        <v>5639</v>
      </c>
      <c r="L689" t="s">
        <v>5640</v>
      </c>
      <c r="M689" t="s">
        <v>5641</v>
      </c>
      <c r="N689" t="s">
        <v>5642</v>
      </c>
      <c r="O689" t="s">
        <v>5643</v>
      </c>
      <c r="P689" t="s">
        <v>5644</v>
      </c>
    </row>
    <row r="690" spans="1:16" x14ac:dyDescent="0.35">
      <c r="A690" t="s">
        <v>5645</v>
      </c>
      <c r="B690" t="s">
        <v>5646</v>
      </c>
      <c r="C690" t="s">
        <v>5647</v>
      </c>
      <c r="D690">
        <v>479</v>
      </c>
      <c r="E690" s="5">
        <v>599</v>
      </c>
      <c r="F690" s="1">
        <v>0.2</v>
      </c>
      <c r="G690">
        <v>4.3</v>
      </c>
      <c r="H690" s="8">
        <v>11687</v>
      </c>
      <c r="I690" t="s">
        <v>5648</v>
      </c>
      <c r="J690" t="s">
        <v>5649</v>
      </c>
      <c r="K690" t="s">
        <v>5650</v>
      </c>
      <c r="L690" t="s">
        <v>5651</v>
      </c>
      <c r="M690" t="s">
        <v>5652</v>
      </c>
      <c r="N690" t="s">
        <v>5653</v>
      </c>
      <c r="O690" t="s">
        <v>5654</v>
      </c>
      <c r="P690" t="s">
        <v>5655</v>
      </c>
    </row>
    <row r="691" spans="1:16" x14ac:dyDescent="0.35">
      <c r="A691" t="s">
        <v>138</v>
      </c>
      <c r="B691" t="s">
        <v>139</v>
      </c>
      <c r="C691" t="s">
        <v>18</v>
      </c>
      <c r="D691">
        <v>350</v>
      </c>
      <c r="E691" s="5">
        <v>899</v>
      </c>
      <c r="F691" s="1">
        <v>0.61</v>
      </c>
      <c r="G691">
        <v>4.2</v>
      </c>
      <c r="H691" s="8">
        <v>2262</v>
      </c>
      <c r="I691" t="s">
        <v>140</v>
      </c>
      <c r="J691" t="s">
        <v>141</v>
      </c>
      <c r="K691" t="s">
        <v>142</v>
      </c>
      <c r="L691" t="s">
        <v>143</v>
      </c>
      <c r="M691" t="s">
        <v>144</v>
      </c>
      <c r="N691" t="s">
        <v>145</v>
      </c>
      <c r="O691" t="s">
        <v>146</v>
      </c>
      <c r="P691" t="s">
        <v>5656</v>
      </c>
    </row>
    <row r="692" spans="1:16" x14ac:dyDescent="0.35">
      <c r="A692" t="s">
        <v>5657</v>
      </c>
      <c r="B692" t="s">
        <v>5658</v>
      </c>
      <c r="C692" t="s">
        <v>3066</v>
      </c>
      <c r="D692" s="2">
        <v>1598</v>
      </c>
      <c r="E692" s="5">
        <v>2990</v>
      </c>
      <c r="F692" s="1">
        <v>0.47</v>
      </c>
      <c r="G692">
        <v>3.8</v>
      </c>
      <c r="H692" s="8">
        <v>11015</v>
      </c>
      <c r="I692" t="s">
        <v>5659</v>
      </c>
      <c r="J692" t="s">
        <v>5660</v>
      </c>
      <c r="K692" t="s">
        <v>5661</v>
      </c>
      <c r="L692" t="s">
        <v>5662</v>
      </c>
      <c r="M692" t="s">
        <v>5663</v>
      </c>
      <c r="N692" t="s">
        <v>5664</v>
      </c>
      <c r="O692" t="s">
        <v>5665</v>
      </c>
      <c r="P692" t="s">
        <v>5666</v>
      </c>
    </row>
    <row r="693" spans="1:16" x14ac:dyDescent="0.35">
      <c r="A693" t="s">
        <v>5667</v>
      </c>
      <c r="B693" t="s">
        <v>5668</v>
      </c>
      <c r="C693" t="s">
        <v>5669</v>
      </c>
      <c r="D693">
        <v>599</v>
      </c>
      <c r="E693" s="5">
        <v>899</v>
      </c>
      <c r="F693" s="1">
        <v>0.33</v>
      </c>
      <c r="G693">
        <v>4.3</v>
      </c>
      <c r="H693" s="8">
        <v>95116</v>
      </c>
      <c r="I693" t="s">
        <v>5670</v>
      </c>
      <c r="J693" t="s">
        <v>5671</v>
      </c>
      <c r="K693" t="s">
        <v>5672</v>
      </c>
      <c r="L693" t="s">
        <v>5673</v>
      </c>
      <c r="M693" t="s">
        <v>5674</v>
      </c>
      <c r="N693" t="s">
        <v>5675</v>
      </c>
      <c r="O693" t="s">
        <v>5676</v>
      </c>
      <c r="P693" t="s">
        <v>5677</v>
      </c>
    </row>
    <row r="694" spans="1:16" x14ac:dyDescent="0.35">
      <c r="A694" t="s">
        <v>148</v>
      </c>
      <c r="B694" t="s">
        <v>149</v>
      </c>
      <c r="C694" t="s">
        <v>18</v>
      </c>
      <c r="D694">
        <v>159</v>
      </c>
      <c r="E694" s="5">
        <v>399</v>
      </c>
      <c r="F694" s="1">
        <v>0.6</v>
      </c>
      <c r="G694">
        <v>4.0999999999999996</v>
      </c>
      <c r="H694" s="8">
        <v>4768</v>
      </c>
      <c r="I694" t="s">
        <v>59</v>
      </c>
      <c r="J694" t="s">
        <v>150</v>
      </c>
      <c r="K694" t="s">
        <v>151</v>
      </c>
      <c r="L694" t="s">
        <v>152</v>
      </c>
      <c r="M694" t="s">
        <v>153</v>
      </c>
      <c r="N694" t="s">
        <v>154</v>
      </c>
      <c r="O694" t="s">
        <v>155</v>
      </c>
      <c r="P694" t="s">
        <v>5678</v>
      </c>
    </row>
    <row r="695" spans="1:16" x14ac:dyDescent="0.35">
      <c r="A695" t="s">
        <v>5679</v>
      </c>
      <c r="B695" t="s">
        <v>5680</v>
      </c>
      <c r="C695" t="s">
        <v>4834</v>
      </c>
      <c r="D695" s="2">
        <v>1299</v>
      </c>
      <c r="E695" s="5">
        <v>3000</v>
      </c>
      <c r="F695" s="1">
        <v>0.56999999999999995</v>
      </c>
      <c r="G695">
        <v>4.3</v>
      </c>
      <c r="H695" s="8">
        <v>23022</v>
      </c>
      <c r="I695" t="s">
        <v>5681</v>
      </c>
      <c r="J695" t="s">
        <v>5682</v>
      </c>
      <c r="K695" t="s">
        <v>5683</v>
      </c>
      <c r="L695" t="s">
        <v>5684</v>
      </c>
      <c r="M695" t="s">
        <v>5685</v>
      </c>
      <c r="N695" t="s">
        <v>5686</v>
      </c>
      <c r="O695" t="s">
        <v>5687</v>
      </c>
      <c r="P695" t="s">
        <v>5688</v>
      </c>
    </row>
    <row r="696" spans="1:16" x14ac:dyDescent="0.35">
      <c r="A696" t="s">
        <v>3786</v>
      </c>
      <c r="B696" t="s">
        <v>3787</v>
      </c>
      <c r="C696" t="s">
        <v>2948</v>
      </c>
      <c r="D696" s="2">
        <v>1599</v>
      </c>
      <c r="E696" s="5">
        <v>4999</v>
      </c>
      <c r="F696" s="1">
        <v>0.68</v>
      </c>
      <c r="G696">
        <v>4</v>
      </c>
      <c r="H696" s="8">
        <v>67951</v>
      </c>
      <c r="I696" t="s">
        <v>3788</v>
      </c>
      <c r="J696" t="s">
        <v>5689</v>
      </c>
      <c r="K696" t="s">
        <v>5690</v>
      </c>
      <c r="L696" t="s">
        <v>5691</v>
      </c>
      <c r="M696" t="s">
        <v>5692</v>
      </c>
      <c r="N696" t="s">
        <v>5693</v>
      </c>
      <c r="O696" t="s">
        <v>5694</v>
      </c>
      <c r="P696" t="s">
        <v>5695</v>
      </c>
    </row>
    <row r="697" spans="1:16" x14ac:dyDescent="0.35">
      <c r="A697" t="s">
        <v>5696</v>
      </c>
      <c r="B697" t="s">
        <v>5697</v>
      </c>
      <c r="C697" t="s">
        <v>5698</v>
      </c>
      <c r="D697">
        <v>294</v>
      </c>
      <c r="E697" s="5">
        <v>4999</v>
      </c>
      <c r="F697" s="1">
        <v>0.94</v>
      </c>
      <c r="G697">
        <v>4.3</v>
      </c>
      <c r="H697" s="8">
        <v>4426</v>
      </c>
      <c r="I697" t="s">
        <v>5699</v>
      </c>
      <c r="J697" t="s">
        <v>5700</v>
      </c>
      <c r="K697" t="s">
        <v>5701</v>
      </c>
      <c r="L697" t="s">
        <v>5702</v>
      </c>
      <c r="M697" t="s">
        <v>5703</v>
      </c>
      <c r="N697" t="s">
        <v>5704</v>
      </c>
      <c r="O697" t="s">
        <v>5705</v>
      </c>
      <c r="P697" t="s">
        <v>5706</v>
      </c>
    </row>
    <row r="698" spans="1:16" x14ac:dyDescent="0.35">
      <c r="A698" t="s">
        <v>5707</v>
      </c>
      <c r="B698" t="s">
        <v>5708</v>
      </c>
      <c r="C698" t="s">
        <v>5262</v>
      </c>
      <c r="D698">
        <v>828</v>
      </c>
      <c r="E698" s="5">
        <v>861</v>
      </c>
      <c r="F698" s="1">
        <v>0.04</v>
      </c>
      <c r="G698">
        <v>4.2</v>
      </c>
      <c r="H698" s="8">
        <v>4567</v>
      </c>
      <c r="I698" t="s">
        <v>5709</v>
      </c>
      <c r="J698" t="s">
        <v>5710</v>
      </c>
      <c r="K698" t="s">
        <v>5711</v>
      </c>
      <c r="L698" t="s">
        <v>5712</v>
      </c>
      <c r="M698" t="s">
        <v>5713</v>
      </c>
      <c r="N698" t="s">
        <v>5714</v>
      </c>
      <c r="O698" t="s">
        <v>5715</v>
      </c>
      <c r="P698" t="s">
        <v>5716</v>
      </c>
    </row>
    <row r="699" spans="1:16" x14ac:dyDescent="0.35">
      <c r="A699" t="s">
        <v>5717</v>
      </c>
      <c r="B699" t="s">
        <v>5718</v>
      </c>
      <c r="C699" t="s">
        <v>4425</v>
      </c>
      <c r="D699">
        <v>745</v>
      </c>
      <c r="E699" s="5">
        <v>795</v>
      </c>
      <c r="F699" s="1">
        <v>0.06</v>
      </c>
      <c r="G699">
        <v>4</v>
      </c>
      <c r="H699" s="8">
        <v>13797</v>
      </c>
      <c r="I699" t="s">
        <v>5719</v>
      </c>
      <c r="J699" t="s">
        <v>5720</v>
      </c>
      <c r="K699" t="s">
        <v>5721</v>
      </c>
      <c r="L699" t="s">
        <v>5722</v>
      </c>
      <c r="M699" t="s">
        <v>5723</v>
      </c>
      <c r="N699" t="s">
        <v>5724</v>
      </c>
      <c r="O699" t="s">
        <v>5725</v>
      </c>
      <c r="P699" t="s">
        <v>5726</v>
      </c>
    </row>
    <row r="700" spans="1:16" x14ac:dyDescent="0.35">
      <c r="A700" t="s">
        <v>5727</v>
      </c>
      <c r="B700" t="s">
        <v>5728</v>
      </c>
      <c r="C700" t="s">
        <v>5729</v>
      </c>
      <c r="D700" s="2">
        <v>1549</v>
      </c>
      <c r="E700" s="5">
        <v>2495</v>
      </c>
      <c r="F700" s="1">
        <v>0.38</v>
      </c>
      <c r="G700">
        <v>4.4000000000000004</v>
      </c>
      <c r="H700" s="8">
        <v>15137</v>
      </c>
      <c r="I700" t="s">
        <v>5730</v>
      </c>
      <c r="J700" t="s">
        <v>5731</v>
      </c>
      <c r="K700" t="s">
        <v>5732</v>
      </c>
      <c r="L700" t="s">
        <v>5733</v>
      </c>
      <c r="M700" t="s">
        <v>5734</v>
      </c>
      <c r="N700" t="s">
        <v>5735</v>
      </c>
      <c r="O700" t="s">
        <v>5736</v>
      </c>
      <c r="P700" t="s">
        <v>5737</v>
      </c>
    </row>
    <row r="701" spans="1:16" x14ac:dyDescent="0.35">
      <c r="A701" t="s">
        <v>157</v>
      </c>
      <c r="B701" t="s">
        <v>158</v>
      </c>
      <c r="C701" t="s">
        <v>18</v>
      </c>
      <c r="D701">
        <v>349</v>
      </c>
      <c r="E701" s="5">
        <v>399</v>
      </c>
      <c r="F701" s="1">
        <v>0.13</v>
      </c>
      <c r="G701">
        <v>4.4000000000000004</v>
      </c>
      <c r="H701" s="8">
        <v>18757</v>
      </c>
      <c r="I701" t="s">
        <v>5738</v>
      </c>
      <c r="J701" t="s">
        <v>160</v>
      </c>
      <c r="K701" t="s">
        <v>161</v>
      </c>
      <c r="L701" t="s">
        <v>162</v>
      </c>
      <c r="M701" t="s">
        <v>163</v>
      </c>
      <c r="N701" t="s">
        <v>3905</v>
      </c>
      <c r="O701" t="s">
        <v>5739</v>
      </c>
      <c r="P701" t="s">
        <v>5740</v>
      </c>
    </row>
    <row r="702" spans="1:16" x14ac:dyDescent="0.35">
      <c r="A702" t="s">
        <v>203</v>
      </c>
      <c r="B702" t="s">
        <v>204</v>
      </c>
      <c r="C702" t="s">
        <v>18</v>
      </c>
      <c r="D702">
        <v>970</v>
      </c>
      <c r="E702" s="5">
        <v>1799</v>
      </c>
      <c r="F702" s="1">
        <v>0.46</v>
      </c>
      <c r="G702">
        <v>4.5</v>
      </c>
      <c r="H702" s="8">
        <v>815</v>
      </c>
      <c r="I702" t="s">
        <v>205</v>
      </c>
      <c r="J702" t="s">
        <v>206</v>
      </c>
      <c r="K702" t="s">
        <v>207</v>
      </c>
      <c r="L702" t="s">
        <v>208</v>
      </c>
      <c r="M702" t="s">
        <v>209</v>
      </c>
      <c r="N702" t="s">
        <v>210</v>
      </c>
      <c r="O702" t="s">
        <v>5741</v>
      </c>
      <c r="P702" t="s">
        <v>5742</v>
      </c>
    </row>
    <row r="703" spans="1:16" x14ac:dyDescent="0.35">
      <c r="A703" t="s">
        <v>5743</v>
      </c>
      <c r="B703" t="s">
        <v>5744</v>
      </c>
      <c r="C703" t="s">
        <v>5223</v>
      </c>
      <c r="D703" s="2">
        <v>1469</v>
      </c>
      <c r="E703" s="5">
        <v>2499</v>
      </c>
      <c r="F703" s="1">
        <v>0.41</v>
      </c>
      <c r="G703">
        <v>4.2</v>
      </c>
      <c r="H703" s="8">
        <v>156638</v>
      </c>
      <c r="I703" t="s">
        <v>5745</v>
      </c>
      <c r="J703" t="s">
        <v>5746</v>
      </c>
      <c r="K703" t="s">
        <v>5747</v>
      </c>
      <c r="L703" t="s">
        <v>5748</v>
      </c>
      <c r="M703" t="s">
        <v>5749</v>
      </c>
      <c r="N703" t="s">
        <v>5750</v>
      </c>
      <c r="O703" t="s">
        <v>5751</v>
      </c>
      <c r="P703" t="s">
        <v>5752</v>
      </c>
    </row>
    <row r="704" spans="1:16" x14ac:dyDescent="0.35">
      <c r="A704" t="s">
        <v>5753</v>
      </c>
      <c r="B704" t="s">
        <v>5754</v>
      </c>
      <c r="C704" t="s">
        <v>5755</v>
      </c>
      <c r="D704">
        <v>198</v>
      </c>
      <c r="E704" s="5">
        <v>800</v>
      </c>
      <c r="F704" s="1">
        <v>0.75</v>
      </c>
      <c r="G704">
        <v>4.0999999999999996</v>
      </c>
      <c r="H704" s="8">
        <v>9344</v>
      </c>
      <c r="I704" t="s">
        <v>5756</v>
      </c>
      <c r="J704" t="s">
        <v>5757</v>
      </c>
      <c r="K704" t="s">
        <v>5758</v>
      </c>
      <c r="L704" t="s">
        <v>5759</v>
      </c>
      <c r="M704" t="s">
        <v>5760</v>
      </c>
      <c r="N704" t="s">
        <v>5761</v>
      </c>
      <c r="O704" t="s">
        <v>5762</v>
      </c>
      <c r="P704" t="s">
        <v>5763</v>
      </c>
    </row>
    <row r="705" spans="1:16" x14ac:dyDescent="0.35">
      <c r="A705" t="s">
        <v>5764</v>
      </c>
      <c r="B705" t="s">
        <v>5765</v>
      </c>
      <c r="C705" t="s">
        <v>5766</v>
      </c>
      <c r="D705">
        <v>549</v>
      </c>
      <c r="E705" s="5">
        <v>549</v>
      </c>
      <c r="F705" s="1">
        <v>0</v>
      </c>
      <c r="G705">
        <v>4.5</v>
      </c>
      <c r="H705" s="8">
        <v>4875</v>
      </c>
      <c r="I705" t="s">
        <v>5767</v>
      </c>
      <c r="J705" t="s">
        <v>5768</v>
      </c>
      <c r="K705" t="s">
        <v>5769</v>
      </c>
      <c r="L705" t="s">
        <v>5770</v>
      </c>
      <c r="M705" t="s">
        <v>5771</v>
      </c>
      <c r="N705" t="s">
        <v>5772</v>
      </c>
      <c r="O705" t="s">
        <v>5773</v>
      </c>
      <c r="P705" t="s">
        <v>5774</v>
      </c>
    </row>
    <row r="706" spans="1:16" x14ac:dyDescent="0.35">
      <c r="A706" t="s">
        <v>3961</v>
      </c>
      <c r="B706" t="s">
        <v>3962</v>
      </c>
      <c r="C706" t="s">
        <v>2948</v>
      </c>
      <c r="D706" s="2">
        <v>2999</v>
      </c>
      <c r="E706" s="5">
        <v>9999</v>
      </c>
      <c r="F706" s="1">
        <v>0.7</v>
      </c>
      <c r="G706">
        <v>4.2</v>
      </c>
      <c r="H706" s="8">
        <v>20881</v>
      </c>
      <c r="I706" t="s">
        <v>3963</v>
      </c>
      <c r="J706" t="s">
        <v>3964</v>
      </c>
      <c r="K706" t="s">
        <v>3965</v>
      </c>
      <c r="L706" t="s">
        <v>3966</v>
      </c>
      <c r="M706" t="s">
        <v>3967</v>
      </c>
      <c r="N706" t="s">
        <v>3968</v>
      </c>
      <c r="O706" t="s">
        <v>5775</v>
      </c>
      <c r="P706" t="s">
        <v>5776</v>
      </c>
    </row>
    <row r="707" spans="1:16" x14ac:dyDescent="0.35">
      <c r="A707" t="s">
        <v>5777</v>
      </c>
      <c r="B707" t="s">
        <v>5778</v>
      </c>
      <c r="C707" t="s">
        <v>2948</v>
      </c>
      <c r="D707" s="2">
        <v>12000</v>
      </c>
      <c r="E707" s="5">
        <v>29999</v>
      </c>
      <c r="F707" s="1">
        <v>0.6</v>
      </c>
      <c r="G707">
        <v>4.3</v>
      </c>
      <c r="H707" s="8">
        <v>4744</v>
      </c>
      <c r="I707" t="s">
        <v>5779</v>
      </c>
      <c r="J707" t="s">
        <v>5780</v>
      </c>
      <c r="K707" t="s">
        <v>5781</v>
      </c>
      <c r="L707" t="s">
        <v>5782</v>
      </c>
      <c r="M707" t="s">
        <v>5783</v>
      </c>
      <c r="N707" t="s">
        <v>5784</v>
      </c>
      <c r="O707" t="s">
        <v>5785</v>
      </c>
      <c r="P707" t="s">
        <v>5786</v>
      </c>
    </row>
    <row r="708" spans="1:16" x14ac:dyDescent="0.35">
      <c r="A708" t="s">
        <v>5787</v>
      </c>
      <c r="B708" t="s">
        <v>5788</v>
      </c>
      <c r="C708" t="s">
        <v>3066</v>
      </c>
      <c r="D708" s="2">
        <v>1299</v>
      </c>
      <c r="E708" s="5">
        <v>3499</v>
      </c>
      <c r="F708" s="1">
        <v>0.63</v>
      </c>
      <c r="G708">
        <v>3.9</v>
      </c>
      <c r="H708" s="8">
        <v>12452</v>
      </c>
      <c r="I708" t="s">
        <v>5789</v>
      </c>
      <c r="J708" t="s">
        <v>5790</v>
      </c>
      <c r="K708" t="s">
        <v>5791</v>
      </c>
      <c r="L708" t="s">
        <v>5792</v>
      </c>
      <c r="M708" t="s">
        <v>5793</v>
      </c>
      <c r="N708" t="s">
        <v>13050</v>
      </c>
      <c r="O708" t="s">
        <v>5794</v>
      </c>
      <c r="P708" t="s">
        <v>5795</v>
      </c>
    </row>
    <row r="709" spans="1:16" x14ac:dyDescent="0.35">
      <c r="A709" t="s">
        <v>5796</v>
      </c>
      <c r="B709" t="s">
        <v>5797</v>
      </c>
      <c r="C709" t="s">
        <v>5047</v>
      </c>
      <c r="D709">
        <v>269</v>
      </c>
      <c r="E709" s="5">
        <v>315</v>
      </c>
      <c r="F709" s="1">
        <v>0.15</v>
      </c>
      <c r="G709">
        <v>4.5</v>
      </c>
      <c r="H709" s="8">
        <v>17810</v>
      </c>
      <c r="I709" t="s">
        <v>5798</v>
      </c>
      <c r="J709" t="s">
        <v>5799</v>
      </c>
      <c r="K709" t="s">
        <v>5800</v>
      </c>
      <c r="L709" t="s">
        <v>5801</v>
      </c>
      <c r="M709" t="s">
        <v>5802</v>
      </c>
      <c r="N709" t="s">
        <v>5803</v>
      </c>
      <c r="O709" t="s">
        <v>5804</v>
      </c>
      <c r="P709" t="s">
        <v>5805</v>
      </c>
    </row>
    <row r="710" spans="1:16" x14ac:dyDescent="0.35">
      <c r="A710" t="s">
        <v>5806</v>
      </c>
      <c r="B710" t="s">
        <v>5807</v>
      </c>
      <c r="C710" t="s">
        <v>3066</v>
      </c>
      <c r="D710">
        <v>799</v>
      </c>
      <c r="E710" s="5">
        <v>1499</v>
      </c>
      <c r="F710" s="1">
        <v>0.47</v>
      </c>
      <c r="G710">
        <v>4.0999999999999996</v>
      </c>
      <c r="H710" s="8">
        <v>53648</v>
      </c>
      <c r="I710" t="s">
        <v>5808</v>
      </c>
      <c r="J710" t="s">
        <v>5809</v>
      </c>
      <c r="K710" t="s">
        <v>5810</v>
      </c>
      <c r="L710" t="s">
        <v>5811</v>
      </c>
      <c r="M710" t="s">
        <v>5812</v>
      </c>
      <c r="N710" t="s">
        <v>5813</v>
      </c>
      <c r="O710" t="s">
        <v>5814</v>
      </c>
      <c r="P710" t="s">
        <v>5815</v>
      </c>
    </row>
    <row r="711" spans="1:16" x14ac:dyDescent="0.35">
      <c r="A711" t="s">
        <v>5816</v>
      </c>
      <c r="B711" t="s">
        <v>5817</v>
      </c>
      <c r="C711" t="s">
        <v>5818</v>
      </c>
      <c r="D711" s="2">
        <v>6299</v>
      </c>
      <c r="E711" s="5">
        <v>13750</v>
      </c>
      <c r="F711" s="1">
        <v>0.54</v>
      </c>
      <c r="G711">
        <v>4.2</v>
      </c>
      <c r="H711" s="8">
        <v>2014</v>
      </c>
      <c r="I711" t="s">
        <v>5819</v>
      </c>
      <c r="J711" t="s">
        <v>5820</v>
      </c>
      <c r="K711" t="s">
        <v>5821</v>
      </c>
      <c r="L711" t="s">
        <v>5822</v>
      </c>
      <c r="M711" t="s">
        <v>5823</v>
      </c>
      <c r="N711" t="s">
        <v>5824</v>
      </c>
      <c r="O711" t="s">
        <v>5825</v>
      </c>
      <c r="P711" t="s">
        <v>5826</v>
      </c>
    </row>
    <row r="712" spans="1:16" x14ac:dyDescent="0.35">
      <c r="A712" t="s">
        <v>5827</v>
      </c>
      <c r="B712" t="s">
        <v>5828</v>
      </c>
      <c r="C712" t="s">
        <v>5829</v>
      </c>
      <c r="D712">
        <v>59</v>
      </c>
      <c r="E712" s="5">
        <v>59</v>
      </c>
      <c r="F712" s="1">
        <v>0</v>
      </c>
      <c r="G712">
        <v>3.8</v>
      </c>
      <c r="H712" s="8">
        <v>5958</v>
      </c>
      <c r="I712" t="s">
        <v>5830</v>
      </c>
      <c r="J712" t="s">
        <v>5831</v>
      </c>
      <c r="K712" t="s">
        <v>5832</v>
      </c>
      <c r="L712" t="s">
        <v>5833</v>
      </c>
      <c r="M712" t="s">
        <v>5834</v>
      </c>
      <c r="N712" t="s">
        <v>5835</v>
      </c>
      <c r="O712" t="s">
        <v>5836</v>
      </c>
      <c r="P712" t="s">
        <v>5837</v>
      </c>
    </row>
    <row r="713" spans="1:16" x14ac:dyDescent="0.35">
      <c r="A713" t="s">
        <v>5838</v>
      </c>
      <c r="B713" t="s">
        <v>5839</v>
      </c>
      <c r="C713" t="s">
        <v>3107</v>
      </c>
      <c r="D713">
        <v>571</v>
      </c>
      <c r="E713" s="5">
        <v>999</v>
      </c>
      <c r="F713" s="1">
        <v>0.43</v>
      </c>
      <c r="G713">
        <v>4.3</v>
      </c>
      <c r="H713" s="8">
        <v>38221</v>
      </c>
      <c r="I713" t="s">
        <v>5840</v>
      </c>
      <c r="J713" t="s">
        <v>5841</v>
      </c>
      <c r="K713" t="s">
        <v>5842</v>
      </c>
      <c r="L713" t="s">
        <v>5843</v>
      </c>
      <c r="M713" t="s">
        <v>5844</v>
      </c>
      <c r="N713" t="s">
        <v>5845</v>
      </c>
      <c r="O713" t="s">
        <v>5846</v>
      </c>
      <c r="P713" t="s">
        <v>5847</v>
      </c>
    </row>
    <row r="714" spans="1:16" x14ac:dyDescent="0.35">
      <c r="A714" t="s">
        <v>5848</v>
      </c>
      <c r="B714" t="s">
        <v>5849</v>
      </c>
      <c r="C714" t="s">
        <v>5515</v>
      </c>
      <c r="D714">
        <v>549</v>
      </c>
      <c r="E714" s="5">
        <v>999</v>
      </c>
      <c r="F714" s="1">
        <v>0.45</v>
      </c>
      <c r="G714">
        <v>3.9</v>
      </c>
      <c r="H714" s="8">
        <v>64705</v>
      </c>
      <c r="I714" t="s">
        <v>5850</v>
      </c>
      <c r="J714" t="s">
        <v>5851</v>
      </c>
      <c r="K714" t="s">
        <v>5852</v>
      </c>
      <c r="L714" t="s">
        <v>5853</v>
      </c>
      <c r="M714" t="s">
        <v>5854</v>
      </c>
      <c r="N714" t="s">
        <v>5855</v>
      </c>
      <c r="O714" t="s">
        <v>5856</v>
      </c>
      <c r="P714" t="s">
        <v>5857</v>
      </c>
    </row>
    <row r="715" spans="1:16" x14ac:dyDescent="0.35">
      <c r="A715" t="s">
        <v>3865</v>
      </c>
      <c r="B715" t="s">
        <v>3866</v>
      </c>
      <c r="C715" t="s">
        <v>3867</v>
      </c>
      <c r="D715" s="2">
        <v>2099</v>
      </c>
      <c r="E715" s="5">
        <v>5999</v>
      </c>
      <c r="F715" s="1">
        <v>0.65</v>
      </c>
      <c r="G715">
        <v>4.3</v>
      </c>
      <c r="H715" s="8">
        <v>17129</v>
      </c>
      <c r="I715" t="s">
        <v>3868</v>
      </c>
      <c r="J715" t="s">
        <v>3869</v>
      </c>
      <c r="K715" t="s">
        <v>3870</v>
      </c>
      <c r="L715" t="s">
        <v>3871</v>
      </c>
      <c r="M715" t="s">
        <v>3872</v>
      </c>
      <c r="N715" t="s">
        <v>3873</v>
      </c>
      <c r="O715" t="s">
        <v>5858</v>
      </c>
      <c r="P715" t="s">
        <v>5859</v>
      </c>
    </row>
    <row r="716" spans="1:16" x14ac:dyDescent="0.35">
      <c r="A716" t="s">
        <v>193</v>
      </c>
      <c r="B716" t="s">
        <v>194</v>
      </c>
      <c r="C716" t="s">
        <v>169</v>
      </c>
      <c r="D716" s="2">
        <v>13490</v>
      </c>
      <c r="E716" s="5">
        <v>21990</v>
      </c>
      <c r="F716" s="1">
        <v>0.39</v>
      </c>
      <c r="G716">
        <v>4.3</v>
      </c>
      <c r="H716" s="8">
        <v>11976</v>
      </c>
      <c r="I716" t="s">
        <v>195</v>
      </c>
      <c r="J716" t="s">
        <v>196</v>
      </c>
      <c r="K716" t="s">
        <v>197</v>
      </c>
      <c r="L716" t="s">
        <v>198</v>
      </c>
      <c r="M716" t="s">
        <v>199</v>
      </c>
      <c r="N716" t="s">
        <v>200</v>
      </c>
      <c r="O716" t="s">
        <v>201</v>
      </c>
      <c r="P716" t="s">
        <v>5860</v>
      </c>
    </row>
    <row r="717" spans="1:16" x14ac:dyDescent="0.35">
      <c r="A717" t="s">
        <v>5861</v>
      </c>
      <c r="B717" t="s">
        <v>5862</v>
      </c>
      <c r="C717" t="s">
        <v>5102</v>
      </c>
      <c r="D717">
        <v>448</v>
      </c>
      <c r="E717" s="5">
        <v>699</v>
      </c>
      <c r="F717" s="1">
        <v>0.36</v>
      </c>
      <c r="G717">
        <v>3.9</v>
      </c>
      <c r="H717" s="8">
        <v>17348</v>
      </c>
      <c r="I717" t="s">
        <v>5863</v>
      </c>
      <c r="J717" t="s">
        <v>5864</v>
      </c>
      <c r="K717" t="s">
        <v>5865</v>
      </c>
      <c r="L717" t="s">
        <v>5866</v>
      </c>
      <c r="M717" t="s">
        <v>5867</v>
      </c>
      <c r="N717" t="s">
        <v>5868</v>
      </c>
      <c r="O717" t="s">
        <v>5869</v>
      </c>
      <c r="P717" t="s">
        <v>5870</v>
      </c>
    </row>
    <row r="718" spans="1:16" x14ac:dyDescent="0.35">
      <c r="A718" t="s">
        <v>5871</v>
      </c>
      <c r="B718" t="s">
        <v>5872</v>
      </c>
      <c r="C718" t="s">
        <v>3066</v>
      </c>
      <c r="D718" s="2">
        <v>1499</v>
      </c>
      <c r="E718" s="5">
        <v>2999</v>
      </c>
      <c r="F718" s="1">
        <v>0.5</v>
      </c>
      <c r="G718">
        <v>3.7</v>
      </c>
      <c r="H718" s="8">
        <v>87798</v>
      </c>
      <c r="I718" t="s">
        <v>5873</v>
      </c>
      <c r="J718" t="s">
        <v>5874</v>
      </c>
      <c r="K718" t="s">
        <v>5875</v>
      </c>
      <c r="L718" t="s">
        <v>5876</v>
      </c>
      <c r="M718" t="s">
        <v>5877</v>
      </c>
      <c r="N718" t="s">
        <v>5878</v>
      </c>
      <c r="O718" t="s">
        <v>5879</v>
      </c>
      <c r="P718" t="s">
        <v>5880</v>
      </c>
    </row>
    <row r="719" spans="1:16" x14ac:dyDescent="0.35">
      <c r="A719" t="s">
        <v>5881</v>
      </c>
      <c r="B719" t="s">
        <v>5882</v>
      </c>
      <c r="C719" t="s">
        <v>5883</v>
      </c>
      <c r="D719">
        <v>299</v>
      </c>
      <c r="E719" s="5">
        <v>499</v>
      </c>
      <c r="F719" s="1">
        <v>0.4</v>
      </c>
      <c r="G719">
        <v>4.2</v>
      </c>
      <c r="H719" s="8">
        <v>24432</v>
      </c>
      <c r="I719" t="s">
        <v>5884</v>
      </c>
      <c r="J719" t="s">
        <v>5885</v>
      </c>
      <c r="K719" t="s">
        <v>5886</v>
      </c>
      <c r="L719" t="s">
        <v>5887</v>
      </c>
      <c r="M719" t="s">
        <v>5888</v>
      </c>
      <c r="N719" t="s">
        <v>5889</v>
      </c>
      <c r="O719" t="s">
        <v>5890</v>
      </c>
      <c r="P719" t="s">
        <v>5891</v>
      </c>
    </row>
    <row r="720" spans="1:16" x14ac:dyDescent="0.35">
      <c r="A720" t="s">
        <v>5892</v>
      </c>
      <c r="B720" t="s">
        <v>5893</v>
      </c>
      <c r="C720" t="s">
        <v>4834</v>
      </c>
      <c r="D720">
        <v>579</v>
      </c>
      <c r="E720" s="5">
        <v>1400</v>
      </c>
      <c r="F720" s="1">
        <v>0.59</v>
      </c>
      <c r="G720">
        <v>4.3</v>
      </c>
      <c r="H720" s="8">
        <v>189104</v>
      </c>
      <c r="I720" t="s">
        <v>5894</v>
      </c>
      <c r="J720" t="s">
        <v>5895</v>
      </c>
      <c r="K720" t="s">
        <v>5896</v>
      </c>
      <c r="L720" t="s">
        <v>5897</v>
      </c>
      <c r="M720" t="s">
        <v>5898</v>
      </c>
      <c r="N720" t="s">
        <v>5899</v>
      </c>
      <c r="O720" t="s">
        <v>5900</v>
      </c>
      <c r="P720" t="s">
        <v>5901</v>
      </c>
    </row>
    <row r="721" spans="1:16" x14ac:dyDescent="0.35">
      <c r="A721" t="s">
        <v>5902</v>
      </c>
      <c r="B721" t="s">
        <v>5903</v>
      </c>
      <c r="C721" t="s">
        <v>5904</v>
      </c>
      <c r="D721" s="2">
        <v>2499</v>
      </c>
      <c r="E721" s="5">
        <v>3299</v>
      </c>
      <c r="F721" s="1">
        <v>0.24</v>
      </c>
      <c r="G721">
        <v>4.2</v>
      </c>
      <c r="H721" s="8">
        <v>93112</v>
      </c>
      <c r="I721" t="s">
        <v>5905</v>
      </c>
      <c r="J721" t="s">
        <v>5906</v>
      </c>
      <c r="K721" t="s">
        <v>5907</v>
      </c>
      <c r="L721" t="s">
        <v>5908</v>
      </c>
      <c r="M721" t="s">
        <v>5909</v>
      </c>
      <c r="N721" t="s">
        <v>5910</v>
      </c>
      <c r="O721" t="s">
        <v>5911</v>
      </c>
      <c r="P721" t="s">
        <v>5912</v>
      </c>
    </row>
    <row r="722" spans="1:16" x14ac:dyDescent="0.35">
      <c r="A722" t="s">
        <v>5913</v>
      </c>
      <c r="B722" t="s">
        <v>5914</v>
      </c>
      <c r="C722" t="s">
        <v>3066</v>
      </c>
      <c r="D722" s="2">
        <v>1199</v>
      </c>
      <c r="E722" s="5">
        <v>5999</v>
      </c>
      <c r="F722" s="1">
        <v>0.8</v>
      </c>
      <c r="G722">
        <v>3.9</v>
      </c>
      <c r="H722" s="8">
        <v>47521</v>
      </c>
      <c r="I722" t="s">
        <v>5915</v>
      </c>
      <c r="J722" t="s">
        <v>5916</v>
      </c>
      <c r="K722" t="s">
        <v>5917</v>
      </c>
      <c r="L722" t="s">
        <v>5918</v>
      </c>
      <c r="M722" t="s">
        <v>5919</v>
      </c>
      <c r="N722" t="s">
        <v>5920</v>
      </c>
      <c r="O722" t="s">
        <v>5921</v>
      </c>
      <c r="P722" t="s">
        <v>5922</v>
      </c>
    </row>
    <row r="723" spans="1:16" x14ac:dyDescent="0.35">
      <c r="A723" t="s">
        <v>5923</v>
      </c>
      <c r="B723" t="s">
        <v>5924</v>
      </c>
      <c r="C723" t="s">
        <v>5647</v>
      </c>
      <c r="D723">
        <v>399</v>
      </c>
      <c r="E723" s="5">
        <v>499</v>
      </c>
      <c r="F723" s="1">
        <v>0.2</v>
      </c>
      <c r="G723">
        <v>4.3</v>
      </c>
      <c r="H723" s="8">
        <v>27201</v>
      </c>
      <c r="I723" t="s">
        <v>5925</v>
      </c>
      <c r="J723" t="s">
        <v>5926</v>
      </c>
      <c r="K723" t="s">
        <v>5927</v>
      </c>
      <c r="L723" t="s">
        <v>5928</v>
      </c>
      <c r="M723" t="s">
        <v>5929</v>
      </c>
      <c r="N723" t="s">
        <v>5930</v>
      </c>
      <c r="O723" t="s">
        <v>5931</v>
      </c>
      <c r="P723" t="s">
        <v>5932</v>
      </c>
    </row>
    <row r="724" spans="1:16" x14ac:dyDescent="0.35">
      <c r="A724" t="s">
        <v>213</v>
      </c>
      <c r="B724" t="s">
        <v>214</v>
      </c>
      <c r="C724" t="s">
        <v>129</v>
      </c>
      <c r="D724">
        <v>279</v>
      </c>
      <c r="E724" s="5">
        <v>499</v>
      </c>
      <c r="F724" s="1">
        <v>0.44</v>
      </c>
      <c r="G724">
        <v>3.7</v>
      </c>
      <c r="H724" s="8">
        <v>10962</v>
      </c>
      <c r="I724" t="s">
        <v>215</v>
      </c>
      <c r="J724" t="s">
        <v>216</v>
      </c>
      <c r="K724" t="s">
        <v>217</v>
      </c>
      <c r="L724" t="s">
        <v>218</v>
      </c>
      <c r="M724" t="s">
        <v>219</v>
      </c>
      <c r="N724" t="s">
        <v>220</v>
      </c>
      <c r="O724" t="s">
        <v>5933</v>
      </c>
      <c r="P724" t="s">
        <v>5934</v>
      </c>
    </row>
    <row r="725" spans="1:16" x14ac:dyDescent="0.35">
      <c r="A725" t="s">
        <v>223</v>
      </c>
      <c r="B725" t="s">
        <v>224</v>
      </c>
      <c r="C725" t="s">
        <v>169</v>
      </c>
      <c r="D725" s="2">
        <v>13490</v>
      </c>
      <c r="E725" s="5">
        <v>22900</v>
      </c>
      <c r="F725" s="1">
        <v>0.41</v>
      </c>
      <c r="G725">
        <v>4.3</v>
      </c>
      <c r="H725" s="8">
        <v>16299</v>
      </c>
      <c r="I725" t="s">
        <v>225</v>
      </c>
      <c r="J725" t="s">
        <v>226</v>
      </c>
      <c r="K725" t="s">
        <v>227</v>
      </c>
      <c r="L725" t="s">
        <v>228</v>
      </c>
      <c r="M725" t="s">
        <v>229</v>
      </c>
      <c r="N725" t="s">
        <v>230</v>
      </c>
      <c r="O725" t="s">
        <v>5935</v>
      </c>
      <c r="P725" t="s">
        <v>5936</v>
      </c>
    </row>
    <row r="726" spans="1:16" x14ac:dyDescent="0.35">
      <c r="A726" t="s">
        <v>5937</v>
      </c>
      <c r="B726" t="s">
        <v>5938</v>
      </c>
      <c r="C726" t="s">
        <v>4845</v>
      </c>
      <c r="D726">
        <v>279</v>
      </c>
      <c r="E726" s="5">
        <v>375</v>
      </c>
      <c r="F726" s="1">
        <v>0.26</v>
      </c>
      <c r="G726">
        <v>4.3</v>
      </c>
      <c r="H726" s="8">
        <v>31534</v>
      </c>
      <c r="I726" t="s">
        <v>5939</v>
      </c>
      <c r="J726" t="s">
        <v>5940</v>
      </c>
      <c r="K726" t="s">
        <v>5941</v>
      </c>
      <c r="L726" t="s">
        <v>5942</v>
      </c>
      <c r="M726" t="s">
        <v>5943</v>
      </c>
      <c r="N726" t="s">
        <v>5944</v>
      </c>
      <c r="O726" t="s">
        <v>5945</v>
      </c>
      <c r="P726" t="s">
        <v>5946</v>
      </c>
    </row>
    <row r="727" spans="1:16" x14ac:dyDescent="0.35">
      <c r="A727" t="s">
        <v>5947</v>
      </c>
      <c r="B727" t="s">
        <v>5948</v>
      </c>
      <c r="C727" t="s">
        <v>2948</v>
      </c>
      <c r="D727" s="2">
        <v>2499</v>
      </c>
      <c r="E727" s="5">
        <v>4999</v>
      </c>
      <c r="F727" s="1">
        <v>0.5</v>
      </c>
      <c r="G727">
        <v>3.9</v>
      </c>
      <c r="H727" s="8">
        <v>7571</v>
      </c>
      <c r="I727" t="s">
        <v>5949</v>
      </c>
      <c r="J727" t="s">
        <v>4090</v>
      </c>
      <c r="K727" t="s">
        <v>4091</v>
      </c>
      <c r="L727" t="s">
        <v>4092</v>
      </c>
      <c r="M727" t="s">
        <v>4093</v>
      </c>
      <c r="N727" t="s">
        <v>4094</v>
      </c>
      <c r="O727" t="s">
        <v>5950</v>
      </c>
      <c r="P727" t="s">
        <v>5951</v>
      </c>
    </row>
    <row r="728" spans="1:16" x14ac:dyDescent="0.35">
      <c r="A728" t="s">
        <v>5952</v>
      </c>
      <c r="B728" t="s">
        <v>5953</v>
      </c>
      <c r="C728" t="s">
        <v>5623</v>
      </c>
      <c r="D728">
        <v>137</v>
      </c>
      <c r="E728" s="5">
        <v>160</v>
      </c>
      <c r="F728" s="1">
        <v>0.14000000000000001</v>
      </c>
      <c r="G728">
        <v>4.4000000000000004</v>
      </c>
      <c r="H728" s="8">
        <v>6537</v>
      </c>
      <c r="I728" t="s">
        <v>5954</v>
      </c>
      <c r="J728" t="s">
        <v>5955</v>
      </c>
      <c r="K728" t="s">
        <v>5956</v>
      </c>
      <c r="L728" t="s">
        <v>5957</v>
      </c>
      <c r="M728" t="s">
        <v>5958</v>
      </c>
      <c r="N728" t="s">
        <v>5959</v>
      </c>
      <c r="O728" t="s">
        <v>5960</v>
      </c>
      <c r="P728" t="s">
        <v>5961</v>
      </c>
    </row>
    <row r="729" spans="1:16" x14ac:dyDescent="0.35">
      <c r="A729" t="s">
        <v>233</v>
      </c>
      <c r="B729" t="s">
        <v>234</v>
      </c>
      <c r="C729" t="s">
        <v>18</v>
      </c>
      <c r="D729">
        <v>59</v>
      </c>
      <c r="E729" s="5">
        <v>199</v>
      </c>
      <c r="F729" s="1">
        <v>0.7</v>
      </c>
      <c r="G729">
        <v>4</v>
      </c>
      <c r="H729" s="8">
        <v>9377</v>
      </c>
      <c r="I729" t="s">
        <v>235</v>
      </c>
      <c r="J729" t="s">
        <v>236</v>
      </c>
      <c r="K729" t="s">
        <v>237</v>
      </c>
      <c r="L729" t="s">
        <v>238</v>
      </c>
      <c r="M729" t="s">
        <v>239</v>
      </c>
      <c r="N729" t="s">
        <v>240</v>
      </c>
      <c r="O729" t="s">
        <v>241</v>
      </c>
      <c r="P729" t="s">
        <v>5962</v>
      </c>
    </row>
    <row r="730" spans="1:16" x14ac:dyDescent="0.35">
      <c r="A730" t="s">
        <v>5963</v>
      </c>
      <c r="B730" t="s">
        <v>5964</v>
      </c>
      <c r="C730" t="s">
        <v>5369</v>
      </c>
      <c r="D730">
        <v>299</v>
      </c>
      <c r="E730" s="5">
        <v>499</v>
      </c>
      <c r="F730" s="1">
        <v>0.4</v>
      </c>
      <c r="G730">
        <v>4.5</v>
      </c>
      <c r="H730" s="8">
        <v>21010</v>
      </c>
      <c r="I730" t="s">
        <v>5965</v>
      </c>
      <c r="J730" t="s">
        <v>5966</v>
      </c>
      <c r="K730" t="s">
        <v>5967</v>
      </c>
      <c r="L730" t="s">
        <v>5968</v>
      </c>
      <c r="M730" t="s">
        <v>5969</v>
      </c>
      <c r="N730" t="s">
        <v>5970</v>
      </c>
      <c r="O730" t="s">
        <v>5971</v>
      </c>
      <c r="P730" t="s">
        <v>5972</v>
      </c>
    </row>
    <row r="731" spans="1:16" x14ac:dyDescent="0.35">
      <c r="A731" t="s">
        <v>5973</v>
      </c>
      <c r="B731" t="s">
        <v>5974</v>
      </c>
      <c r="C731" t="s">
        <v>3066</v>
      </c>
      <c r="D731" s="2">
        <v>1799</v>
      </c>
      <c r="E731" s="5">
        <v>3999</v>
      </c>
      <c r="F731" s="1">
        <v>0.55000000000000004</v>
      </c>
      <c r="G731">
        <v>3.9</v>
      </c>
      <c r="H731" s="8">
        <v>3517</v>
      </c>
      <c r="I731" t="s">
        <v>5975</v>
      </c>
      <c r="J731" t="s">
        <v>5976</v>
      </c>
      <c r="K731" t="s">
        <v>5977</v>
      </c>
      <c r="L731" t="s">
        <v>5978</v>
      </c>
      <c r="M731" t="s">
        <v>5979</v>
      </c>
      <c r="N731" t="s">
        <v>5980</v>
      </c>
      <c r="O731" t="s">
        <v>5981</v>
      </c>
      <c r="P731" t="s">
        <v>5982</v>
      </c>
    </row>
    <row r="732" spans="1:16" x14ac:dyDescent="0.35">
      <c r="A732" t="s">
        <v>5983</v>
      </c>
      <c r="B732" t="s">
        <v>5984</v>
      </c>
      <c r="C732" t="s">
        <v>5515</v>
      </c>
      <c r="D732" s="2">
        <v>1999</v>
      </c>
      <c r="E732" s="5">
        <v>2999</v>
      </c>
      <c r="F732" s="1">
        <v>0.33</v>
      </c>
      <c r="G732">
        <v>4.3</v>
      </c>
      <c r="H732" s="8">
        <v>63899</v>
      </c>
      <c r="I732" t="s">
        <v>5985</v>
      </c>
      <c r="J732" t="s">
        <v>5986</v>
      </c>
      <c r="K732" t="s">
        <v>5987</v>
      </c>
      <c r="L732" t="s">
        <v>5988</v>
      </c>
      <c r="M732" t="s">
        <v>5989</v>
      </c>
      <c r="N732" t="s">
        <v>5990</v>
      </c>
      <c r="O732" t="s">
        <v>5991</v>
      </c>
      <c r="P732" t="s">
        <v>5992</v>
      </c>
    </row>
    <row r="733" spans="1:16" x14ac:dyDescent="0.35">
      <c r="A733" t="s">
        <v>252</v>
      </c>
      <c r="B733" t="s">
        <v>253</v>
      </c>
      <c r="C733" t="s">
        <v>129</v>
      </c>
      <c r="D733">
        <v>199</v>
      </c>
      <c r="E733" s="5">
        <v>699</v>
      </c>
      <c r="F733" s="1">
        <v>0.72</v>
      </c>
      <c r="G733">
        <v>4.2</v>
      </c>
      <c r="H733" s="8">
        <v>12153</v>
      </c>
      <c r="I733" t="s">
        <v>254</v>
      </c>
      <c r="J733" t="s">
        <v>255</v>
      </c>
      <c r="K733" t="s">
        <v>256</v>
      </c>
      <c r="L733" t="s">
        <v>257</v>
      </c>
      <c r="M733" t="s">
        <v>258</v>
      </c>
      <c r="N733" t="s">
        <v>259</v>
      </c>
      <c r="O733" t="s">
        <v>260</v>
      </c>
      <c r="P733" t="s">
        <v>5993</v>
      </c>
    </row>
    <row r="734" spans="1:16" x14ac:dyDescent="0.35">
      <c r="A734" t="s">
        <v>5994</v>
      </c>
      <c r="B734" t="s">
        <v>5995</v>
      </c>
      <c r="C734" t="s">
        <v>5996</v>
      </c>
      <c r="D734">
        <v>399</v>
      </c>
      <c r="E734" s="5">
        <v>1499</v>
      </c>
      <c r="F734" s="1">
        <v>0.73</v>
      </c>
      <c r="G734">
        <v>4.0999999999999996</v>
      </c>
      <c r="H734" s="8">
        <v>5730</v>
      </c>
      <c r="I734" t="s">
        <v>5997</v>
      </c>
      <c r="J734" t="s">
        <v>5998</v>
      </c>
      <c r="K734" t="s">
        <v>5999</v>
      </c>
      <c r="L734" t="s">
        <v>6000</v>
      </c>
      <c r="M734" t="s">
        <v>6001</v>
      </c>
      <c r="N734" t="s">
        <v>6002</v>
      </c>
      <c r="O734" t="s">
        <v>6003</v>
      </c>
      <c r="P734" t="s">
        <v>6004</v>
      </c>
    </row>
    <row r="735" spans="1:16" x14ac:dyDescent="0.35">
      <c r="A735" t="s">
        <v>6005</v>
      </c>
      <c r="B735" t="s">
        <v>6006</v>
      </c>
      <c r="C735" t="s">
        <v>6007</v>
      </c>
      <c r="D735" s="2">
        <v>1699</v>
      </c>
      <c r="E735" s="5">
        <v>3999</v>
      </c>
      <c r="F735" s="1">
        <v>0.57999999999999996</v>
      </c>
      <c r="G735">
        <v>4.2</v>
      </c>
      <c r="H735" s="8">
        <v>25488</v>
      </c>
      <c r="I735" t="s">
        <v>6008</v>
      </c>
      <c r="J735" t="s">
        <v>6009</v>
      </c>
      <c r="K735" t="s">
        <v>6010</v>
      </c>
      <c r="L735" t="s">
        <v>6011</v>
      </c>
      <c r="M735" t="s">
        <v>6012</v>
      </c>
      <c r="N735" t="s">
        <v>6013</v>
      </c>
      <c r="O735" t="s">
        <v>6014</v>
      </c>
      <c r="P735" t="s">
        <v>6015</v>
      </c>
    </row>
    <row r="736" spans="1:16" x14ac:dyDescent="0.35">
      <c r="A736" t="s">
        <v>6016</v>
      </c>
      <c r="B736" t="s">
        <v>6017</v>
      </c>
      <c r="C736" t="s">
        <v>4845</v>
      </c>
      <c r="D736">
        <v>699</v>
      </c>
      <c r="E736" s="5">
        <v>995</v>
      </c>
      <c r="F736" s="1">
        <v>0.3</v>
      </c>
      <c r="G736">
        <v>4.5</v>
      </c>
      <c r="H736" s="8">
        <v>54405</v>
      </c>
      <c r="I736" t="s">
        <v>6018</v>
      </c>
      <c r="J736" t="s">
        <v>6019</v>
      </c>
      <c r="K736" t="s">
        <v>6020</v>
      </c>
      <c r="L736" t="s">
        <v>6021</v>
      </c>
      <c r="M736" t="s">
        <v>6022</v>
      </c>
      <c r="N736" t="s">
        <v>6023</v>
      </c>
      <c r="O736" t="s">
        <v>6024</v>
      </c>
      <c r="P736" t="s">
        <v>6025</v>
      </c>
    </row>
    <row r="737" spans="1:16" x14ac:dyDescent="0.35">
      <c r="A737" t="s">
        <v>4040</v>
      </c>
      <c r="B737" t="s">
        <v>4041</v>
      </c>
      <c r="C737" t="s">
        <v>3638</v>
      </c>
      <c r="D737">
        <v>95</v>
      </c>
      <c r="E737" s="5">
        <v>499</v>
      </c>
      <c r="F737" s="1">
        <v>0.81</v>
      </c>
      <c r="G737">
        <v>4.2</v>
      </c>
      <c r="H737" s="8">
        <v>1949</v>
      </c>
      <c r="I737" t="s">
        <v>4042</v>
      </c>
      <c r="J737" t="s">
        <v>4043</v>
      </c>
      <c r="K737" t="s">
        <v>4044</v>
      </c>
      <c r="L737" t="s">
        <v>4045</v>
      </c>
      <c r="M737" t="s">
        <v>4046</v>
      </c>
      <c r="N737" t="s">
        <v>4047</v>
      </c>
      <c r="O737" t="s">
        <v>6026</v>
      </c>
      <c r="P737" t="s">
        <v>6027</v>
      </c>
    </row>
    <row r="738" spans="1:16" x14ac:dyDescent="0.35">
      <c r="A738" t="s">
        <v>6028</v>
      </c>
      <c r="B738" t="s">
        <v>6029</v>
      </c>
      <c r="C738" t="s">
        <v>5443</v>
      </c>
      <c r="D738" s="2">
        <v>1149</v>
      </c>
      <c r="E738" s="5">
        <v>1699</v>
      </c>
      <c r="F738" s="1">
        <v>0.32</v>
      </c>
      <c r="G738">
        <v>4.2</v>
      </c>
      <c r="H738" s="8">
        <v>122478</v>
      </c>
      <c r="I738" t="s">
        <v>6030</v>
      </c>
      <c r="J738" t="s">
        <v>6031</v>
      </c>
      <c r="K738" t="s">
        <v>6032</v>
      </c>
      <c r="L738" t="s">
        <v>6033</v>
      </c>
      <c r="M738" t="s">
        <v>6034</v>
      </c>
      <c r="N738" t="s">
        <v>6035</v>
      </c>
      <c r="O738" t="s">
        <v>6036</v>
      </c>
      <c r="P738" t="s">
        <v>6037</v>
      </c>
    </row>
    <row r="739" spans="1:16" x14ac:dyDescent="0.35">
      <c r="A739" t="s">
        <v>6038</v>
      </c>
      <c r="B739" t="s">
        <v>6039</v>
      </c>
      <c r="C739" t="s">
        <v>5102</v>
      </c>
      <c r="D739" s="2">
        <v>1495</v>
      </c>
      <c r="E739" s="5">
        <v>1995</v>
      </c>
      <c r="F739" s="1">
        <v>0.25</v>
      </c>
      <c r="G739">
        <v>4.3</v>
      </c>
      <c r="H739" s="8">
        <v>7241</v>
      </c>
      <c r="I739" t="s">
        <v>6040</v>
      </c>
      <c r="J739" t="s">
        <v>6041</v>
      </c>
      <c r="K739" t="s">
        <v>6042</v>
      </c>
      <c r="L739" t="s">
        <v>6043</v>
      </c>
      <c r="M739" t="s">
        <v>6044</v>
      </c>
      <c r="N739" t="s">
        <v>6045</v>
      </c>
      <c r="O739" t="s">
        <v>6046</v>
      </c>
      <c r="P739" t="s">
        <v>6047</v>
      </c>
    </row>
    <row r="740" spans="1:16" x14ac:dyDescent="0.35">
      <c r="A740" t="s">
        <v>6048</v>
      </c>
      <c r="B740" t="s">
        <v>6049</v>
      </c>
      <c r="C740" t="s">
        <v>4876</v>
      </c>
      <c r="D740">
        <v>849</v>
      </c>
      <c r="E740" s="5">
        <v>4999</v>
      </c>
      <c r="F740" s="1">
        <v>0.83</v>
      </c>
      <c r="G740">
        <v>4</v>
      </c>
      <c r="H740" s="8">
        <v>20457</v>
      </c>
      <c r="I740" t="s">
        <v>6050</v>
      </c>
      <c r="J740" t="s">
        <v>6051</v>
      </c>
      <c r="K740" t="s">
        <v>6052</v>
      </c>
      <c r="L740" t="s">
        <v>6053</v>
      </c>
      <c r="M740" t="s">
        <v>6054</v>
      </c>
      <c r="N740" t="s">
        <v>6055</v>
      </c>
      <c r="O740" t="s">
        <v>6056</v>
      </c>
      <c r="P740" t="s">
        <v>6057</v>
      </c>
    </row>
    <row r="741" spans="1:16" x14ac:dyDescent="0.35">
      <c r="A741" t="s">
        <v>6058</v>
      </c>
      <c r="B741" t="s">
        <v>6059</v>
      </c>
      <c r="C741" t="s">
        <v>6060</v>
      </c>
      <c r="D741">
        <v>440</v>
      </c>
      <c r="E741" s="5">
        <v>440</v>
      </c>
      <c r="F741" s="1">
        <v>0</v>
      </c>
      <c r="G741">
        <v>4.5</v>
      </c>
      <c r="H741" s="8">
        <v>8610</v>
      </c>
      <c r="I741" t="s">
        <v>6061</v>
      </c>
      <c r="J741" t="s">
        <v>6062</v>
      </c>
      <c r="K741" t="s">
        <v>6063</v>
      </c>
      <c r="L741" t="s">
        <v>6064</v>
      </c>
      <c r="M741" t="s">
        <v>6065</v>
      </c>
      <c r="N741" t="s">
        <v>6066</v>
      </c>
      <c r="O741" t="s">
        <v>6067</v>
      </c>
      <c r="P741" t="s">
        <v>6068</v>
      </c>
    </row>
    <row r="742" spans="1:16" x14ac:dyDescent="0.35">
      <c r="A742" t="s">
        <v>4009</v>
      </c>
      <c r="B742" t="s">
        <v>4010</v>
      </c>
      <c r="C742" t="s">
        <v>3867</v>
      </c>
      <c r="D742">
        <v>349</v>
      </c>
      <c r="E742" s="5">
        <v>999</v>
      </c>
      <c r="F742" s="1">
        <v>0.65</v>
      </c>
      <c r="G742">
        <v>3.8</v>
      </c>
      <c r="H742" s="8">
        <v>16557</v>
      </c>
      <c r="I742" t="s">
        <v>4011</v>
      </c>
      <c r="J742" t="s">
        <v>4012</v>
      </c>
      <c r="K742" t="s">
        <v>4013</v>
      </c>
      <c r="L742" t="s">
        <v>4014</v>
      </c>
      <c r="M742" t="s">
        <v>4015</v>
      </c>
      <c r="N742" t="s">
        <v>4016</v>
      </c>
      <c r="O742" t="s">
        <v>6069</v>
      </c>
      <c r="P742" t="s">
        <v>6070</v>
      </c>
    </row>
    <row r="743" spans="1:16" x14ac:dyDescent="0.35">
      <c r="A743" t="s">
        <v>6071</v>
      </c>
      <c r="B743" t="s">
        <v>6072</v>
      </c>
      <c r="C743" t="s">
        <v>4876</v>
      </c>
      <c r="D743">
        <v>599</v>
      </c>
      <c r="E743" s="5">
        <v>3999</v>
      </c>
      <c r="F743" s="1">
        <v>0.85</v>
      </c>
      <c r="G743">
        <v>3.9</v>
      </c>
      <c r="H743" s="8">
        <v>1087</v>
      </c>
      <c r="I743" t="s">
        <v>6073</v>
      </c>
      <c r="J743" t="s">
        <v>6074</v>
      </c>
      <c r="K743" t="s">
        <v>6075</v>
      </c>
      <c r="L743" t="s">
        <v>6076</v>
      </c>
      <c r="M743" t="s">
        <v>6077</v>
      </c>
      <c r="N743" t="s">
        <v>6078</v>
      </c>
      <c r="O743" t="s">
        <v>6079</v>
      </c>
      <c r="P743" t="s">
        <v>6080</v>
      </c>
    </row>
    <row r="744" spans="1:16" x14ac:dyDescent="0.35">
      <c r="A744" t="s">
        <v>6081</v>
      </c>
      <c r="B744" t="s">
        <v>6082</v>
      </c>
      <c r="C744" t="s">
        <v>5698</v>
      </c>
      <c r="D744">
        <v>149</v>
      </c>
      <c r="E744" s="5">
        <v>399</v>
      </c>
      <c r="F744" s="1">
        <v>0.63</v>
      </c>
      <c r="G744">
        <v>4</v>
      </c>
      <c r="H744" s="8">
        <v>1540</v>
      </c>
      <c r="I744" t="s">
        <v>6083</v>
      </c>
      <c r="J744" t="s">
        <v>6084</v>
      </c>
      <c r="K744" t="s">
        <v>6085</v>
      </c>
      <c r="L744" t="s">
        <v>6086</v>
      </c>
      <c r="M744" t="s">
        <v>6087</v>
      </c>
      <c r="N744" t="s">
        <v>6088</v>
      </c>
      <c r="O744" t="s">
        <v>6089</v>
      </c>
      <c r="P744" t="s">
        <v>6090</v>
      </c>
    </row>
    <row r="745" spans="1:16" x14ac:dyDescent="0.35">
      <c r="A745" t="s">
        <v>6091</v>
      </c>
      <c r="B745" t="s">
        <v>6092</v>
      </c>
      <c r="C745" t="s">
        <v>4856</v>
      </c>
      <c r="D745">
        <v>289</v>
      </c>
      <c r="E745" s="5">
        <v>999</v>
      </c>
      <c r="F745" s="1">
        <v>0.71</v>
      </c>
      <c r="G745">
        <v>4.0999999999999996</v>
      </c>
      <c r="H745" s="8">
        <v>401</v>
      </c>
      <c r="I745" t="s">
        <v>6093</v>
      </c>
      <c r="J745" t="s">
        <v>6094</v>
      </c>
      <c r="K745" t="s">
        <v>6095</v>
      </c>
      <c r="L745" t="s">
        <v>6096</v>
      </c>
      <c r="M745" t="s">
        <v>6097</v>
      </c>
      <c r="N745" t="s">
        <v>6098</v>
      </c>
      <c r="O745" t="s">
        <v>6099</v>
      </c>
      <c r="P745" t="s">
        <v>6100</v>
      </c>
    </row>
    <row r="746" spans="1:16" x14ac:dyDescent="0.35">
      <c r="A746" t="s">
        <v>6101</v>
      </c>
      <c r="B746" t="s">
        <v>6102</v>
      </c>
      <c r="C746" t="s">
        <v>6103</v>
      </c>
      <c r="D746">
        <v>179</v>
      </c>
      <c r="E746" s="5">
        <v>499</v>
      </c>
      <c r="F746" s="1">
        <v>0.64</v>
      </c>
      <c r="G746">
        <v>3.4</v>
      </c>
      <c r="H746" s="8">
        <v>9385</v>
      </c>
      <c r="I746" t="s">
        <v>6104</v>
      </c>
      <c r="J746" t="s">
        <v>6105</v>
      </c>
      <c r="K746" t="s">
        <v>6106</v>
      </c>
      <c r="L746" t="s">
        <v>6107</v>
      </c>
      <c r="M746" t="s">
        <v>6108</v>
      </c>
      <c r="N746" t="s">
        <v>6109</v>
      </c>
      <c r="O746" t="s">
        <v>6110</v>
      </c>
      <c r="P746" t="s">
        <v>6111</v>
      </c>
    </row>
    <row r="747" spans="1:16" x14ac:dyDescent="0.35">
      <c r="A747" t="s">
        <v>6112</v>
      </c>
      <c r="B747" t="s">
        <v>6113</v>
      </c>
      <c r="C747" t="s">
        <v>2948</v>
      </c>
      <c r="D747" s="2">
        <v>1499</v>
      </c>
      <c r="E747" s="5">
        <v>4999</v>
      </c>
      <c r="F747" s="1">
        <v>0.7</v>
      </c>
      <c r="G747">
        <v>4</v>
      </c>
      <c r="H747" s="8">
        <v>92588</v>
      </c>
      <c r="I747" t="s">
        <v>6114</v>
      </c>
      <c r="J747" t="s">
        <v>4217</v>
      </c>
      <c r="K747" t="s">
        <v>4218</v>
      </c>
      <c r="L747" t="s">
        <v>4219</v>
      </c>
      <c r="M747" t="s">
        <v>4220</v>
      </c>
      <c r="N747" t="s">
        <v>4221</v>
      </c>
      <c r="O747" t="s">
        <v>6115</v>
      </c>
      <c r="P747" t="s">
        <v>6116</v>
      </c>
    </row>
    <row r="748" spans="1:16" x14ac:dyDescent="0.35">
      <c r="A748" t="s">
        <v>6117</v>
      </c>
      <c r="B748" t="s">
        <v>6118</v>
      </c>
      <c r="C748" t="s">
        <v>3066</v>
      </c>
      <c r="D748">
        <v>399</v>
      </c>
      <c r="E748" s="5">
        <v>699</v>
      </c>
      <c r="F748" s="1">
        <v>0.43</v>
      </c>
      <c r="G748">
        <v>3.4</v>
      </c>
      <c r="H748" s="8">
        <v>3454</v>
      </c>
      <c r="I748" t="s">
        <v>6119</v>
      </c>
      <c r="J748" t="s">
        <v>6120</v>
      </c>
      <c r="K748" t="s">
        <v>6121</v>
      </c>
      <c r="L748" t="s">
        <v>6122</v>
      </c>
      <c r="M748" t="s">
        <v>6123</v>
      </c>
      <c r="N748" t="s">
        <v>6124</v>
      </c>
      <c r="O748" t="s">
        <v>6125</v>
      </c>
      <c r="P748" t="s">
        <v>6126</v>
      </c>
    </row>
    <row r="749" spans="1:16" x14ac:dyDescent="0.35">
      <c r="A749" t="s">
        <v>6127</v>
      </c>
      <c r="B749" t="s">
        <v>6128</v>
      </c>
      <c r="C749" t="s">
        <v>5336</v>
      </c>
      <c r="D749">
        <v>599</v>
      </c>
      <c r="E749" s="5">
        <v>799</v>
      </c>
      <c r="F749" s="1">
        <v>0.25</v>
      </c>
      <c r="G749">
        <v>4.3</v>
      </c>
      <c r="H749" s="8">
        <v>15790</v>
      </c>
      <c r="I749" t="s">
        <v>6129</v>
      </c>
      <c r="J749" t="s">
        <v>6130</v>
      </c>
      <c r="K749" t="s">
        <v>6131</v>
      </c>
      <c r="L749" t="s">
        <v>6132</v>
      </c>
      <c r="M749" t="s">
        <v>6133</v>
      </c>
      <c r="N749" t="s">
        <v>6134</v>
      </c>
      <c r="O749" t="s">
        <v>6135</v>
      </c>
      <c r="P749" t="s">
        <v>6136</v>
      </c>
    </row>
    <row r="750" spans="1:16" x14ac:dyDescent="0.35">
      <c r="A750" t="s">
        <v>6137</v>
      </c>
      <c r="B750" t="s">
        <v>6138</v>
      </c>
      <c r="C750" t="s">
        <v>6139</v>
      </c>
      <c r="D750">
        <v>949</v>
      </c>
      <c r="E750" s="5">
        <v>2000</v>
      </c>
      <c r="F750" s="1">
        <v>0.53</v>
      </c>
      <c r="G750">
        <v>3.9</v>
      </c>
      <c r="H750" s="8">
        <v>14969</v>
      </c>
      <c r="I750" t="s">
        <v>6140</v>
      </c>
      <c r="J750" t="s">
        <v>6141</v>
      </c>
      <c r="K750" t="s">
        <v>6142</v>
      </c>
      <c r="L750" t="s">
        <v>6143</v>
      </c>
      <c r="M750" t="s">
        <v>6144</v>
      </c>
      <c r="N750" t="s">
        <v>6145</v>
      </c>
      <c r="O750" t="s">
        <v>6146</v>
      </c>
      <c r="P750" t="s">
        <v>6147</v>
      </c>
    </row>
    <row r="751" spans="1:16" x14ac:dyDescent="0.35">
      <c r="A751" t="s">
        <v>6148</v>
      </c>
      <c r="B751" t="s">
        <v>6149</v>
      </c>
      <c r="C751" t="s">
        <v>2948</v>
      </c>
      <c r="D751" s="2">
        <v>2499</v>
      </c>
      <c r="E751" s="5">
        <v>9999</v>
      </c>
      <c r="F751" s="1">
        <v>0.75</v>
      </c>
      <c r="G751">
        <v>4.0999999999999996</v>
      </c>
      <c r="H751" s="8">
        <v>42139</v>
      </c>
      <c r="I751" t="s">
        <v>6150</v>
      </c>
      <c r="J751" t="s">
        <v>6151</v>
      </c>
      <c r="K751" t="s">
        <v>6152</v>
      </c>
      <c r="L751" t="s">
        <v>6153</v>
      </c>
      <c r="M751" t="s">
        <v>6154</v>
      </c>
      <c r="N751" t="s">
        <v>6155</v>
      </c>
      <c r="O751" t="s">
        <v>6156</v>
      </c>
      <c r="P751" t="s">
        <v>6157</v>
      </c>
    </row>
    <row r="752" spans="1:16" x14ac:dyDescent="0.35">
      <c r="A752" t="s">
        <v>6158</v>
      </c>
      <c r="B752" t="s">
        <v>6159</v>
      </c>
      <c r="C752" t="s">
        <v>5047</v>
      </c>
      <c r="D752">
        <v>159</v>
      </c>
      <c r="E752" s="5">
        <v>180</v>
      </c>
      <c r="F752" s="1">
        <v>0.12</v>
      </c>
      <c r="G752">
        <v>4.3</v>
      </c>
      <c r="H752" s="8">
        <v>989</v>
      </c>
      <c r="I752" t="s">
        <v>6160</v>
      </c>
      <c r="J752" t="s">
        <v>6161</v>
      </c>
      <c r="K752" t="s">
        <v>6162</v>
      </c>
      <c r="L752" t="s">
        <v>6163</v>
      </c>
      <c r="M752" t="s">
        <v>6164</v>
      </c>
      <c r="N752" t="s">
        <v>6165</v>
      </c>
      <c r="O752" t="s">
        <v>6166</v>
      </c>
      <c r="P752" t="s">
        <v>6167</v>
      </c>
    </row>
    <row r="753" spans="1:16" x14ac:dyDescent="0.35">
      <c r="A753" t="s">
        <v>6168</v>
      </c>
      <c r="B753" t="s">
        <v>6169</v>
      </c>
      <c r="C753" t="s">
        <v>3024</v>
      </c>
      <c r="D753" s="2">
        <v>1329</v>
      </c>
      <c r="E753" s="5">
        <v>2900</v>
      </c>
      <c r="F753" s="1">
        <v>0.54</v>
      </c>
      <c r="G753">
        <v>4.5</v>
      </c>
      <c r="H753" s="8">
        <v>19624</v>
      </c>
      <c r="I753" t="s">
        <v>6170</v>
      </c>
      <c r="J753" t="s">
        <v>6171</v>
      </c>
      <c r="K753" t="s">
        <v>6172</v>
      </c>
      <c r="L753" t="s">
        <v>6173</v>
      </c>
      <c r="M753" t="s">
        <v>6174</v>
      </c>
      <c r="N753" t="s">
        <v>6175</v>
      </c>
      <c r="O753" t="s">
        <v>6176</v>
      </c>
      <c r="P753" t="s">
        <v>6177</v>
      </c>
    </row>
    <row r="754" spans="1:16" x14ac:dyDescent="0.35">
      <c r="A754" t="s">
        <v>6178</v>
      </c>
      <c r="B754" t="s">
        <v>6179</v>
      </c>
      <c r="C754" t="s">
        <v>6103</v>
      </c>
      <c r="D754">
        <v>570</v>
      </c>
      <c r="E754" s="5">
        <v>999</v>
      </c>
      <c r="F754" s="1">
        <v>0.43</v>
      </c>
      <c r="G754">
        <v>4.2</v>
      </c>
      <c r="H754" s="8">
        <v>3201</v>
      </c>
      <c r="I754" t="s">
        <v>6180</v>
      </c>
      <c r="J754" t="s">
        <v>6181</v>
      </c>
      <c r="K754" t="s">
        <v>6182</v>
      </c>
      <c r="L754" t="s">
        <v>6183</v>
      </c>
      <c r="M754" t="s">
        <v>6184</v>
      </c>
      <c r="N754" t="s">
        <v>13051</v>
      </c>
      <c r="O754" t="s">
        <v>6185</v>
      </c>
      <c r="P754" t="s">
        <v>6186</v>
      </c>
    </row>
    <row r="755" spans="1:16" x14ac:dyDescent="0.35">
      <c r="A755" t="s">
        <v>6187</v>
      </c>
      <c r="B755" t="s">
        <v>6188</v>
      </c>
      <c r="C755" t="s">
        <v>6189</v>
      </c>
      <c r="D755">
        <v>899</v>
      </c>
      <c r="E755" s="5">
        <v>1999</v>
      </c>
      <c r="F755" s="1">
        <v>0.55000000000000004</v>
      </c>
      <c r="G755">
        <v>4.0999999999999996</v>
      </c>
      <c r="H755" s="8">
        <v>30469</v>
      </c>
      <c r="I755" t="s">
        <v>6190</v>
      </c>
      <c r="J755" t="s">
        <v>6191</v>
      </c>
      <c r="K755" t="s">
        <v>6192</v>
      </c>
      <c r="L755" t="s">
        <v>6193</v>
      </c>
      <c r="M755" t="s">
        <v>6194</v>
      </c>
      <c r="N755" t="s">
        <v>6195</v>
      </c>
      <c r="O755" t="s">
        <v>6196</v>
      </c>
      <c r="P755" t="s">
        <v>6197</v>
      </c>
    </row>
    <row r="756" spans="1:16" x14ac:dyDescent="0.35">
      <c r="A756" t="s">
        <v>6198</v>
      </c>
      <c r="B756" t="s">
        <v>6199</v>
      </c>
      <c r="C756" t="s">
        <v>6200</v>
      </c>
      <c r="D756">
        <v>449</v>
      </c>
      <c r="E756" s="5">
        <v>999</v>
      </c>
      <c r="F756" s="1">
        <v>0.55000000000000004</v>
      </c>
      <c r="G756">
        <v>4.4000000000000004</v>
      </c>
      <c r="H756" s="8">
        <v>9940</v>
      </c>
      <c r="I756" t="s">
        <v>6201</v>
      </c>
      <c r="J756" t="s">
        <v>6202</v>
      </c>
      <c r="K756" t="s">
        <v>6203</v>
      </c>
      <c r="L756" t="s">
        <v>6204</v>
      </c>
      <c r="M756" t="s">
        <v>6205</v>
      </c>
      <c r="N756" t="s">
        <v>6206</v>
      </c>
      <c r="O756" t="s">
        <v>6207</v>
      </c>
      <c r="P756" t="s">
        <v>6208</v>
      </c>
    </row>
    <row r="757" spans="1:16" x14ac:dyDescent="0.35">
      <c r="A757" t="s">
        <v>6209</v>
      </c>
      <c r="B757" t="s">
        <v>6210</v>
      </c>
      <c r="C757" t="s">
        <v>6211</v>
      </c>
      <c r="D757">
        <v>549</v>
      </c>
      <c r="E757" s="5">
        <v>999</v>
      </c>
      <c r="F757" s="1">
        <v>0.45</v>
      </c>
      <c r="G757">
        <v>4.3</v>
      </c>
      <c r="H757" s="8">
        <v>7758</v>
      </c>
      <c r="I757" t="s">
        <v>6212</v>
      </c>
      <c r="J757" t="s">
        <v>6213</v>
      </c>
      <c r="K757" t="s">
        <v>6214</v>
      </c>
      <c r="L757" t="s">
        <v>6215</v>
      </c>
      <c r="M757" t="s">
        <v>6216</v>
      </c>
      <c r="N757" t="s">
        <v>6217</v>
      </c>
      <c r="O757" t="s">
        <v>6218</v>
      </c>
      <c r="P757" t="s">
        <v>6219</v>
      </c>
    </row>
    <row r="758" spans="1:16" x14ac:dyDescent="0.35">
      <c r="A758" t="s">
        <v>6220</v>
      </c>
      <c r="B758" t="s">
        <v>6221</v>
      </c>
      <c r="C758" t="s">
        <v>5443</v>
      </c>
      <c r="D758" s="2">
        <v>1529</v>
      </c>
      <c r="E758" s="5">
        <v>2399</v>
      </c>
      <c r="F758" s="1">
        <v>0.36</v>
      </c>
      <c r="G758">
        <v>4.3</v>
      </c>
      <c r="H758" s="8">
        <v>68409</v>
      </c>
      <c r="I758" t="s">
        <v>6222</v>
      </c>
      <c r="J758" t="s">
        <v>6223</v>
      </c>
      <c r="K758" t="s">
        <v>6224</v>
      </c>
      <c r="L758" t="s">
        <v>6225</v>
      </c>
      <c r="M758" t="s">
        <v>6226</v>
      </c>
      <c r="N758" t="s">
        <v>6227</v>
      </c>
      <c r="O758" t="s">
        <v>6228</v>
      </c>
      <c r="P758" t="s">
        <v>6229</v>
      </c>
    </row>
    <row r="759" spans="1:16" x14ac:dyDescent="0.35">
      <c r="A759" t="s">
        <v>6230</v>
      </c>
      <c r="B759" t="s">
        <v>6231</v>
      </c>
      <c r="C759" t="s">
        <v>6232</v>
      </c>
      <c r="D759">
        <v>100</v>
      </c>
      <c r="E759" s="5">
        <v>100</v>
      </c>
      <c r="F759" s="1">
        <v>0</v>
      </c>
      <c r="G759">
        <v>4.3</v>
      </c>
      <c r="H759" s="8">
        <v>3095</v>
      </c>
      <c r="I759" t="s">
        <v>6233</v>
      </c>
      <c r="J759" t="s">
        <v>6234</v>
      </c>
      <c r="K759" t="s">
        <v>6235</v>
      </c>
      <c r="L759" t="s">
        <v>6236</v>
      </c>
      <c r="M759" t="s">
        <v>6237</v>
      </c>
      <c r="N759" t="s">
        <v>6238</v>
      </c>
      <c r="O759" t="s">
        <v>6239</v>
      </c>
      <c r="P759" t="s">
        <v>6240</v>
      </c>
    </row>
    <row r="760" spans="1:16" x14ac:dyDescent="0.35">
      <c r="A760" t="s">
        <v>6241</v>
      </c>
      <c r="B760" t="s">
        <v>6242</v>
      </c>
      <c r="C760" t="s">
        <v>4901</v>
      </c>
      <c r="D760">
        <v>299</v>
      </c>
      <c r="E760" s="5">
        <v>1499</v>
      </c>
      <c r="F760" s="1">
        <v>0.8</v>
      </c>
      <c r="G760">
        <v>4.2</v>
      </c>
      <c r="H760" s="8">
        <v>903</v>
      </c>
      <c r="I760" t="s">
        <v>6243</v>
      </c>
      <c r="J760" t="s">
        <v>6244</v>
      </c>
      <c r="K760" t="s">
        <v>6245</v>
      </c>
      <c r="L760" t="s">
        <v>6246</v>
      </c>
      <c r="M760" t="s">
        <v>6247</v>
      </c>
      <c r="N760" t="s">
        <v>6248</v>
      </c>
      <c r="O760" t="s">
        <v>6249</v>
      </c>
      <c r="P760" t="s">
        <v>6250</v>
      </c>
    </row>
    <row r="761" spans="1:16" x14ac:dyDescent="0.35">
      <c r="A761" t="s">
        <v>6251</v>
      </c>
      <c r="B761" t="s">
        <v>6252</v>
      </c>
      <c r="C761" t="s">
        <v>5102</v>
      </c>
      <c r="D761" s="2">
        <v>1295</v>
      </c>
      <c r="E761" s="5">
        <v>1795</v>
      </c>
      <c r="F761" s="1">
        <v>0.28000000000000003</v>
      </c>
      <c r="G761">
        <v>4.0999999999999996</v>
      </c>
      <c r="H761" s="8">
        <v>25771</v>
      </c>
      <c r="I761" t="s">
        <v>6253</v>
      </c>
      <c r="J761" t="s">
        <v>6254</v>
      </c>
      <c r="K761" t="s">
        <v>6255</v>
      </c>
      <c r="L761" t="s">
        <v>6256</v>
      </c>
      <c r="M761" t="s">
        <v>6257</v>
      </c>
      <c r="N761" t="s">
        <v>6258</v>
      </c>
      <c r="O761" t="s">
        <v>6259</v>
      </c>
      <c r="P761" t="s">
        <v>6260</v>
      </c>
    </row>
    <row r="762" spans="1:16" x14ac:dyDescent="0.35">
      <c r="A762" t="s">
        <v>6261</v>
      </c>
      <c r="B762" t="s">
        <v>6262</v>
      </c>
      <c r="C762" t="s">
        <v>3066</v>
      </c>
      <c r="D762">
        <v>699</v>
      </c>
      <c r="E762" s="5">
        <v>999</v>
      </c>
      <c r="F762" s="1">
        <v>0.3</v>
      </c>
      <c r="G762">
        <v>4.0999999999999996</v>
      </c>
      <c r="H762" s="8">
        <v>273189</v>
      </c>
      <c r="I762" t="s">
        <v>6263</v>
      </c>
      <c r="J762" t="s">
        <v>6264</v>
      </c>
      <c r="K762" t="s">
        <v>6265</v>
      </c>
      <c r="L762" t="s">
        <v>6266</v>
      </c>
      <c r="M762" t="s">
        <v>6267</v>
      </c>
      <c r="N762" t="s">
        <v>6268</v>
      </c>
      <c r="O762" t="s">
        <v>6269</v>
      </c>
      <c r="P762" t="s">
        <v>6270</v>
      </c>
    </row>
    <row r="763" spans="1:16" x14ac:dyDescent="0.35">
      <c r="A763" t="s">
        <v>6271</v>
      </c>
      <c r="B763" t="s">
        <v>6272</v>
      </c>
      <c r="C763" t="s">
        <v>6273</v>
      </c>
      <c r="D763">
        <v>252</v>
      </c>
      <c r="E763" s="5">
        <v>315</v>
      </c>
      <c r="F763" s="1">
        <v>0.2</v>
      </c>
      <c r="G763">
        <v>4.5</v>
      </c>
      <c r="H763" s="8">
        <v>3785</v>
      </c>
      <c r="I763" t="s">
        <v>6274</v>
      </c>
      <c r="J763" t="s">
        <v>6275</v>
      </c>
      <c r="K763" t="s">
        <v>6276</v>
      </c>
      <c r="L763" t="s">
        <v>6277</v>
      </c>
      <c r="M763" t="s">
        <v>6278</v>
      </c>
      <c r="N763" t="s">
        <v>6279</v>
      </c>
      <c r="O763" t="s">
        <v>6280</v>
      </c>
      <c r="P763" t="s">
        <v>6281</v>
      </c>
    </row>
    <row r="764" spans="1:16" x14ac:dyDescent="0.35">
      <c r="A764" t="s">
        <v>6282</v>
      </c>
      <c r="B764" t="s">
        <v>6283</v>
      </c>
      <c r="C764" t="s">
        <v>5047</v>
      </c>
      <c r="D764">
        <v>190</v>
      </c>
      <c r="E764" s="5">
        <v>220</v>
      </c>
      <c r="F764" s="1">
        <v>0.14000000000000001</v>
      </c>
      <c r="G764">
        <v>4.4000000000000004</v>
      </c>
      <c r="H764" s="8">
        <v>2866</v>
      </c>
      <c r="I764" t="s">
        <v>6284</v>
      </c>
      <c r="J764" t="s">
        <v>6285</v>
      </c>
      <c r="K764" t="s">
        <v>6286</v>
      </c>
      <c r="L764" t="s">
        <v>6287</v>
      </c>
      <c r="M764" t="s">
        <v>6288</v>
      </c>
      <c r="N764" t="s">
        <v>6289</v>
      </c>
      <c r="O764" t="s">
        <v>6290</v>
      </c>
      <c r="P764" t="s">
        <v>6291</v>
      </c>
    </row>
    <row r="765" spans="1:16" x14ac:dyDescent="0.35">
      <c r="A765" t="s">
        <v>6292</v>
      </c>
      <c r="B765" t="s">
        <v>6293</v>
      </c>
      <c r="C765" t="s">
        <v>5102</v>
      </c>
      <c r="D765" s="2">
        <v>1299</v>
      </c>
      <c r="E765" s="5">
        <v>1599</v>
      </c>
      <c r="F765" s="1">
        <v>0.19</v>
      </c>
      <c r="G765">
        <v>4.3</v>
      </c>
      <c r="H765" s="8">
        <v>27223</v>
      </c>
      <c r="I765" t="s">
        <v>6294</v>
      </c>
      <c r="J765" t="s">
        <v>6295</v>
      </c>
      <c r="K765" t="s">
        <v>6296</v>
      </c>
      <c r="L765" t="s">
        <v>6297</v>
      </c>
      <c r="M765" t="s">
        <v>6298</v>
      </c>
      <c r="N765" t="s">
        <v>6299</v>
      </c>
      <c r="O765" t="s">
        <v>6300</v>
      </c>
      <c r="P765" t="s">
        <v>6301</v>
      </c>
    </row>
    <row r="766" spans="1:16" x14ac:dyDescent="0.35">
      <c r="A766" t="s">
        <v>6302</v>
      </c>
      <c r="B766" t="s">
        <v>6303</v>
      </c>
      <c r="C766" t="s">
        <v>4834</v>
      </c>
      <c r="D766">
        <v>729</v>
      </c>
      <c r="E766" s="5">
        <v>1650</v>
      </c>
      <c r="F766" s="1">
        <v>0.56000000000000005</v>
      </c>
      <c r="G766">
        <v>4.3</v>
      </c>
      <c r="H766" s="8">
        <v>82356</v>
      </c>
      <c r="I766" t="s">
        <v>6304</v>
      </c>
      <c r="J766" t="s">
        <v>6305</v>
      </c>
      <c r="K766" t="s">
        <v>6306</v>
      </c>
      <c r="L766" t="s">
        <v>6307</v>
      </c>
      <c r="M766" t="s">
        <v>6308</v>
      </c>
      <c r="N766" t="s">
        <v>6309</v>
      </c>
      <c r="O766" t="s">
        <v>6310</v>
      </c>
      <c r="P766" t="s">
        <v>6311</v>
      </c>
    </row>
    <row r="767" spans="1:16" x14ac:dyDescent="0.35">
      <c r="A767" t="s">
        <v>6312</v>
      </c>
      <c r="B767" t="s">
        <v>6313</v>
      </c>
      <c r="C767" t="s">
        <v>6314</v>
      </c>
      <c r="D767">
        <v>480</v>
      </c>
      <c r="E767" s="5">
        <v>600</v>
      </c>
      <c r="F767" s="1">
        <v>0.2</v>
      </c>
      <c r="G767">
        <v>4.3</v>
      </c>
      <c r="H767" s="8">
        <v>5719</v>
      </c>
      <c r="I767" t="s">
        <v>6315</v>
      </c>
      <c r="J767" t="s">
        <v>6316</v>
      </c>
      <c r="K767" t="s">
        <v>6317</v>
      </c>
      <c r="L767" t="s">
        <v>6318</v>
      </c>
      <c r="M767" t="s">
        <v>6319</v>
      </c>
      <c r="N767" t="s">
        <v>6320</v>
      </c>
      <c r="O767" t="s">
        <v>6321</v>
      </c>
      <c r="P767" t="s">
        <v>6322</v>
      </c>
    </row>
    <row r="768" spans="1:16" x14ac:dyDescent="0.35">
      <c r="A768" t="s">
        <v>4122</v>
      </c>
      <c r="B768" t="s">
        <v>4123</v>
      </c>
      <c r="C768" t="s">
        <v>2948</v>
      </c>
      <c r="D768" s="2">
        <v>1799</v>
      </c>
      <c r="E768" s="5">
        <v>6990</v>
      </c>
      <c r="F768" s="1">
        <v>0.74</v>
      </c>
      <c r="G768">
        <v>4</v>
      </c>
      <c r="H768" s="8">
        <v>26880</v>
      </c>
      <c r="I768" t="s">
        <v>4124</v>
      </c>
      <c r="J768" t="s">
        <v>4125</v>
      </c>
      <c r="K768" t="s">
        <v>4126</v>
      </c>
      <c r="L768" t="s">
        <v>4127</v>
      </c>
      <c r="M768" t="s">
        <v>4128</v>
      </c>
      <c r="N768" t="s">
        <v>6323</v>
      </c>
      <c r="O768" t="s">
        <v>6324</v>
      </c>
      <c r="P768" t="s">
        <v>6325</v>
      </c>
    </row>
    <row r="769" spans="1:16" x14ac:dyDescent="0.35">
      <c r="A769" t="s">
        <v>6326</v>
      </c>
      <c r="B769" t="s">
        <v>6327</v>
      </c>
      <c r="C769" t="s">
        <v>4876</v>
      </c>
      <c r="D769">
        <v>999</v>
      </c>
      <c r="E769" s="5">
        <v>2499</v>
      </c>
      <c r="F769" s="1">
        <v>0.6</v>
      </c>
      <c r="G769">
        <v>4.3</v>
      </c>
      <c r="H769" s="8">
        <v>1690</v>
      </c>
      <c r="I769" t="s">
        <v>6328</v>
      </c>
      <c r="J769" t="s">
        <v>6329</v>
      </c>
      <c r="K769" t="s">
        <v>6330</v>
      </c>
      <c r="L769" t="s">
        <v>6331</v>
      </c>
      <c r="M769" t="s">
        <v>6332</v>
      </c>
      <c r="N769" t="s">
        <v>6333</v>
      </c>
      <c r="O769" t="s">
        <v>6334</v>
      </c>
      <c r="P769" t="s">
        <v>6335</v>
      </c>
    </row>
    <row r="770" spans="1:16" x14ac:dyDescent="0.35">
      <c r="A770" t="s">
        <v>272</v>
      </c>
      <c r="B770" t="s">
        <v>273</v>
      </c>
      <c r="C770" t="s">
        <v>18</v>
      </c>
      <c r="D770">
        <v>299</v>
      </c>
      <c r="E770" s="5">
        <v>399</v>
      </c>
      <c r="F770" s="1">
        <v>0.25</v>
      </c>
      <c r="G770">
        <v>4</v>
      </c>
      <c r="H770" s="8">
        <v>2766</v>
      </c>
      <c r="I770" t="s">
        <v>274</v>
      </c>
      <c r="J770" t="s">
        <v>275</v>
      </c>
      <c r="K770" t="s">
        <v>276</v>
      </c>
      <c r="L770" t="s">
        <v>277</v>
      </c>
      <c r="M770" t="s">
        <v>278</v>
      </c>
      <c r="N770" t="s">
        <v>279</v>
      </c>
      <c r="O770" t="s">
        <v>6336</v>
      </c>
      <c r="P770" t="s">
        <v>6337</v>
      </c>
    </row>
    <row r="771" spans="1:16" x14ac:dyDescent="0.35">
      <c r="A771" t="s">
        <v>6338</v>
      </c>
      <c r="B771" t="s">
        <v>6339</v>
      </c>
      <c r="C771" t="s">
        <v>6340</v>
      </c>
      <c r="D771">
        <v>238</v>
      </c>
      <c r="E771" s="5">
        <v>699</v>
      </c>
      <c r="F771" s="1">
        <v>0.66</v>
      </c>
      <c r="G771">
        <v>4.4000000000000004</v>
      </c>
      <c r="H771" s="8">
        <v>8372</v>
      </c>
      <c r="I771" t="s">
        <v>6341</v>
      </c>
      <c r="J771" t="s">
        <v>6342</v>
      </c>
      <c r="K771" t="s">
        <v>6343</v>
      </c>
      <c r="L771" t="s">
        <v>6344</v>
      </c>
      <c r="M771" t="s">
        <v>6345</v>
      </c>
      <c r="N771" t="s">
        <v>6346</v>
      </c>
      <c r="O771" t="s">
        <v>6347</v>
      </c>
      <c r="P771" t="s">
        <v>6348</v>
      </c>
    </row>
    <row r="772" spans="1:16" x14ac:dyDescent="0.35">
      <c r="A772" t="s">
        <v>6349</v>
      </c>
      <c r="B772" t="s">
        <v>6350</v>
      </c>
      <c r="C772" t="s">
        <v>5102</v>
      </c>
      <c r="D772" s="2">
        <v>1349</v>
      </c>
      <c r="E772" s="5">
        <v>2198</v>
      </c>
      <c r="F772" s="1">
        <v>0.39</v>
      </c>
      <c r="G772">
        <v>4</v>
      </c>
      <c r="H772" s="8">
        <v>7113</v>
      </c>
      <c r="I772" t="s">
        <v>6351</v>
      </c>
      <c r="J772" t="s">
        <v>6352</v>
      </c>
      <c r="K772" t="s">
        <v>6353</v>
      </c>
      <c r="L772" t="s">
        <v>6354</v>
      </c>
      <c r="M772" t="s">
        <v>6355</v>
      </c>
      <c r="N772" t="s">
        <v>6356</v>
      </c>
      <c r="O772" t="s">
        <v>6357</v>
      </c>
      <c r="P772" t="s">
        <v>6358</v>
      </c>
    </row>
    <row r="773" spans="1:16" x14ac:dyDescent="0.35">
      <c r="A773" t="s">
        <v>292</v>
      </c>
      <c r="B773" t="s">
        <v>293</v>
      </c>
      <c r="C773" t="s">
        <v>18</v>
      </c>
      <c r="D773">
        <v>299</v>
      </c>
      <c r="E773" s="5">
        <v>999</v>
      </c>
      <c r="F773" s="1">
        <v>0.7</v>
      </c>
      <c r="G773">
        <v>4.3</v>
      </c>
      <c r="H773" s="8">
        <v>20850</v>
      </c>
      <c r="I773" t="s">
        <v>294</v>
      </c>
      <c r="J773" t="s">
        <v>295</v>
      </c>
      <c r="K773" t="s">
        <v>296</v>
      </c>
      <c r="L773" t="s">
        <v>297</v>
      </c>
      <c r="M773" t="s">
        <v>298</v>
      </c>
      <c r="N773" t="s">
        <v>299</v>
      </c>
      <c r="O773" t="s">
        <v>300</v>
      </c>
      <c r="P773" t="s">
        <v>6359</v>
      </c>
    </row>
    <row r="774" spans="1:16" x14ac:dyDescent="0.35">
      <c r="A774" t="s">
        <v>6360</v>
      </c>
      <c r="B774" t="s">
        <v>6361</v>
      </c>
      <c r="C774" t="s">
        <v>6139</v>
      </c>
      <c r="D774">
        <v>199</v>
      </c>
      <c r="E774" s="5">
        <v>499</v>
      </c>
      <c r="F774" s="1">
        <v>0.6</v>
      </c>
      <c r="G774">
        <v>3.3</v>
      </c>
      <c r="H774" s="8">
        <v>2804</v>
      </c>
      <c r="I774" t="s">
        <v>6362</v>
      </c>
      <c r="J774" t="s">
        <v>6363</v>
      </c>
      <c r="K774" t="s">
        <v>6364</v>
      </c>
      <c r="L774" t="s">
        <v>6365</v>
      </c>
      <c r="M774" t="s">
        <v>6366</v>
      </c>
      <c r="N774" t="s">
        <v>6367</v>
      </c>
      <c r="O774" t="s">
        <v>6368</v>
      </c>
      <c r="P774" t="s">
        <v>6369</v>
      </c>
    </row>
    <row r="775" spans="1:16" x14ac:dyDescent="0.35">
      <c r="A775" t="s">
        <v>6370</v>
      </c>
      <c r="B775" t="s">
        <v>6371</v>
      </c>
      <c r="C775" t="s">
        <v>3066</v>
      </c>
      <c r="D775" s="2">
        <v>1999</v>
      </c>
      <c r="E775" s="5">
        <v>9999</v>
      </c>
      <c r="F775" s="1">
        <v>0.8</v>
      </c>
      <c r="G775">
        <v>3.7</v>
      </c>
      <c r="H775" s="8">
        <v>1986</v>
      </c>
      <c r="I775" t="s">
        <v>5296</v>
      </c>
      <c r="J775" t="s">
        <v>6372</v>
      </c>
      <c r="K775" t="s">
        <v>6373</v>
      </c>
      <c r="L775" t="s">
        <v>6374</v>
      </c>
      <c r="M775" t="s">
        <v>6375</v>
      </c>
      <c r="N775" t="s">
        <v>6376</v>
      </c>
      <c r="O775" t="s">
        <v>6377</v>
      </c>
      <c r="P775" t="s">
        <v>6378</v>
      </c>
    </row>
    <row r="776" spans="1:16" x14ac:dyDescent="0.35">
      <c r="A776" t="s">
        <v>6379</v>
      </c>
      <c r="B776" t="s">
        <v>6380</v>
      </c>
      <c r="C776" t="s">
        <v>3495</v>
      </c>
      <c r="D776">
        <v>99</v>
      </c>
      <c r="E776" s="5">
        <v>499</v>
      </c>
      <c r="F776" s="1">
        <v>0.8</v>
      </c>
      <c r="G776">
        <v>4.0999999999999996</v>
      </c>
      <c r="H776" s="8">
        <v>2451</v>
      </c>
      <c r="I776" t="s">
        <v>3496</v>
      </c>
      <c r="J776" t="s">
        <v>6381</v>
      </c>
      <c r="K776" t="s">
        <v>6382</v>
      </c>
      <c r="L776" t="s">
        <v>6383</v>
      </c>
      <c r="M776" t="s">
        <v>6384</v>
      </c>
      <c r="N776" t="s">
        <v>6385</v>
      </c>
      <c r="O776" t="s">
        <v>6386</v>
      </c>
      <c r="P776" t="s">
        <v>6387</v>
      </c>
    </row>
    <row r="777" spans="1:16" x14ac:dyDescent="0.35">
      <c r="A777" t="s">
        <v>6388</v>
      </c>
      <c r="B777" t="s">
        <v>6389</v>
      </c>
      <c r="C777" t="s">
        <v>4845</v>
      </c>
      <c r="D777">
        <v>499</v>
      </c>
      <c r="E777" s="5">
        <v>1000</v>
      </c>
      <c r="F777" s="1">
        <v>0.5</v>
      </c>
      <c r="G777">
        <v>5</v>
      </c>
      <c r="H777" s="8">
        <v>23</v>
      </c>
      <c r="I777" t="s">
        <v>6390</v>
      </c>
      <c r="J777" t="s">
        <v>6391</v>
      </c>
      <c r="K777" t="s">
        <v>6392</v>
      </c>
      <c r="L777" t="s">
        <v>6393</v>
      </c>
      <c r="M777" t="s">
        <v>6394</v>
      </c>
      <c r="N777" t="s">
        <v>6395</v>
      </c>
      <c r="O777" t="s">
        <v>6396</v>
      </c>
      <c r="P777" t="s">
        <v>6397</v>
      </c>
    </row>
    <row r="778" spans="1:16" x14ac:dyDescent="0.35">
      <c r="A778" t="s">
        <v>6398</v>
      </c>
      <c r="B778" t="s">
        <v>6399</v>
      </c>
      <c r="C778" t="s">
        <v>6400</v>
      </c>
      <c r="D778" s="2">
        <v>1792</v>
      </c>
      <c r="E778" s="5">
        <v>3500</v>
      </c>
      <c r="F778" s="1">
        <v>0.49</v>
      </c>
      <c r="G778">
        <v>4.5</v>
      </c>
      <c r="H778" s="8">
        <v>26194</v>
      </c>
      <c r="I778" t="s">
        <v>6401</v>
      </c>
      <c r="J778" t="s">
        <v>6402</v>
      </c>
      <c r="K778" t="s">
        <v>6403</v>
      </c>
      <c r="L778" t="s">
        <v>6404</v>
      </c>
      <c r="M778" t="s">
        <v>6405</v>
      </c>
      <c r="N778" t="s">
        <v>6406</v>
      </c>
      <c r="O778" t="s">
        <v>6407</v>
      </c>
      <c r="P778" t="s">
        <v>6408</v>
      </c>
    </row>
    <row r="779" spans="1:16" x14ac:dyDescent="0.35">
      <c r="A779" t="s">
        <v>6409</v>
      </c>
      <c r="B779" t="s">
        <v>6410</v>
      </c>
      <c r="C779" t="s">
        <v>6411</v>
      </c>
      <c r="D779" s="2">
        <v>3299</v>
      </c>
      <c r="E779" s="5">
        <v>4100</v>
      </c>
      <c r="F779" s="1">
        <v>0.2</v>
      </c>
      <c r="G779">
        <v>3.9</v>
      </c>
      <c r="H779" s="8">
        <v>15783</v>
      </c>
      <c r="I779" t="s">
        <v>6412</v>
      </c>
      <c r="J779" t="s">
        <v>6413</v>
      </c>
      <c r="K779" t="s">
        <v>6414</v>
      </c>
      <c r="L779" t="s">
        <v>6415</v>
      </c>
      <c r="M779" t="s">
        <v>6416</v>
      </c>
      <c r="N779" t="s">
        <v>6417</v>
      </c>
      <c r="O779" t="s">
        <v>6418</v>
      </c>
      <c r="P779" t="s">
        <v>6419</v>
      </c>
    </row>
    <row r="780" spans="1:16" x14ac:dyDescent="0.35">
      <c r="A780" t="s">
        <v>6420</v>
      </c>
      <c r="B780" t="s">
        <v>6421</v>
      </c>
      <c r="C780" t="s">
        <v>6273</v>
      </c>
      <c r="D780">
        <v>125</v>
      </c>
      <c r="E780" s="5">
        <v>180</v>
      </c>
      <c r="F780" s="1">
        <v>0.31</v>
      </c>
      <c r="G780">
        <v>4.4000000000000004</v>
      </c>
      <c r="H780" s="8">
        <v>8053</v>
      </c>
      <c r="I780" t="s">
        <v>6422</v>
      </c>
      <c r="J780" t="s">
        <v>6423</v>
      </c>
      <c r="K780" t="s">
        <v>6424</v>
      </c>
      <c r="L780" t="s">
        <v>6425</v>
      </c>
      <c r="M780" t="s">
        <v>6426</v>
      </c>
      <c r="N780" t="s">
        <v>6427</v>
      </c>
      <c r="O780" t="s">
        <v>6428</v>
      </c>
      <c r="P780" t="s">
        <v>6429</v>
      </c>
    </row>
    <row r="781" spans="1:16" x14ac:dyDescent="0.35">
      <c r="A781" t="s">
        <v>6430</v>
      </c>
      <c r="B781" t="s">
        <v>6431</v>
      </c>
      <c r="C781" t="s">
        <v>4845</v>
      </c>
      <c r="D781">
        <v>399</v>
      </c>
      <c r="E781" s="5">
        <v>1190</v>
      </c>
      <c r="F781" s="1">
        <v>0.66</v>
      </c>
      <c r="G781">
        <v>4.0999999999999996</v>
      </c>
      <c r="H781" s="8">
        <v>2809</v>
      </c>
      <c r="I781" t="s">
        <v>6432</v>
      </c>
      <c r="J781" t="s">
        <v>6433</v>
      </c>
      <c r="K781" t="s">
        <v>6434</v>
      </c>
      <c r="L781" t="s">
        <v>6435</v>
      </c>
      <c r="M781" t="s">
        <v>6436</v>
      </c>
      <c r="N781" t="s">
        <v>6437</v>
      </c>
      <c r="O781" t="s">
        <v>6438</v>
      </c>
      <c r="P781" t="s">
        <v>6439</v>
      </c>
    </row>
    <row r="782" spans="1:16" x14ac:dyDescent="0.35">
      <c r="A782" t="s">
        <v>6440</v>
      </c>
      <c r="B782" t="s">
        <v>6441</v>
      </c>
      <c r="C782" t="s">
        <v>3066</v>
      </c>
      <c r="D782" s="2">
        <v>1199</v>
      </c>
      <c r="E782" s="5">
        <v>7999</v>
      </c>
      <c r="F782" s="1">
        <v>0.85</v>
      </c>
      <c r="G782">
        <v>3.6</v>
      </c>
      <c r="H782" s="8">
        <v>25910</v>
      </c>
      <c r="I782" t="s">
        <v>6442</v>
      </c>
      <c r="J782" t="s">
        <v>6443</v>
      </c>
      <c r="K782" t="s">
        <v>6444</v>
      </c>
      <c r="L782" t="s">
        <v>6445</v>
      </c>
      <c r="M782" t="s">
        <v>6446</v>
      </c>
      <c r="N782" t="s">
        <v>6447</v>
      </c>
      <c r="O782" t="s">
        <v>6448</v>
      </c>
      <c r="P782" t="s">
        <v>6449</v>
      </c>
    </row>
    <row r="783" spans="1:16" x14ac:dyDescent="0.35">
      <c r="A783" t="s">
        <v>6450</v>
      </c>
      <c r="B783" t="s">
        <v>6451</v>
      </c>
      <c r="C783" t="s">
        <v>4856</v>
      </c>
      <c r="D783">
        <v>235</v>
      </c>
      <c r="E783" s="5">
        <v>1599</v>
      </c>
      <c r="F783" s="1">
        <v>0.85</v>
      </c>
      <c r="G783">
        <v>3.8</v>
      </c>
      <c r="H783" s="8">
        <v>1173</v>
      </c>
      <c r="I783" t="s">
        <v>6452</v>
      </c>
      <c r="J783" t="s">
        <v>6453</v>
      </c>
      <c r="K783" t="s">
        <v>6454</v>
      </c>
      <c r="L783" t="s">
        <v>6455</v>
      </c>
      <c r="M783" t="s">
        <v>6456</v>
      </c>
      <c r="N783" t="s">
        <v>6457</v>
      </c>
      <c r="O783" t="s">
        <v>6458</v>
      </c>
      <c r="P783" t="s">
        <v>6459</v>
      </c>
    </row>
    <row r="784" spans="1:16" x14ac:dyDescent="0.35">
      <c r="A784" t="s">
        <v>6460</v>
      </c>
      <c r="B784" t="s">
        <v>6461</v>
      </c>
      <c r="C784" t="s">
        <v>4876</v>
      </c>
      <c r="D784">
        <v>549</v>
      </c>
      <c r="E784" s="5">
        <v>1999</v>
      </c>
      <c r="F784" s="1">
        <v>0.73</v>
      </c>
      <c r="G784">
        <v>3.6</v>
      </c>
      <c r="H784" s="8">
        <v>6422</v>
      </c>
      <c r="I784" t="s">
        <v>6462</v>
      </c>
      <c r="J784" t="s">
        <v>6463</v>
      </c>
      <c r="K784" t="s">
        <v>6464</v>
      </c>
      <c r="L784" t="s">
        <v>6465</v>
      </c>
      <c r="M784" t="s">
        <v>6466</v>
      </c>
      <c r="N784" t="s">
        <v>6467</v>
      </c>
      <c r="O784" t="s">
        <v>6468</v>
      </c>
      <c r="P784" t="s">
        <v>6469</v>
      </c>
    </row>
    <row r="785" spans="1:16" x14ac:dyDescent="0.35">
      <c r="A785" t="s">
        <v>6470</v>
      </c>
      <c r="B785" t="s">
        <v>6471</v>
      </c>
      <c r="C785" t="s">
        <v>5829</v>
      </c>
      <c r="D785">
        <v>89</v>
      </c>
      <c r="E785" s="5">
        <v>99</v>
      </c>
      <c r="F785" s="1">
        <v>0.1</v>
      </c>
      <c r="G785">
        <v>4.2</v>
      </c>
      <c r="H785" s="8">
        <v>241</v>
      </c>
      <c r="I785" t="s">
        <v>6472</v>
      </c>
      <c r="J785" t="s">
        <v>6473</v>
      </c>
      <c r="K785" t="s">
        <v>6474</v>
      </c>
      <c r="L785" t="s">
        <v>6475</v>
      </c>
      <c r="M785" t="s">
        <v>6476</v>
      </c>
      <c r="N785" t="s">
        <v>6477</v>
      </c>
      <c r="O785" t="s">
        <v>6478</v>
      </c>
      <c r="P785" t="s">
        <v>6479</v>
      </c>
    </row>
    <row r="786" spans="1:16" x14ac:dyDescent="0.35">
      <c r="A786" t="s">
        <v>282</v>
      </c>
      <c r="B786" t="s">
        <v>283</v>
      </c>
      <c r="C786" t="s">
        <v>18</v>
      </c>
      <c r="D786">
        <v>970</v>
      </c>
      <c r="E786" s="5">
        <v>1999</v>
      </c>
      <c r="F786" s="1">
        <v>0.51</v>
      </c>
      <c r="G786">
        <v>4.4000000000000004</v>
      </c>
      <c r="H786" s="8">
        <v>184</v>
      </c>
      <c r="I786" t="s">
        <v>284</v>
      </c>
      <c r="J786" t="s">
        <v>285</v>
      </c>
      <c r="K786" t="s">
        <v>286</v>
      </c>
      <c r="L786" t="s">
        <v>287</v>
      </c>
      <c r="M786" t="s">
        <v>288</v>
      </c>
      <c r="N786" t="s">
        <v>289</v>
      </c>
      <c r="O786" t="s">
        <v>6480</v>
      </c>
      <c r="P786" t="s">
        <v>6481</v>
      </c>
    </row>
    <row r="787" spans="1:16" x14ac:dyDescent="0.35">
      <c r="A787" t="s">
        <v>6482</v>
      </c>
      <c r="B787" t="s">
        <v>6483</v>
      </c>
      <c r="C787" t="s">
        <v>3066</v>
      </c>
      <c r="D787" s="2">
        <v>1299</v>
      </c>
      <c r="E787" s="5">
        <v>2999</v>
      </c>
      <c r="F787" s="1">
        <v>0.56999999999999995</v>
      </c>
      <c r="G787">
        <v>3.8</v>
      </c>
      <c r="H787" s="8">
        <v>14629</v>
      </c>
      <c r="I787" t="s">
        <v>6484</v>
      </c>
      <c r="J787" t="s">
        <v>6485</v>
      </c>
      <c r="K787" t="s">
        <v>6486</v>
      </c>
      <c r="L787" t="s">
        <v>6487</v>
      </c>
      <c r="M787" t="s">
        <v>6488</v>
      </c>
      <c r="N787" t="s">
        <v>6489</v>
      </c>
      <c r="O787" t="s">
        <v>6490</v>
      </c>
      <c r="P787" t="s">
        <v>6491</v>
      </c>
    </row>
    <row r="788" spans="1:16" x14ac:dyDescent="0.35">
      <c r="A788" t="s">
        <v>6492</v>
      </c>
      <c r="B788" t="s">
        <v>6493</v>
      </c>
      <c r="C788" t="s">
        <v>5358</v>
      </c>
      <c r="D788">
        <v>230</v>
      </c>
      <c r="E788" s="5">
        <v>999</v>
      </c>
      <c r="F788" s="1">
        <v>0.77</v>
      </c>
      <c r="G788">
        <v>4.2</v>
      </c>
      <c r="H788" s="8">
        <v>1528</v>
      </c>
      <c r="I788" t="s">
        <v>6494</v>
      </c>
      <c r="J788" t="s">
        <v>6495</v>
      </c>
      <c r="K788" t="s">
        <v>6496</v>
      </c>
      <c r="L788" t="s">
        <v>6497</v>
      </c>
      <c r="M788" t="s">
        <v>6498</v>
      </c>
      <c r="N788" t="s">
        <v>6499</v>
      </c>
      <c r="O788" t="s">
        <v>6500</v>
      </c>
      <c r="P788" t="s">
        <v>6501</v>
      </c>
    </row>
    <row r="789" spans="1:16" x14ac:dyDescent="0.35">
      <c r="A789" t="s">
        <v>6502</v>
      </c>
      <c r="B789" t="s">
        <v>6503</v>
      </c>
      <c r="C789" t="s">
        <v>6504</v>
      </c>
      <c r="D789">
        <v>119</v>
      </c>
      <c r="E789" s="5">
        <v>499</v>
      </c>
      <c r="F789" s="1">
        <v>0.76</v>
      </c>
      <c r="G789">
        <v>4.3</v>
      </c>
      <c r="H789" s="8">
        <v>15032</v>
      </c>
      <c r="I789" t="s">
        <v>6505</v>
      </c>
      <c r="J789" t="s">
        <v>6506</v>
      </c>
      <c r="K789" t="s">
        <v>6507</v>
      </c>
      <c r="L789" t="s">
        <v>6508</v>
      </c>
      <c r="M789" t="s">
        <v>6509</v>
      </c>
      <c r="N789" t="s">
        <v>6510</v>
      </c>
      <c r="O789" t="s">
        <v>6511</v>
      </c>
      <c r="P789" t="s">
        <v>6512</v>
      </c>
    </row>
    <row r="790" spans="1:16" x14ac:dyDescent="0.35">
      <c r="A790" t="s">
        <v>6513</v>
      </c>
      <c r="B790" t="s">
        <v>6514</v>
      </c>
      <c r="C790" t="s">
        <v>6515</v>
      </c>
      <c r="D790">
        <v>449</v>
      </c>
      <c r="E790" s="5">
        <v>800</v>
      </c>
      <c r="F790" s="1">
        <v>0.44</v>
      </c>
      <c r="G790">
        <v>4.4000000000000004</v>
      </c>
      <c r="H790" s="8">
        <v>69585</v>
      </c>
      <c r="I790" t="s">
        <v>6516</v>
      </c>
      <c r="J790" t="s">
        <v>6517</v>
      </c>
      <c r="K790" t="s">
        <v>6518</v>
      </c>
      <c r="L790" t="s">
        <v>6519</v>
      </c>
      <c r="M790" t="s">
        <v>6520</v>
      </c>
      <c r="N790" t="s">
        <v>6521</v>
      </c>
      <c r="O790" t="s">
        <v>6522</v>
      </c>
      <c r="P790" t="s">
        <v>6523</v>
      </c>
    </row>
    <row r="791" spans="1:16" x14ac:dyDescent="0.35">
      <c r="A791" t="s">
        <v>6524</v>
      </c>
      <c r="B791" t="s">
        <v>6525</v>
      </c>
      <c r="C791" t="s">
        <v>6526</v>
      </c>
      <c r="D791" s="2">
        <v>1699</v>
      </c>
      <c r="E791" s="5">
        <v>3495</v>
      </c>
      <c r="F791" s="1">
        <v>0.51</v>
      </c>
      <c r="G791">
        <v>4.0999999999999996</v>
      </c>
      <c r="H791" s="8">
        <v>14371</v>
      </c>
      <c r="I791" t="s">
        <v>6527</v>
      </c>
      <c r="J791" t="s">
        <v>6528</v>
      </c>
      <c r="K791" t="s">
        <v>6529</v>
      </c>
      <c r="L791" t="s">
        <v>6530</v>
      </c>
      <c r="M791" t="s">
        <v>6531</v>
      </c>
      <c r="N791" t="s">
        <v>6532</v>
      </c>
      <c r="O791" t="s">
        <v>6533</v>
      </c>
      <c r="P791" t="s">
        <v>6534</v>
      </c>
    </row>
    <row r="792" spans="1:16" x14ac:dyDescent="0.35">
      <c r="A792" t="s">
        <v>6535</v>
      </c>
      <c r="B792" t="s">
        <v>6536</v>
      </c>
      <c r="C792" t="s">
        <v>6273</v>
      </c>
      <c r="D792">
        <v>561</v>
      </c>
      <c r="E792" s="5">
        <v>720</v>
      </c>
      <c r="F792" s="1">
        <v>0.22</v>
      </c>
      <c r="G792">
        <v>4.4000000000000004</v>
      </c>
      <c r="H792" s="8">
        <v>3182</v>
      </c>
      <c r="I792" t="s">
        <v>6537</v>
      </c>
      <c r="J792" t="s">
        <v>6538</v>
      </c>
      <c r="K792" t="s">
        <v>6539</v>
      </c>
      <c r="L792" t="s">
        <v>6540</v>
      </c>
      <c r="M792" t="s">
        <v>6541</v>
      </c>
      <c r="N792" t="s">
        <v>6542</v>
      </c>
      <c r="O792" t="s">
        <v>6543</v>
      </c>
      <c r="P792" t="s">
        <v>6544</v>
      </c>
    </row>
    <row r="793" spans="1:16" x14ac:dyDescent="0.35">
      <c r="A793" t="s">
        <v>6545</v>
      </c>
      <c r="B793" t="s">
        <v>6546</v>
      </c>
      <c r="C793" t="s">
        <v>4845</v>
      </c>
      <c r="D793">
        <v>289</v>
      </c>
      <c r="E793" s="5">
        <v>590</v>
      </c>
      <c r="F793" s="1">
        <v>0.51</v>
      </c>
      <c r="G793">
        <v>4.4000000000000004</v>
      </c>
      <c r="H793" s="8">
        <v>25886</v>
      </c>
      <c r="I793" t="s">
        <v>6547</v>
      </c>
      <c r="J793" t="s">
        <v>6548</v>
      </c>
      <c r="K793" t="s">
        <v>6549</v>
      </c>
      <c r="L793" t="s">
        <v>6550</v>
      </c>
      <c r="M793" t="s">
        <v>6551</v>
      </c>
      <c r="N793" t="s">
        <v>6552</v>
      </c>
      <c r="O793" t="s">
        <v>6553</v>
      </c>
      <c r="P793" t="s">
        <v>6554</v>
      </c>
    </row>
    <row r="794" spans="1:16" x14ac:dyDescent="0.35">
      <c r="A794" t="s">
        <v>6555</v>
      </c>
      <c r="B794" t="s">
        <v>6556</v>
      </c>
      <c r="C794" t="s">
        <v>4901</v>
      </c>
      <c r="D794">
        <v>599</v>
      </c>
      <c r="E794" s="5">
        <v>1999</v>
      </c>
      <c r="F794" s="1">
        <v>0.7</v>
      </c>
      <c r="G794">
        <v>4.4000000000000004</v>
      </c>
      <c r="H794" s="8">
        <v>4736</v>
      </c>
      <c r="I794" t="s">
        <v>6557</v>
      </c>
      <c r="J794" t="s">
        <v>6558</v>
      </c>
      <c r="K794" t="s">
        <v>6559</v>
      </c>
      <c r="L794" t="s">
        <v>6560</v>
      </c>
      <c r="M794" t="s">
        <v>6561</v>
      </c>
      <c r="N794" t="s">
        <v>6562</v>
      </c>
      <c r="O794" t="s">
        <v>6563</v>
      </c>
      <c r="P794" t="s">
        <v>6564</v>
      </c>
    </row>
    <row r="795" spans="1:16" x14ac:dyDescent="0.35">
      <c r="A795" t="s">
        <v>6565</v>
      </c>
      <c r="B795" t="s">
        <v>6566</v>
      </c>
      <c r="C795" t="s">
        <v>5122</v>
      </c>
      <c r="D795" s="2">
        <v>5599</v>
      </c>
      <c r="E795" s="5">
        <v>7350</v>
      </c>
      <c r="F795" s="1">
        <v>0.24</v>
      </c>
      <c r="G795">
        <v>4.4000000000000004</v>
      </c>
      <c r="H795" s="8">
        <v>73005</v>
      </c>
      <c r="I795" t="s">
        <v>6567</v>
      </c>
      <c r="J795" t="s">
        <v>6568</v>
      </c>
      <c r="K795" t="s">
        <v>6569</v>
      </c>
      <c r="L795" t="s">
        <v>6570</v>
      </c>
      <c r="M795" t="s">
        <v>6571</v>
      </c>
      <c r="N795" t="s">
        <v>6572</v>
      </c>
      <c r="O795" t="s">
        <v>6573</v>
      </c>
      <c r="P795" t="s">
        <v>6574</v>
      </c>
    </row>
    <row r="796" spans="1:16" x14ac:dyDescent="0.35">
      <c r="A796" t="s">
        <v>6575</v>
      </c>
      <c r="B796" t="s">
        <v>6576</v>
      </c>
      <c r="C796" t="s">
        <v>6577</v>
      </c>
      <c r="D796" s="2">
        <v>1990</v>
      </c>
      <c r="E796" s="5">
        <v>2595</v>
      </c>
      <c r="F796" s="1">
        <v>0.23</v>
      </c>
      <c r="G796">
        <v>4.3</v>
      </c>
      <c r="H796" s="8">
        <v>20398</v>
      </c>
      <c r="I796" t="s">
        <v>6578</v>
      </c>
      <c r="J796" t="s">
        <v>6579</v>
      </c>
      <c r="K796" t="s">
        <v>6580</v>
      </c>
      <c r="L796" t="s">
        <v>6581</v>
      </c>
      <c r="M796" t="s">
        <v>6582</v>
      </c>
      <c r="N796" t="s">
        <v>13052</v>
      </c>
      <c r="O796" t="s">
        <v>6583</v>
      </c>
      <c r="P796" t="s">
        <v>6584</v>
      </c>
    </row>
    <row r="797" spans="1:16" x14ac:dyDescent="0.35">
      <c r="A797" t="s">
        <v>6585</v>
      </c>
      <c r="B797" t="s">
        <v>6586</v>
      </c>
      <c r="C797" t="s">
        <v>6103</v>
      </c>
      <c r="D797">
        <v>499</v>
      </c>
      <c r="E797" s="5">
        <v>799</v>
      </c>
      <c r="F797" s="1">
        <v>0.38</v>
      </c>
      <c r="G797">
        <v>4.3</v>
      </c>
      <c r="H797" s="8">
        <v>2125</v>
      </c>
      <c r="I797" t="s">
        <v>6587</v>
      </c>
      <c r="J797" t="s">
        <v>6588</v>
      </c>
      <c r="K797" t="s">
        <v>6589</v>
      </c>
      <c r="L797" t="s">
        <v>6590</v>
      </c>
      <c r="M797" t="s">
        <v>6591</v>
      </c>
      <c r="N797" t="s">
        <v>6592</v>
      </c>
      <c r="O797" t="s">
        <v>6593</v>
      </c>
      <c r="P797" t="s">
        <v>6594</v>
      </c>
    </row>
    <row r="798" spans="1:16" x14ac:dyDescent="0.35">
      <c r="A798" t="s">
        <v>6595</v>
      </c>
      <c r="B798" t="s">
        <v>6596</v>
      </c>
      <c r="C798" t="s">
        <v>6200</v>
      </c>
      <c r="D798">
        <v>449</v>
      </c>
      <c r="E798" s="5">
        <v>999</v>
      </c>
      <c r="F798" s="1">
        <v>0.55000000000000004</v>
      </c>
      <c r="G798">
        <v>4.3</v>
      </c>
      <c r="H798" s="8">
        <v>11330</v>
      </c>
      <c r="I798" t="s">
        <v>6597</v>
      </c>
      <c r="J798" t="s">
        <v>6598</v>
      </c>
      <c r="K798" t="s">
        <v>6599</v>
      </c>
      <c r="L798" t="s">
        <v>6600</v>
      </c>
      <c r="M798" t="s">
        <v>6601</v>
      </c>
      <c r="N798" t="s">
        <v>6602</v>
      </c>
      <c r="O798" t="s">
        <v>6207</v>
      </c>
      <c r="P798" t="s">
        <v>6603</v>
      </c>
    </row>
    <row r="799" spans="1:16" x14ac:dyDescent="0.35">
      <c r="A799" t="s">
        <v>6604</v>
      </c>
      <c r="B799" t="s">
        <v>6605</v>
      </c>
      <c r="C799" t="s">
        <v>6606</v>
      </c>
      <c r="D799">
        <v>999</v>
      </c>
      <c r="E799" s="5">
        <v>1999</v>
      </c>
      <c r="F799" s="1">
        <v>0.5</v>
      </c>
      <c r="G799">
        <v>4.2</v>
      </c>
      <c r="H799" s="8">
        <v>27441</v>
      </c>
      <c r="I799" t="s">
        <v>6607</v>
      </c>
      <c r="J799" t="s">
        <v>6608</v>
      </c>
      <c r="K799" t="s">
        <v>6609</v>
      </c>
      <c r="L799" t="s">
        <v>6610</v>
      </c>
      <c r="M799" t="s">
        <v>6611</v>
      </c>
      <c r="N799" t="s">
        <v>6612</v>
      </c>
      <c r="O799" t="s">
        <v>6613</v>
      </c>
      <c r="P799" t="s">
        <v>6614</v>
      </c>
    </row>
    <row r="800" spans="1:16" x14ac:dyDescent="0.35">
      <c r="A800" t="s">
        <v>6615</v>
      </c>
      <c r="B800" t="s">
        <v>6616</v>
      </c>
      <c r="C800" t="s">
        <v>4450</v>
      </c>
      <c r="D800">
        <v>69</v>
      </c>
      <c r="E800" s="5">
        <v>299</v>
      </c>
      <c r="F800" s="1">
        <v>0.77</v>
      </c>
      <c r="G800">
        <v>4.3</v>
      </c>
      <c r="H800" s="8">
        <v>255</v>
      </c>
      <c r="I800" t="s">
        <v>6617</v>
      </c>
      <c r="J800" t="s">
        <v>6618</v>
      </c>
      <c r="K800" t="s">
        <v>6619</v>
      </c>
      <c r="L800" t="s">
        <v>6620</v>
      </c>
      <c r="M800" t="s">
        <v>6621</v>
      </c>
      <c r="N800" t="s">
        <v>6622</v>
      </c>
      <c r="O800" t="s">
        <v>6623</v>
      </c>
      <c r="P800" t="s">
        <v>6624</v>
      </c>
    </row>
    <row r="801" spans="1:16" x14ac:dyDescent="0.35">
      <c r="A801" t="s">
        <v>6625</v>
      </c>
      <c r="B801" t="s">
        <v>6626</v>
      </c>
      <c r="C801" t="s">
        <v>4845</v>
      </c>
      <c r="D801">
        <v>899</v>
      </c>
      <c r="E801" s="5">
        <v>1499</v>
      </c>
      <c r="F801" s="1">
        <v>0.4</v>
      </c>
      <c r="G801">
        <v>4.2</v>
      </c>
      <c r="H801" s="8">
        <v>23174</v>
      </c>
      <c r="I801" t="s">
        <v>6627</v>
      </c>
      <c r="J801" t="s">
        <v>6628</v>
      </c>
      <c r="K801" t="s">
        <v>6629</v>
      </c>
      <c r="L801" t="s">
        <v>6630</v>
      </c>
      <c r="M801" t="s">
        <v>6631</v>
      </c>
      <c r="N801" t="s">
        <v>6632</v>
      </c>
      <c r="O801" t="s">
        <v>6633</v>
      </c>
      <c r="P801" t="s">
        <v>6634</v>
      </c>
    </row>
    <row r="802" spans="1:16" x14ac:dyDescent="0.35">
      <c r="A802" t="s">
        <v>6635</v>
      </c>
      <c r="B802" t="s">
        <v>6636</v>
      </c>
      <c r="C802" t="s">
        <v>5034</v>
      </c>
      <c r="D802">
        <v>478</v>
      </c>
      <c r="E802" s="5">
        <v>699</v>
      </c>
      <c r="F802" s="1">
        <v>0.32</v>
      </c>
      <c r="G802">
        <v>3.8</v>
      </c>
      <c r="H802" s="8">
        <v>20218</v>
      </c>
      <c r="I802" t="s">
        <v>6637</v>
      </c>
      <c r="J802" t="s">
        <v>6638</v>
      </c>
      <c r="K802" t="s">
        <v>6639</v>
      </c>
      <c r="L802" t="s">
        <v>6640</v>
      </c>
      <c r="M802" t="s">
        <v>6641</v>
      </c>
      <c r="N802" t="s">
        <v>6642</v>
      </c>
      <c r="O802" t="s">
        <v>6643</v>
      </c>
      <c r="P802" t="s">
        <v>6644</v>
      </c>
    </row>
    <row r="803" spans="1:16" x14ac:dyDescent="0.35">
      <c r="A803" t="s">
        <v>6645</v>
      </c>
      <c r="B803" t="s">
        <v>6646</v>
      </c>
      <c r="C803" t="s">
        <v>6647</v>
      </c>
      <c r="D803" s="2">
        <v>1399</v>
      </c>
      <c r="E803" s="5">
        <v>2490</v>
      </c>
      <c r="F803" s="1">
        <v>0.44</v>
      </c>
      <c r="G803">
        <v>4.3</v>
      </c>
      <c r="H803" s="8">
        <v>11074</v>
      </c>
      <c r="I803" t="s">
        <v>6648</v>
      </c>
      <c r="J803" t="s">
        <v>6649</v>
      </c>
      <c r="K803" t="s">
        <v>6650</v>
      </c>
      <c r="L803" t="s">
        <v>6651</v>
      </c>
      <c r="M803" t="s">
        <v>6652</v>
      </c>
      <c r="N803" t="s">
        <v>6653</v>
      </c>
      <c r="O803" t="s">
        <v>6654</v>
      </c>
      <c r="P803" t="s">
        <v>6655</v>
      </c>
    </row>
    <row r="804" spans="1:16" x14ac:dyDescent="0.35">
      <c r="A804" t="s">
        <v>302</v>
      </c>
      <c r="B804" t="s">
        <v>303</v>
      </c>
      <c r="C804" t="s">
        <v>18</v>
      </c>
      <c r="D804">
        <v>199</v>
      </c>
      <c r="E804" s="5">
        <v>750</v>
      </c>
      <c r="F804" s="1">
        <v>0.73</v>
      </c>
      <c r="G804">
        <v>4.5</v>
      </c>
      <c r="H804" s="8">
        <v>74976</v>
      </c>
      <c r="I804" t="s">
        <v>304</v>
      </c>
      <c r="J804" t="s">
        <v>305</v>
      </c>
      <c r="K804" t="s">
        <v>306</v>
      </c>
      <c r="L804" t="s">
        <v>307</v>
      </c>
      <c r="M804" t="s">
        <v>308</v>
      </c>
      <c r="N804" t="s">
        <v>309</v>
      </c>
      <c r="O804" t="s">
        <v>6656</v>
      </c>
      <c r="P804" t="s">
        <v>6657</v>
      </c>
    </row>
    <row r="805" spans="1:16" x14ac:dyDescent="0.35">
      <c r="A805" t="s">
        <v>6658</v>
      </c>
      <c r="B805" t="s">
        <v>6659</v>
      </c>
      <c r="C805" t="s">
        <v>6660</v>
      </c>
      <c r="D805">
        <v>149</v>
      </c>
      <c r="E805" s="5">
        <v>499</v>
      </c>
      <c r="F805" s="1">
        <v>0.7</v>
      </c>
      <c r="G805">
        <v>4.0999999999999996</v>
      </c>
      <c r="H805" s="8">
        <v>25607</v>
      </c>
      <c r="I805" t="s">
        <v>6661</v>
      </c>
      <c r="J805" t="s">
        <v>6662</v>
      </c>
      <c r="K805" t="s">
        <v>6663</v>
      </c>
      <c r="L805" t="s">
        <v>6664</v>
      </c>
      <c r="M805" t="s">
        <v>6665</v>
      </c>
      <c r="N805" t="s">
        <v>6666</v>
      </c>
      <c r="O805" t="s">
        <v>6667</v>
      </c>
      <c r="P805" t="s">
        <v>6668</v>
      </c>
    </row>
    <row r="806" spans="1:16" x14ac:dyDescent="0.35">
      <c r="A806" t="s">
        <v>6669</v>
      </c>
      <c r="B806" t="s">
        <v>6670</v>
      </c>
      <c r="C806" t="s">
        <v>5515</v>
      </c>
      <c r="D806" s="2">
        <v>1799</v>
      </c>
      <c r="E806" s="5">
        <v>4990</v>
      </c>
      <c r="F806" s="1">
        <v>0.64</v>
      </c>
      <c r="G806">
        <v>4.2</v>
      </c>
      <c r="H806" s="8">
        <v>41226</v>
      </c>
      <c r="I806" t="s">
        <v>6671</v>
      </c>
      <c r="J806" t="s">
        <v>6672</v>
      </c>
      <c r="K806" t="s">
        <v>6673</v>
      </c>
      <c r="L806" t="s">
        <v>6674</v>
      </c>
      <c r="M806" t="s">
        <v>6675</v>
      </c>
      <c r="N806" t="s">
        <v>6676</v>
      </c>
      <c r="O806" t="s">
        <v>6677</v>
      </c>
      <c r="P806" t="s">
        <v>6678</v>
      </c>
    </row>
    <row r="807" spans="1:16" x14ac:dyDescent="0.35">
      <c r="A807" t="s">
        <v>6679</v>
      </c>
      <c r="B807" t="s">
        <v>6680</v>
      </c>
      <c r="C807" t="s">
        <v>6681</v>
      </c>
      <c r="D807">
        <v>425</v>
      </c>
      <c r="E807" s="5">
        <v>999</v>
      </c>
      <c r="F807" s="1">
        <v>0.56999999999999995</v>
      </c>
      <c r="G807">
        <v>4</v>
      </c>
      <c r="H807" s="8">
        <v>2581</v>
      </c>
      <c r="I807" t="s">
        <v>6682</v>
      </c>
      <c r="J807" t="s">
        <v>6683</v>
      </c>
      <c r="K807" t="s">
        <v>6684</v>
      </c>
      <c r="L807" t="s">
        <v>6685</v>
      </c>
      <c r="M807" t="s">
        <v>6686</v>
      </c>
      <c r="N807" t="s">
        <v>6687</v>
      </c>
      <c r="O807" t="s">
        <v>6688</v>
      </c>
      <c r="P807" t="s">
        <v>6689</v>
      </c>
    </row>
    <row r="808" spans="1:16" x14ac:dyDescent="0.35">
      <c r="A808" t="s">
        <v>6690</v>
      </c>
      <c r="B808" t="s">
        <v>6691</v>
      </c>
      <c r="C808" t="s">
        <v>6189</v>
      </c>
      <c r="D808">
        <v>999</v>
      </c>
      <c r="E808" s="5">
        <v>2490</v>
      </c>
      <c r="F808" s="1">
        <v>0.6</v>
      </c>
      <c r="G808">
        <v>4.0999999999999996</v>
      </c>
      <c r="H808" s="8">
        <v>18331</v>
      </c>
      <c r="I808" t="s">
        <v>6692</v>
      </c>
      <c r="J808" t="s">
        <v>6693</v>
      </c>
      <c r="K808" t="s">
        <v>6694</v>
      </c>
      <c r="L808" t="s">
        <v>6695</v>
      </c>
      <c r="M808" t="s">
        <v>6696</v>
      </c>
      <c r="N808" t="s">
        <v>6697</v>
      </c>
      <c r="O808" t="s">
        <v>6698</v>
      </c>
      <c r="P808" t="s">
        <v>6699</v>
      </c>
    </row>
    <row r="809" spans="1:16" x14ac:dyDescent="0.35">
      <c r="A809" t="s">
        <v>6700</v>
      </c>
      <c r="B809" t="s">
        <v>6701</v>
      </c>
      <c r="C809" t="s">
        <v>4856</v>
      </c>
      <c r="D809">
        <v>378</v>
      </c>
      <c r="E809" s="5">
        <v>999</v>
      </c>
      <c r="F809" s="1">
        <v>0.62</v>
      </c>
      <c r="G809">
        <v>4.0999999999999996</v>
      </c>
      <c r="H809" s="8">
        <v>1779</v>
      </c>
      <c r="I809" t="s">
        <v>6702</v>
      </c>
      <c r="J809" t="s">
        <v>6703</v>
      </c>
      <c r="K809" t="s">
        <v>6704</v>
      </c>
      <c r="L809" t="s">
        <v>6705</v>
      </c>
      <c r="M809" t="s">
        <v>6706</v>
      </c>
      <c r="N809" t="s">
        <v>6707</v>
      </c>
      <c r="O809" t="s">
        <v>6708</v>
      </c>
      <c r="P809" t="s">
        <v>6709</v>
      </c>
    </row>
    <row r="810" spans="1:16" x14ac:dyDescent="0.35">
      <c r="A810" t="s">
        <v>6710</v>
      </c>
      <c r="B810" t="s">
        <v>6711</v>
      </c>
      <c r="C810" t="s">
        <v>6712</v>
      </c>
      <c r="D810">
        <v>99</v>
      </c>
      <c r="E810" s="5">
        <v>99</v>
      </c>
      <c r="F810" s="1">
        <v>0</v>
      </c>
      <c r="G810">
        <v>4.3</v>
      </c>
      <c r="H810" s="8">
        <v>388</v>
      </c>
      <c r="I810" t="s">
        <v>6713</v>
      </c>
      <c r="J810" t="s">
        <v>6714</v>
      </c>
      <c r="K810" t="s">
        <v>6715</v>
      </c>
      <c r="L810" t="s">
        <v>6716</v>
      </c>
      <c r="M810" t="s">
        <v>6717</v>
      </c>
      <c r="N810" t="s">
        <v>6718</v>
      </c>
      <c r="O810" t="s">
        <v>6719</v>
      </c>
      <c r="P810" t="s">
        <v>6720</v>
      </c>
    </row>
    <row r="811" spans="1:16" x14ac:dyDescent="0.35">
      <c r="A811" t="s">
        <v>6721</v>
      </c>
      <c r="B811" t="s">
        <v>6722</v>
      </c>
      <c r="C811" t="s">
        <v>5443</v>
      </c>
      <c r="D811" s="2">
        <v>1499</v>
      </c>
      <c r="E811" s="5">
        <v>2999</v>
      </c>
      <c r="F811" s="1">
        <v>0.5</v>
      </c>
      <c r="G811">
        <v>4.5</v>
      </c>
      <c r="H811" s="8">
        <v>8656</v>
      </c>
      <c r="I811" t="s">
        <v>6723</v>
      </c>
      <c r="J811" t="s">
        <v>6724</v>
      </c>
      <c r="K811" t="s">
        <v>6725</v>
      </c>
      <c r="L811" t="s">
        <v>6726</v>
      </c>
      <c r="M811" t="s">
        <v>6727</v>
      </c>
      <c r="N811" t="s">
        <v>6728</v>
      </c>
      <c r="O811" t="s">
        <v>6729</v>
      </c>
      <c r="P811" t="s">
        <v>6730</v>
      </c>
    </row>
    <row r="812" spans="1:16" x14ac:dyDescent="0.35">
      <c r="A812" t="s">
        <v>6731</v>
      </c>
      <c r="B812" t="s">
        <v>6732</v>
      </c>
      <c r="C812" t="s">
        <v>6733</v>
      </c>
      <c r="D812" s="2">
        <v>1815</v>
      </c>
      <c r="E812" s="5">
        <v>3100</v>
      </c>
      <c r="F812" s="1">
        <v>0.41</v>
      </c>
      <c r="G812">
        <v>4.5</v>
      </c>
      <c r="H812" s="8">
        <v>92925</v>
      </c>
      <c r="I812" t="s">
        <v>6734</v>
      </c>
      <c r="J812" t="s">
        <v>6735</v>
      </c>
      <c r="K812" t="s">
        <v>6736</v>
      </c>
      <c r="L812" t="s">
        <v>6737</v>
      </c>
      <c r="M812" t="s">
        <v>6738</v>
      </c>
      <c r="N812" t="s">
        <v>6739</v>
      </c>
      <c r="O812" t="s">
        <v>6740</v>
      </c>
      <c r="P812" t="s">
        <v>6741</v>
      </c>
    </row>
    <row r="813" spans="1:16" x14ac:dyDescent="0.35">
      <c r="A813" t="s">
        <v>6742</v>
      </c>
      <c r="B813" t="s">
        <v>6743</v>
      </c>
      <c r="C813" t="s">
        <v>6273</v>
      </c>
      <c r="D813">
        <v>67</v>
      </c>
      <c r="E813" s="5">
        <v>75</v>
      </c>
      <c r="F813" s="1">
        <v>0.11</v>
      </c>
      <c r="G813">
        <v>4.0999999999999996</v>
      </c>
      <c r="H813" s="8">
        <v>1269</v>
      </c>
      <c r="I813" t="s">
        <v>6744</v>
      </c>
      <c r="J813" t="s">
        <v>6745</v>
      </c>
      <c r="K813" t="s">
        <v>6746</v>
      </c>
      <c r="L813" t="s">
        <v>6747</v>
      </c>
      <c r="M813" t="s">
        <v>6748</v>
      </c>
      <c r="N813" t="s">
        <v>6749</v>
      </c>
      <c r="O813" t="s">
        <v>6750</v>
      </c>
      <c r="P813" t="s">
        <v>6751</v>
      </c>
    </row>
    <row r="814" spans="1:16" x14ac:dyDescent="0.35">
      <c r="A814" t="s">
        <v>6752</v>
      </c>
      <c r="B814" t="s">
        <v>6753</v>
      </c>
      <c r="C814" t="s">
        <v>4876</v>
      </c>
      <c r="D814" s="2">
        <v>1889</v>
      </c>
      <c r="E814" s="5">
        <v>2699</v>
      </c>
      <c r="F814" s="1">
        <v>0.3</v>
      </c>
      <c r="G814">
        <v>4.3</v>
      </c>
      <c r="H814" s="8">
        <v>17394</v>
      </c>
      <c r="I814" t="s">
        <v>6754</v>
      </c>
      <c r="J814" t="s">
        <v>6755</v>
      </c>
      <c r="K814" t="s">
        <v>6756</v>
      </c>
      <c r="L814" t="s">
        <v>6757</v>
      </c>
      <c r="M814" t="s">
        <v>6758</v>
      </c>
      <c r="N814" t="s">
        <v>6759</v>
      </c>
      <c r="O814" t="s">
        <v>6760</v>
      </c>
      <c r="P814" t="s">
        <v>6761</v>
      </c>
    </row>
    <row r="815" spans="1:16" x14ac:dyDescent="0.35">
      <c r="A815" t="s">
        <v>6762</v>
      </c>
      <c r="B815" t="s">
        <v>6763</v>
      </c>
      <c r="C815" t="s">
        <v>3066</v>
      </c>
      <c r="D815">
        <v>499</v>
      </c>
      <c r="E815" s="5">
        <v>1499</v>
      </c>
      <c r="F815" s="1">
        <v>0.67</v>
      </c>
      <c r="G815">
        <v>3.6</v>
      </c>
      <c r="H815" s="8">
        <v>9169</v>
      </c>
      <c r="I815" t="s">
        <v>6764</v>
      </c>
      <c r="J815" t="s">
        <v>6765</v>
      </c>
      <c r="K815" t="s">
        <v>6766</v>
      </c>
      <c r="L815" t="s">
        <v>6767</v>
      </c>
      <c r="M815" t="s">
        <v>6768</v>
      </c>
      <c r="N815" t="s">
        <v>6769</v>
      </c>
      <c r="O815" t="s">
        <v>6770</v>
      </c>
      <c r="P815" t="s">
        <v>6771</v>
      </c>
    </row>
    <row r="816" spans="1:16" x14ac:dyDescent="0.35">
      <c r="A816" t="s">
        <v>6772</v>
      </c>
      <c r="B816" t="s">
        <v>6773</v>
      </c>
      <c r="C816" t="s">
        <v>5358</v>
      </c>
      <c r="D816">
        <v>499</v>
      </c>
      <c r="E816" s="5">
        <v>999</v>
      </c>
      <c r="F816" s="1">
        <v>0.5</v>
      </c>
      <c r="G816">
        <v>4.4000000000000004</v>
      </c>
      <c r="H816" s="8">
        <v>1030</v>
      </c>
      <c r="I816" t="s">
        <v>6774</v>
      </c>
      <c r="J816" t="s">
        <v>6775</v>
      </c>
      <c r="K816" t="s">
        <v>6776</v>
      </c>
      <c r="L816" t="s">
        <v>6777</v>
      </c>
      <c r="M816" t="s">
        <v>6778</v>
      </c>
      <c r="N816" t="s">
        <v>6779</v>
      </c>
      <c r="O816" t="s">
        <v>6780</v>
      </c>
      <c r="P816" t="s">
        <v>6781</v>
      </c>
    </row>
    <row r="817" spans="1:16" x14ac:dyDescent="0.35">
      <c r="A817" t="s">
        <v>6782</v>
      </c>
      <c r="B817" t="s">
        <v>6783</v>
      </c>
      <c r="C817" t="s">
        <v>5122</v>
      </c>
      <c r="D817" s="2">
        <v>5799</v>
      </c>
      <c r="E817" s="5">
        <v>7999</v>
      </c>
      <c r="F817" s="1">
        <v>0.28000000000000003</v>
      </c>
      <c r="G817">
        <v>4.5</v>
      </c>
      <c r="H817" s="8">
        <v>50273</v>
      </c>
      <c r="I817" t="s">
        <v>6784</v>
      </c>
      <c r="J817" t="s">
        <v>6785</v>
      </c>
      <c r="K817" t="s">
        <v>6786</v>
      </c>
      <c r="L817" t="s">
        <v>6787</v>
      </c>
      <c r="M817" t="s">
        <v>6788</v>
      </c>
      <c r="N817" t="s">
        <v>6789</v>
      </c>
      <c r="O817" t="s">
        <v>6790</v>
      </c>
      <c r="P817" t="s">
        <v>6791</v>
      </c>
    </row>
    <row r="818" spans="1:16" x14ac:dyDescent="0.35">
      <c r="A818" t="s">
        <v>6792</v>
      </c>
      <c r="B818" t="s">
        <v>6793</v>
      </c>
      <c r="C818" t="s">
        <v>6794</v>
      </c>
      <c r="D818">
        <v>499</v>
      </c>
      <c r="E818" s="5">
        <v>799</v>
      </c>
      <c r="F818" s="1">
        <v>0.38</v>
      </c>
      <c r="G818">
        <v>3.9</v>
      </c>
      <c r="H818" s="8">
        <v>6742</v>
      </c>
      <c r="I818" t="s">
        <v>6795</v>
      </c>
      <c r="J818" t="s">
        <v>6796</v>
      </c>
      <c r="K818" t="s">
        <v>6797</v>
      </c>
      <c r="L818" t="s">
        <v>6798</v>
      </c>
      <c r="M818" t="s">
        <v>6799</v>
      </c>
      <c r="N818" t="s">
        <v>6800</v>
      </c>
      <c r="O818" t="s">
        <v>6801</v>
      </c>
      <c r="P818" t="s">
        <v>6802</v>
      </c>
    </row>
    <row r="819" spans="1:16" x14ac:dyDescent="0.35">
      <c r="A819" t="s">
        <v>6803</v>
      </c>
      <c r="B819" t="s">
        <v>6804</v>
      </c>
      <c r="C819" t="s">
        <v>4856</v>
      </c>
      <c r="D819">
        <v>249</v>
      </c>
      <c r="E819" s="5">
        <v>600</v>
      </c>
      <c r="F819" s="1">
        <v>0.59</v>
      </c>
      <c r="G819">
        <v>4</v>
      </c>
      <c r="H819" s="8">
        <v>1208</v>
      </c>
      <c r="I819" t="s">
        <v>6805</v>
      </c>
      <c r="J819" t="s">
        <v>6806</v>
      </c>
      <c r="K819" t="s">
        <v>6807</v>
      </c>
      <c r="L819" t="s">
        <v>6808</v>
      </c>
      <c r="M819" t="s">
        <v>6809</v>
      </c>
      <c r="N819" t="s">
        <v>6810</v>
      </c>
      <c r="O819" t="s">
        <v>6811</v>
      </c>
      <c r="P819" t="s">
        <v>6812</v>
      </c>
    </row>
    <row r="820" spans="1:16" x14ac:dyDescent="0.35">
      <c r="A820" t="s">
        <v>312</v>
      </c>
      <c r="B820" t="s">
        <v>313</v>
      </c>
      <c r="C820" t="s">
        <v>18</v>
      </c>
      <c r="D820">
        <v>179</v>
      </c>
      <c r="E820" s="5">
        <v>499</v>
      </c>
      <c r="F820" s="1">
        <v>0.64</v>
      </c>
      <c r="G820">
        <v>4</v>
      </c>
      <c r="H820" s="8">
        <v>1933</v>
      </c>
      <c r="I820" t="s">
        <v>314</v>
      </c>
      <c r="J820" t="s">
        <v>315</v>
      </c>
      <c r="K820" t="s">
        <v>316</v>
      </c>
      <c r="L820" t="s">
        <v>317</v>
      </c>
      <c r="M820" t="s">
        <v>13024</v>
      </c>
      <c r="N820" t="s">
        <v>13025</v>
      </c>
      <c r="O820" t="s">
        <v>318</v>
      </c>
      <c r="P820" t="s">
        <v>6813</v>
      </c>
    </row>
    <row r="821" spans="1:16" x14ac:dyDescent="0.35">
      <c r="A821" t="s">
        <v>6814</v>
      </c>
      <c r="B821" t="s">
        <v>6815</v>
      </c>
      <c r="C821" t="s">
        <v>5122</v>
      </c>
      <c r="D821" s="2">
        <v>4449</v>
      </c>
      <c r="E821" s="5">
        <v>5734</v>
      </c>
      <c r="F821" s="1">
        <v>0.22</v>
      </c>
      <c r="G821">
        <v>4.4000000000000004</v>
      </c>
      <c r="H821" s="8">
        <v>25006</v>
      </c>
      <c r="I821" t="s">
        <v>6816</v>
      </c>
      <c r="J821" t="s">
        <v>6817</v>
      </c>
      <c r="K821" t="s">
        <v>6818</v>
      </c>
      <c r="L821" t="s">
        <v>6819</v>
      </c>
      <c r="M821" t="s">
        <v>6820</v>
      </c>
      <c r="N821" t="s">
        <v>13053</v>
      </c>
      <c r="O821" t="s">
        <v>6821</v>
      </c>
      <c r="P821" t="s">
        <v>6822</v>
      </c>
    </row>
    <row r="822" spans="1:16" x14ac:dyDescent="0.35">
      <c r="A822" t="s">
        <v>6823</v>
      </c>
      <c r="B822" t="s">
        <v>6824</v>
      </c>
      <c r="C822" t="s">
        <v>6007</v>
      </c>
      <c r="D822">
        <v>299</v>
      </c>
      <c r="E822" s="5">
        <v>550</v>
      </c>
      <c r="F822" s="1">
        <v>0.46</v>
      </c>
      <c r="G822">
        <v>4.5999999999999996</v>
      </c>
      <c r="H822" s="8">
        <v>33434</v>
      </c>
      <c r="I822" t="s">
        <v>6825</v>
      </c>
      <c r="J822" t="s">
        <v>6826</v>
      </c>
      <c r="K822" t="s">
        <v>6827</v>
      </c>
      <c r="L822" t="s">
        <v>6828</v>
      </c>
      <c r="M822" t="s">
        <v>6829</v>
      </c>
      <c r="N822" t="s">
        <v>6830</v>
      </c>
      <c r="O822" t="s">
        <v>6831</v>
      </c>
      <c r="P822" t="s">
        <v>6832</v>
      </c>
    </row>
    <row r="823" spans="1:16" x14ac:dyDescent="0.35">
      <c r="A823" t="s">
        <v>6833</v>
      </c>
      <c r="B823" t="s">
        <v>6834</v>
      </c>
      <c r="C823" t="s">
        <v>4845</v>
      </c>
      <c r="D823">
        <v>629</v>
      </c>
      <c r="E823" s="5">
        <v>1390</v>
      </c>
      <c r="F823" s="1">
        <v>0.55000000000000004</v>
      </c>
      <c r="G823">
        <v>4.4000000000000004</v>
      </c>
      <c r="H823" s="8">
        <v>6301</v>
      </c>
      <c r="I823" t="s">
        <v>6835</v>
      </c>
      <c r="J823" t="s">
        <v>6836</v>
      </c>
      <c r="K823" t="s">
        <v>6837</v>
      </c>
      <c r="L823" t="s">
        <v>6838</v>
      </c>
      <c r="M823" t="s">
        <v>6839</v>
      </c>
      <c r="N823" t="s">
        <v>6840</v>
      </c>
      <c r="O823" t="s">
        <v>6841</v>
      </c>
      <c r="P823" t="s">
        <v>6842</v>
      </c>
    </row>
    <row r="824" spans="1:16" x14ac:dyDescent="0.35">
      <c r="A824" t="s">
        <v>6843</v>
      </c>
      <c r="B824" t="s">
        <v>6844</v>
      </c>
      <c r="C824" t="s">
        <v>5006</v>
      </c>
      <c r="D824" s="2">
        <v>2595</v>
      </c>
      <c r="E824" s="5">
        <v>3295</v>
      </c>
      <c r="F824" s="1">
        <v>0.21</v>
      </c>
      <c r="G824">
        <v>4.4000000000000004</v>
      </c>
      <c r="H824" s="8">
        <v>22618</v>
      </c>
      <c r="I824" t="s">
        <v>6845</v>
      </c>
      <c r="J824" t="s">
        <v>6846</v>
      </c>
      <c r="K824" t="s">
        <v>6847</v>
      </c>
      <c r="L824" t="s">
        <v>6848</v>
      </c>
      <c r="M824" t="s">
        <v>6849</v>
      </c>
      <c r="N824" t="s">
        <v>6850</v>
      </c>
      <c r="O824" t="s">
        <v>6851</v>
      </c>
      <c r="P824" t="s">
        <v>6852</v>
      </c>
    </row>
    <row r="825" spans="1:16" x14ac:dyDescent="0.35">
      <c r="A825" t="s">
        <v>320</v>
      </c>
      <c r="B825" t="s">
        <v>321</v>
      </c>
      <c r="C825" t="s">
        <v>18</v>
      </c>
      <c r="D825">
        <v>389</v>
      </c>
      <c r="E825" s="5">
        <v>1099</v>
      </c>
      <c r="F825" s="1">
        <v>0.65</v>
      </c>
      <c r="G825">
        <v>4.3</v>
      </c>
      <c r="H825" s="8">
        <v>974</v>
      </c>
      <c r="I825" t="s">
        <v>322</v>
      </c>
      <c r="J825" t="s">
        <v>323</v>
      </c>
      <c r="K825" t="s">
        <v>324</v>
      </c>
      <c r="L825" t="s">
        <v>325</v>
      </c>
      <c r="M825" t="s">
        <v>326</v>
      </c>
      <c r="N825" t="s">
        <v>327</v>
      </c>
      <c r="O825" t="s">
        <v>6853</v>
      </c>
      <c r="P825" t="s">
        <v>6854</v>
      </c>
    </row>
    <row r="826" spans="1:16" x14ac:dyDescent="0.35">
      <c r="A826" t="s">
        <v>6855</v>
      </c>
      <c r="B826" t="s">
        <v>6856</v>
      </c>
      <c r="C826" t="s">
        <v>5443</v>
      </c>
      <c r="D826" s="2">
        <v>1799</v>
      </c>
      <c r="E826" s="5">
        <v>2911</v>
      </c>
      <c r="F826" s="1">
        <v>0.38</v>
      </c>
      <c r="G826">
        <v>4.3</v>
      </c>
      <c r="H826" s="8">
        <v>20342</v>
      </c>
      <c r="I826" t="s">
        <v>6857</v>
      </c>
      <c r="J826" t="s">
        <v>6858</v>
      </c>
      <c r="K826" t="s">
        <v>6859</v>
      </c>
      <c r="L826" t="s">
        <v>6860</v>
      </c>
      <c r="M826" t="s">
        <v>6861</v>
      </c>
      <c r="N826" t="s">
        <v>6862</v>
      </c>
      <c r="O826" t="s">
        <v>6863</v>
      </c>
      <c r="P826" t="s">
        <v>6864</v>
      </c>
    </row>
    <row r="827" spans="1:16" x14ac:dyDescent="0.35">
      <c r="A827" t="s">
        <v>6865</v>
      </c>
      <c r="B827" t="s">
        <v>6866</v>
      </c>
      <c r="C827" t="s">
        <v>5755</v>
      </c>
      <c r="D827">
        <v>90</v>
      </c>
      <c r="E827" s="5">
        <v>175</v>
      </c>
      <c r="F827" s="1">
        <v>0.49</v>
      </c>
      <c r="G827">
        <v>4.4000000000000004</v>
      </c>
      <c r="H827" s="8">
        <v>7429</v>
      </c>
      <c r="I827" t="s">
        <v>6867</v>
      </c>
      <c r="J827" t="s">
        <v>6868</v>
      </c>
      <c r="K827" t="s">
        <v>6869</v>
      </c>
      <c r="L827" t="s">
        <v>6870</v>
      </c>
      <c r="M827" t="s">
        <v>6871</v>
      </c>
      <c r="N827" t="s">
        <v>6872</v>
      </c>
      <c r="O827" t="s">
        <v>6873</v>
      </c>
      <c r="P827" t="s">
        <v>6874</v>
      </c>
    </row>
    <row r="828" spans="1:16" x14ac:dyDescent="0.35">
      <c r="A828" t="s">
        <v>6875</v>
      </c>
      <c r="B828" t="s">
        <v>6876</v>
      </c>
      <c r="C828" t="s">
        <v>4876</v>
      </c>
      <c r="D828">
        <v>599</v>
      </c>
      <c r="E828" s="5">
        <v>599</v>
      </c>
      <c r="F828" s="1">
        <v>0</v>
      </c>
      <c r="G828">
        <v>4</v>
      </c>
      <c r="H828" s="8">
        <v>26423</v>
      </c>
      <c r="I828" t="s">
        <v>6877</v>
      </c>
      <c r="J828" t="s">
        <v>6878</v>
      </c>
      <c r="K828" t="s">
        <v>6879</v>
      </c>
      <c r="L828" t="s">
        <v>6880</v>
      </c>
      <c r="M828" t="s">
        <v>6881</v>
      </c>
      <c r="N828" t="s">
        <v>6882</v>
      </c>
      <c r="O828" t="s">
        <v>6883</v>
      </c>
      <c r="P828" t="s">
        <v>6884</v>
      </c>
    </row>
    <row r="829" spans="1:16" x14ac:dyDescent="0.35">
      <c r="A829" t="s">
        <v>6885</v>
      </c>
      <c r="B829" t="s">
        <v>6886</v>
      </c>
      <c r="C829" t="s">
        <v>2948</v>
      </c>
      <c r="D829" s="2">
        <v>1999</v>
      </c>
      <c r="E829" s="5">
        <v>7999</v>
      </c>
      <c r="F829" s="1">
        <v>0.75</v>
      </c>
      <c r="G829">
        <v>4.2</v>
      </c>
      <c r="H829" s="8">
        <v>31305</v>
      </c>
      <c r="I829" t="s">
        <v>6887</v>
      </c>
      <c r="J829" t="s">
        <v>6888</v>
      </c>
      <c r="K829" t="s">
        <v>6889</v>
      </c>
      <c r="L829" t="s">
        <v>6890</v>
      </c>
      <c r="M829" t="s">
        <v>6891</v>
      </c>
      <c r="N829" t="s">
        <v>6892</v>
      </c>
      <c r="O829" t="s">
        <v>6893</v>
      </c>
      <c r="P829" t="s">
        <v>6894</v>
      </c>
    </row>
    <row r="830" spans="1:16" x14ac:dyDescent="0.35">
      <c r="A830" t="s">
        <v>6895</v>
      </c>
      <c r="B830" t="s">
        <v>6896</v>
      </c>
      <c r="C830" t="s">
        <v>6897</v>
      </c>
      <c r="D830" s="2">
        <v>2099</v>
      </c>
      <c r="E830" s="5">
        <v>3250</v>
      </c>
      <c r="F830" s="1">
        <v>0.35</v>
      </c>
      <c r="G830">
        <v>3.8</v>
      </c>
      <c r="H830" s="8">
        <v>11213</v>
      </c>
      <c r="I830" t="s">
        <v>6898</v>
      </c>
      <c r="J830" t="s">
        <v>6899</v>
      </c>
      <c r="K830" t="s">
        <v>6900</v>
      </c>
      <c r="L830" t="s">
        <v>6901</v>
      </c>
      <c r="M830" t="s">
        <v>6902</v>
      </c>
      <c r="N830" t="s">
        <v>6903</v>
      </c>
      <c r="O830" t="s">
        <v>6904</v>
      </c>
      <c r="P830" t="s">
        <v>6905</v>
      </c>
    </row>
    <row r="831" spans="1:16" x14ac:dyDescent="0.35">
      <c r="A831" t="s">
        <v>6906</v>
      </c>
      <c r="B831" t="s">
        <v>6907</v>
      </c>
      <c r="C831" t="s">
        <v>6908</v>
      </c>
      <c r="D831">
        <v>179</v>
      </c>
      <c r="E831" s="5">
        <v>499</v>
      </c>
      <c r="F831" s="1">
        <v>0.64</v>
      </c>
      <c r="G831">
        <v>4.0999999999999996</v>
      </c>
      <c r="H831" s="8">
        <v>10174</v>
      </c>
      <c r="I831" t="s">
        <v>6909</v>
      </c>
      <c r="J831" t="s">
        <v>6910</v>
      </c>
      <c r="K831" t="s">
        <v>6911</v>
      </c>
      <c r="L831" t="s">
        <v>6912</v>
      </c>
      <c r="M831" t="s">
        <v>6913</v>
      </c>
      <c r="N831" t="s">
        <v>6914</v>
      </c>
      <c r="O831" t="s">
        <v>6915</v>
      </c>
      <c r="P831" t="s">
        <v>6916</v>
      </c>
    </row>
    <row r="832" spans="1:16" x14ac:dyDescent="0.35">
      <c r="A832" t="s">
        <v>6917</v>
      </c>
      <c r="B832" t="s">
        <v>6918</v>
      </c>
      <c r="C832" t="s">
        <v>5102</v>
      </c>
      <c r="D832" s="2">
        <v>1345</v>
      </c>
      <c r="E832" s="5">
        <v>2295</v>
      </c>
      <c r="F832" s="1">
        <v>0.41</v>
      </c>
      <c r="G832">
        <v>4.2</v>
      </c>
      <c r="H832" s="8">
        <v>17413</v>
      </c>
      <c r="I832" t="s">
        <v>6919</v>
      </c>
      <c r="J832" t="s">
        <v>6920</v>
      </c>
      <c r="K832" t="s">
        <v>6921</v>
      </c>
      <c r="L832" t="s">
        <v>6922</v>
      </c>
      <c r="M832" t="s">
        <v>6923</v>
      </c>
      <c r="N832" t="s">
        <v>6924</v>
      </c>
      <c r="O832" t="s">
        <v>6925</v>
      </c>
      <c r="P832" t="s">
        <v>6926</v>
      </c>
    </row>
    <row r="833" spans="1:16" x14ac:dyDescent="0.35">
      <c r="A833" t="s">
        <v>6927</v>
      </c>
      <c r="B833" t="s">
        <v>6928</v>
      </c>
      <c r="C833" t="s">
        <v>5244</v>
      </c>
      <c r="D833">
        <v>349</v>
      </c>
      <c r="E833" s="5">
        <v>995</v>
      </c>
      <c r="F833" s="1">
        <v>0.65</v>
      </c>
      <c r="G833">
        <v>4.2</v>
      </c>
      <c r="H833" s="8">
        <v>6676</v>
      </c>
      <c r="I833" t="s">
        <v>6929</v>
      </c>
      <c r="J833" t="s">
        <v>6930</v>
      </c>
      <c r="K833" t="s">
        <v>6931</v>
      </c>
      <c r="L833" t="s">
        <v>6932</v>
      </c>
      <c r="M833" t="s">
        <v>6933</v>
      </c>
      <c r="N833" t="s">
        <v>6934</v>
      </c>
      <c r="O833" t="s">
        <v>6935</v>
      </c>
      <c r="P833" t="s">
        <v>6936</v>
      </c>
    </row>
    <row r="834" spans="1:16" x14ac:dyDescent="0.35">
      <c r="A834" t="s">
        <v>6937</v>
      </c>
      <c r="B834" t="s">
        <v>6938</v>
      </c>
      <c r="C834" t="s">
        <v>6340</v>
      </c>
      <c r="D834">
        <v>287</v>
      </c>
      <c r="E834" s="5">
        <v>499</v>
      </c>
      <c r="F834" s="1">
        <v>0.42</v>
      </c>
      <c r="G834">
        <v>4.4000000000000004</v>
      </c>
      <c r="H834" s="8">
        <v>8076</v>
      </c>
      <c r="I834" t="s">
        <v>6939</v>
      </c>
      <c r="J834" t="s">
        <v>6940</v>
      </c>
      <c r="K834" t="s">
        <v>6941</v>
      </c>
      <c r="L834" t="s">
        <v>6942</v>
      </c>
      <c r="M834" t="s">
        <v>6943</v>
      </c>
      <c r="N834" t="s">
        <v>6944</v>
      </c>
      <c r="O834" t="s">
        <v>6945</v>
      </c>
      <c r="P834" t="s">
        <v>6946</v>
      </c>
    </row>
    <row r="835" spans="1:16" x14ac:dyDescent="0.35">
      <c r="A835" t="s">
        <v>330</v>
      </c>
      <c r="B835" t="s">
        <v>331</v>
      </c>
      <c r="C835" t="s">
        <v>18</v>
      </c>
      <c r="D835">
        <v>599</v>
      </c>
      <c r="E835" s="5">
        <v>599</v>
      </c>
      <c r="F835" s="1">
        <v>0</v>
      </c>
      <c r="G835">
        <v>4.3</v>
      </c>
      <c r="H835" s="8">
        <v>355</v>
      </c>
      <c r="I835" t="s">
        <v>332</v>
      </c>
      <c r="J835" t="s">
        <v>333</v>
      </c>
      <c r="K835" t="s">
        <v>334</v>
      </c>
      <c r="L835" t="s">
        <v>335</v>
      </c>
      <c r="M835" t="s">
        <v>336</v>
      </c>
      <c r="N835" t="s">
        <v>6947</v>
      </c>
      <c r="O835" t="s">
        <v>6948</v>
      </c>
      <c r="P835" t="s">
        <v>6949</v>
      </c>
    </row>
    <row r="836" spans="1:16" x14ac:dyDescent="0.35">
      <c r="A836" t="s">
        <v>6950</v>
      </c>
      <c r="B836" t="s">
        <v>6951</v>
      </c>
      <c r="C836" t="s">
        <v>4834</v>
      </c>
      <c r="D836">
        <v>349</v>
      </c>
      <c r="E836" s="5">
        <v>450</v>
      </c>
      <c r="F836" s="1">
        <v>0.22</v>
      </c>
      <c r="G836">
        <v>4.0999999999999996</v>
      </c>
      <c r="H836" s="8">
        <v>18656</v>
      </c>
      <c r="I836" t="s">
        <v>6952</v>
      </c>
      <c r="J836" t="s">
        <v>6953</v>
      </c>
      <c r="K836" t="s">
        <v>6954</v>
      </c>
      <c r="L836" t="s">
        <v>6955</v>
      </c>
      <c r="M836" t="s">
        <v>6956</v>
      </c>
      <c r="N836" t="s">
        <v>6957</v>
      </c>
      <c r="O836" t="s">
        <v>6958</v>
      </c>
      <c r="P836" t="s">
        <v>6959</v>
      </c>
    </row>
    <row r="837" spans="1:16" x14ac:dyDescent="0.35">
      <c r="A837" t="s">
        <v>6960</v>
      </c>
      <c r="B837" t="s">
        <v>6961</v>
      </c>
      <c r="C837" t="s">
        <v>5047</v>
      </c>
      <c r="D837">
        <v>879</v>
      </c>
      <c r="E837" s="5">
        <v>1109</v>
      </c>
      <c r="F837" s="1">
        <v>0.21</v>
      </c>
      <c r="G837">
        <v>4.4000000000000004</v>
      </c>
      <c r="H837" s="8">
        <v>31599</v>
      </c>
      <c r="I837" t="s">
        <v>6962</v>
      </c>
      <c r="J837" t="s">
        <v>6963</v>
      </c>
      <c r="K837" t="s">
        <v>6964</v>
      </c>
      <c r="L837" t="s">
        <v>6965</v>
      </c>
      <c r="M837" t="s">
        <v>6966</v>
      </c>
      <c r="N837" t="s">
        <v>6967</v>
      </c>
      <c r="O837" t="s">
        <v>6968</v>
      </c>
      <c r="P837" t="s">
        <v>6969</v>
      </c>
    </row>
    <row r="838" spans="1:16" x14ac:dyDescent="0.35">
      <c r="A838" t="s">
        <v>340</v>
      </c>
      <c r="B838" t="s">
        <v>341</v>
      </c>
      <c r="C838" t="s">
        <v>18</v>
      </c>
      <c r="D838">
        <v>199</v>
      </c>
      <c r="E838" s="5">
        <v>999</v>
      </c>
      <c r="F838" s="1">
        <v>0.8</v>
      </c>
      <c r="G838">
        <v>3.9</v>
      </c>
      <c r="H838" s="8">
        <v>1075</v>
      </c>
      <c r="I838" t="s">
        <v>342</v>
      </c>
      <c r="J838" t="s">
        <v>343</v>
      </c>
      <c r="K838" t="s">
        <v>344</v>
      </c>
      <c r="L838" t="s">
        <v>345</v>
      </c>
      <c r="M838" t="s">
        <v>346</v>
      </c>
      <c r="N838" t="s">
        <v>347</v>
      </c>
      <c r="O838" t="s">
        <v>348</v>
      </c>
      <c r="P838" t="s">
        <v>6970</v>
      </c>
    </row>
    <row r="839" spans="1:16" x14ac:dyDescent="0.35">
      <c r="A839" t="s">
        <v>6971</v>
      </c>
      <c r="B839" t="s">
        <v>6972</v>
      </c>
      <c r="C839" t="s">
        <v>5647</v>
      </c>
      <c r="D839">
        <v>250</v>
      </c>
      <c r="E839" s="5">
        <v>250</v>
      </c>
      <c r="F839" s="1">
        <v>0</v>
      </c>
      <c r="G839">
        <v>3.9</v>
      </c>
      <c r="H839" s="8">
        <v>13971</v>
      </c>
      <c r="I839" t="s">
        <v>6973</v>
      </c>
      <c r="J839" t="s">
        <v>6974</v>
      </c>
      <c r="K839" t="s">
        <v>6975</v>
      </c>
      <c r="L839" t="s">
        <v>6976</v>
      </c>
      <c r="M839" t="s">
        <v>6977</v>
      </c>
      <c r="N839" t="s">
        <v>13054</v>
      </c>
      <c r="O839" t="s">
        <v>6978</v>
      </c>
      <c r="P839" t="s">
        <v>6979</v>
      </c>
    </row>
    <row r="840" spans="1:16" x14ac:dyDescent="0.35">
      <c r="A840" t="s">
        <v>6980</v>
      </c>
      <c r="B840" t="s">
        <v>6981</v>
      </c>
      <c r="C840" t="s">
        <v>3066</v>
      </c>
      <c r="D840">
        <v>199</v>
      </c>
      <c r="E840" s="5">
        <v>499</v>
      </c>
      <c r="F840" s="1">
        <v>0.6</v>
      </c>
      <c r="G840">
        <v>3.6</v>
      </c>
      <c r="H840" s="8">
        <v>2492</v>
      </c>
      <c r="I840" t="s">
        <v>6982</v>
      </c>
      <c r="J840" t="s">
        <v>6983</v>
      </c>
      <c r="K840" t="s">
        <v>6984</v>
      </c>
      <c r="L840" t="s">
        <v>6985</v>
      </c>
      <c r="M840" t="s">
        <v>6986</v>
      </c>
      <c r="N840" t="s">
        <v>6987</v>
      </c>
      <c r="O840" t="s">
        <v>6988</v>
      </c>
      <c r="P840" t="s">
        <v>6989</v>
      </c>
    </row>
    <row r="841" spans="1:16" x14ac:dyDescent="0.35">
      <c r="A841" t="s">
        <v>356</v>
      </c>
      <c r="B841" t="s">
        <v>357</v>
      </c>
      <c r="C841" t="s">
        <v>18</v>
      </c>
      <c r="D841">
        <v>899</v>
      </c>
      <c r="E841" s="5">
        <v>1900</v>
      </c>
      <c r="F841" s="1">
        <v>0.53</v>
      </c>
      <c r="G841">
        <v>4.4000000000000004</v>
      </c>
      <c r="H841" s="8">
        <v>13552</v>
      </c>
      <c r="I841" t="s">
        <v>358</v>
      </c>
      <c r="J841" t="s">
        <v>359</v>
      </c>
      <c r="K841" t="s">
        <v>360</v>
      </c>
      <c r="L841" t="s">
        <v>361</v>
      </c>
      <c r="M841" t="s">
        <v>362</v>
      </c>
      <c r="N841" t="s">
        <v>363</v>
      </c>
      <c r="O841" t="s">
        <v>6990</v>
      </c>
      <c r="P841" t="s">
        <v>6991</v>
      </c>
    </row>
    <row r="842" spans="1:16" x14ac:dyDescent="0.35">
      <c r="A842" t="s">
        <v>366</v>
      </c>
      <c r="B842" t="s">
        <v>367</v>
      </c>
      <c r="C842" t="s">
        <v>18</v>
      </c>
      <c r="D842">
        <v>199</v>
      </c>
      <c r="E842" s="5">
        <v>999</v>
      </c>
      <c r="F842" s="1">
        <v>0.8</v>
      </c>
      <c r="G842">
        <v>4</v>
      </c>
      <c r="H842" s="8">
        <v>575</v>
      </c>
      <c r="I842" t="s">
        <v>368</v>
      </c>
      <c r="J842" t="s">
        <v>369</v>
      </c>
      <c r="K842" t="s">
        <v>370</v>
      </c>
      <c r="L842" t="s">
        <v>371</v>
      </c>
      <c r="M842" t="s">
        <v>372</v>
      </c>
      <c r="N842" t="s">
        <v>373</v>
      </c>
      <c r="O842" t="s">
        <v>6992</v>
      </c>
      <c r="P842" t="s">
        <v>6993</v>
      </c>
    </row>
    <row r="843" spans="1:16" x14ac:dyDescent="0.35">
      <c r="A843" t="s">
        <v>6994</v>
      </c>
      <c r="B843" t="s">
        <v>6995</v>
      </c>
      <c r="C843" t="s">
        <v>6908</v>
      </c>
      <c r="D843">
        <v>149</v>
      </c>
      <c r="E843" s="5">
        <v>999</v>
      </c>
      <c r="F843" s="1">
        <v>0.85</v>
      </c>
      <c r="G843">
        <v>3.5</v>
      </c>
      <c r="H843" s="8">
        <v>2523</v>
      </c>
      <c r="I843" t="s">
        <v>6996</v>
      </c>
      <c r="J843" t="s">
        <v>6997</v>
      </c>
      <c r="K843" t="s">
        <v>6998</v>
      </c>
      <c r="L843" t="s">
        <v>6999</v>
      </c>
      <c r="M843" t="s">
        <v>7000</v>
      </c>
      <c r="N843" t="s">
        <v>7001</v>
      </c>
      <c r="O843" t="s">
        <v>7002</v>
      </c>
      <c r="P843" t="s">
        <v>7003</v>
      </c>
    </row>
    <row r="844" spans="1:16" x14ac:dyDescent="0.35">
      <c r="A844" t="s">
        <v>7004</v>
      </c>
      <c r="B844" t="s">
        <v>7005</v>
      </c>
      <c r="C844" t="s">
        <v>4856</v>
      </c>
      <c r="D844">
        <v>469</v>
      </c>
      <c r="E844" s="5">
        <v>1499</v>
      </c>
      <c r="F844" s="1">
        <v>0.69</v>
      </c>
      <c r="G844">
        <v>4.0999999999999996</v>
      </c>
      <c r="H844" s="8">
        <v>352</v>
      </c>
      <c r="I844" t="s">
        <v>7006</v>
      </c>
      <c r="J844" t="s">
        <v>7007</v>
      </c>
      <c r="K844" t="s">
        <v>7008</v>
      </c>
      <c r="L844" t="s">
        <v>7009</v>
      </c>
      <c r="M844" t="s">
        <v>7010</v>
      </c>
      <c r="N844" t="s">
        <v>7011</v>
      </c>
      <c r="O844" t="s">
        <v>7012</v>
      </c>
      <c r="P844" t="s">
        <v>7013</v>
      </c>
    </row>
    <row r="845" spans="1:16" x14ac:dyDescent="0.35">
      <c r="A845" t="s">
        <v>7014</v>
      </c>
      <c r="B845" t="s">
        <v>7015</v>
      </c>
      <c r="C845" t="s">
        <v>6103</v>
      </c>
      <c r="D845" s="2">
        <v>1187</v>
      </c>
      <c r="E845" s="5">
        <v>1929</v>
      </c>
      <c r="F845" s="1">
        <v>0.38</v>
      </c>
      <c r="G845">
        <v>4.0999999999999996</v>
      </c>
      <c r="H845" s="8">
        <v>1662</v>
      </c>
      <c r="I845" t="s">
        <v>7016</v>
      </c>
      <c r="J845" t="s">
        <v>7017</v>
      </c>
      <c r="K845" t="s">
        <v>7018</v>
      </c>
      <c r="L845" t="s">
        <v>7019</v>
      </c>
      <c r="M845" t="s">
        <v>7020</v>
      </c>
      <c r="N845" t="s">
        <v>7021</v>
      </c>
      <c r="O845" t="s">
        <v>7022</v>
      </c>
      <c r="P845" t="s">
        <v>7023</v>
      </c>
    </row>
    <row r="846" spans="1:16" x14ac:dyDescent="0.35">
      <c r="A846" t="s">
        <v>7024</v>
      </c>
      <c r="B846" t="s">
        <v>7025</v>
      </c>
      <c r="C846" t="s">
        <v>7026</v>
      </c>
      <c r="D846">
        <v>849</v>
      </c>
      <c r="E846" s="5">
        <v>1499</v>
      </c>
      <c r="F846" s="1">
        <v>0.43</v>
      </c>
      <c r="G846">
        <v>4</v>
      </c>
      <c r="H846" s="8">
        <v>7352</v>
      </c>
      <c r="I846" t="s">
        <v>7027</v>
      </c>
      <c r="J846" t="s">
        <v>7028</v>
      </c>
      <c r="K846" t="s">
        <v>7029</v>
      </c>
      <c r="L846" t="s">
        <v>7030</v>
      </c>
      <c r="M846" t="s">
        <v>7031</v>
      </c>
      <c r="N846" t="s">
        <v>7032</v>
      </c>
      <c r="O846" t="s">
        <v>7033</v>
      </c>
      <c r="P846" t="s">
        <v>7034</v>
      </c>
    </row>
    <row r="847" spans="1:16" x14ac:dyDescent="0.35">
      <c r="A847" t="s">
        <v>7035</v>
      </c>
      <c r="B847" t="s">
        <v>7036</v>
      </c>
      <c r="C847" t="s">
        <v>4845</v>
      </c>
      <c r="D847">
        <v>328</v>
      </c>
      <c r="E847" s="5">
        <v>399</v>
      </c>
      <c r="F847" s="1">
        <v>0.18</v>
      </c>
      <c r="G847">
        <v>4.0999999999999996</v>
      </c>
      <c r="H847" s="8">
        <v>3441</v>
      </c>
      <c r="I847" t="s">
        <v>7037</v>
      </c>
      <c r="J847" t="s">
        <v>7038</v>
      </c>
      <c r="K847" t="s">
        <v>7039</v>
      </c>
      <c r="L847" t="s">
        <v>7040</v>
      </c>
      <c r="M847" t="s">
        <v>7041</v>
      </c>
      <c r="N847" t="s">
        <v>7042</v>
      </c>
      <c r="O847" t="s">
        <v>7043</v>
      </c>
      <c r="P847" t="s">
        <v>7044</v>
      </c>
    </row>
    <row r="848" spans="1:16" x14ac:dyDescent="0.35">
      <c r="A848" t="s">
        <v>7045</v>
      </c>
      <c r="B848" t="s">
        <v>7046</v>
      </c>
      <c r="C848" t="s">
        <v>4876</v>
      </c>
      <c r="D848">
        <v>269</v>
      </c>
      <c r="E848" s="5">
        <v>699</v>
      </c>
      <c r="F848" s="1">
        <v>0.62</v>
      </c>
      <c r="G848">
        <v>4</v>
      </c>
      <c r="H848" s="8">
        <v>93</v>
      </c>
      <c r="I848" t="s">
        <v>7047</v>
      </c>
      <c r="J848" t="s">
        <v>7048</v>
      </c>
      <c r="K848" t="s">
        <v>7049</v>
      </c>
      <c r="L848" t="s">
        <v>7050</v>
      </c>
      <c r="M848" t="s">
        <v>7051</v>
      </c>
      <c r="N848" t="s">
        <v>7052</v>
      </c>
      <c r="O848" t="s">
        <v>7053</v>
      </c>
      <c r="P848" t="s">
        <v>7054</v>
      </c>
    </row>
    <row r="849" spans="1:16" x14ac:dyDescent="0.35">
      <c r="A849" t="s">
        <v>7055</v>
      </c>
      <c r="B849" t="s">
        <v>7056</v>
      </c>
      <c r="C849" t="s">
        <v>7057</v>
      </c>
      <c r="D849">
        <v>299</v>
      </c>
      <c r="E849" s="5">
        <v>400</v>
      </c>
      <c r="F849" s="1">
        <v>0.25</v>
      </c>
      <c r="G849">
        <v>3.8</v>
      </c>
      <c r="H849" s="8">
        <v>40895</v>
      </c>
      <c r="I849" t="s">
        <v>7058</v>
      </c>
      <c r="J849" t="s">
        <v>7059</v>
      </c>
      <c r="K849" t="s">
        <v>7060</v>
      </c>
      <c r="L849" t="s">
        <v>7061</v>
      </c>
      <c r="M849" t="s">
        <v>7062</v>
      </c>
      <c r="N849" t="s">
        <v>7063</v>
      </c>
      <c r="O849" t="s">
        <v>7064</v>
      </c>
      <c r="P849" t="s">
        <v>7065</v>
      </c>
    </row>
    <row r="850" spans="1:16" x14ac:dyDescent="0.35">
      <c r="A850" t="s">
        <v>7066</v>
      </c>
      <c r="B850" t="s">
        <v>7067</v>
      </c>
      <c r="C850" t="s">
        <v>7068</v>
      </c>
      <c r="D850">
        <v>549</v>
      </c>
      <c r="E850" s="5">
        <v>1499</v>
      </c>
      <c r="F850" s="1">
        <v>0.63</v>
      </c>
      <c r="G850">
        <v>4.3</v>
      </c>
      <c r="H850" s="8">
        <v>11006</v>
      </c>
      <c r="I850" t="s">
        <v>7069</v>
      </c>
      <c r="J850" t="s">
        <v>7070</v>
      </c>
      <c r="K850" t="s">
        <v>7071</v>
      </c>
      <c r="L850" t="s">
        <v>7072</v>
      </c>
      <c r="M850" t="s">
        <v>7073</v>
      </c>
      <c r="N850" t="s">
        <v>7074</v>
      </c>
      <c r="O850" t="s">
        <v>7075</v>
      </c>
      <c r="P850" t="s">
        <v>7076</v>
      </c>
    </row>
    <row r="851" spans="1:16" x14ac:dyDescent="0.35">
      <c r="A851" t="s">
        <v>7077</v>
      </c>
      <c r="B851" t="s">
        <v>7078</v>
      </c>
      <c r="C851" t="s">
        <v>5623</v>
      </c>
      <c r="D851">
        <v>114</v>
      </c>
      <c r="E851" s="5">
        <v>120</v>
      </c>
      <c r="F851" s="1">
        <v>0.05</v>
      </c>
      <c r="G851">
        <v>4.2</v>
      </c>
      <c r="H851" s="8">
        <v>8938</v>
      </c>
      <c r="I851" t="s">
        <v>7079</v>
      </c>
      <c r="J851" t="s">
        <v>7080</v>
      </c>
      <c r="K851" t="s">
        <v>7081</v>
      </c>
      <c r="L851" t="s">
        <v>7082</v>
      </c>
      <c r="M851" t="s">
        <v>7083</v>
      </c>
      <c r="N851" t="s">
        <v>7084</v>
      </c>
      <c r="O851" t="s">
        <v>7085</v>
      </c>
      <c r="P851" t="s">
        <v>7086</v>
      </c>
    </row>
    <row r="852" spans="1:16" x14ac:dyDescent="0.35">
      <c r="A852" t="s">
        <v>7087</v>
      </c>
      <c r="B852" t="s">
        <v>7088</v>
      </c>
      <c r="C852" t="s">
        <v>7089</v>
      </c>
      <c r="D852">
        <v>120</v>
      </c>
      <c r="E852" s="5">
        <v>120</v>
      </c>
      <c r="F852" s="1">
        <v>0</v>
      </c>
      <c r="G852">
        <v>4.0999999999999996</v>
      </c>
      <c r="H852" s="8">
        <v>4308</v>
      </c>
      <c r="I852" t="s">
        <v>7090</v>
      </c>
      <c r="J852" t="s">
        <v>7091</v>
      </c>
      <c r="K852" t="s">
        <v>7092</v>
      </c>
      <c r="L852" t="s">
        <v>7093</v>
      </c>
      <c r="M852" t="s">
        <v>7094</v>
      </c>
      <c r="N852" t="s">
        <v>7095</v>
      </c>
      <c r="O852" t="s">
        <v>7096</v>
      </c>
      <c r="P852" t="s">
        <v>7097</v>
      </c>
    </row>
    <row r="853" spans="1:16" x14ac:dyDescent="0.35">
      <c r="A853" t="s">
        <v>386</v>
      </c>
      <c r="B853" t="s">
        <v>387</v>
      </c>
      <c r="C853" t="s">
        <v>18</v>
      </c>
      <c r="D853">
        <v>970</v>
      </c>
      <c r="E853" s="5">
        <v>1999</v>
      </c>
      <c r="F853" s="1">
        <v>0.51</v>
      </c>
      <c r="G853">
        <v>4.2</v>
      </c>
      <c r="H853" s="8">
        <v>462</v>
      </c>
      <c r="I853" t="s">
        <v>388</v>
      </c>
      <c r="J853" t="s">
        <v>389</v>
      </c>
      <c r="K853" t="s">
        <v>390</v>
      </c>
      <c r="L853" t="s">
        <v>391</v>
      </c>
      <c r="M853" t="s">
        <v>392</v>
      </c>
      <c r="N853" t="s">
        <v>393</v>
      </c>
      <c r="O853" t="s">
        <v>7098</v>
      </c>
      <c r="P853" t="s">
        <v>7099</v>
      </c>
    </row>
    <row r="854" spans="1:16" x14ac:dyDescent="0.35">
      <c r="A854" t="s">
        <v>396</v>
      </c>
      <c r="B854" t="s">
        <v>397</v>
      </c>
      <c r="C854" t="s">
        <v>18</v>
      </c>
      <c r="D854">
        <v>209</v>
      </c>
      <c r="E854" s="5">
        <v>695</v>
      </c>
      <c r="F854" s="1">
        <v>0.7</v>
      </c>
      <c r="G854">
        <v>4.5</v>
      </c>
      <c r="H854" s="8">
        <v>107686</v>
      </c>
      <c r="I854" t="s">
        <v>398</v>
      </c>
      <c r="J854" t="s">
        <v>399</v>
      </c>
      <c r="K854" t="s">
        <v>400</v>
      </c>
      <c r="L854" t="s">
        <v>401</v>
      </c>
      <c r="M854" t="s">
        <v>402</v>
      </c>
      <c r="N854" t="s">
        <v>403</v>
      </c>
      <c r="O854" t="s">
        <v>404</v>
      </c>
      <c r="P854" t="s">
        <v>7100</v>
      </c>
    </row>
    <row r="855" spans="1:16" x14ac:dyDescent="0.35">
      <c r="A855" t="s">
        <v>7101</v>
      </c>
      <c r="B855" t="s">
        <v>7102</v>
      </c>
      <c r="C855" t="s">
        <v>4845</v>
      </c>
      <c r="D855" s="2">
        <v>1490</v>
      </c>
      <c r="E855" s="5">
        <v>2295</v>
      </c>
      <c r="F855" s="1">
        <v>0.35</v>
      </c>
      <c r="G855">
        <v>4.5999999999999996</v>
      </c>
      <c r="H855" s="8">
        <v>10652</v>
      </c>
      <c r="I855" t="s">
        <v>7103</v>
      </c>
      <c r="J855" t="s">
        <v>7104</v>
      </c>
      <c r="K855" t="s">
        <v>7105</v>
      </c>
      <c r="L855" t="s">
        <v>7106</v>
      </c>
      <c r="M855" t="s">
        <v>7107</v>
      </c>
      <c r="N855" t="s">
        <v>7108</v>
      </c>
      <c r="O855" t="s">
        <v>7109</v>
      </c>
      <c r="P855" t="s">
        <v>7110</v>
      </c>
    </row>
    <row r="856" spans="1:16" x14ac:dyDescent="0.35">
      <c r="A856" t="s">
        <v>7111</v>
      </c>
      <c r="B856" t="s">
        <v>7112</v>
      </c>
      <c r="C856" t="s">
        <v>7113</v>
      </c>
      <c r="D856">
        <v>99</v>
      </c>
      <c r="E856" s="5">
        <v>99</v>
      </c>
      <c r="F856" s="1">
        <v>0</v>
      </c>
      <c r="G856">
        <v>4.3</v>
      </c>
      <c r="H856" s="8">
        <v>5036</v>
      </c>
      <c r="I856" t="s">
        <v>7114</v>
      </c>
      <c r="J856" t="s">
        <v>7115</v>
      </c>
      <c r="K856" t="s">
        <v>7116</v>
      </c>
      <c r="L856" t="s">
        <v>7117</v>
      </c>
      <c r="M856" t="s">
        <v>7118</v>
      </c>
      <c r="N856" t="s">
        <v>7119</v>
      </c>
      <c r="O856" t="s">
        <v>7120</v>
      </c>
      <c r="P856" t="s">
        <v>7121</v>
      </c>
    </row>
    <row r="857" spans="1:16" x14ac:dyDescent="0.35">
      <c r="A857" t="s">
        <v>7122</v>
      </c>
      <c r="B857" t="s">
        <v>7123</v>
      </c>
      <c r="C857" t="s">
        <v>4845</v>
      </c>
      <c r="D857">
        <v>149</v>
      </c>
      <c r="E857" s="5">
        <v>249</v>
      </c>
      <c r="F857" s="1">
        <v>0.4</v>
      </c>
      <c r="G857">
        <v>4</v>
      </c>
      <c r="H857" s="8">
        <v>5057</v>
      </c>
      <c r="I857" t="s">
        <v>7124</v>
      </c>
      <c r="J857" t="s">
        <v>7125</v>
      </c>
      <c r="K857" t="s">
        <v>7126</v>
      </c>
      <c r="L857" t="s">
        <v>7127</v>
      </c>
      <c r="M857" t="s">
        <v>7128</v>
      </c>
      <c r="N857" t="s">
        <v>7129</v>
      </c>
      <c r="O857" t="s">
        <v>7130</v>
      </c>
      <c r="P857" t="s">
        <v>7131</v>
      </c>
    </row>
    <row r="858" spans="1:16" x14ac:dyDescent="0.35">
      <c r="A858" t="s">
        <v>7132</v>
      </c>
      <c r="B858" t="s">
        <v>7133</v>
      </c>
      <c r="C858" t="s">
        <v>5336</v>
      </c>
      <c r="D858">
        <v>575</v>
      </c>
      <c r="E858" s="5">
        <v>2799</v>
      </c>
      <c r="F858" s="1">
        <v>0.79</v>
      </c>
      <c r="G858">
        <v>4.2</v>
      </c>
      <c r="H858" s="8">
        <v>8537</v>
      </c>
      <c r="I858" t="s">
        <v>7134</v>
      </c>
      <c r="J858" t="s">
        <v>7135</v>
      </c>
      <c r="K858" t="s">
        <v>7136</v>
      </c>
      <c r="L858" t="s">
        <v>7137</v>
      </c>
      <c r="M858" t="s">
        <v>7138</v>
      </c>
      <c r="N858" t="s">
        <v>13055</v>
      </c>
      <c r="O858" t="s">
        <v>7139</v>
      </c>
      <c r="P858" t="s">
        <v>7140</v>
      </c>
    </row>
    <row r="859" spans="1:16" x14ac:dyDescent="0.35">
      <c r="A859" t="s">
        <v>435</v>
      </c>
      <c r="B859" t="s">
        <v>436</v>
      </c>
      <c r="C859" t="s">
        <v>18</v>
      </c>
      <c r="D859">
        <v>333</v>
      </c>
      <c r="E859" s="5">
        <v>999</v>
      </c>
      <c r="F859" s="1">
        <v>0.67</v>
      </c>
      <c r="G859">
        <v>3.3</v>
      </c>
      <c r="H859" s="8">
        <v>9792</v>
      </c>
      <c r="I859" t="s">
        <v>437</v>
      </c>
      <c r="J859" t="s">
        <v>438</v>
      </c>
      <c r="K859" t="s">
        <v>439</v>
      </c>
      <c r="L859" t="s">
        <v>440</v>
      </c>
      <c r="M859" t="s">
        <v>441</v>
      </c>
      <c r="N859" t="s">
        <v>442</v>
      </c>
      <c r="O859" t="s">
        <v>443</v>
      </c>
      <c r="P859" t="s">
        <v>7141</v>
      </c>
    </row>
    <row r="860" spans="1:16" x14ac:dyDescent="0.35">
      <c r="A860" t="s">
        <v>7142</v>
      </c>
      <c r="B860" t="s">
        <v>7143</v>
      </c>
      <c r="C860" t="s">
        <v>6314</v>
      </c>
      <c r="D860">
        <v>178</v>
      </c>
      <c r="E860" s="5">
        <v>210</v>
      </c>
      <c r="F860" s="1">
        <v>0.15</v>
      </c>
      <c r="G860">
        <v>4.3</v>
      </c>
      <c r="H860" s="8">
        <v>2450</v>
      </c>
      <c r="I860" t="s">
        <v>7144</v>
      </c>
      <c r="J860" t="s">
        <v>7145</v>
      </c>
      <c r="K860" t="s">
        <v>7146</v>
      </c>
      <c r="L860" t="s">
        <v>7147</v>
      </c>
      <c r="M860" t="s">
        <v>7148</v>
      </c>
      <c r="N860" t="s">
        <v>7149</v>
      </c>
      <c r="O860" t="s">
        <v>7150</v>
      </c>
      <c r="P860" t="s">
        <v>7151</v>
      </c>
    </row>
    <row r="861" spans="1:16" x14ac:dyDescent="0.35">
      <c r="A861" t="s">
        <v>7152</v>
      </c>
      <c r="B861" t="s">
        <v>7153</v>
      </c>
      <c r="C861" t="s">
        <v>3066</v>
      </c>
      <c r="D861" s="2">
        <v>1599</v>
      </c>
      <c r="E861" s="5">
        <v>3490</v>
      </c>
      <c r="F861" s="1">
        <v>0.54</v>
      </c>
      <c r="G861">
        <v>3.7</v>
      </c>
      <c r="H861" s="8">
        <v>676</v>
      </c>
      <c r="I861" t="s">
        <v>7154</v>
      </c>
      <c r="J861" t="s">
        <v>7155</v>
      </c>
      <c r="K861" t="s">
        <v>7156</v>
      </c>
      <c r="L861" t="s">
        <v>7157</v>
      </c>
      <c r="M861" t="s">
        <v>7158</v>
      </c>
      <c r="N861" t="s">
        <v>7159</v>
      </c>
      <c r="O861" t="s">
        <v>7160</v>
      </c>
      <c r="P861" t="s">
        <v>7161</v>
      </c>
    </row>
    <row r="862" spans="1:16" x14ac:dyDescent="0.35">
      <c r="A862" t="s">
        <v>7162</v>
      </c>
      <c r="B862" t="s">
        <v>7163</v>
      </c>
      <c r="C862" t="s">
        <v>3066</v>
      </c>
      <c r="D862">
        <v>499</v>
      </c>
      <c r="E862" s="5">
        <v>1299</v>
      </c>
      <c r="F862" s="1">
        <v>0.62</v>
      </c>
      <c r="G862">
        <v>3.9</v>
      </c>
      <c r="H862" s="8">
        <v>1173</v>
      </c>
      <c r="I862" t="s">
        <v>7164</v>
      </c>
      <c r="J862" t="s">
        <v>7165</v>
      </c>
      <c r="K862" t="s">
        <v>7166</v>
      </c>
      <c r="L862" t="s">
        <v>7167</v>
      </c>
      <c r="M862" t="s">
        <v>7168</v>
      </c>
      <c r="N862" t="s">
        <v>7169</v>
      </c>
      <c r="O862" t="s">
        <v>7170</v>
      </c>
      <c r="P862" t="s">
        <v>7171</v>
      </c>
    </row>
    <row r="863" spans="1:16" x14ac:dyDescent="0.35">
      <c r="A863" t="s">
        <v>7172</v>
      </c>
      <c r="B863" t="s">
        <v>7173</v>
      </c>
      <c r="C863" t="s">
        <v>5358</v>
      </c>
      <c r="D863">
        <v>199</v>
      </c>
      <c r="E863" s="5">
        <v>499</v>
      </c>
      <c r="F863" s="1">
        <v>0.6</v>
      </c>
      <c r="G863">
        <v>4.3</v>
      </c>
      <c r="H863" s="8">
        <v>9998</v>
      </c>
      <c r="I863" t="s">
        <v>7174</v>
      </c>
      <c r="J863" t="s">
        <v>7175</v>
      </c>
      <c r="K863" t="s">
        <v>7176</v>
      </c>
      <c r="L863" t="s">
        <v>7177</v>
      </c>
      <c r="M863" t="s">
        <v>7178</v>
      </c>
      <c r="N863" t="s">
        <v>7179</v>
      </c>
      <c r="O863" t="s">
        <v>7180</v>
      </c>
      <c r="P863" t="s">
        <v>7181</v>
      </c>
    </row>
    <row r="864" spans="1:16" x14ac:dyDescent="0.35">
      <c r="A864" t="s">
        <v>7182</v>
      </c>
      <c r="B864" t="s">
        <v>7183</v>
      </c>
      <c r="C864" t="s">
        <v>2948</v>
      </c>
      <c r="D864" s="2">
        <v>2499</v>
      </c>
      <c r="E864" s="5">
        <v>5999</v>
      </c>
      <c r="F864" s="1">
        <v>0.57999999999999996</v>
      </c>
      <c r="G864">
        <v>4.0999999999999996</v>
      </c>
      <c r="H864" s="8">
        <v>5852</v>
      </c>
      <c r="I864" t="s">
        <v>7184</v>
      </c>
      <c r="J864" t="s">
        <v>7185</v>
      </c>
      <c r="K864" t="s">
        <v>7186</v>
      </c>
      <c r="L864" t="s">
        <v>7187</v>
      </c>
      <c r="M864" t="s">
        <v>7188</v>
      </c>
      <c r="N864" t="s">
        <v>7189</v>
      </c>
      <c r="O864" t="s">
        <v>7190</v>
      </c>
      <c r="P864" t="s">
        <v>7191</v>
      </c>
    </row>
    <row r="865" spans="1:16" x14ac:dyDescent="0.35">
      <c r="A865" t="s">
        <v>7192</v>
      </c>
      <c r="B865" t="s">
        <v>7193</v>
      </c>
      <c r="C865" t="s">
        <v>7194</v>
      </c>
      <c r="D865">
        <v>199</v>
      </c>
      <c r="E865" s="5">
        <v>999</v>
      </c>
      <c r="F865" s="1">
        <v>0.8</v>
      </c>
      <c r="G865">
        <v>4.2</v>
      </c>
      <c r="H865" s="8">
        <v>362</v>
      </c>
      <c r="I865" t="s">
        <v>7195</v>
      </c>
      <c r="J865" t="s">
        <v>7196</v>
      </c>
      <c r="K865" t="s">
        <v>7197</v>
      </c>
      <c r="L865" t="s">
        <v>7198</v>
      </c>
      <c r="M865" t="s">
        <v>7199</v>
      </c>
      <c r="N865" t="s">
        <v>7200</v>
      </c>
      <c r="O865" t="s">
        <v>7201</v>
      </c>
      <c r="P865" t="s">
        <v>7202</v>
      </c>
    </row>
    <row r="866" spans="1:16" x14ac:dyDescent="0.35">
      <c r="A866" t="s">
        <v>7203</v>
      </c>
      <c r="B866" t="s">
        <v>7204</v>
      </c>
      <c r="C866" t="s">
        <v>3024</v>
      </c>
      <c r="D866">
        <v>939</v>
      </c>
      <c r="E866" s="5">
        <v>1800</v>
      </c>
      <c r="F866" s="1">
        <v>0.48</v>
      </c>
      <c r="G866">
        <v>4.5</v>
      </c>
      <c r="H866" s="8">
        <v>205052</v>
      </c>
      <c r="I866" t="s">
        <v>7205</v>
      </c>
      <c r="J866" t="s">
        <v>7206</v>
      </c>
      <c r="K866" t="s">
        <v>7207</v>
      </c>
      <c r="L866" t="s">
        <v>7208</v>
      </c>
      <c r="M866" t="s">
        <v>7209</v>
      </c>
      <c r="N866" t="s">
        <v>7210</v>
      </c>
      <c r="O866" t="s">
        <v>7211</v>
      </c>
      <c r="P866" t="s">
        <v>7212</v>
      </c>
    </row>
    <row r="867" spans="1:16" x14ac:dyDescent="0.35">
      <c r="A867" t="s">
        <v>7213</v>
      </c>
      <c r="B867" t="s">
        <v>7214</v>
      </c>
      <c r="C867" t="s">
        <v>2948</v>
      </c>
      <c r="D867" s="2">
        <v>2499</v>
      </c>
      <c r="E867" s="5">
        <v>9999</v>
      </c>
      <c r="F867" s="1">
        <v>0.75</v>
      </c>
      <c r="G867">
        <v>4</v>
      </c>
      <c r="H867" s="8">
        <v>9090</v>
      </c>
      <c r="I867" t="s">
        <v>7215</v>
      </c>
      <c r="J867" t="s">
        <v>7216</v>
      </c>
      <c r="K867" t="s">
        <v>7217</v>
      </c>
      <c r="L867" t="s">
        <v>7218</v>
      </c>
      <c r="M867" t="s">
        <v>7219</v>
      </c>
      <c r="N867" t="s">
        <v>7220</v>
      </c>
      <c r="O867" t="s">
        <v>7221</v>
      </c>
      <c r="P867" t="s">
        <v>7222</v>
      </c>
    </row>
    <row r="868" spans="1:16" x14ac:dyDescent="0.35">
      <c r="A868" t="s">
        <v>7223</v>
      </c>
      <c r="B868" t="s">
        <v>7224</v>
      </c>
      <c r="C868" t="s">
        <v>4845</v>
      </c>
      <c r="D868" s="2">
        <v>1439</v>
      </c>
      <c r="E868" s="5">
        <v>2890</v>
      </c>
      <c r="F868" s="1">
        <v>0.5</v>
      </c>
      <c r="G868">
        <v>4.5</v>
      </c>
      <c r="H868" s="8">
        <v>4099</v>
      </c>
      <c r="I868" t="s">
        <v>7225</v>
      </c>
      <c r="J868" t="s">
        <v>7226</v>
      </c>
      <c r="K868" t="s">
        <v>7227</v>
      </c>
      <c r="L868" t="s">
        <v>7228</v>
      </c>
      <c r="M868" t="s">
        <v>7229</v>
      </c>
      <c r="N868" t="s">
        <v>7230</v>
      </c>
      <c r="O868" t="s">
        <v>7231</v>
      </c>
      <c r="P868" t="s">
        <v>7232</v>
      </c>
    </row>
    <row r="869" spans="1:16" x14ac:dyDescent="0.35">
      <c r="A869" t="s">
        <v>7233</v>
      </c>
      <c r="B869" t="s">
        <v>7234</v>
      </c>
      <c r="C869" t="s">
        <v>3066</v>
      </c>
      <c r="D869" s="2">
        <v>1099</v>
      </c>
      <c r="E869" s="5">
        <v>5999</v>
      </c>
      <c r="F869" s="1">
        <v>0.82</v>
      </c>
      <c r="G869">
        <v>3.5</v>
      </c>
      <c r="H869" s="8">
        <v>12966</v>
      </c>
      <c r="I869" t="s">
        <v>5296</v>
      </c>
      <c r="J869" t="s">
        <v>7235</v>
      </c>
      <c r="K869" t="s">
        <v>7236</v>
      </c>
      <c r="L869" t="s">
        <v>7237</v>
      </c>
      <c r="M869" t="s">
        <v>7238</v>
      </c>
      <c r="N869" t="s">
        <v>7239</v>
      </c>
      <c r="O869" t="s">
        <v>7240</v>
      </c>
      <c r="P869" t="s">
        <v>7241</v>
      </c>
    </row>
    <row r="870" spans="1:16" x14ac:dyDescent="0.35">
      <c r="A870" t="s">
        <v>7242</v>
      </c>
      <c r="B870" t="s">
        <v>7243</v>
      </c>
      <c r="C870" t="s">
        <v>5623</v>
      </c>
      <c r="D870">
        <v>157</v>
      </c>
      <c r="E870" s="5">
        <v>160</v>
      </c>
      <c r="F870" s="1">
        <v>0.02</v>
      </c>
      <c r="G870">
        <v>4.5</v>
      </c>
      <c r="H870" s="8">
        <v>4428</v>
      </c>
      <c r="I870" t="s">
        <v>7244</v>
      </c>
      <c r="J870" t="s">
        <v>7245</v>
      </c>
      <c r="K870" t="s">
        <v>7246</v>
      </c>
      <c r="L870" t="s">
        <v>7247</v>
      </c>
      <c r="M870" t="s">
        <v>7248</v>
      </c>
      <c r="N870" t="s">
        <v>7249</v>
      </c>
      <c r="O870" t="s">
        <v>7250</v>
      </c>
      <c r="P870" t="s">
        <v>7251</v>
      </c>
    </row>
    <row r="871" spans="1:16" x14ac:dyDescent="0.35">
      <c r="A871" t="s">
        <v>420</v>
      </c>
      <c r="B871" t="s">
        <v>421</v>
      </c>
      <c r="C871" t="s">
        <v>98</v>
      </c>
      <c r="D871">
        <v>999</v>
      </c>
      <c r="E871" s="5">
        <v>1599</v>
      </c>
      <c r="F871" s="1">
        <v>0.38</v>
      </c>
      <c r="G871">
        <v>4.3</v>
      </c>
      <c r="H871" s="8">
        <v>12093</v>
      </c>
      <c r="I871" t="s">
        <v>422</v>
      </c>
      <c r="J871" t="s">
        <v>423</v>
      </c>
      <c r="K871" t="s">
        <v>424</v>
      </c>
      <c r="L871" t="s">
        <v>425</v>
      </c>
      <c r="M871" t="s">
        <v>426</v>
      </c>
      <c r="N871" t="s">
        <v>427</v>
      </c>
      <c r="O871" t="s">
        <v>7252</v>
      </c>
      <c r="P871" t="s">
        <v>7253</v>
      </c>
    </row>
    <row r="872" spans="1:16" x14ac:dyDescent="0.35">
      <c r="A872" t="s">
        <v>7254</v>
      </c>
      <c r="B872" t="s">
        <v>7255</v>
      </c>
      <c r="C872" t="s">
        <v>5275</v>
      </c>
      <c r="D872">
        <v>115</v>
      </c>
      <c r="E872" s="5">
        <v>999</v>
      </c>
      <c r="F872" s="1">
        <v>0.88</v>
      </c>
      <c r="G872">
        <v>3.3</v>
      </c>
      <c r="H872" s="8">
        <v>5692</v>
      </c>
      <c r="I872" t="s">
        <v>7256</v>
      </c>
      <c r="J872" t="s">
        <v>7257</v>
      </c>
      <c r="K872" t="s">
        <v>7258</v>
      </c>
      <c r="L872" t="s">
        <v>7259</v>
      </c>
      <c r="M872" t="s">
        <v>7260</v>
      </c>
      <c r="N872" t="s">
        <v>7261</v>
      </c>
      <c r="O872" t="s">
        <v>7262</v>
      </c>
      <c r="P872" t="s">
        <v>7263</v>
      </c>
    </row>
    <row r="873" spans="1:16" x14ac:dyDescent="0.35">
      <c r="A873" t="s">
        <v>7264</v>
      </c>
      <c r="B873" t="s">
        <v>7265</v>
      </c>
      <c r="C873" t="s">
        <v>4856</v>
      </c>
      <c r="D873">
        <v>175</v>
      </c>
      <c r="E873" s="5">
        <v>499</v>
      </c>
      <c r="F873" s="1">
        <v>0.65</v>
      </c>
      <c r="G873">
        <v>4.0999999999999996</v>
      </c>
      <c r="H873" s="8">
        <v>21</v>
      </c>
      <c r="I873" t="s">
        <v>7266</v>
      </c>
      <c r="J873" t="s">
        <v>7267</v>
      </c>
      <c r="K873" t="s">
        <v>7268</v>
      </c>
      <c r="L873" t="s">
        <v>7269</v>
      </c>
      <c r="M873" t="s">
        <v>7270</v>
      </c>
      <c r="N873" t="s">
        <v>7271</v>
      </c>
      <c r="O873" t="s">
        <v>7272</v>
      </c>
      <c r="P873" t="s">
        <v>7273</v>
      </c>
    </row>
    <row r="874" spans="1:16" x14ac:dyDescent="0.35">
      <c r="A874" t="s">
        <v>7274</v>
      </c>
      <c r="B874" t="s">
        <v>7275</v>
      </c>
      <c r="C874" t="s">
        <v>5904</v>
      </c>
      <c r="D874" s="2">
        <v>1999</v>
      </c>
      <c r="E874" s="5">
        <v>4700</v>
      </c>
      <c r="F874" s="1">
        <v>0.56999999999999995</v>
      </c>
      <c r="G874">
        <v>3.8</v>
      </c>
      <c r="H874" s="8">
        <v>1880</v>
      </c>
      <c r="I874" t="s">
        <v>7276</v>
      </c>
      <c r="J874" t="s">
        <v>7277</v>
      </c>
      <c r="K874" t="s">
        <v>7278</v>
      </c>
      <c r="L874" t="s">
        <v>7279</v>
      </c>
      <c r="M874" t="s">
        <v>7280</v>
      </c>
      <c r="N874" t="s">
        <v>7281</v>
      </c>
      <c r="O874" t="s">
        <v>7282</v>
      </c>
      <c r="P874" t="s">
        <v>7283</v>
      </c>
    </row>
    <row r="875" spans="1:16" x14ac:dyDescent="0.35">
      <c r="A875" t="s">
        <v>7284</v>
      </c>
      <c r="B875" t="s">
        <v>7285</v>
      </c>
      <c r="C875" t="s">
        <v>7286</v>
      </c>
      <c r="D875" s="2">
        <v>3999</v>
      </c>
      <c r="E875" s="5">
        <v>4332.96</v>
      </c>
      <c r="F875" s="1">
        <v>0.08</v>
      </c>
      <c r="G875">
        <v>3.5</v>
      </c>
      <c r="H875" s="8">
        <v>21762</v>
      </c>
      <c r="I875" t="s">
        <v>7287</v>
      </c>
      <c r="J875" t="s">
        <v>7288</v>
      </c>
      <c r="K875" t="s">
        <v>7289</v>
      </c>
      <c r="L875" t="s">
        <v>7290</v>
      </c>
      <c r="M875" t="s">
        <v>7291</v>
      </c>
      <c r="N875" t="s">
        <v>7292</v>
      </c>
      <c r="O875" t="s">
        <v>7293</v>
      </c>
      <c r="P875" t="s">
        <v>7294</v>
      </c>
    </row>
    <row r="876" spans="1:16" x14ac:dyDescent="0.35">
      <c r="A876" t="s">
        <v>7295</v>
      </c>
      <c r="B876" t="s">
        <v>7296</v>
      </c>
      <c r="C876" t="s">
        <v>5443</v>
      </c>
      <c r="D876">
        <v>899</v>
      </c>
      <c r="E876" s="5">
        <v>1800</v>
      </c>
      <c r="F876" s="1">
        <v>0.5</v>
      </c>
      <c r="G876">
        <v>4.0999999999999996</v>
      </c>
      <c r="H876" s="8">
        <v>22375</v>
      </c>
      <c r="I876" t="s">
        <v>7297</v>
      </c>
      <c r="J876" t="s">
        <v>7298</v>
      </c>
      <c r="K876" t="s">
        <v>7299</v>
      </c>
      <c r="L876" t="s">
        <v>7300</v>
      </c>
      <c r="M876" t="s">
        <v>7301</v>
      </c>
      <c r="N876" t="s">
        <v>7302</v>
      </c>
      <c r="O876" t="s">
        <v>7303</v>
      </c>
      <c r="P876" t="s">
        <v>7304</v>
      </c>
    </row>
    <row r="877" spans="1:16" x14ac:dyDescent="0.35">
      <c r="A877" t="s">
        <v>7305</v>
      </c>
      <c r="B877" t="s">
        <v>7306</v>
      </c>
      <c r="C877" t="s">
        <v>5358</v>
      </c>
      <c r="D877">
        <v>299</v>
      </c>
      <c r="E877" s="5">
        <v>990</v>
      </c>
      <c r="F877" s="1">
        <v>0.7</v>
      </c>
      <c r="G877">
        <v>4.5</v>
      </c>
      <c r="H877" s="8">
        <v>2453</v>
      </c>
      <c r="I877" t="s">
        <v>7307</v>
      </c>
      <c r="J877" t="s">
        <v>7308</v>
      </c>
      <c r="K877" t="s">
        <v>7309</v>
      </c>
      <c r="L877" t="s">
        <v>7310</v>
      </c>
      <c r="M877" t="s">
        <v>7311</v>
      </c>
      <c r="N877" t="s">
        <v>7312</v>
      </c>
      <c r="O877" t="s">
        <v>7313</v>
      </c>
      <c r="P877" t="s">
        <v>7314</v>
      </c>
    </row>
    <row r="878" spans="1:16" x14ac:dyDescent="0.35">
      <c r="A878" t="s">
        <v>7315</v>
      </c>
      <c r="B878" t="s">
        <v>7316</v>
      </c>
      <c r="C878" t="s">
        <v>4856</v>
      </c>
      <c r="D878" s="2">
        <v>3303</v>
      </c>
      <c r="E878" s="5">
        <v>4699</v>
      </c>
      <c r="F878" s="1">
        <v>0.3</v>
      </c>
      <c r="G878">
        <v>4.4000000000000004</v>
      </c>
      <c r="H878" s="8">
        <v>13544</v>
      </c>
      <c r="I878" t="s">
        <v>7317</v>
      </c>
      <c r="J878" t="s">
        <v>7318</v>
      </c>
      <c r="K878" t="s">
        <v>7319</v>
      </c>
      <c r="L878" t="s">
        <v>7320</v>
      </c>
      <c r="M878" t="s">
        <v>7321</v>
      </c>
      <c r="N878" t="s">
        <v>7322</v>
      </c>
      <c r="O878" t="s">
        <v>7323</v>
      </c>
      <c r="P878" t="s">
        <v>7324</v>
      </c>
    </row>
    <row r="879" spans="1:16" x14ac:dyDescent="0.35">
      <c r="A879" t="s">
        <v>7325</v>
      </c>
      <c r="B879" t="s">
        <v>7326</v>
      </c>
      <c r="C879" t="s">
        <v>6577</v>
      </c>
      <c r="D879" s="2">
        <v>1890</v>
      </c>
      <c r="E879" s="5">
        <v>5490</v>
      </c>
      <c r="F879" s="1">
        <v>0.66</v>
      </c>
      <c r="G879">
        <v>4.0999999999999996</v>
      </c>
      <c r="H879" s="8">
        <v>10976</v>
      </c>
      <c r="I879" t="s">
        <v>7327</v>
      </c>
      <c r="J879" t="s">
        <v>7328</v>
      </c>
      <c r="K879" t="s">
        <v>7329</v>
      </c>
      <c r="L879" t="s">
        <v>7330</v>
      </c>
      <c r="M879" t="s">
        <v>7331</v>
      </c>
      <c r="N879" t="s">
        <v>7332</v>
      </c>
      <c r="O879" t="s">
        <v>7333</v>
      </c>
      <c r="P879" t="s">
        <v>7334</v>
      </c>
    </row>
    <row r="880" spans="1:16" x14ac:dyDescent="0.35">
      <c r="A880" t="s">
        <v>7335</v>
      </c>
      <c r="B880" t="s">
        <v>7336</v>
      </c>
      <c r="C880" t="s">
        <v>6232</v>
      </c>
      <c r="D880">
        <v>90</v>
      </c>
      <c r="E880" s="5">
        <v>100</v>
      </c>
      <c r="F880" s="1">
        <v>0.1</v>
      </c>
      <c r="G880">
        <v>4.3</v>
      </c>
      <c r="H880" s="8">
        <v>3061</v>
      </c>
      <c r="I880" t="s">
        <v>7337</v>
      </c>
      <c r="J880" t="s">
        <v>7338</v>
      </c>
      <c r="K880" t="s">
        <v>7339</v>
      </c>
      <c r="L880" t="s">
        <v>7340</v>
      </c>
      <c r="M880" t="s">
        <v>7341</v>
      </c>
      <c r="N880" t="s">
        <v>7342</v>
      </c>
      <c r="O880" t="s">
        <v>7343</v>
      </c>
      <c r="P880" t="s">
        <v>7344</v>
      </c>
    </row>
    <row r="881" spans="1:16" x14ac:dyDescent="0.35">
      <c r="A881" t="s">
        <v>7345</v>
      </c>
      <c r="B881" t="s">
        <v>7346</v>
      </c>
      <c r="C881" t="s">
        <v>3066</v>
      </c>
      <c r="D881" s="2">
        <v>1599</v>
      </c>
      <c r="E881" s="5">
        <v>2790</v>
      </c>
      <c r="F881" s="1">
        <v>0.43</v>
      </c>
      <c r="G881">
        <v>3.6</v>
      </c>
      <c r="H881" s="8">
        <v>2272</v>
      </c>
      <c r="I881" t="s">
        <v>7347</v>
      </c>
      <c r="J881" t="s">
        <v>7348</v>
      </c>
      <c r="K881" t="s">
        <v>7349</v>
      </c>
      <c r="L881" t="s">
        <v>7350</v>
      </c>
      <c r="M881" t="s">
        <v>7351</v>
      </c>
      <c r="N881" t="s">
        <v>7352</v>
      </c>
      <c r="O881" t="s">
        <v>7353</v>
      </c>
      <c r="P881" t="s">
        <v>7354</v>
      </c>
    </row>
    <row r="882" spans="1:16" x14ac:dyDescent="0.35">
      <c r="A882" t="s">
        <v>7355</v>
      </c>
      <c r="B882" t="s">
        <v>7356</v>
      </c>
      <c r="C882" t="s">
        <v>6606</v>
      </c>
      <c r="D882">
        <v>599</v>
      </c>
      <c r="E882" s="5">
        <v>999</v>
      </c>
      <c r="F882" s="1">
        <v>0.4</v>
      </c>
      <c r="G882">
        <v>4</v>
      </c>
      <c r="H882" s="8">
        <v>7601</v>
      </c>
      <c r="I882" t="s">
        <v>7357</v>
      </c>
      <c r="J882" t="s">
        <v>7358</v>
      </c>
      <c r="K882" t="s">
        <v>7359</v>
      </c>
      <c r="L882" t="s">
        <v>7360</v>
      </c>
      <c r="M882" t="s">
        <v>7361</v>
      </c>
      <c r="N882" t="s">
        <v>7362</v>
      </c>
      <c r="O882" t="s">
        <v>7363</v>
      </c>
      <c r="P882" t="s">
        <v>7364</v>
      </c>
    </row>
    <row r="883" spans="1:16" x14ac:dyDescent="0.35">
      <c r="A883" t="s">
        <v>445</v>
      </c>
      <c r="B883" t="s">
        <v>446</v>
      </c>
      <c r="C883" t="s">
        <v>98</v>
      </c>
      <c r="D883">
        <v>507</v>
      </c>
      <c r="E883" s="5">
        <v>1208</v>
      </c>
      <c r="F883" s="1">
        <v>0.57999999999999996</v>
      </c>
      <c r="G883">
        <v>4.0999999999999996</v>
      </c>
      <c r="H883" s="8">
        <v>8131</v>
      </c>
      <c r="I883" t="s">
        <v>447</v>
      </c>
      <c r="J883" t="s">
        <v>448</v>
      </c>
      <c r="K883" t="s">
        <v>449</v>
      </c>
      <c r="L883" t="s">
        <v>450</v>
      </c>
      <c r="M883" t="s">
        <v>451</v>
      </c>
      <c r="N883" t="s">
        <v>452</v>
      </c>
      <c r="O883" t="s">
        <v>7365</v>
      </c>
      <c r="P883" t="s">
        <v>7366</v>
      </c>
    </row>
    <row r="884" spans="1:16" x14ac:dyDescent="0.35">
      <c r="A884" t="s">
        <v>7367</v>
      </c>
      <c r="B884" t="s">
        <v>7368</v>
      </c>
      <c r="C884" t="s">
        <v>5358</v>
      </c>
      <c r="D884">
        <v>425</v>
      </c>
      <c r="E884" s="5">
        <v>899</v>
      </c>
      <c r="F884" s="1">
        <v>0.53</v>
      </c>
      <c r="G884">
        <v>4.5</v>
      </c>
      <c r="H884" s="8">
        <v>4219</v>
      </c>
      <c r="I884" t="s">
        <v>7369</v>
      </c>
      <c r="J884" t="s">
        <v>7370</v>
      </c>
      <c r="K884" t="s">
        <v>7371</v>
      </c>
      <c r="L884" t="s">
        <v>7372</v>
      </c>
      <c r="M884" t="s">
        <v>7373</v>
      </c>
      <c r="N884" t="s">
        <v>7374</v>
      </c>
      <c r="O884" t="s">
        <v>7375</v>
      </c>
      <c r="P884" t="s">
        <v>7376</v>
      </c>
    </row>
    <row r="885" spans="1:16" x14ac:dyDescent="0.35">
      <c r="A885" t="s">
        <v>7377</v>
      </c>
      <c r="B885" t="s">
        <v>7378</v>
      </c>
      <c r="C885" t="s">
        <v>4425</v>
      </c>
      <c r="D885" s="2">
        <v>1499</v>
      </c>
      <c r="E885" s="5">
        <v>3999</v>
      </c>
      <c r="F885" s="1">
        <v>0.63</v>
      </c>
      <c r="G885">
        <v>4.2</v>
      </c>
      <c r="H885" s="8">
        <v>42775</v>
      </c>
      <c r="I885" t="s">
        <v>7379</v>
      </c>
      <c r="J885" t="s">
        <v>7380</v>
      </c>
      <c r="K885" t="s">
        <v>7381</v>
      </c>
      <c r="L885" t="s">
        <v>7382</v>
      </c>
      <c r="M885" t="s">
        <v>7383</v>
      </c>
      <c r="N885" t="s">
        <v>13056</v>
      </c>
      <c r="O885" t="s">
        <v>7384</v>
      </c>
      <c r="P885" t="s">
        <v>7385</v>
      </c>
    </row>
    <row r="886" spans="1:16" x14ac:dyDescent="0.35">
      <c r="A886" t="s">
        <v>7386</v>
      </c>
      <c r="B886" t="s">
        <v>7387</v>
      </c>
      <c r="C886" t="s">
        <v>7068</v>
      </c>
      <c r="D886">
        <v>549</v>
      </c>
      <c r="E886" s="5">
        <v>2499</v>
      </c>
      <c r="F886" s="1">
        <v>0.78</v>
      </c>
      <c r="G886">
        <v>4.3</v>
      </c>
      <c r="H886" s="8">
        <v>5556</v>
      </c>
      <c r="I886" t="s">
        <v>7388</v>
      </c>
      <c r="J886" t="s">
        <v>7389</v>
      </c>
      <c r="K886" t="s">
        <v>7390</v>
      </c>
      <c r="L886" t="s">
        <v>7391</v>
      </c>
      <c r="M886" t="s">
        <v>7392</v>
      </c>
      <c r="N886" t="s">
        <v>7393</v>
      </c>
      <c r="O886" t="s">
        <v>7394</v>
      </c>
      <c r="P886" t="s">
        <v>7395</v>
      </c>
    </row>
    <row r="887" spans="1:16" x14ac:dyDescent="0.35">
      <c r="A887" t="s">
        <v>471</v>
      </c>
      <c r="B887" t="s">
        <v>472</v>
      </c>
      <c r="C887" t="s">
        <v>18</v>
      </c>
      <c r="D887">
        <v>199</v>
      </c>
      <c r="E887" s="5">
        <v>395</v>
      </c>
      <c r="F887" s="1">
        <v>0.5</v>
      </c>
      <c r="G887">
        <v>4.2</v>
      </c>
      <c r="H887" s="8">
        <v>92595</v>
      </c>
      <c r="I887" t="s">
        <v>473</v>
      </c>
      <c r="J887" t="s">
        <v>474</v>
      </c>
      <c r="K887" t="s">
        <v>475</v>
      </c>
      <c r="L887" t="s">
        <v>476</v>
      </c>
      <c r="M887" t="s">
        <v>477</v>
      </c>
      <c r="N887" t="s">
        <v>478</v>
      </c>
      <c r="O887" t="s">
        <v>479</v>
      </c>
      <c r="P887" t="s">
        <v>7396</v>
      </c>
    </row>
    <row r="888" spans="1:16" x14ac:dyDescent="0.35">
      <c r="A888" t="s">
        <v>7397</v>
      </c>
      <c r="B888" t="s">
        <v>7398</v>
      </c>
      <c r="C888" t="s">
        <v>4845</v>
      </c>
      <c r="D888" s="2">
        <v>1295</v>
      </c>
      <c r="E888" s="5">
        <v>1645</v>
      </c>
      <c r="F888" s="1">
        <v>0.21</v>
      </c>
      <c r="G888">
        <v>4.5999999999999996</v>
      </c>
      <c r="H888" s="8">
        <v>12375</v>
      </c>
      <c r="I888" t="s">
        <v>7399</v>
      </c>
      <c r="J888" t="s">
        <v>7400</v>
      </c>
      <c r="K888" t="s">
        <v>7401</v>
      </c>
      <c r="L888" t="s">
        <v>7402</v>
      </c>
      <c r="M888" t="s">
        <v>7403</v>
      </c>
      <c r="N888" t="s">
        <v>7404</v>
      </c>
      <c r="O888" t="s">
        <v>7405</v>
      </c>
      <c r="P888" t="s">
        <v>7406</v>
      </c>
    </row>
    <row r="889" spans="1:16" x14ac:dyDescent="0.35">
      <c r="A889" t="s">
        <v>7407</v>
      </c>
      <c r="B889" t="s">
        <v>7408</v>
      </c>
      <c r="C889" t="s">
        <v>5347</v>
      </c>
      <c r="D889">
        <v>310</v>
      </c>
      <c r="E889" s="5">
        <v>310</v>
      </c>
      <c r="F889" s="1">
        <v>0</v>
      </c>
      <c r="G889">
        <v>4.5</v>
      </c>
      <c r="H889" s="8">
        <v>5882</v>
      </c>
      <c r="I889" t="s">
        <v>7409</v>
      </c>
      <c r="J889" t="s">
        <v>7410</v>
      </c>
      <c r="K889" t="s">
        <v>7411</v>
      </c>
      <c r="L889" t="s">
        <v>7412</v>
      </c>
      <c r="M889" t="s">
        <v>7413</v>
      </c>
      <c r="N889" t="s">
        <v>7414</v>
      </c>
      <c r="O889" t="s">
        <v>7415</v>
      </c>
      <c r="P889" t="s">
        <v>7416</v>
      </c>
    </row>
    <row r="890" spans="1:16" x14ac:dyDescent="0.35">
      <c r="A890" t="s">
        <v>4448</v>
      </c>
      <c r="B890" t="s">
        <v>4449</v>
      </c>
      <c r="C890" t="s">
        <v>4450</v>
      </c>
      <c r="D890">
        <v>149</v>
      </c>
      <c r="E890" s="5">
        <v>149</v>
      </c>
      <c r="F890" s="1">
        <v>0</v>
      </c>
      <c r="G890">
        <v>4.3</v>
      </c>
      <c r="H890" s="8">
        <v>10833</v>
      </c>
      <c r="I890" t="s">
        <v>4451</v>
      </c>
      <c r="J890" t="s">
        <v>4452</v>
      </c>
      <c r="K890" t="s">
        <v>4453</v>
      </c>
      <c r="L890" t="s">
        <v>4454</v>
      </c>
      <c r="M890" t="s">
        <v>4455</v>
      </c>
      <c r="N890" t="s">
        <v>4456</v>
      </c>
      <c r="O890" t="s">
        <v>7417</v>
      </c>
      <c r="P890" t="s">
        <v>7418</v>
      </c>
    </row>
    <row r="891" spans="1:16" x14ac:dyDescent="0.35">
      <c r="A891" t="s">
        <v>7419</v>
      </c>
      <c r="B891" t="s">
        <v>7420</v>
      </c>
      <c r="C891" t="s">
        <v>5102</v>
      </c>
      <c r="D891" s="2">
        <v>1149</v>
      </c>
      <c r="E891" s="5">
        <v>1499</v>
      </c>
      <c r="F891" s="1">
        <v>0.23</v>
      </c>
      <c r="G891">
        <v>4.0999999999999996</v>
      </c>
      <c r="H891" s="8">
        <v>10443</v>
      </c>
      <c r="I891" t="s">
        <v>7421</v>
      </c>
      <c r="J891" t="s">
        <v>7422</v>
      </c>
      <c r="K891" t="s">
        <v>7423</v>
      </c>
      <c r="L891" t="s">
        <v>7424</v>
      </c>
      <c r="M891" t="s">
        <v>7425</v>
      </c>
      <c r="N891" t="s">
        <v>7426</v>
      </c>
      <c r="O891" t="s">
        <v>7427</v>
      </c>
      <c r="P891" t="s">
        <v>7428</v>
      </c>
    </row>
    <row r="892" spans="1:16" x14ac:dyDescent="0.35">
      <c r="A892" t="s">
        <v>7429</v>
      </c>
      <c r="B892" t="s">
        <v>7430</v>
      </c>
      <c r="C892" t="s">
        <v>4876</v>
      </c>
      <c r="D892">
        <v>499</v>
      </c>
      <c r="E892" s="5">
        <v>1299</v>
      </c>
      <c r="F892" s="1">
        <v>0.62</v>
      </c>
      <c r="G892">
        <v>4.5</v>
      </c>
      <c r="H892" s="8">
        <v>434</v>
      </c>
      <c r="I892" t="s">
        <v>7431</v>
      </c>
      <c r="J892" t="s">
        <v>7432</v>
      </c>
      <c r="K892" t="s">
        <v>7433</v>
      </c>
      <c r="L892" t="s">
        <v>7434</v>
      </c>
      <c r="M892" t="s">
        <v>7435</v>
      </c>
      <c r="N892" t="s">
        <v>7436</v>
      </c>
      <c r="O892" t="s">
        <v>7437</v>
      </c>
      <c r="P892" t="s">
        <v>7438</v>
      </c>
    </row>
    <row r="893" spans="1:16" x14ac:dyDescent="0.35">
      <c r="A893" t="s">
        <v>7439</v>
      </c>
      <c r="B893" t="s">
        <v>7440</v>
      </c>
      <c r="C893" t="s">
        <v>3066</v>
      </c>
      <c r="D893">
        <v>999</v>
      </c>
      <c r="E893" s="5">
        <v>4199</v>
      </c>
      <c r="F893" s="1">
        <v>0.76</v>
      </c>
      <c r="G893">
        <v>3.5</v>
      </c>
      <c r="H893" s="8">
        <v>1913</v>
      </c>
      <c r="I893" t="s">
        <v>7441</v>
      </c>
      <c r="J893" t="s">
        <v>7442</v>
      </c>
      <c r="K893" t="s">
        <v>7443</v>
      </c>
      <c r="L893" t="s">
        <v>7444</v>
      </c>
      <c r="M893" t="s">
        <v>7445</v>
      </c>
      <c r="N893" t="s">
        <v>7446</v>
      </c>
      <c r="O893" t="s">
        <v>7447</v>
      </c>
      <c r="P893" t="s">
        <v>7448</v>
      </c>
    </row>
    <row r="894" spans="1:16" x14ac:dyDescent="0.35">
      <c r="A894" t="s">
        <v>7449</v>
      </c>
      <c r="B894" t="s">
        <v>7450</v>
      </c>
      <c r="C894" t="s">
        <v>6733</v>
      </c>
      <c r="D894" s="2">
        <v>1709</v>
      </c>
      <c r="E894" s="5">
        <v>4000</v>
      </c>
      <c r="F894" s="1">
        <v>0.56999999999999995</v>
      </c>
      <c r="G894">
        <v>4.4000000000000004</v>
      </c>
      <c r="H894" s="8">
        <v>3029</v>
      </c>
      <c r="I894" t="s">
        <v>7451</v>
      </c>
      <c r="J894" t="s">
        <v>7452</v>
      </c>
      <c r="K894" t="s">
        <v>7453</v>
      </c>
      <c r="L894" t="s">
        <v>7454</v>
      </c>
      <c r="M894" t="s">
        <v>7455</v>
      </c>
      <c r="N894" t="s">
        <v>7456</v>
      </c>
      <c r="O894" t="s">
        <v>7457</v>
      </c>
      <c r="P894" t="s">
        <v>7458</v>
      </c>
    </row>
    <row r="895" spans="1:16" x14ac:dyDescent="0.35">
      <c r="A895" t="s">
        <v>7459</v>
      </c>
      <c r="B895" t="s">
        <v>7460</v>
      </c>
      <c r="C895" t="s">
        <v>5058</v>
      </c>
      <c r="D895">
        <v>250</v>
      </c>
      <c r="E895" s="5">
        <v>250</v>
      </c>
      <c r="F895" s="1">
        <v>0</v>
      </c>
      <c r="G895">
        <v>4.2</v>
      </c>
      <c r="H895" s="8">
        <v>2628</v>
      </c>
      <c r="I895" t="s">
        <v>7461</v>
      </c>
      <c r="J895" t="s">
        <v>7462</v>
      </c>
      <c r="K895" t="s">
        <v>7463</v>
      </c>
      <c r="L895" t="s">
        <v>7464</v>
      </c>
      <c r="M895" t="s">
        <v>7465</v>
      </c>
      <c r="N895" t="s">
        <v>7466</v>
      </c>
      <c r="O895" t="s">
        <v>7467</v>
      </c>
      <c r="P895" t="s">
        <v>7468</v>
      </c>
    </row>
    <row r="896" spans="1:16" x14ac:dyDescent="0.35">
      <c r="A896" t="s">
        <v>481</v>
      </c>
      <c r="B896" t="s">
        <v>482</v>
      </c>
      <c r="C896" t="s">
        <v>98</v>
      </c>
      <c r="D896" s="2">
        <v>1199</v>
      </c>
      <c r="E896" s="5">
        <v>2199</v>
      </c>
      <c r="F896" s="1">
        <v>0.45</v>
      </c>
      <c r="G896">
        <v>4.4000000000000004</v>
      </c>
      <c r="H896" s="8">
        <v>24780</v>
      </c>
      <c r="I896" t="s">
        <v>483</v>
      </c>
      <c r="J896" t="s">
        <v>484</v>
      </c>
      <c r="K896" t="s">
        <v>485</v>
      </c>
      <c r="L896" t="s">
        <v>486</v>
      </c>
      <c r="M896" t="s">
        <v>487</v>
      </c>
      <c r="N896" t="s">
        <v>488</v>
      </c>
      <c r="O896" t="s">
        <v>489</v>
      </c>
      <c r="P896" t="s">
        <v>7469</v>
      </c>
    </row>
    <row r="897" spans="1:16" x14ac:dyDescent="0.35">
      <c r="A897" t="s">
        <v>7470</v>
      </c>
      <c r="B897" t="s">
        <v>7471</v>
      </c>
      <c r="C897" t="s">
        <v>7472</v>
      </c>
      <c r="D897">
        <v>90</v>
      </c>
      <c r="E897" s="5">
        <v>100</v>
      </c>
      <c r="F897" s="1">
        <v>0.1</v>
      </c>
      <c r="G897">
        <v>4.4000000000000004</v>
      </c>
      <c r="H897" s="8">
        <v>10718</v>
      </c>
      <c r="I897" t="s">
        <v>7473</v>
      </c>
      <c r="J897" t="s">
        <v>7474</v>
      </c>
      <c r="K897" t="s">
        <v>7475</v>
      </c>
      <c r="L897" t="s">
        <v>7476</v>
      </c>
      <c r="M897" t="s">
        <v>7477</v>
      </c>
      <c r="N897" t="s">
        <v>7478</v>
      </c>
      <c r="O897" t="s">
        <v>7479</v>
      </c>
      <c r="P897" t="s">
        <v>7480</v>
      </c>
    </row>
    <row r="898" spans="1:16" x14ac:dyDescent="0.35">
      <c r="A898" t="s">
        <v>7481</v>
      </c>
      <c r="B898" t="s">
        <v>7482</v>
      </c>
      <c r="C898" t="s">
        <v>3867</v>
      </c>
      <c r="D898" s="2">
        <v>2025</v>
      </c>
      <c r="E898" s="5">
        <v>5999</v>
      </c>
      <c r="F898" s="1">
        <v>0.66</v>
      </c>
      <c r="G898">
        <v>4.2</v>
      </c>
      <c r="H898" s="8">
        <v>6233</v>
      </c>
      <c r="I898" t="s">
        <v>7483</v>
      </c>
      <c r="J898" t="s">
        <v>7484</v>
      </c>
      <c r="K898" t="s">
        <v>7485</v>
      </c>
      <c r="L898" t="s">
        <v>7486</v>
      </c>
      <c r="M898" t="s">
        <v>7487</v>
      </c>
      <c r="N898" t="s">
        <v>7488</v>
      </c>
      <c r="O898" t="s">
        <v>7489</v>
      </c>
      <c r="P898" t="s">
        <v>7490</v>
      </c>
    </row>
    <row r="899" spans="1:16" x14ac:dyDescent="0.35">
      <c r="A899" t="s">
        <v>7491</v>
      </c>
      <c r="B899" t="s">
        <v>7492</v>
      </c>
      <c r="C899" t="s">
        <v>5336</v>
      </c>
      <c r="D899" s="2">
        <v>1495</v>
      </c>
      <c r="E899" s="5">
        <v>1995</v>
      </c>
      <c r="F899" s="1">
        <v>0.25</v>
      </c>
      <c r="G899">
        <v>4.5</v>
      </c>
      <c r="H899" s="8">
        <v>10541</v>
      </c>
      <c r="I899" t="s">
        <v>7493</v>
      </c>
      <c r="J899" t="s">
        <v>7494</v>
      </c>
      <c r="K899" t="s">
        <v>7495</v>
      </c>
      <c r="L899" t="s">
        <v>7496</v>
      </c>
      <c r="M899" t="s">
        <v>7497</v>
      </c>
      <c r="N899" t="s">
        <v>7498</v>
      </c>
      <c r="O899" t="s">
        <v>7499</v>
      </c>
      <c r="P899" t="s">
        <v>7500</v>
      </c>
    </row>
    <row r="900" spans="1:16" x14ac:dyDescent="0.35">
      <c r="A900" t="s">
        <v>496</v>
      </c>
      <c r="B900" t="s">
        <v>497</v>
      </c>
      <c r="C900" t="s">
        <v>18</v>
      </c>
      <c r="D900">
        <v>799</v>
      </c>
      <c r="E900" s="5">
        <v>2100</v>
      </c>
      <c r="F900" s="1">
        <v>0.62</v>
      </c>
      <c r="G900">
        <v>4.3</v>
      </c>
      <c r="H900" s="8">
        <v>8188</v>
      </c>
      <c r="I900" t="s">
        <v>498</v>
      </c>
      <c r="J900" t="s">
        <v>499</v>
      </c>
      <c r="K900" t="s">
        <v>500</v>
      </c>
      <c r="L900" t="s">
        <v>501</v>
      </c>
      <c r="M900" t="s">
        <v>502</v>
      </c>
      <c r="N900" t="s">
        <v>503</v>
      </c>
      <c r="O900" t="s">
        <v>7501</v>
      </c>
      <c r="P900" t="s">
        <v>7502</v>
      </c>
    </row>
    <row r="901" spans="1:16" x14ac:dyDescent="0.35">
      <c r="A901" t="s">
        <v>7503</v>
      </c>
      <c r="B901" t="s">
        <v>7504</v>
      </c>
      <c r="C901" t="s">
        <v>5515</v>
      </c>
      <c r="D901">
        <v>899</v>
      </c>
      <c r="E901" s="5">
        <v>1199</v>
      </c>
      <c r="F901" s="1">
        <v>0.25</v>
      </c>
      <c r="G901">
        <v>3.8</v>
      </c>
      <c r="H901" s="8">
        <v>10751</v>
      </c>
      <c r="I901" t="s">
        <v>7505</v>
      </c>
      <c r="J901" t="s">
        <v>7506</v>
      </c>
      <c r="K901" t="s">
        <v>7507</v>
      </c>
      <c r="L901" t="s">
        <v>7508</v>
      </c>
      <c r="M901" t="s">
        <v>7509</v>
      </c>
      <c r="N901" t="s">
        <v>7510</v>
      </c>
      <c r="O901" t="s">
        <v>7511</v>
      </c>
      <c r="P901" t="s">
        <v>7512</v>
      </c>
    </row>
    <row r="902" spans="1:16" x14ac:dyDescent="0.35">
      <c r="A902" t="s">
        <v>7513</v>
      </c>
      <c r="B902" t="s">
        <v>7514</v>
      </c>
      <c r="C902" t="s">
        <v>7515</v>
      </c>
      <c r="D902">
        <v>349</v>
      </c>
      <c r="E902" s="5">
        <v>999</v>
      </c>
      <c r="F902" s="1">
        <v>0.65</v>
      </c>
      <c r="G902">
        <v>3.9</v>
      </c>
      <c r="H902" s="8">
        <v>817</v>
      </c>
      <c r="I902" t="s">
        <v>7516</v>
      </c>
      <c r="J902" t="s">
        <v>7517</v>
      </c>
      <c r="K902" t="s">
        <v>7518</v>
      </c>
      <c r="L902" t="s">
        <v>7519</v>
      </c>
      <c r="M902" t="s">
        <v>7520</v>
      </c>
      <c r="N902" t="s">
        <v>7521</v>
      </c>
      <c r="O902" t="s">
        <v>7522</v>
      </c>
      <c r="P902" t="s">
        <v>7523</v>
      </c>
    </row>
    <row r="903" spans="1:16" x14ac:dyDescent="0.35">
      <c r="A903" t="s">
        <v>7524</v>
      </c>
      <c r="B903" t="s">
        <v>7525</v>
      </c>
      <c r="C903" t="s">
        <v>2979</v>
      </c>
      <c r="D903">
        <v>900</v>
      </c>
      <c r="E903" s="5">
        <v>2499</v>
      </c>
      <c r="F903" s="1">
        <v>0.64</v>
      </c>
      <c r="G903">
        <v>4</v>
      </c>
      <c r="H903" s="8">
        <v>36384</v>
      </c>
      <c r="I903" t="s">
        <v>7526</v>
      </c>
      <c r="J903" t="s">
        <v>4564</v>
      </c>
      <c r="K903" t="s">
        <v>4565</v>
      </c>
      <c r="L903" t="s">
        <v>4566</v>
      </c>
      <c r="M903" t="s">
        <v>4567</v>
      </c>
      <c r="N903" t="s">
        <v>4568</v>
      </c>
      <c r="O903" t="s">
        <v>7527</v>
      </c>
      <c r="P903" t="s">
        <v>7528</v>
      </c>
    </row>
    <row r="904" spans="1:16" x14ac:dyDescent="0.35">
      <c r="A904" t="s">
        <v>7529</v>
      </c>
      <c r="B904" t="s">
        <v>7530</v>
      </c>
      <c r="C904" t="s">
        <v>5904</v>
      </c>
      <c r="D904" s="2">
        <v>2490</v>
      </c>
      <c r="E904" s="5">
        <v>3990</v>
      </c>
      <c r="F904" s="1">
        <v>0.38</v>
      </c>
      <c r="G904">
        <v>4.0999999999999996</v>
      </c>
      <c r="H904" s="8">
        <v>3606</v>
      </c>
      <c r="I904" t="s">
        <v>7531</v>
      </c>
      <c r="J904" t="s">
        <v>7532</v>
      </c>
      <c r="K904" t="s">
        <v>7533</v>
      </c>
      <c r="L904" t="s">
        <v>7534</v>
      </c>
      <c r="M904" t="s">
        <v>7535</v>
      </c>
      <c r="N904" t="s">
        <v>7536</v>
      </c>
      <c r="O904" t="s">
        <v>7537</v>
      </c>
      <c r="P904" t="s">
        <v>7538</v>
      </c>
    </row>
    <row r="905" spans="1:16" x14ac:dyDescent="0.35">
      <c r="A905" t="s">
        <v>7539</v>
      </c>
      <c r="B905" t="s">
        <v>7540</v>
      </c>
      <c r="C905" t="s">
        <v>5531</v>
      </c>
      <c r="D905">
        <v>116</v>
      </c>
      <c r="E905" s="5">
        <v>200</v>
      </c>
      <c r="F905" s="1">
        <v>0.42</v>
      </c>
      <c r="G905">
        <v>4.4000000000000004</v>
      </c>
      <c r="H905" s="8">
        <v>357</v>
      </c>
      <c r="I905" t="s">
        <v>7541</v>
      </c>
      <c r="J905" t="s">
        <v>7542</v>
      </c>
      <c r="K905" t="s">
        <v>7543</v>
      </c>
      <c r="L905" t="s">
        <v>7544</v>
      </c>
      <c r="M905" t="s">
        <v>7545</v>
      </c>
      <c r="N905" t="s">
        <v>7546</v>
      </c>
      <c r="O905" t="s">
        <v>7547</v>
      </c>
      <c r="P905" t="s">
        <v>7548</v>
      </c>
    </row>
    <row r="906" spans="1:16" x14ac:dyDescent="0.35">
      <c r="A906" t="s">
        <v>7549</v>
      </c>
      <c r="B906" t="s">
        <v>7550</v>
      </c>
      <c r="C906" t="s">
        <v>5347</v>
      </c>
      <c r="D906">
        <v>200</v>
      </c>
      <c r="E906" s="5">
        <v>230</v>
      </c>
      <c r="F906" s="1">
        <v>0.13</v>
      </c>
      <c r="G906">
        <v>4.4000000000000004</v>
      </c>
      <c r="H906" s="8">
        <v>10170</v>
      </c>
      <c r="I906" t="s">
        <v>7551</v>
      </c>
      <c r="J906" t="s">
        <v>7552</v>
      </c>
      <c r="K906" t="s">
        <v>7553</v>
      </c>
      <c r="L906" t="s">
        <v>7554</v>
      </c>
      <c r="M906" t="s">
        <v>7555</v>
      </c>
      <c r="N906" t="s">
        <v>7556</v>
      </c>
      <c r="O906" t="s">
        <v>7557</v>
      </c>
      <c r="P906" t="s">
        <v>7558</v>
      </c>
    </row>
    <row r="907" spans="1:16" x14ac:dyDescent="0.35">
      <c r="A907" t="s">
        <v>7559</v>
      </c>
      <c r="B907" t="s">
        <v>7560</v>
      </c>
      <c r="C907" t="s">
        <v>6908</v>
      </c>
      <c r="D907" s="2">
        <v>1249</v>
      </c>
      <c r="E907" s="5">
        <v>2796</v>
      </c>
      <c r="F907" s="1">
        <v>0.55000000000000004</v>
      </c>
      <c r="G907">
        <v>4.4000000000000004</v>
      </c>
      <c r="H907" s="8">
        <v>4598</v>
      </c>
      <c r="I907" t="s">
        <v>7561</v>
      </c>
      <c r="J907" t="s">
        <v>7562</v>
      </c>
      <c r="K907" t="s">
        <v>7563</v>
      </c>
      <c r="L907" t="s">
        <v>7564</v>
      </c>
      <c r="M907" t="s">
        <v>7565</v>
      </c>
      <c r="N907" t="s">
        <v>7566</v>
      </c>
      <c r="O907" t="s">
        <v>7567</v>
      </c>
      <c r="P907" t="s">
        <v>7568</v>
      </c>
    </row>
    <row r="908" spans="1:16" x14ac:dyDescent="0.35">
      <c r="A908" t="s">
        <v>7569</v>
      </c>
      <c r="B908" t="s">
        <v>7570</v>
      </c>
      <c r="C908" t="s">
        <v>7571</v>
      </c>
      <c r="D908">
        <v>649</v>
      </c>
      <c r="E908" s="5">
        <v>999</v>
      </c>
      <c r="F908" s="1">
        <v>0.35</v>
      </c>
      <c r="G908">
        <v>3.5</v>
      </c>
      <c r="H908" s="8">
        <v>7222</v>
      </c>
      <c r="I908" t="s">
        <v>7572</v>
      </c>
      <c r="J908" t="s">
        <v>7573</v>
      </c>
      <c r="K908" t="s">
        <v>7574</v>
      </c>
      <c r="L908" t="s">
        <v>7575</v>
      </c>
      <c r="M908" t="s">
        <v>7576</v>
      </c>
      <c r="N908" t="s">
        <v>7577</v>
      </c>
      <c r="O908" t="s">
        <v>7578</v>
      </c>
      <c r="P908" t="s">
        <v>7579</v>
      </c>
    </row>
    <row r="909" spans="1:16" x14ac:dyDescent="0.35">
      <c r="A909" t="s">
        <v>7580</v>
      </c>
      <c r="B909" t="s">
        <v>7581</v>
      </c>
      <c r="C909" t="s">
        <v>7582</v>
      </c>
      <c r="D909" s="2">
        <v>2649</v>
      </c>
      <c r="E909" s="5">
        <v>3499</v>
      </c>
      <c r="F909" s="1">
        <v>0.24</v>
      </c>
      <c r="G909">
        <v>4.5</v>
      </c>
      <c r="H909" s="8">
        <v>1271</v>
      </c>
      <c r="I909" t="s">
        <v>7583</v>
      </c>
      <c r="J909" t="s">
        <v>7584</v>
      </c>
      <c r="K909" t="s">
        <v>7585</v>
      </c>
      <c r="L909" t="s">
        <v>7586</v>
      </c>
      <c r="M909" t="s">
        <v>7587</v>
      </c>
      <c r="N909" t="s">
        <v>7588</v>
      </c>
      <c r="O909" t="s">
        <v>7589</v>
      </c>
      <c r="P909" t="s">
        <v>7590</v>
      </c>
    </row>
    <row r="910" spans="1:16" x14ac:dyDescent="0.35">
      <c r="A910" t="s">
        <v>516</v>
      </c>
      <c r="B910" t="s">
        <v>517</v>
      </c>
      <c r="C910" t="s">
        <v>18</v>
      </c>
      <c r="D910">
        <v>199</v>
      </c>
      <c r="E910" s="5">
        <v>349</v>
      </c>
      <c r="F910" s="1">
        <v>0.43</v>
      </c>
      <c r="G910">
        <v>4.0999999999999996</v>
      </c>
      <c r="H910" s="8">
        <v>314</v>
      </c>
      <c r="I910" t="s">
        <v>518</v>
      </c>
      <c r="J910" t="s">
        <v>519</v>
      </c>
      <c r="K910" t="s">
        <v>520</v>
      </c>
      <c r="L910" t="s">
        <v>521</v>
      </c>
      <c r="M910" t="s">
        <v>522</v>
      </c>
      <c r="N910" t="s">
        <v>523</v>
      </c>
      <c r="O910" t="s">
        <v>7591</v>
      </c>
      <c r="P910" t="s">
        <v>7592</v>
      </c>
    </row>
    <row r="911" spans="1:16" x14ac:dyDescent="0.35">
      <c r="A911" t="s">
        <v>7593</v>
      </c>
      <c r="B911" t="s">
        <v>7594</v>
      </c>
      <c r="C911" t="s">
        <v>5262</v>
      </c>
      <c r="D911">
        <v>596</v>
      </c>
      <c r="E911" s="5">
        <v>723</v>
      </c>
      <c r="F911" s="1">
        <v>0.18</v>
      </c>
      <c r="G911">
        <v>4.4000000000000004</v>
      </c>
      <c r="H911" s="8">
        <v>3219</v>
      </c>
      <c r="I911" t="s">
        <v>7595</v>
      </c>
      <c r="J911" t="s">
        <v>7596</v>
      </c>
      <c r="K911" t="s">
        <v>7597</v>
      </c>
      <c r="L911" t="s">
        <v>7598</v>
      </c>
      <c r="M911" t="s">
        <v>7599</v>
      </c>
      <c r="N911" t="s">
        <v>7600</v>
      </c>
      <c r="O911" t="s">
        <v>7601</v>
      </c>
      <c r="P911" t="s">
        <v>7602</v>
      </c>
    </row>
    <row r="912" spans="1:16" x14ac:dyDescent="0.35">
      <c r="A912" t="s">
        <v>7603</v>
      </c>
      <c r="B912" t="s">
        <v>7604</v>
      </c>
      <c r="C912" t="s">
        <v>2948</v>
      </c>
      <c r="D912" s="2">
        <v>2499</v>
      </c>
      <c r="E912" s="5">
        <v>5999</v>
      </c>
      <c r="F912" s="1">
        <v>0.57999999999999996</v>
      </c>
      <c r="G912">
        <v>4.0999999999999996</v>
      </c>
      <c r="H912" s="8">
        <v>38879</v>
      </c>
      <c r="I912" t="s">
        <v>7605</v>
      </c>
      <c r="J912" t="s">
        <v>4416</v>
      </c>
      <c r="K912" t="s">
        <v>4417</v>
      </c>
      <c r="L912" t="s">
        <v>4418</v>
      </c>
      <c r="M912" t="s">
        <v>4419</v>
      </c>
      <c r="N912" t="s">
        <v>4420</v>
      </c>
      <c r="O912" t="s">
        <v>7606</v>
      </c>
      <c r="P912" t="s">
        <v>7607</v>
      </c>
    </row>
    <row r="913" spans="1:16" x14ac:dyDescent="0.35">
      <c r="A913" t="s">
        <v>7608</v>
      </c>
      <c r="B913" t="s">
        <v>7609</v>
      </c>
      <c r="C913" t="s">
        <v>7610</v>
      </c>
      <c r="D913" s="2">
        <v>4999</v>
      </c>
      <c r="E913" s="5">
        <v>12499</v>
      </c>
      <c r="F913" s="1">
        <v>0.6</v>
      </c>
      <c r="G913">
        <v>4.2</v>
      </c>
      <c r="H913" s="8">
        <v>4541</v>
      </c>
      <c r="I913" t="s">
        <v>7611</v>
      </c>
      <c r="J913" t="s">
        <v>7612</v>
      </c>
      <c r="K913" t="s">
        <v>7613</v>
      </c>
      <c r="L913" t="s">
        <v>7614</v>
      </c>
      <c r="M913" t="s">
        <v>7615</v>
      </c>
      <c r="N913" t="s">
        <v>7616</v>
      </c>
      <c r="O913" t="s">
        <v>7617</v>
      </c>
      <c r="P913" t="s">
        <v>7618</v>
      </c>
    </row>
    <row r="914" spans="1:16" x14ac:dyDescent="0.35">
      <c r="A914" t="s">
        <v>7619</v>
      </c>
      <c r="B914" t="s">
        <v>7620</v>
      </c>
      <c r="C914" t="s">
        <v>3066</v>
      </c>
      <c r="D914">
        <v>399</v>
      </c>
      <c r="E914" s="5">
        <v>1290</v>
      </c>
      <c r="F914" s="1">
        <v>0.69</v>
      </c>
      <c r="G914">
        <v>4.2</v>
      </c>
      <c r="H914" s="8">
        <v>76042</v>
      </c>
      <c r="I914" t="s">
        <v>7621</v>
      </c>
      <c r="J914" t="s">
        <v>7622</v>
      </c>
      <c r="K914" t="s">
        <v>7623</v>
      </c>
      <c r="L914" t="s">
        <v>7624</v>
      </c>
      <c r="M914" t="s">
        <v>7625</v>
      </c>
      <c r="N914" t="s">
        <v>7626</v>
      </c>
      <c r="O914" t="s">
        <v>7627</v>
      </c>
      <c r="P914" t="s">
        <v>7628</v>
      </c>
    </row>
    <row r="915" spans="1:16" x14ac:dyDescent="0.35">
      <c r="A915" t="s">
        <v>7629</v>
      </c>
      <c r="B915" t="s">
        <v>7630</v>
      </c>
      <c r="C915" t="s">
        <v>5531</v>
      </c>
      <c r="D915">
        <v>116</v>
      </c>
      <c r="E915" s="5">
        <v>200</v>
      </c>
      <c r="F915" s="1">
        <v>0.42</v>
      </c>
      <c r="G915">
        <v>4.3</v>
      </c>
      <c r="H915" s="8">
        <v>485</v>
      </c>
      <c r="I915" t="s">
        <v>7631</v>
      </c>
      <c r="J915" t="s">
        <v>7632</v>
      </c>
      <c r="K915" t="s">
        <v>7633</v>
      </c>
      <c r="L915" t="s">
        <v>7634</v>
      </c>
      <c r="M915" t="s">
        <v>7635</v>
      </c>
      <c r="N915" t="s">
        <v>7636</v>
      </c>
      <c r="O915" t="s">
        <v>7637</v>
      </c>
      <c r="P915" t="s">
        <v>7638</v>
      </c>
    </row>
    <row r="916" spans="1:16" x14ac:dyDescent="0.35">
      <c r="A916" t="s">
        <v>7639</v>
      </c>
      <c r="B916" t="s">
        <v>7640</v>
      </c>
      <c r="C916" t="s">
        <v>5904</v>
      </c>
      <c r="D916" s="2">
        <v>4499</v>
      </c>
      <c r="E916" s="5">
        <v>5999</v>
      </c>
      <c r="F916" s="1">
        <v>0.25</v>
      </c>
      <c r="G916">
        <v>4.3</v>
      </c>
      <c r="H916" s="8">
        <v>44696</v>
      </c>
      <c r="I916" t="s">
        <v>7641</v>
      </c>
      <c r="J916" t="s">
        <v>7642</v>
      </c>
      <c r="K916" t="s">
        <v>7643</v>
      </c>
      <c r="L916" t="s">
        <v>7644</v>
      </c>
      <c r="M916" t="s">
        <v>7645</v>
      </c>
      <c r="N916" t="s">
        <v>7646</v>
      </c>
      <c r="O916" t="s">
        <v>7647</v>
      </c>
      <c r="P916" t="s">
        <v>7648</v>
      </c>
    </row>
    <row r="917" spans="1:16" x14ac:dyDescent="0.35">
      <c r="A917" t="s">
        <v>7649</v>
      </c>
      <c r="B917" t="s">
        <v>7650</v>
      </c>
      <c r="C917" t="s">
        <v>6103</v>
      </c>
      <c r="D917">
        <v>330</v>
      </c>
      <c r="E917" s="5">
        <v>499</v>
      </c>
      <c r="F917" s="1">
        <v>0.34</v>
      </c>
      <c r="G917">
        <v>3.7</v>
      </c>
      <c r="H917" s="8">
        <v>8566</v>
      </c>
      <c r="I917" t="s">
        <v>7651</v>
      </c>
      <c r="J917" t="s">
        <v>7652</v>
      </c>
      <c r="K917" t="s">
        <v>7653</v>
      </c>
      <c r="L917" t="s">
        <v>7654</v>
      </c>
      <c r="M917" t="s">
        <v>7655</v>
      </c>
      <c r="N917" t="s">
        <v>7656</v>
      </c>
      <c r="O917" t="s">
        <v>7657</v>
      </c>
      <c r="P917" t="s">
        <v>7658</v>
      </c>
    </row>
    <row r="918" spans="1:16" x14ac:dyDescent="0.35">
      <c r="A918" t="s">
        <v>7659</v>
      </c>
      <c r="B918" t="s">
        <v>7660</v>
      </c>
      <c r="C918" t="s">
        <v>5454</v>
      </c>
      <c r="D918">
        <v>649</v>
      </c>
      <c r="E918" s="5">
        <v>2499</v>
      </c>
      <c r="F918" s="1">
        <v>0.74</v>
      </c>
      <c r="G918">
        <v>3.9</v>
      </c>
      <c r="H918" s="8">
        <v>13049</v>
      </c>
      <c r="I918" t="s">
        <v>7661</v>
      </c>
      <c r="J918" t="s">
        <v>7662</v>
      </c>
      <c r="K918" t="s">
        <v>7663</v>
      </c>
      <c r="L918" t="s">
        <v>7664</v>
      </c>
      <c r="M918" t="s">
        <v>7665</v>
      </c>
      <c r="N918" t="s">
        <v>13057</v>
      </c>
      <c r="O918" t="s">
        <v>7666</v>
      </c>
      <c r="P918" t="s">
        <v>7667</v>
      </c>
    </row>
    <row r="919" spans="1:16" x14ac:dyDescent="0.35">
      <c r="A919" t="s">
        <v>7668</v>
      </c>
      <c r="B919" t="s">
        <v>7669</v>
      </c>
      <c r="C919" t="s">
        <v>5996</v>
      </c>
      <c r="D919" s="2">
        <v>1234</v>
      </c>
      <c r="E919" s="5">
        <v>1599</v>
      </c>
      <c r="F919" s="1">
        <v>0.23</v>
      </c>
      <c r="G919">
        <v>4.5</v>
      </c>
      <c r="H919" s="8">
        <v>16680</v>
      </c>
      <c r="I919" t="s">
        <v>7670</v>
      </c>
      <c r="J919" t="s">
        <v>7671</v>
      </c>
      <c r="K919" t="s">
        <v>7672</v>
      </c>
      <c r="L919" t="s">
        <v>7673</v>
      </c>
      <c r="M919" t="s">
        <v>7674</v>
      </c>
      <c r="N919" t="s">
        <v>7675</v>
      </c>
      <c r="O919" t="s">
        <v>7676</v>
      </c>
      <c r="P919" t="s">
        <v>7677</v>
      </c>
    </row>
    <row r="920" spans="1:16" x14ac:dyDescent="0.35">
      <c r="A920" t="s">
        <v>4423</v>
      </c>
      <c r="B920" t="s">
        <v>4424</v>
      </c>
      <c r="C920" t="s">
        <v>4425</v>
      </c>
      <c r="D920" s="2">
        <v>1399</v>
      </c>
      <c r="E920" s="5">
        <v>2990</v>
      </c>
      <c r="F920" s="1">
        <v>0.53</v>
      </c>
      <c r="G920">
        <v>4.0999999999999996</v>
      </c>
      <c r="H920" s="8">
        <v>97174</v>
      </c>
      <c r="I920" t="s">
        <v>4426</v>
      </c>
      <c r="J920" t="s">
        <v>4427</v>
      </c>
      <c r="K920" t="s">
        <v>4428</v>
      </c>
      <c r="L920" t="s">
        <v>4429</v>
      </c>
      <c r="M920" t="s">
        <v>4430</v>
      </c>
      <c r="N920" t="s">
        <v>4431</v>
      </c>
      <c r="O920" t="s">
        <v>7678</v>
      </c>
      <c r="P920" t="s">
        <v>7679</v>
      </c>
    </row>
    <row r="921" spans="1:16" x14ac:dyDescent="0.35">
      <c r="A921" t="s">
        <v>7680</v>
      </c>
      <c r="B921" t="s">
        <v>7681</v>
      </c>
      <c r="C921" t="s">
        <v>7089</v>
      </c>
      <c r="D921">
        <v>272</v>
      </c>
      <c r="E921" s="5">
        <v>320</v>
      </c>
      <c r="F921" s="1">
        <v>0.15</v>
      </c>
      <c r="G921">
        <v>4</v>
      </c>
      <c r="H921" s="8">
        <v>3686</v>
      </c>
      <c r="I921" t="s">
        <v>7682</v>
      </c>
      <c r="J921" t="s">
        <v>7683</v>
      </c>
      <c r="K921" t="s">
        <v>7684</v>
      </c>
      <c r="L921" t="s">
        <v>7685</v>
      </c>
      <c r="M921" t="s">
        <v>7686</v>
      </c>
      <c r="N921" t="s">
        <v>7687</v>
      </c>
      <c r="O921" t="s">
        <v>7688</v>
      </c>
      <c r="P921" t="s">
        <v>7689</v>
      </c>
    </row>
    <row r="922" spans="1:16" x14ac:dyDescent="0.35">
      <c r="A922" t="s">
        <v>7690</v>
      </c>
      <c r="B922" t="s">
        <v>7691</v>
      </c>
      <c r="C922" t="s">
        <v>7692</v>
      </c>
      <c r="D922">
        <v>99</v>
      </c>
      <c r="E922" s="5">
        <v>999</v>
      </c>
      <c r="F922" s="1">
        <v>0.9</v>
      </c>
      <c r="G922">
        <v>3.8</v>
      </c>
      <c r="H922" s="8">
        <v>594</v>
      </c>
      <c r="I922" t="s">
        <v>7693</v>
      </c>
      <c r="J922" t="s">
        <v>7694</v>
      </c>
      <c r="K922" t="s">
        <v>7695</v>
      </c>
      <c r="L922" t="s">
        <v>7696</v>
      </c>
      <c r="M922" t="s">
        <v>7697</v>
      </c>
      <c r="N922" t="s">
        <v>7698</v>
      </c>
      <c r="O922" t="s">
        <v>7699</v>
      </c>
      <c r="P922" t="s">
        <v>7700</v>
      </c>
    </row>
    <row r="923" spans="1:16" x14ac:dyDescent="0.35">
      <c r="A923" t="s">
        <v>7701</v>
      </c>
      <c r="B923" t="s">
        <v>7702</v>
      </c>
      <c r="C923" t="s">
        <v>7703</v>
      </c>
      <c r="D923" s="2">
        <v>3498</v>
      </c>
      <c r="E923" s="5">
        <v>3875</v>
      </c>
      <c r="F923" s="1">
        <v>0.1</v>
      </c>
      <c r="G923">
        <v>3.4</v>
      </c>
      <c r="H923" s="8">
        <v>12185</v>
      </c>
      <c r="I923" t="s">
        <v>7704</v>
      </c>
      <c r="J923" t="s">
        <v>7705</v>
      </c>
      <c r="K923" t="s">
        <v>7706</v>
      </c>
      <c r="L923" t="s">
        <v>7707</v>
      </c>
      <c r="M923" t="s">
        <v>7708</v>
      </c>
      <c r="N923" t="s">
        <v>7709</v>
      </c>
      <c r="O923" t="s">
        <v>7710</v>
      </c>
      <c r="P923" t="s">
        <v>7711</v>
      </c>
    </row>
    <row r="924" spans="1:16" x14ac:dyDescent="0.35">
      <c r="A924" t="s">
        <v>7712</v>
      </c>
      <c r="B924" t="s">
        <v>7713</v>
      </c>
      <c r="C924" t="s">
        <v>5818</v>
      </c>
      <c r="D924" s="2">
        <v>10099</v>
      </c>
      <c r="E924" s="5">
        <v>19110</v>
      </c>
      <c r="F924" s="1">
        <v>0.47</v>
      </c>
      <c r="G924">
        <v>4.3</v>
      </c>
      <c r="H924" s="8">
        <v>2623</v>
      </c>
      <c r="I924" t="s">
        <v>7714</v>
      </c>
      <c r="J924" t="s">
        <v>7715</v>
      </c>
      <c r="K924" t="s">
        <v>7716</v>
      </c>
      <c r="L924" t="s">
        <v>7717</v>
      </c>
      <c r="M924" t="s">
        <v>7718</v>
      </c>
      <c r="N924" t="s">
        <v>7719</v>
      </c>
      <c r="O924" t="s">
        <v>7720</v>
      </c>
      <c r="P924" t="s">
        <v>7721</v>
      </c>
    </row>
    <row r="925" spans="1:16" x14ac:dyDescent="0.35">
      <c r="A925" t="s">
        <v>7722</v>
      </c>
      <c r="B925" t="s">
        <v>7723</v>
      </c>
      <c r="C925" t="s">
        <v>6200</v>
      </c>
      <c r="D925">
        <v>449</v>
      </c>
      <c r="E925" s="5">
        <v>999</v>
      </c>
      <c r="F925" s="1">
        <v>0.55000000000000004</v>
      </c>
      <c r="G925">
        <v>4.3</v>
      </c>
      <c r="H925" s="8">
        <v>9701</v>
      </c>
      <c r="I925" t="s">
        <v>7724</v>
      </c>
      <c r="J925" t="s">
        <v>7725</v>
      </c>
      <c r="K925" t="s">
        <v>7726</v>
      </c>
      <c r="L925" t="s">
        <v>7727</v>
      </c>
      <c r="M925" t="s">
        <v>7728</v>
      </c>
      <c r="N925" t="s">
        <v>7729</v>
      </c>
      <c r="O925" t="s">
        <v>7730</v>
      </c>
      <c r="P925" t="s">
        <v>7731</v>
      </c>
    </row>
    <row r="926" spans="1:16" x14ac:dyDescent="0.35">
      <c r="A926" t="s">
        <v>7732</v>
      </c>
      <c r="B926" t="s">
        <v>7733</v>
      </c>
      <c r="C926" t="s">
        <v>7734</v>
      </c>
      <c r="D926">
        <v>150</v>
      </c>
      <c r="E926" s="5">
        <v>150</v>
      </c>
      <c r="F926" s="1">
        <v>0</v>
      </c>
      <c r="G926">
        <v>4.3</v>
      </c>
      <c r="H926" s="8">
        <v>15867</v>
      </c>
      <c r="I926" t="s">
        <v>7735</v>
      </c>
      <c r="J926" t="s">
        <v>7736</v>
      </c>
      <c r="K926" t="s">
        <v>7737</v>
      </c>
      <c r="L926" t="s">
        <v>7738</v>
      </c>
      <c r="M926" t="s">
        <v>7739</v>
      </c>
      <c r="N926" t="s">
        <v>7740</v>
      </c>
      <c r="O926" t="s">
        <v>7741</v>
      </c>
      <c r="P926" t="s">
        <v>7742</v>
      </c>
    </row>
    <row r="927" spans="1:16" x14ac:dyDescent="0.35">
      <c r="A927" t="s">
        <v>546</v>
      </c>
      <c r="B927" t="s">
        <v>547</v>
      </c>
      <c r="C927" t="s">
        <v>18</v>
      </c>
      <c r="D927">
        <v>348</v>
      </c>
      <c r="E927" s="5">
        <v>1499</v>
      </c>
      <c r="F927" s="1">
        <v>0.77</v>
      </c>
      <c r="G927">
        <v>4.2</v>
      </c>
      <c r="H927" s="8">
        <v>656</v>
      </c>
      <c r="I927" t="s">
        <v>548</v>
      </c>
      <c r="J927" t="s">
        <v>549</v>
      </c>
      <c r="K927" t="s">
        <v>550</v>
      </c>
      <c r="L927" t="s">
        <v>551</v>
      </c>
      <c r="M927" t="s">
        <v>552</v>
      </c>
      <c r="N927" t="s">
        <v>553</v>
      </c>
      <c r="O927" t="s">
        <v>554</v>
      </c>
      <c r="P927" t="s">
        <v>7743</v>
      </c>
    </row>
    <row r="928" spans="1:16" x14ac:dyDescent="0.35">
      <c r="A928" t="s">
        <v>7744</v>
      </c>
      <c r="B928" t="s">
        <v>7745</v>
      </c>
      <c r="C928" t="s">
        <v>5443</v>
      </c>
      <c r="D928" s="2">
        <v>1199</v>
      </c>
      <c r="E928" s="5">
        <v>2999</v>
      </c>
      <c r="F928" s="1">
        <v>0.6</v>
      </c>
      <c r="G928">
        <v>4.0999999999999996</v>
      </c>
      <c r="H928" s="8">
        <v>10725</v>
      </c>
      <c r="I928" t="s">
        <v>7746</v>
      </c>
      <c r="J928" t="s">
        <v>7747</v>
      </c>
      <c r="K928" t="s">
        <v>7748</v>
      </c>
      <c r="L928" t="s">
        <v>7749</v>
      </c>
      <c r="M928" t="s">
        <v>7750</v>
      </c>
      <c r="N928" t="s">
        <v>13058</v>
      </c>
      <c r="O928" t="s">
        <v>7751</v>
      </c>
      <c r="P928" t="s">
        <v>7752</v>
      </c>
    </row>
    <row r="929" spans="1:16" x14ac:dyDescent="0.35">
      <c r="A929" t="s">
        <v>7753</v>
      </c>
      <c r="B929" t="s">
        <v>7754</v>
      </c>
      <c r="C929" t="s">
        <v>5369</v>
      </c>
      <c r="D929">
        <v>397</v>
      </c>
      <c r="E929" s="5">
        <v>899</v>
      </c>
      <c r="F929" s="1">
        <v>0.56000000000000005</v>
      </c>
      <c r="G929">
        <v>4</v>
      </c>
      <c r="H929" s="8">
        <v>3025</v>
      </c>
      <c r="I929" t="s">
        <v>7755</v>
      </c>
      <c r="J929" t="s">
        <v>7756</v>
      </c>
      <c r="K929" t="s">
        <v>7757</v>
      </c>
      <c r="L929" t="s">
        <v>7758</v>
      </c>
      <c r="M929" t="s">
        <v>13059</v>
      </c>
      <c r="N929" t="s">
        <v>7759</v>
      </c>
      <c r="O929" t="s">
        <v>7760</v>
      </c>
      <c r="P929" t="s">
        <v>7761</v>
      </c>
    </row>
    <row r="930" spans="1:16" x14ac:dyDescent="0.35">
      <c r="A930" t="s">
        <v>556</v>
      </c>
      <c r="B930" t="s">
        <v>557</v>
      </c>
      <c r="C930" t="s">
        <v>18</v>
      </c>
      <c r="D930">
        <v>154</v>
      </c>
      <c r="E930" s="5">
        <v>349</v>
      </c>
      <c r="F930" s="1">
        <v>0.56000000000000005</v>
      </c>
      <c r="G930">
        <v>4.3</v>
      </c>
      <c r="H930" s="8">
        <v>7064</v>
      </c>
      <c r="I930" t="s">
        <v>558</v>
      </c>
      <c r="J930" t="s">
        <v>559</v>
      </c>
      <c r="K930" t="s">
        <v>560</v>
      </c>
      <c r="L930" t="s">
        <v>561</v>
      </c>
      <c r="M930" t="s">
        <v>562</v>
      </c>
      <c r="N930" t="s">
        <v>563</v>
      </c>
      <c r="O930" t="s">
        <v>7762</v>
      </c>
      <c r="P930" t="s">
        <v>7763</v>
      </c>
    </row>
    <row r="931" spans="1:16" x14ac:dyDescent="0.35">
      <c r="A931" t="s">
        <v>7764</v>
      </c>
      <c r="B931" t="s">
        <v>7765</v>
      </c>
      <c r="C931" t="s">
        <v>6007</v>
      </c>
      <c r="D931">
        <v>699</v>
      </c>
      <c r="E931" s="5">
        <v>1490</v>
      </c>
      <c r="F931" s="1">
        <v>0.53</v>
      </c>
      <c r="G931">
        <v>4</v>
      </c>
      <c r="H931" s="8">
        <v>5736</v>
      </c>
      <c r="I931" t="s">
        <v>7766</v>
      </c>
      <c r="J931" t="s">
        <v>7767</v>
      </c>
      <c r="K931" t="s">
        <v>7768</v>
      </c>
      <c r="L931" t="s">
        <v>7769</v>
      </c>
      <c r="M931" t="s">
        <v>7770</v>
      </c>
      <c r="N931" t="s">
        <v>7771</v>
      </c>
      <c r="O931" t="s">
        <v>7772</v>
      </c>
      <c r="P931" t="s">
        <v>7773</v>
      </c>
    </row>
    <row r="932" spans="1:16" x14ac:dyDescent="0.35">
      <c r="A932" t="s">
        <v>7774</v>
      </c>
      <c r="B932" t="s">
        <v>7775</v>
      </c>
      <c r="C932" t="s">
        <v>3066</v>
      </c>
      <c r="D932" s="2">
        <v>1679</v>
      </c>
      <c r="E932" s="5">
        <v>1999</v>
      </c>
      <c r="F932" s="1">
        <v>0.16</v>
      </c>
      <c r="G932">
        <v>4.0999999999999996</v>
      </c>
      <c r="H932" s="8">
        <v>72563</v>
      </c>
      <c r="I932" t="s">
        <v>7776</v>
      </c>
      <c r="J932" t="s">
        <v>7777</v>
      </c>
      <c r="K932" t="s">
        <v>7778</v>
      </c>
      <c r="L932" t="s">
        <v>7779</v>
      </c>
      <c r="M932" t="s">
        <v>7780</v>
      </c>
      <c r="N932" t="s">
        <v>7781</v>
      </c>
      <c r="O932" t="s">
        <v>7782</v>
      </c>
      <c r="P932" t="s">
        <v>7783</v>
      </c>
    </row>
    <row r="933" spans="1:16" x14ac:dyDescent="0.35">
      <c r="A933" t="s">
        <v>7784</v>
      </c>
      <c r="B933" t="s">
        <v>7785</v>
      </c>
      <c r="C933" t="s">
        <v>4856</v>
      </c>
      <c r="D933">
        <v>354</v>
      </c>
      <c r="E933" s="5">
        <v>1500</v>
      </c>
      <c r="F933" s="1">
        <v>0.76</v>
      </c>
      <c r="G933">
        <v>4</v>
      </c>
      <c r="H933" s="8">
        <v>1026</v>
      </c>
      <c r="I933" t="s">
        <v>7786</v>
      </c>
      <c r="J933" t="s">
        <v>7787</v>
      </c>
      <c r="K933" t="s">
        <v>7788</v>
      </c>
      <c r="L933" t="s">
        <v>7789</v>
      </c>
      <c r="M933" t="s">
        <v>7790</v>
      </c>
      <c r="N933" t="s">
        <v>7791</v>
      </c>
      <c r="O933" t="s">
        <v>7792</v>
      </c>
      <c r="P933" t="s">
        <v>7793</v>
      </c>
    </row>
    <row r="934" spans="1:16" x14ac:dyDescent="0.35">
      <c r="A934" t="s">
        <v>7794</v>
      </c>
      <c r="B934" t="s">
        <v>7795</v>
      </c>
      <c r="C934" t="s">
        <v>7796</v>
      </c>
      <c r="D934" s="2">
        <v>1199</v>
      </c>
      <c r="E934" s="5">
        <v>5499</v>
      </c>
      <c r="F934" s="1">
        <v>0.78</v>
      </c>
      <c r="G934">
        <v>3.8</v>
      </c>
      <c r="H934" s="8">
        <v>2043</v>
      </c>
      <c r="I934" t="s">
        <v>7797</v>
      </c>
      <c r="J934" t="s">
        <v>7798</v>
      </c>
      <c r="K934" t="s">
        <v>7799</v>
      </c>
      <c r="L934" t="s">
        <v>7800</v>
      </c>
      <c r="M934" t="s">
        <v>7801</v>
      </c>
      <c r="N934" t="s">
        <v>7802</v>
      </c>
      <c r="O934" t="s">
        <v>7803</v>
      </c>
      <c r="P934" t="s">
        <v>7804</v>
      </c>
    </row>
    <row r="935" spans="1:16" x14ac:dyDescent="0.35">
      <c r="A935" t="s">
        <v>7805</v>
      </c>
      <c r="B935" t="s">
        <v>7806</v>
      </c>
      <c r="C935" t="s">
        <v>5996</v>
      </c>
      <c r="D935">
        <v>379</v>
      </c>
      <c r="E935" s="5">
        <v>1499</v>
      </c>
      <c r="F935" s="1">
        <v>0.75</v>
      </c>
      <c r="G935">
        <v>4.2</v>
      </c>
      <c r="H935" s="8">
        <v>4149</v>
      </c>
      <c r="I935" t="s">
        <v>7807</v>
      </c>
      <c r="J935" t="s">
        <v>7808</v>
      </c>
      <c r="K935" t="s">
        <v>7809</v>
      </c>
      <c r="L935" t="s">
        <v>7810</v>
      </c>
      <c r="M935" t="s">
        <v>7811</v>
      </c>
      <c r="N935" t="s">
        <v>7812</v>
      </c>
      <c r="O935" t="s">
        <v>7813</v>
      </c>
      <c r="P935" t="s">
        <v>7814</v>
      </c>
    </row>
    <row r="936" spans="1:16" x14ac:dyDescent="0.35">
      <c r="A936" t="s">
        <v>7815</v>
      </c>
      <c r="B936" t="s">
        <v>7816</v>
      </c>
      <c r="C936" t="s">
        <v>5122</v>
      </c>
      <c r="D936">
        <v>499</v>
      </c>
      <c r="E936" s="5">
        <v>775</v>
      </c>
      <c r="F936" s="1">
        <v>0.36</v>
      </c>
      <c r="G936">
        <v>4.3</v>
      </c>
      <c r="H936" s="8">
        <v>74</v>
      </c>
      <c r="I936" t="s">
        <v>7817</v>
      </c>
      <c r="J936" t="s">
        <v>7818</v>
      </c>
      <c r="K936" t="s">
        <v>7819</v>
      </c>
      <c r="L936" t="s">
        <v>7820</v>
      </c>
      <c r="M936" t="s">
        <v>7821</v>
      </c>
      <c r="N936" t="s">
        <v>7822</v>
      </c>
      <c r="O936" t="s">
        <v>7823</v>
      </c>
      <c r="P936" t="s">
        <v>7824</v>
      </c>
    </row>
    <row r="937" spans="1:16" x14ac:dyDescent="0.35">
      <c r="A937" t="s">
        <v>7825</v>
      </c>
      <c r="B937" t="s">
        <v>7826</v>
      </c>
      <c r="C937" t="s">
        <v>7827</v>
      </c>
      <c r="D937" s="2">
        <v>10389</v>
      </c>
      <c r="E937" s="5">
        <v>32000</v>
      </c>
      <c r="F937" s="1">
        <v>0.68</v>
      </c>
      <c r="G937">
        <v>4.4000000000000004</v>
      </c>
      <c r="H937" s="8">
        <v>41398</v>
      </c>
      <c r="I937" t="s">
        <v>7828</v>
      </c>
      <c r="J937" t="s">
        <v>7829</v>
      </c>
      <c r="K937" t="s">
        <v>7830</v>
      </c>
      <c r="L937" t="s">
        <v>7831</v>
      </c>
      <c r="M937" t="s">
        <v>7832</v>
      </c>
      <c r="N937" t="s">
        <v>7833</v>
      </c>
      <c r="O937" t="s">
        <v>7834</v>
      </c>
      <c r="P937" t="s">
        <v>7835</v>
      </c>
    </row>
    <row r="938" spans="1:16" x14ac:dyDescent="0.35">
      <c r="A938" t="s">
        <v>7836</v>
      </c>
      <c r="B938" t="s">
        <v>7837</v>
      </c>
      <c r="C938" t="s">
        <v>7026</v>
      </c>
      <c r="D938">
        <v>649</v>
      </c>
      <c r="E938" s="5">
        <v>1300</v>
      </c>
      <c r="F938" s="1">
        <v>0.5</v>
      </c>
      <c r="G938">
        <v>4.0999999999999996</v>
      </c>
      <c r="H938" s="8">
        <v>5195</v>
      </c>
      <c r="I938" t="s">
        <v>7838</v>
      </c>
      <c r="J938" t="s">
        <v>7839</v>
      </c>
      <c r="K938" t="s">
        <v>7840</v>
      </c>
      <c r="L938" t="s">
        <v>7841</v>
      </c>
      <c r="M938" t="s">
        <v>7842</v>
      </c>
      <c r="N938" t="s">
        <v>7843</v>
      </c>
      <c r="O938" t="s">
        <v>7844</v>
      </c>
      <c r="P938" t="s">
        <v>7845</v>
      </c>
    </row>
    <row r="939" spans="1:16" x14ac:dyDescent="0.35">
      <c r="A939" t="s">
        <v>7846</v>
      </c>
      <c r="B939" t="s">
        <v>7847</v>
      </c>
      <c r="C939" t="s">
        <v>7848</v>
      </c>
      <c r="D939" s="2">
        <v>1199</v>
      </c>
      <c r="E939" s="5">
        <v>1999</v>
      </c>
      <c r="F939" s="1">
        <v>0.4</v>
      </c>
      <c r="G939">
        <v>4.5</v>
      </c>
      <c r="H939" s="8">
        <v>22420</v>
      </c>
      <c r="I939" t="s">
        <v>7849</v>
      </c>
      <c r="J939" t="s">
        <v>900</v>
      </c>
      <c r="K939" t="s">
        <v>901</v>
      </c>
      <c r="L939" t="s">
        <v>902</v>
      </c>
      <c r="M939" t="s">
        <v>903</v>
      </c>
      <c r="N939" t="s">
        <v>904</v>
      </c>
      <c r="O939" t="s">
        <v>7850</v>
      </c>
      <c r="P939" t="s">
        <v>7851</v>
      </c>
    </row>
    <row r="940" spans="1:16" x14ac:dyDescent="0.35">
      <c r="A940" t="s">
        <v>586</v>
      </c>
      <c r="B940" t="s">
        <v>587</v>
      </c>
      <c r="C940" t="s">
        <v>18</v>
      </c>
      <c r="D940">
        <v>139</v>
      </c>
      <c r="E940" s="5">
        <v>999</v>
      </c>
      <c r="F940" s="1">
        <v>0.86</v>
      </c>
      <c r="G940">
        <v>4</v>
      </c>
      <c r="H940" s="8">
        <v>1313</v>
      </c>
      <c r="I940" t="s">
        <v>588</v>
      </c>
      <c r="J940" t="s">
        <v>589</v>
      </c>
      <c r="K940" t="s">
        <v>590</v>
      </c>
      <c r="L940" t="s">
        <v>591</v>
      </c>
      <c r="M940" t="s">
        <v>592</v>
      </c>
      <c r="N940" t="s">
        <v>593</v>
      </c>
      <c r="O940" t="s">
        <v>594</v>
      </c>
      <c r="P940" t="s">
        <v>7852</v>
      </c>
    </row>
    <row r="941" spans="1:16" x14ac:dyDescent="0.35">
      <c r="A941" t="s">
        <v>7853</v>
      </c>
      <c r="B941" t="s">
        <v>7854</v>
      </c>
      <c r="C941" t="s">
        <v>3066</v>
      </c>
      <c r="D941">
        <v>889</v>
      </c>
      <c r="E941" s="5">
        <v>1999</v>
      </c>
      <c r="F941" s="1">
        <v>0.56000000000000005</v>
      </c>
      <c r="G941">
        <v>4.2</v>
      </c>
      <c r="H941" s="8">
        <v>2284</v>
      </c>
      <c r="I941" t="s">
        <v>7855</v>
      </c>
      <c r="J941" t="s">
        <v>7856</v>
      </c>
      <c r="K941" t="s">
        <v>7857</v>
      </c>
      <c r="L941" t="s">
        <v>7858</v>
      </c>
      <c r="M941" t="s">
        <v>7859</v>
      </c>
      <c r="N941" t="s">
        <v>7860</v>
      </c>
      <c r="O941" t="s">
        <v>7861</v>
      </c>
      <c r="P941" t="s">
        <v>7862</v>
      </c>
    </row>
    <row r="942" spans="1:16" x14ac:dyDescent="0.35">
      <c r="A942" t="s">
        <v>7863</v>
      </c>
      <c r="B942" t="s">
        <v>7864</v>
      </c>
      <c r="C942" t="s">
        <v>5102</v>
      </c>
      <c r="D942" s="2">
        <v>1409</v>
      </c>
      <c r="E942" s="5">
        <v>2199</v>
      </c>
      <c r="F942" s="1">
        <v>0.36</v>
      </c>
      <c r="G942">
        <v>3.9</v>
      </c>
      <c r="H942" s="8">
        <v>427</v>
      </c>
      <c r="I942" t="s">
        <v>7865</v>
      </c>
      <c r="J942" t="s">
        <v>7866</v>
      </c>
      <c r="K942" t="s">
        <v>7867</v>
      </c>
      <c r="L942" t="s">
        <v>7868</v>
      </c>
      <c r="M942" t="s">
        <v>7869</v>
      </c>
      <c r="N942" t="s">
        <v>7870</v>
      </c>
      <c r="O942" t="s">
        <v>7871</v>
      </c>
      <c r="P942" t="s">
        <v>7872</v>
      </c>
    </row>
    <row r="943" spans="1:16" x14ac:dyDescent="0.35">
      <c r="A943" t="s">
        <v>7873</v>
      </c>
      <c r="B943" t="s">
        <v>7874</v>
      </c>
      <c r="C943" t="s">
        <v>7875</v>
      </c>
      <c r="D943">
        <v>549</v>
      </c>
      <c r="E943" s="5">
        <v>1999</v>
      </c>
      <c r="F943" s="1">
        <v>0.73</v>
      </c>
      <c r="G943">
        <v>4.3</v>
      </c>
      <c r="H943" s="8">
        <v>1367</v>
      </c>
      <c r="I943" t="s">
        <v>7876</v>
      </c>
      <c r="J943" t="s">
        <v>7877</v>
      </c>
      <c r="K943" t="s">
        <v>7878</v>
      </c>
      <c r="L943" t="s">
        <v>7879</v>
      </c>
      <c r="M943" t="s">
        <v>7880</v>
      </c>
      <c r="N943" t="s">
        <v>7881</v>
      </c>
      <c r="O943" t="s">
        <v>7882</v>
      </c>
      <c r="P943" t="s">
        <v>7883</v>
      </c>
    </row>
    <row r="944" spans="1:16" x14ac:dyDescent="0.35">
      <c r="A944" t="s">
        <v>7884</v>
      </c>
      <c r="B944" t="s">
        <v>7885</v>
      </c>
      <c r="C944" t="s">
        <v>7796</v>
      </c>
      <c r="D944">
        <v>749</v>
      </c>
      <c r="E944" s="5">
        <v>1799</v>
      </c>
      <c r="F944" s="1">
        <v>0.57999999999999996</v>
      </c>
      <c r="G944">
        <v>4</v>
      </c>
      <c r="H944" s="8">
        <v>13199</v>
      </c>
      <c r="I944" t="s">
        <v>7886</v>
      </c>
      <c r="J944" t="s">
        <v>7887</v>
      </c>
      <c r="K944" t="s">
        <v>7888</v>
      </c>
      <c r="L944" t="s">
        <v>7889</v>
      </c>
      <c r="M944" t="s">
        <v>7890</v>
      </c>
      <c r="N944" t="s">
        <v>13060</v>
      </c>
      <c r="O944" t="s">
        <v>7891</v>
      </c>
      <c r="P944" t="s">
        <v>7892</v>
      </c>
    </row>
    <row r="945" spans="1:16" x14ac:dyDescent="0.35">
      <c r="A945" t="s">
        <v>596</v>
      </c>
      <c r="B945" t="s">
        <v>597</v>
      </c>
      <c r="C945" t="s">
        <v>18</v>
      </c>
      <c r="D945">
        <v>329</v>
      </c>
      <c r="E945" s="5">
        <v>845</v>
      </c>
      <c r="F945" s="1">
        <v>0.61</v>
      </c>
      <c r="G945">
        <v>4.2</v>
      </c>
      <c r="H945" s="8">
        <v>29746</v>
      </c>
      <c r="I945" t="s">
        <v>598</v>
      </c>
      <c r="J945" t="s">
        <v>599</v>
      </c>
      <c r="K945" t="s">
        <v>600</v>
      </c>
      <c r="L945" t="s">
        <v>601</v>
      </c>
      <c r="M945" t="s">
        <v>602</v>
      </c>
      <c r="N945" t="s">
        <v>603</v>
      </c>
      <c r="O945" t="s">
        <v>7893</v>
      </c>
      <c r="P945" t="s">
        <v>7894</v>
      </c>
    </row>
    <row r="946" spans="1:16" x14ac:dyDescent="0.35">
      <c r="A946" t="s">
        <v>7895</v>
      </c>
      <c r="B946" t="s">
        <v>7896</v>
      </c>
      <c r="C946" t="s">
        <v>18</v>
      </c>
      <c r="D946">
        <v>379</v>
      </c>
      <c r="E946" s="5">
        <v>1099</v>
      </c>
      <c r="F946" s="1">
        <v>0.66</v>
      </c>
      <c r="G946">
        <v>4.3</v>
      </c>
      <c r="H946" s="8">
        <v>2806</v>
      </c>
      <c r="I946" t="s">
        <v>7897</v>
      </c>
      <c r="J946" t="s">
        <v>964</v>
      </c>
      <c r="K946" t="s">
        <v>965</v>
      </c>
      <c r="L946" t="s">
        <v>966</v>
      </c>
      <c r="M946" t="s">
        <v>967</v>
      </c>
      <c r="N946" t="s">
        <v>968</v>
      </c>
      <c r="O946" t="s">
        <v>7898</v>
      </c>
      <c r="P946" t="s">
        <v>7899</v>
      </c>
    </row>
    <row r="947" spans="1:16" x14ac:dyDescent="0.35">
      <c r="A947" t="s">
        <v>7900</v>
      </c>
      <c r="B947" t="s">
        <v>7901</v>
      </c>
      <c r="C947" t="s">
        <v>2948</v>
      </c>
      <c r="D947" s="2">
        <v>5998</v>
      </c>
      <c r="E947" s="5">
        <v>7999</v>
      </c>
      <c r="F947" s="1">
        <v>0.25</v>
      </c>
      <c r="G947">
        <v>4.2</v>
      </c>
      <c r="H947" s="8">
        <v>30355</v>
      </c>
      <c r="I947" t="s">
        <v>7902</v>
      </c>
      <c r="J947" t="s">
        <v>7903</v>
      </c>
      <c r="K947" t="s">
        <v>7904</v>
      </c>
      <c r="L947" t="s">
        <v>7905</v>
      </c>
      <c r="M947" t="s">
        <v>7906</v>
      </c>
      <c r="N947" t="s">
        <v>7907</v>
      </c>
      <c r="O947" t="s">
        <v>7908</v>
      </c>
      <c r="P947" t="s">
        <v>7909</v>
      </c>
    </row>
    <row r="948" spans="1:16" x14ac:dyDescent="0.35">
      <c r="A948" t="s">
        <v>7910</v>
      </c>
      <c r="B948" t="s">
        <v>7911</v>
      </c>
      <c r="C948" t="s">
        <v>6200</v>
      </c>
      <c r="D948">
        <v>299</v>
      </c>
      <c r="E948" s="5">
        <v>1499</v>
      </c>
      <c r="F948" s="1">
        <v>0.8</v>
      </c>
      <c r="G948">
        <v>4.2</v>
      </c>
      <c r="H948" s="8">
        <v>2868</v>
      </c>
      <c r="I948" t="s">
        <v>7912</v>
      </c>
      <c r="J948" t="s">
        <v>7913</v>
      </c>
      <c r="K948" t="s">
        <v>7914</v>
      </c>
      <c r="L948" t="s">
        <v>7915</v>
      </c>
      <c r="M948" t="s">
        <v>7916</v>
      </c>
      <c r="N948" t="s">
        <v>7917</v>
      </c>
      <c r="O948" t="s">
        <v>7918</v>
      </c>
      <c r="P948" t="s">
        <v>7919</v>
      </c>
    </row>
    <row r="949" spans="1:16" x14ac:dyDescent="0.35">
      <c r="A949" t="s">
        <v>7920</v>
      </c>
      <c r="B949" t="s">
        <v>7921</v>
      </c>
      <c r="C949" t="s">
        <v>5996</v>
      </c>
      <c r="D949">
        <v>379</v>
      </c>
      <c r="E949" s="5">
        <v>1499</v>
      </c>
      <c r="F949" s="1">
        <v>0.75</v>
      </c>
      <c r="G949">
        <v>4.0999999999999996</v>
      </c>
      <c r="H949" s="8">
        <v>670</v>
      </c>
      <c r="I949" t="s">
        <v>7922</v>
      </c>
      <c r="J949" t="s">
        <v>7923</v>
      </c>
      <c r="K949" t="s">
        <v>7924</v>
      </c>
      <c r="L949" t="s">
        <v>7925</v>
      </c>
      <c r="M949" t="s">
        <v>7926</v>
      </c>
      <c r="N949" t="s">
        <v>7927</v>
      </c>
      <c r="O949" t="s">
        <v>7928</v>
      </c>
      <c r="P949" t="s">
        <v>7929</v>
      </c>
    </row>
    <row r="950" spans="1:16" x14ac:dyDescent="0.35">
      <c r="A950" t="s">
        <v>7930</v>
      </c>
      <c r="B950" t="s">
        <v>7931</v>
      </c>
      <c r="C950" t="s">
        <v>7932</v>
      </c>
      <c r="D950" s="2">
        <v>1399</v>
      </c>
      <c r="E950" s="5">
        <v>2999</v>
      </c>
      <c r="F950" s="1">
        <v>0.53</v>
      </c>
      <c r="G950">
        <v>4.3</v>
      </c>
      <c r="H950" s="8">
        <v>3530</v>
      </c>
      <c r="I950" t="s">
        <v>7933</v>
      </c>
      <c r="J950" t="s">
        <v>7934</v>
      </c>
      <c r="K950" t="s">
        <v>7935</v>
      </c>
      <c r="L950" t="s">
        <v>7936</v>
      </c>
      <c r="M950" t="s">
        <v>7937</v>
      </c>
      <c r="N950" t="s">
        <v>7938</v>
      </c>
      <c r="O950" t="s">
        <v>7939</v>
      </c>
      <c r="P950" t="s">
        <v>7940</v>
      </c>
    </row>
    <row r="951" spans="1:16" x14ac:dyDescent="0.35">
      <c r="A951" t="s">
        <v>7941</v>
      </c>
      <c r="B951" t="s">
        <v>7942</v>
      </c>
      <c r="C951" t="s">
        <v>7943</v>
      </c>
      <c r="D951">
        <v>699</v>
      </c>
      <c r="E951" s="5">
        <v>1299</v>
      </c>
      <c r="F951" s="1">
        <v>0.46</v>
      </c>
      <c r="G951">
        <v>4.3</v>
      </c>
      <c r="H951" s="8">
        <v>6183</v>
      </c>
      <c r="I951" t="s">
        <v>7944</v>
      </c>
      <c r="J951" t="s">
        <v>7945</v>
      </c>
      <c r="K951" t="s">
        <v>7946</v>
      </c>
      <c r="L951" t="s">
        <v>7947</v>
      </c>
      <c r="M951" t="s">
        <v>7948</v>
      </c>
      <c r="N951" t="s">
        <v>7949</v>
      </c>
      <c r="O951" t="s">
        <v>7950</v>
      </c>
      <c r="P951" t="s">
        <v>7951</v>
      </c>
    </row>
    <row r="952" spans="1:16" x14ac:dyDescent="0.35">
      <c r="A952" t="s">
        <v>7952</v>
      </c>
      <c r="B952" t="s">
        <v>7953</v>
      </c>
      <c r="C952" t="s">
        <v>6273</v>
      </c>
      <c r="D952">
        <v>300</v>
      </c>
      <c r="E952" s="5">
        <v>300</v>
      </c>
      <c r="F952" s="1">
        <v>0</v>
      </c>
      <c r="G952">
        <v>4.2</v>
      </c>
      <c r="H952" s="8">
        <v>419</v>
      </c>
      <c r="I952" t="s">
        <v>7954</v>
      </c>
      <c r="J952" t="s">
        <v>7955</v>
      </c>
      <c r="K952" t="s">
        <v>7956</v>
      </c>
      <c r="L952" t="s">
        <v>7957</v>
      </c>
      <c r="M952" t="s">
        <v>7958</v>
      </c>
      <c r="N952" t="s">
        <v>7959</v>
      </c>
      <c r="O952" t="s">
        <v>7960</v>
      </c>
      <c r="P952" t="s">
        <v>7961</v>
      </c>
    </row>
    <row r="953" spans="1:16" x14ac:dyDescent="0.35">
      <c r="A953" t="s">
        <v>7962</v>
      </c>
      <c r="B953" t="s">
        <v>7963</v>
      </c>
      <c r="C953" t="s">
        <v>5358</v>
      </c>
      <c r="D953">
        <v>999</v>
      </c>
      <c r="E953" s="5">
        <v>1995</v>
      </c>
      <c r="F953" s="1">
        <v>0.5</v>
      </c>
      <c r="G953">
        <v>4.5</v>
      </c>
      <c r="H953" s="8">
        <v>7317</v>
      </c>
      <c r="I953" t="s">
        <v>7964</v>
      </c>
      <c r="J953" t="s">
        <v>7965</v>
      </c>
      <c r="K953" t="s">
        <v>7966</v>
      </c>
      <c r="L953" t="s">
        <v>7967</v>
      </c>
      <c r="M953" t="s">
        <v>7968</v>
      </c>
      <c r="N953" t="s">
        <v>7969</v>
      </c>
      <c r="O953" t="s">
        <v>7970</v>
      </c>
      <c r="P953" t="s">
        <v>7971</v>
      </c>
    </row>
    <row r="954" spans="1:16" x14ac:dyDescent="0.35">
      <c r="A954" t="s">
        <v>7972</v>
      </c>
      <c r="B954" t="s">
        <v>7973</v>
      </c>
      <c r="C954" t="s">
        <v>7974</v>
      </c>
      <c r="D954">
        <v>535</v>
      </c>
      <c r="E954" s="5">
        <v>535</v>
      </c>
      <c r="F954" s="1">
        <v>0</v>
      </c>
      <c r="G954">
        <v>4.4000000000000004</v>
      </c>
      <c r="H954" s="8">
        <v>4426</v>
      </c>
      <c r="I954" t="s">
        <v>7975</v>
      </c>
      <c r="J954" t="s">
        <v>7976</v>
      </c>
      <c r="K954" t="s">
        <v>7977</v>
      </c>
      <c r="L954" t="s">
        <v>7978</v>
      </c>
      <c r="M954" t="s">
        <v>7979</v>
      </c>
      <c r="N954" t="s">
        <v>7980</v>
      </c>
      <c r="O954" t="s">
        <v>7981</v>
      </c>
      <c r="P954" t="s">
        <v>7982</v>
      </c>
    </row>
    <row r="955" spans="1:16" x14ac:dyDescent="0.35">
      <c r="A955" t="s">
        <v>606</v>
      </c>
      <c r="B955" t="s">
        <v>607</v>
      </c>
      <c r="C955" t="s">
        <v>169</v>
      </c>
      <c r="D955" s="2">
        <v>13999</v>
      </c>
      <c r="E955" s="5">
        <v>24999</v>
      </c>
      <c r="F955" s="1">
        <v>0.44</v>
      </c>
      <c r="G955">
        <v>4.2</v>
      </c>
      <c r="H955" s="8">
        <v>45237</v>
      </c>
      <c r="I955" t="s">
        <v>608</v>
      </c>
      <c r="J955" t="s">
        <v>609</v>
      </c>
      <c r="K955" t="s">
        <v>610</v>
      </c>
      <c r="L955" t="s">
        <v>611</v>
      </c>
      <c r="M955" t="s">
        <v>612</v>
      </c>
      <c r="N955" t="s">
        <v>613</v>
      </c>
      <c r="O955" t="s">
        <v>7983</v>
      </c>
      <c r="P955" t="s">
        <v>7984</v>
      </c>
    </row>
    <row r="956" spans="1:16" x14ac:dyDescent="0.35">
      <c r="A956" t="s">
        <v>7985</v>
      </c>
      <c r="B956" t="s">
        <v>7986</v>
      </c>
      <c r="C956" t="s">
        <v>6200</v>
      </c>
      <c r="D956">
        <v>269</v>
      </c>
      <c r="E956" s="5">
        <v>1099</v>
      </c>
      <c r="F956" s="1">
        <v>0.76</v>
      </c>
      <c r="G956">
        <v>4.0999999999999996</v>
      </c>
      <c r="H956" s="8">
        <v>1092</v>
      </c>
      <c r="I956" t="s">
        <v>7987</v>
      </c>
      <c r="J956" t="s">
        <v>7988</v>
      </c>
      <c r="K956" t="s">
        <v>7989</v>
      </c>
      <c r="L956" t="s">
        <v>7990</v>
      </c>
      <c r="M956" t="s">
        <v>7991</v>
      </c>
      <c r="N956" t="s">
        <v>7992</v>
      </c>
      <c r="O956" t="s">
        <v>7993</v>
      </c>
      <c r="P956" t="s">
        <v>7994</v>
      </c>
    </row>
    <row r="957" spans="1:16" x14ac:dyDescent="0.35">
      <c r="A957" t="s">
        <v>7995</v>
      </c>
      <c r="B957" t="s">
        <v>7996</v>
      </c>
      <c r="C957" t="s">
        <v>7089</v>
      </c>
      <c r="D957">
        <v>341</v>
      </c>
      <c r="E957" s="5">
        <v>450</v>
      </c>
      <c r="F957" s="1">
        <v>0.24</v>
      </c>
      <c r="G957">
        <v>4.3</v>
      </c>
      <c r="H957" s="8">
        <v>2493</v>
      </c>
      <c r="I957" t="s">
        <v>7997</v>
      </c>
      <c r="J957" t="s">
        <v>7998</v>
      </c>
      <c r="K957" t="s">
        <v>7999</v>
      </c>
      <c r="L957" t="s">
        <v>8000</v>
      </c>
      <c r="M957" t="s">
        <v>8001</v>
      </c>
      <c r="N957" t="s">
        <v>8002</v>
      </c>
      <c r="O957" t="s">
        <v>8003</v>
      </c>
      <c r="P957" t="s">
        <v>8004</v>
      </c>
    </row>
    <row r="958" spans="1:16" x14ac:dyDescent="0.35">
      <c r="A958" t="s">
        <v>8005</v>
      </c>
      <c r="B958" t="s">
        <v>8006</v>
      </c>
      <c r="C958" t="s">
        <v>5443</v>
      </c>
      <c r="D958" s="2">
        <v>2499</v>
      </c>
      <c r="E958" s="5">
        <v>3999</v>
      </c>
      <c r="F958" s="1">
        <v>0.38</v>
      </c>
      <c r="G958">
        <v>4.4000000000000004</v>
      </c>
      <c r="H958" s="8">
        <v>12679</v>
      </c>
      <c r="I958" t="s">
        <v>8007</v>
      </c>
      <c r="J958" t="s">
        <v>8008</v>
      </c>
      <c r="K958" t="s">
        <v>8009</v>
      </c>
      <c r="L958" t="s">
        <v>8010</v>
      </c>
      <c r="M958" t="s">
        <v>8011</v>
      </c>
      <c r="N958" t="s">
        <v>8012</v>
      </c>
      <c r="O958" t="s">
        <v>5450</v>
      </c>
      <c r="P958" t="s">
        <v>8013</v>
      </c>
    </row>
    <row r="959" spans="1:16" x14ac:dyDescent="0.35">
      <c r="A959" t="s">
        <v>672</v>
      </c>
      <c r="B959" t="s">
        <v>673</v>
      </c>
      <c r="C959" t="s">
        <v>18</v>
      </c>
      <c r="D959">
        <v>349</v>
      </c>
      <c r="E959" s="5">
        <v>599</v>
      </c>
      <c r="F959" s="1">
        <v>0.42</v>
      </c>
      <c r="G959">
        <v>4.0999999999999996</v>
      </c>
      <c r="H959" s="8">
        <v>210</v>
      </c>
      <c r="I959" t="s">
        <v>674</v>
      </c>
      <c r="J959" t="s">
        <v>675</v>
      </c>
      <c r="K959" t="s">
        <v>676</v>
      </c>
      <c r="L959" t="s">
        <v>677</v>
      </c>
      <c r="M959" t="s">
        <v>678</v>
      </c>
      <c r="N959" t="s">
        <v>679</v>
      </c>
      <c r="O959" t="s">
        <v>8014</v>
      </c>
      <c r="P959" t="s">
        <v>8015</v>
      </c>
    </row>
    <row r="960" spans="1:16" x14ac:dyDescent="0.35">
      <c r="A960" t="s">
        <v>8016</v>
      </c>
      <c r="B960" t="s">
        <v>8017</v>
      </c>
      <c r="C960" t="s">
        <v>7286</v>
      </c>
      <c r="D960" s="2">
        <v>5899</v>
      </c>
      <c r="E960" s="5">
        <v>7005</v>
      </c>
      <c r="F960" s="1">
        <v>0.16</v>
      </c>
      <c r="G960">
        <v>3.6</v>
      </c>
      <c r="H960" s="8">
        <v>4199</v>
      </c>
      <c r="I960" t="s">
        <v>8018</v>
      </c>
      <c r="J960" t="s">
        <v>8019</v>
      </c>
      <c r="K960" t="s">
        <v>8020</v>
      </c>
      <c r="L960" t="s">
        <v>8021</v>
      </c>
      <c r="M960" t="s">
        <v>8022</v>
      </c>
      <c r="N960" t="s">
        <v>8023</v>
      </c>
      <c r="O960" t="s">
        <v>8024</v>
      </c>
      <c r="P960" t="s">
        <v>8025</v>
      </c>
    </row>
    <row r="961" spans="1:16" x14ac:dyDescent="0.35">
      <c r="A961" t="s">
        <v>4604</v>
      </c>
      <c r="B961" t="s">
        <v>4605</v>
      </c>
      <c r="C961" t="s">
        <v>3162</v>
      </c>
      <c r="D961">
        <v>699</v>
      </c>
      <c r="E961" s="5">
        <v>1199</v>
      </c>
      <c r="F961" s="1">
        <v>0.42</v>
      </c>
      <c r="G961">
        <v>4</v>
      </c>
      <c r="H961" s="8">
        <v>14403</v>
      </c>
      <c r="I961" t="s">
        <v>4606</v>
      </c>
      <c r="J961" t="s">
        <v>3666</v>
      </c>
      <c r="K961" t="s">
        <v>3667</v>
      </c>
      <c r="L961" t="s">
        <v>3668</v>
      </c>
      <c r="M961" t="s">
        <v>3669</v>
      </c>
      <c r="N961" t="s">
        <v>3670</v>
      </c>
      <c r="O961" t="s">
        <v>8026</v>
      </c>
      <c r="P961" t="s">
        <v>8027</v>
      </c>
    </row>
    <row r="962" spans="1:16" x14ac:dyDescent="0.35">
      <c r="A962" t="s">
        <v>8028</v>
      </c>
      <c r="B962" t="s">
        <v>8029</v>
      </c>
      <c r="C962" t="s">
        <v>5443</v>
      </c>
      <c r="D962" s="2">
        <v>1565</v>
      </c>
      <c r="E962" s="5">
        <v>2999</v>
      </c>
      <c r="F962" s="1">
        <v>0.48</v>
      </c>
      <c r="G962">
        <v>4</v>
      </c>
      <c r="H962" s="8">
        <v>11113</v>
      </c>
      <c r="I962" t="s">
        <v>8030</v>
      </c>
      <c r="J962" t="s">
        <v>8031</v>
      </c>
      <c r="K962" t="s">
        <v>8032</v>
      </c>
      <c r="L962" t="s">
        <v>8033</v>
      </c>
      <c r="M962" t="s">
        <v>8034</v>
      </c>
      <c r="N962" t="s">
        <v>8035</v>
      </c>
      <c r="O962" t="s">
        <v>8036</v>
      </c>
      <c r="P962" t="s">
        <v>8037</v>
      </c>
    </row>
    <row r="963" spans="1:16" x14ac:dyDescent="0.35">
      <c r="A963" t="s">
        <v>8038</v>
      </c>
      <c r="B963" t="s">
        <v>8039</v>
      </c>
      <c r="C963" t="s">
        <v>5166</v>
      </c>
      <c r="D963">
        <v>326</v>
      </c>
      <c r="E963" s="5">
        <v>799</v>
      </c>
      <c r="F963" s="1">
        <v>0.59</v>
      </c>
      <c r="G963">
        <v>4.4000000000000004</v>
      </c>
      <c r="H963" s="8">
        <v>10773</v>
      </c>
      <c r="I963" t="s">
        <v>8040</v>
      </c>
      <c r="J963" t="s">
        <v>8041</v>
      </c>
      <c r="K963" t="s">
        <v>8042</v>
      </c>
      <c r="L963" t="s">
        <v>8043</v>
      </c>
      <c r="M963" t="s">
        <v>8044</v>
      </c>
      <c r="N963" t="s">
        <v>8045</v>
      </c>
      <c r="O963" t="s">
        <v>8046</v>
      </c>
      <c r="P963" t="s">
        <v>8047</v>
      </c>
    </row>
    <row r="964" spans="1:16" x14ac:dyDescent="0.35">
      <c r="A964" t="s">
        <v>4571</v>
      </c>
      <c r="B964" t="s">
        <v>4572</v>
      </c>
      <c r="C964" t="s">
        <v>4573</v>
      </c>
      <c r="D964">
        <v>120</v>
      </c>
      <c r="E964" s="5">
        <v>999</v>
      </c>
      <c r="F964" s="1">
        <v>0.88</v>
      </c>
      <c r="G964">
        <v>3.9</v>
      </c>
      <c r="H964" s="8">
        <v>6491</v>
      </c>
      <c r="I964" t="s">
        <v>4574</v>
      </c>
      <c r="J964" t="s">
        <v>4575</v>
      </c>
      <c r="K964" t="s">
        <v>4576</v>
      </c>
      <c r="L964" t="s">
        <v>4577</v>
      </c>
      <c r="M964" t="s">
        <v>4578</v>
      </c>
      <c r="N964" t="s">
        <v>8048</v>
      </c>
      <c r="O964" t="s">
        <v>8049</v>
      </c>
      <c r="P964" t="s">
        <v>8050</v>
      </c>
    </row>
    <row r="965" spans="1:16" x14ac:dyDescent="0.35">
      <c r="A965" t="s">
        <v>8051</v>
      </c>
      <c r="B965" t="s">
        <v>8052</v>
      </c>
      <c r="C965" t="s">
        <v>5122</v>
      </c>
      <c r="D965">
        <v>657</v>
      </c>
      <c r="E965" s="5">
        <v>999</v>
      </c>
      <c r="F965" s="1">
        <v>0.34</v>
      </c>
      <c r="G965">
        <v>4.3</v>
      </c>
      <c r="H965" s="8">
        <v>13944</v>
      </c>
      <c r="I965" t="s">
        <v>8053</v>
      </c>
      <c r="J965" t="s">
        <v>8054</v>
      </c>
      <c r="K965" t="s">
        <v>8055</v>
      </c>
      <c r="L965" t="s">
        <v>8056</v>
      </c>
      <c r="M965" t="s">
        <v>8057</v>
      </c>
      <c r="N965" t="s">
        <v>8058</v>
      </c>
      <c r="O965" t="s">
        <v>8059</v>
      </c>
      <c r="P965" t="s">
        <v>8060</v>
      </c>
    </row>
    <row r="966" spans="1:16" x14ac:dyDescent="0.35">
      <c r="A966" t="s">
        <v>8061</v>
      </c>
      <c r="B966" t="s">
        <v>8062</v>
      </c>
      <c r="C966" t="s">
        <v>5336</v>
      </c>
      <c r="D966" s="2">
        <v>1995</v>
      </c>
      <c r="E966" s="5">
        <v>2895</v>
      </c>
      <c r="F966" s="1">
        <v>0.31</v>
      </c>
      <c r="G966">
        <v>4.5999999999999996</v>
      </c>
      <c r="H966" s="8">
        <v>10760</v>
      </c>
      <c r="I966" t="s">
        <v>8063</v>
      </c>
      <c r="J966" t="s">
        <v>8064</v>
      </c>
      <c r="K966" t="s">
        <v>8065</v>
      </c>
      <c r="L966" t="s">
        <v>8066</v>
      </c>
      <c r="M966" t="s">
        <v>8067</v>
      </c>
      <c r="N966" t="s">
        <v>8068</v>
      </c>
      <c r="O966" t="s">
        <v>8069</v>
      </c>
      <c r="P966" t="s">
        <v>8070</v>
      </c>
    </row>
    <row r="967" spans="1:16" x14ac:dyDescent="0.35">
      <c r="A967" t="s">
        <v>8071</v>
      </c>
      <c r="B967" t="s">
        <v>8072</v>
      </c>
      <c r="C967" t="s">
        <v>5531</v>
      </c>
      <c r="D967" s="2">
        <v>1500</v>
      </c>
      <c r="E967" s="5">
        <v>1500</v>
      </c>
      <c r="F967" s="1">
        <v>0</v>
      </c>
      <c r="G967">
        <v>4.4000000000000004</v>
      </c>
      <c r="H967" s="8">
        <v>25996</v>
      </c>
      <c r="I967" t="s">
        <v>8073</v>
      </c>
      <c r="J967" t="s">
        <v>8074</v>
      </c>
      <c r="K967" t="s">
        <v>8075</v>
      </c>
      <c r="L967" t="s">
        <v>8076</v>
      </c>
      <c r="M967" t="s">
        <v>8077</v>
      </c>
      <c r="N967" t="s">
        <v>8078</v>
      </c>
      <c r="O967" t="s">
        <v>8079</v>
      </c>
      <c r="P967" t="s">
        <v>8080</v>
      </c>
    </row>
    <row r="968" spans="1:16" x14ac:dyDescent="0.35">
      <c r="A968" t="s">
        <v>8081</v>
      </c>
      <c r="B968" t="s">
        <v>8082</v>
      </c>
      <c r="C968" t="s">
        <v>5006</v>
      </c>
      <c r="D968" s="2">
        <v>2640</v>
      </c>
      <c r="E968" s="5">
        <v>3195</v>
      </c>
      <c r="F968" s="1">
        <v>0.17</v>
      </c>
      <c r="G968">
        <v>4.5</v>
      </c>
      <c r="H968" s="8">
        <v>16146</v>
      </c>
      <c r="I968" t="s">
        <v>8083</v>
      </c>
      <c r="J968" t="s">
        <v>8084</v>
      </c>
      <c r="K968" t="s">
        <v>8085</v>
      </c>
      <c r="L968" t="s">
        <v>8086</v>
      </c>
      <c r="M968" t="s">
        <v>8087</v>
      </c>
      <c r="N968" t="s">
        <v>8088</v>
      </c>
      <c r="O968" t="s">
        <v>8089</v>
      </c>
      <c r="P968" t="s">
        <v>8090</v>
      </c>
    </row>
    <row r="969" spans="1:16" x14ac:dyDescent="0.35">
      <c r="A969" t="s">
        <v>8091</v>
      </c>
      <c r="B969" t="s">
        <v>8092</v>
      </c>
      <c r="C969" t="s">
        <v>7286</v>
      </c>
      <c r="D969" s="2">
        <v>5299</v>
      </c>
      <c r="E969" s="5">
        <v>6355</v>
      </c>
      <c r="F969" s="1">
        <v>0.17</v>
      </c>
      <c r="G969">
        <v>3.9</v>
      </c>
      <c r="H969" s="8">
        <v>8280</v>
      </c>
      <c r="I969" t="s">
        <v>8093</v>
      </c>
      <c r="J969" t="s">
        <v>8094</v>
      </c>
      <c r="K969" t="s">
        <v>8095</v>
      </c>
      <c r="L969" t="s">
        <v>8096</v>
      </c>
      <c r="M969" t="s">
        <v>8097</v>
      </c>
      <c r="N969" t="s">
        <v>8098</v>
      </c>
      <c r="O969" t="s">
        <v>8099</v>
      </c>
      <c r="P969" t="s">
        <v>8100</v>
      </c>
    </row>
    <row r="970" spans="1:16" x14ac:dyDescent="0.35">
      <c r="A970" t="s">
        <v>621</v>
      </c>
      <c r="B970" t="s">
        <v>622</v>
      </c>
      <c r="C970" t="s">
        <v>18</v>
      </c>
      <c r="D970">
        <v>263</v>
      </c>
      <c r="E970" s="5">
        <v>699</v>
      </c>
      <c r="F970" s="1">
        <v>0.62</v>
      </c>
      <c r="G970">
        <v>4.0999999999999996</v>
      </c>
      <c r="H970" s="8">
        <v>450</v>
      </c>
      <c r="I970" t="s">
        <v>623</v>
      </c>
      <c r="J970" t="s">
        <v>624</v>
      </c>
      <c r="K970" t="s">
        <v>625</v>
      </c>
      <c r="L970" t="s">
        <v>626</v>
      </c>
      <c r="M970" t="s">
        <v>627</v>
      </c>
      <c r="N970" t="s">
        <v>628</v>
      </c>
      <c r="O970" t="s">
        <v>629</v>
      </c>
      <c r="P970" t="s">
        <v>8101</v>
      </c>
    </row>
    <row r="971" spans="1:16" x14ac:dyDescent="0.35">
      <c r="A971" t="s">
        <v>8102</v>
      </c>
      <c r="B971" t="s">
        <v>8103</v>
      </c>
      <c r="C971" t="s">
        <v>7796</v>
      </c>
      <c r="D971" s="2">
        <v>1990</v>
      </c>
      <c r="E971" s="5">
        <v>2999</v>
      </c>
      <c r="F971" s="1">
        <v>0.34</v>
      </c>
      <c r="G971">
        <v>4.3</v>
      </c>
      <c r="H971" s="8">
        <v>14237</v>
      </c>
      <c r="I971" t="s">
        <v>8104</v>
      </c>
      <c r="J971" t="s">
        <v>8105</v>
      </c>
      <c r="K971" t="s">
        <v>8106</v>
      </c>
      <c r="L971" t="s">
        <v>8107</v>
      </c>
      <c r="M971" t="s">
        <v>8108</v>
      </c>
      <c r="N971" t="s">
        <v>13061</v>
      </c>
      <c r="O971" t="s">
        <v>8109</v>
      </c>
      <c r="P971" t="s">
        <v>8110</v>
      </c>
    </row>
    <row r="972" spans="1:16" x14ac:dyDescent="0.35">
      <c r="A972" t="s">
        <v>8111</v>
      </c>
      <c r="B972" t="s">
        <v>8112</v>
      </c>
      <c r="C972" t="s">
        <v>8113</v>
      </c>
      <c r="D972" s="2">
        <v>1289</v>
      </c>
      <c r="E972" s="5">
        <v>1499</v>
      </c>
      <c r="F972" s="1">
        <v>0.14000000000000001</v>
      </c>
      <c r="G972">
        <v>4.5</v>
      </c>
      <c r="H972" s="8">
        <v>20668</v>
      </c>
      <c r="I972" t="s">
        <v>8114</v>
      </c>
      <c r="J972" t="s">
        <v>8115</v>
      </c>
      <c r="K972" t="s">
        <v>8116</v>
      </c>
      <c r="L972" t="s">
        <v>8117</v>
      </c>
      <c r="M972" t="s">
        <v>8118</v>
      </c>
      <c r="N972" t="s">
        <v>8119</v>
      </c>
      <c r="O972" t="s">
        <v>8120</v>
      </c>
      <c r="P972" t="s">
        <v>8121</v>
      </c>
    </row>
    <row r="973" spans="1:16" x14ac:dyDescent="0.35">
      <c r="A973" t="s">
        <v>8122</v>
      </c>
      <c r="B973" t="s">
        <v>8123</v>
      </c>
      <c r="C973" t="s">
        <v>6273</v>
      </c>
      <c r="D973">
        <v>165</v>
      </c>
      <c r="E973" s="5">
        <v>165</v>
      </c>
      <c r="F973" s="1">
        <v>0</v>
      </c>
      <c r="G973">
        <v>4.5</v>
      </c>
      <c r="H973" s="8">
        <v>1674</v>
      </c>
      <c r="I973" t="s">
        <v>8124</v>
      </c>
      <c r="J973" t="s">
        <v>8125</v>
      </c>
      <c r="K973" t="s">
        <v>8126</v>
      </c>
      <c r="L973" t="s">
        <v>8127</v>
      </c>
      <c r="M973" t="s">
        <v>8128</v>
      </c>
      <c r="N973" t="s">
        <v>8129</v>
      </c>
      <c r="O973" t="s">
        <v>8130</v>
      </c>
      <c r="P973" t="s">
        <v>8131</v>
      </c>
    </row>
    <row r="974" spans="1:16" x14ac:dyDescent="0.35">
      <c r="A974" t="s">
        <v>8132</v>
      </c>
      <c r="B974" t="s">
        <v>8133</v>
      </c>
      <c r="C974" t="s">
        <v>6908</v>
      </c>
      <c r="D974" s="2">
        <v>1699</v>
      </c>
      <c r="E974" s="5">
        <v>3499</v>
      </c>
      <c r="F974" s="1">
        <v>0.51</v>
      </c>
      <c r="G974">
        <v>3.6</v>
      </c>
      <c r="H974" s="8">
        <v>7689</v>
      </c>
      <c r="I974" t="s">
        <v>8134</v>
      </c>
      <c r="J974" t="s">
        <v>8135</v>
      </c>
      <c r="K974" t="s">
        <v>8136</v>
      </c>
      <c r="L974" t="s">
        <v>8137</v>
      </c>
      <c r="M974" t="s">
        <v>8138</v>
      </c>
      <c r="N974" t="s">
        <v>8139</v>
      </c>
      <c r="O974" t="s">
        <v>8140</v>
      </c>
      <c r="P974" t="s">
        <v>8141</v>
      </c>
    </row>
    <row r="975" spans="1:16" x14ac:dyDescent="0.35">
      <c r="A975" t="s">
        <v>8142</v>
      </c>
      <c r="B975" t="s">
        <v>8143</v>
      </c>
      <c r="C975" t="s">
        <v>5904</v>
      </c>
      <c r="D975" s="2">
        <v>2299</v>
      </c>
      <c r="E975" s="5">
        <v>7500</v>
      </c>
      <c r="F975" s="1">
        <v>0.69</v>
      </c>
      <c r="G975">
        <v>4.0999999999999996</v>
      </c>
      <c r="H975" s="8">
        <v>5554</v>
      </c>
      <c r="I975" t="s">
        <v>8144</v>
      </c>
      <c r="J975" t="s">
        <v>8145</v>
      </c>
      <c r="K975" t="s">
        <v>8146</v>
      </c>
      <c r="L975" t="s">
        <v>8147</v>
      </c>
      <c r="M975" t="s">
        <v>8148</v>
      </c>
      <c r="N975" t="s">
        <v>8149</v>
      </c>
      <c r="O975" t="s">
        <v>8150</v>
      </c>
      <c r="P975" t="s">
        <v>8151</v>
      </c>
    </row>
    <row r="976" spans="1:16" x14ac:dyDescent="0.35">
      <c r="A976" t="s">
        <v>652</v>
      </c>
      <c r="B976" t="s">
        <v>653</v>
      </c>
      <c r="C976" t="s">
        <v>18</v>
      </c>
      <c r="D976">
        <v>219</v>
      </c>
      <c r="E976" s="5">
        <v>700</v>
      </c>
      <c r="F976" s="1">
        <v>0.69</v>
      </c>
      <c r="G976">
        <v>4.3</v>
      </c>
      <c r="H976" s="8">
        <v>20053</v>
      </c>
      <c r="I976" t="s">
        <v>654</v>
      </c>
      <c r="J976" t="s">
        <v>655</v>
      </c>
      <c r="K976" t="s">
        <v>656</v>
      </c>
      <c r="L976" t="s">
        <v>657</v>
      </c>
      <c r="M976" t="s">
        <v>658</v>
      </c>
      <c r="N976" t="s">
        <v>659</v>
      </c>
      <c r="O976" t="s">
        <v>660</v>
      </c>
      <c r="P976" t="s">
        <v>8152</v>
      </c>
    </row>
    <row r="977" spans="1:16" x14ac:dyDescent="0.35">
      <c r="A977" t="s">
        <v>8153</v>
      </c>
      <c r="B977" t="s">
        <v>8154</v>
      </c>
      <c r="C977" t="s">
        <v>5829</v>
      </c>
      <c r="D977">
        <v>39</v>
      </c>
      <c r="E977" s="5">
        <v>39</v>
      </c>
      <c r="F977" s="1">
        <v>0</v>
      </c>
      <c r="G977">
        <v>3.8</v>
      </c>
      <c r="H977" s="8">
        <v>3344</v>
      </c>
      <c r="I977" t="s">
        <v>8155</v>
      </c>
      <c r="J977" t="s">
        <v>8156</v>
      </c>
      <c r="K977" t="s">
        <v>8157</v>
      </c>
      <c r="L977" t="s">
        <v>8158</v>
      </c>
      <c r="M977" t="s">
        <v>8159</v>
      </c>
      <c r="N977" t="s">
        <v>8160</v>
      </c>
      <c r="O977" t="s">
        <v>8161</v>
      </c>
      <c r="P977" t="s">
        <v>8162</v>
      </c>
    </row>
    <row r="978" spans="1:16" x14ac:dyDescent="0.35">
      <c r="A978" t="s">
        <v>8163</v>
      </c>
      <c r="B978" t="s">
        <v>8164</v>
      </c>
      <c r="C978" t="s">
        <v>8165</v>
      </c>
      <c r="D978" s="2">
        <v>26999</v>
      </c>
      <c r="E978" s="5">
        <v>37999</v>
      </c>
      <c r="F978" s="1">
        <v>0.28999999999999998</v>
      </c>
      <c r="G978">
        <v>4.5999999999999996</v>
      </c>
      <c r="H978" s="8">
        <v>2886</v>
      </c>
      <c r="I978" t="s">
        <v>8166</v>
      </c>
      <c r="J978" t="s">
        <v>8167</v>
      </c>
      <c r="K978" t="s">
        <v>8168</v>
      </c>
      <c r="L978" t="s">
        <v>8169</v>
      </c>
      <c r="M978" t="s">
        <v>8170</v>
      </c>
      <c r="N978" t="s">
        <v>8171</v>
      </c>
      <c r="O978" t="s">
        <v>8172</v>
      </c>
      <c r="P978" t="s">
        <v>8173</v>
      </c>
    </row>
    <row r="979" spans="1:16" x14ac:dyDescent="0.35">
      <c r="A979" t="s">
        <v>8174</v>
      </c>
      <c r="B979" t="s">
        <v>8175</v>
      </c>
      <c r="C979" t="s">
        <v>3066</v>
      </c>
      <c r="D979" s="2">
        <v>1490</v>
      </c>
      <c r="E979" s="5">
        <v>1990</v>
      </c>
      <c r="F979" s="1">
        <v>0.25</v>
      </c>
      <c r="G979">
        <v>4.0999999999999996</v>
      </c>
      <c r="H979" s="8">
        <v>98250</v>
      </c>
      <c r="I979" t="s">
        <v>8176</v>
      </c>
      <c r="J979" t="s">
        <v>8177</v>
      </c>
      <c r="K979" t="s">
        <v>8178</v>
      </c>
      <c r="L979" t="s">
        <v>8179</v>
      </c>
      <c r="M979" t="s">
        <v>8180</v>
      </c>
      <c r="N979" t="s">
        <v>8181</v>
      </c>
      <c r="O979" t="s">
        <v>8182</v>
      </c>
      <c r="P979" t="s">
        <v>8183</v>
      </c>
    </row>
    <row r="980" spans="1:16" x14ac:dyDescent="0.35">
      <c r="A980" t="s">
        <v>8184</v>
      </c>
      <c r="B980" t="s">
        <v>8185</v>
      </c>
      <c r="C980" t="s">
        <v>4876</v>
      </c>
      <c r="D980">
        <v>398</v>
      </c>
      <c r="E980" s="5">
        <v>1949</v>
      </c>
      <c r="F980" s="1">
        <v>0.8</v>
      </c>
      <c r="G980">
        <v>4</v>
      </c>
      <c r="H980" s="8">
        <v>75</v>
      </c>
      <c r="I980" t="s">
        <v>8186</v>
      </c>
      <c r="J980" t="s">
        <v>8187</v>
      </c>
      <c r="K980" t="s">
        <v>8188</v>
      </c>
      <c r="L980" t="s">
        <v>8189</v>
      </c>
      <c r="M980" t="s">
        <v>8190</v>
      </c>
      <c r="N980" t="s">
        <v>8191</v>
      </c>
      <c r="O980" t="s">
        <v>8192</v>
      </c>
      <c r="P980" t="s">
        <v>8193</v>
      </c>
    </row>
    <row r="981" spans="1:16" x14ac:dyDescent="0.35">
      <c r="A981" t="s">
        <v>662</v>
      </c>
      <c r="B981" t="s">
        <v>663</v>
      </c>
      <c r="C981" t="s">
        <v>18</v>
      </c>
      <c r="D981">
        <v>349</v>
      </c>
      <c r="E981" s="5">
        <v>899</v>
      </c>
      <c r="F981" s="1">
        <v>0.61</v>
      </c>
      <c r="G981">
        <v>4.5</v>
      </c>
      <c r="H981" s="8">
        <v>149</v>
      </c>
      <c r="I981" t="s">
        <v>664</v>
      </c>
      <c r="J981" t="s">
        <v>665</v>
      </c>
      <c r="K981" t="s">
        <v>666</v>
      </c>
      <c r="L981" t="s">
        <v>667</v>
      </c>
      <c r="M981" t="s">
        <v>668</v>
      </c>
      <c r="N981" t="s">
        <v>8194</v>
      </c>
      <c r="O981" t="s">
        <v>8195</v>
      </c>
      <c r="P981" t="s">
        <v>8196</v>
      </c>
    </row>
    <row r="982" spans="1:16" x14ac:dyDescent="0.35">
      <c r="A982" t="s">
        <v>8197</v>
      </c>
      <c r="B982" t="s">
        <v>8198</v>
      </c>
      <c r="C982" t="s">
        <v>6908</v>
      </c>
      <c r="D982">
        <v>770</v>
      </c>
      <c r="E982" s="5">
        <v>1547</v>
      </c>
      <c r="F982" s="1">
        <v>0.5</v>
      </c>
      <c r="G982">
        <v>4.3</v>
      </c>
      <c r="H982" s="8">
        <v>2585</v>
      </c>
      <c r="I982" t="s">
        <v>8199</v>
      </c>
      <c r="J982" t="s">
        <v>8200</v>
      </c>
      <c r="K982" t="s">
        <v>8201</v>
      </c>
      <c r="L982" t="s">
        <v>8202</v>
      </c>
      <c r="M982" t="s">
        <v>8203</v>
      </c>
      <c r="N982" t="s">
        <v>8204</v>
      </c>
      <c r="O982" t="s">
        <v>8205</v>
      </c>
      <c r="P982" t="s">
        <v>8206</v>
      </c>
    </row>
    <row r="983" spans="1:16" x14ac:dyDescent="0.35">
      <c r="A983" t="s">
        <v>8207</v>
      </c>
      <c r="B983" t="s">
        <v>8208</v>
      </c>
      <c r="C983" t="s">
        <v>3495</v>
      </c>
      <c r="D983">
        <v>279</v>
      </c>
      <c r="E983" s="5">
        <v>1299</v>
      </c>
      <c r="F983" s="1">
        <v>0.79</v>
      </c>
      <c r="G983">
        <v>4</v>
      </c>
      <c r="H983" s="8">
        <v>5072</v>
      </c>
      <c r="I983" t="s">
        <v>8209</v>
      </c>
      <c r="J983" t="s">
        <v>8210</v>
      </c>
      <c r="K983" t="s">
        <v>8211</v>
      </c>
      <c r="L983" t="s">
        <v>8212</v>
      </c>
      <c r="M983" t="s">
        <v>8213</v>
      </c>
      <c r="N983" t="s">
        <v>8214</v>
      </c>
      <c r="O983" t="s">
        <v>8215</v>
      </c>
      <c r="P983" t="s">
        <v>8216</v>
      </c>
    </row>
    <row r="984" spans="1:16" x14ac:dyDescent="0.35">
      <c r="A984" t="s">
        <v>8217</v>
      </c>
      <c r="B984" t="s">
        <v>8218</v>
      </c>
      <c r="C984" t="s">
        <v>8219</v>
      </c>
      <c r="D984">
        <v>249</v>
      </c>
      <c r="E984" s="5">
        <v>599</v>
      </c>
      <c r="F984" s="1">
        <v>0.57999999999999996</v>
      </c>
      <c r="G984">
        <v>4.5</v>
      </c>
      <c r="H984" s="8">
        <v>5985</v>
      </c>
      <c r="I984" t="s">
        <v>8220</v>
      </c>
      <c r="J984" t="s">
        <v>8221</v>
      </c>
      <c r="K984" t="s">
        <v>8222</v>
      </c>
      <c r="L984" t="s">
        <v>8223</v>
      </c>
      <c r="M984" t="s">
        <v>8224</v>
      </c>
      <c r="N984" t="s">
        <v>8225</v>
      </c>
      <c r="O984" t="s">
        <v>8226</v>
      </c>
      <c r="P984" t="s">
        <v>8227</v>
      </c>
    </row>
    <row r="985" spans="1:16" x14ac:dyDescent="0.35">
      <c r="A985" t="s">
        <v>687</v>
      </c>
      <c r="B985" t="s">
        <v>688</v>
      </c>
      <c r="C985" t="s">
        <v>18</v>
      </c>
      <c r="D985">
        <v>115</v>
      </c>
      <c r="E985" s="5">
        <v>499</v>
      </c>
      <c r="F985" s="1">
        <v>0.77</v>
      </c>
      <c r="G985">
        <v>4</v>
      </c>
      <c r="H985" s="8">
        <v>7732</v>
      </c>
      <c r="I985" t="s">
        <v>689</v>
      </c>
      <c r="J985" t="s">
        <v>690</v>
      </c>
      <c r="K985" t="s">
        <v>691</v>
      </c>
      <c r="L985" t="s">
        <v>692</v>
      </c>
      <c r="M985" t="s">
        <v>693</v>
      </c>
      <c r="N985" t="s">
        <v>694</v>
      </c>
      <c r="O985" t="s">
        <v>695</v>
      </c>
      <c r="P985" t="s">
        <v>8228</v>
      </c>
    </row>
    <row r="986" spans="1:16" x14ac:dyDescent="0.35">
      <c r="A986" t="s">
        <v>8229</v>
      </c>
      <c r="B986" t="s">
        <v>8230</v>
      </c>
      <c r="C986" t="s">
        <v>8231</v>
      </c>
      <c r="D986">
        <v>230</v>
      </c>
      <c r="E986" s="5">
        <v>230</v>
      </c>
      <c r="F986" s="1">
        <v>0</v>
      </c>
      <c r="G986">
        <v>4.5</v>
      </c>
      <c r="H986" s="8">
        <v>9427</v>
      </c>
      <c r="I986" t="s">
        <v>8232</v>
      </c>
      <c r="J986" t="s">
        <v>8233</v>
      </c>
      <c r="K986" t="s">
        <v>8234</v>
      </c>
      <c r="L986" t="s">
        <v>8235</v>
      </c>
      <c r="M986" t="s">
        <v>8236</v>
      </c>
      <c r="N986" t="s">
        <v>8237</v>
      </c>
      <c r="O986" t="s">
        <v>8238</v>
      </c>
      <c r="P986" t="s">
        <v>8239</v>
      </c>
    </row>
    <row r="987" spans="1:16" x14ac:dyDescent="0.35">
      <c r="A987" t="s">
        <v>697</v>
      </c>
      <c r="B987" t="s">
        <v>698</v>
      </c>
      <c r="C987" t="s">
        <v>18</v>
      </c>
      <c r="D987">
        <v>399</v>
      </c>
      <c r="E987" s="5">
        <v>999</v>
      </c>
      <c r="F987" s="1">
        <v>0.6</v>
      </c>
      <c r="G987">
        <v>4.0999999999999996</v>
      </c>
      <c r="H987" s="8">
        <v>1780</v>
      </c>
      <c r="I987" t="s">
        <v>699</v>
      </c>
      <c r="J987" t="s">
        <v>700</v>
      </c>
      <c r="K987" t="s">
        <v>701</v>
      </c>
      <c r="L987" t="s">
        <v>702</v>
      </c>
      <c r="M987" t="s">
        <v>703</v>
      </c>
      <c r="N987" t="s">
        <v>704</v>
      </c>
      <c r="O987" t="s">
        <v>705</v>
      </c>
      <c r="P987" t="s">
        <v>8240</v>
      </c>
    </row>
    <row r="988" spans="1:16" x14ac:dyDescent="0.35">
      <c r="A988" t="s">
        <v>8241</v>
      </c>
      <c r="B988" t="s">
        <v>8242</v>
      </c>
      <c r="C988" t="s">
        <v>5336</v>
      </c>
      <c r="D988">
        <v>599</v>
      </c>
      <c r="E988" s="5">
        <v>700</v>
      </c>
      <c r="F988" s="1">
        <v>0.14000000000000001</v>
      </c>
      <c r="G988">
        <v>4.3</v>
      </c>
      <c r="H988" s="8">
        <v>2301</v>
      </c>
      <c r="I988" t="s">
        <v>8243</v>
      </c>
      <c r="J988" t="s">
        <v>8244</v>
      </c>
      <c r="K988" t="s">
        <v>8245</v>
      </c>
      <c r="L988" t="s">
        <v>8246</v>
      </c>
      <c r="M988" t="s">
        <v>8247</v>
      </c>
      <c r="N988" t="s">
        <v>8248</v>
      </c>
      <c r="O988" t="s">
        <v>8249</v>
      </c>
      <c r="P988" t="s">
        <v>8250</v>
      </c>
    </row>
    <row r="989" spans="1:16" x14ac:dyDescent="0.35">
      <c r="A989" t="s">
        <v>8251</v>
      </c>
      <c r="B989" t="s">
        <v>8252</v>
      </c>
      <c r="C989" t="s">
        <v>8253</v>
      </c>
      <c r="D989">
        <v>598</v>
      </c>
      <c r="E989" s="5">
        <v>1150</v>
      </c>
      <c r="F989" s="1">
        <v>0.48</v>
      </c>
      <c r="G989">
        <v>4.0999999999999996</v>
      </c>
      <c r="H989" s="8">
        <v>2535</v>
      </c>
      <c r="I989" t="s">
        <v>8254</v>
      </c>
      <c r="J989" t="s">
        <v>8255</v>
      </c>
      <c r="K989" t="s">
        <v>8256</v>
      </c>
      <c r="L989" t="s">
        <v>8257</v>
      </c>
      <c r="M989" t="s">
        <v>8258</v>
      </c>
      <c r="N989" t="s">
        <v>8259</v>
      </c>
      <c r="O989" t="s">
        <v>8260</v>
      </c>
      <c r="P989" t="s">
        <v>8261</v>
      </c>
    </row>
    <row r="990" spans="1:16" x14ac:dyDescent="0.35">
      <c r="A990" t="s">
        <v>8262</v>
      </c>
      <c r="B990" t="s">
        <v>8263</v>
      </c>
      <c r="C990" t="s">
        <v>5996</v>
      </c>
      <c r="D990">
        <v>399</v>
      </c>
      <c r="E990" s="5">
        <v>1499</v>
      </c>
      <c r="F990" s="1">
        <v>0.73</v>
      </c>
      <c r="G990">
        <v>4</v>
      </c>
      <c r="H990" s="8">
        <v>691</v>
      </c>
      <c r="I990" t="s">
        <v>8264</v>
      </c>
      <c r="J990" t="s">
        <v>8265</v>
      </c>
      <c r="K990" t="s">
        <v>8266</v>
      </c>
      <c r="L990" t="s">
        <v>8267</v>
      </c>
      <c r="M990" t="s">
        <v>8268</v>
      </c>
      <c r="N990" t="s">
        <v>8269</v>
      </c>
      <c r="O990" t="s">
        <v>8270</v>
      </c>
      <c r="P990" t="s">
        <v>8271</v>
      </c>
    </row>
    <row r="991" spans="1:16" x14ac:dyDescent="0.35">
      <c r="A991" t="s">
        <v>8272</v>
      </c>
      <c r="B991" t="s">
        <v>8273</v>
      </c>
      <c r="C991" t="s">
        <v>4876</v>
      </c>
      <c r="D991">
        <v>499</v>
      </c>
      <c r="E991" s="5">
        <v>1299</v>
      </c>
      <c r="F991" s="1">
        <v>0.62</v>
      </c>
      <c r="G991">
        <v>4.0999999999999996</v>
      </c>
      <c r="H991" s="8">
        <v>2740</v>
      </c>
      <c r="I991" t="s">
        <v>8274</v>
      </c>
      <c r="J991" t="s">
        <v>8275</v>
      </c>
      <c r="K991" t="s">
        <v>8276</v>
      </c>
      <c r="L991" t="s">
        <v>8277</v>
      </c>
      <c r="M991" t="s">
        <v>8278</v>
      </c>
      <c r="N991" t="s">
        <v>8279</v>
      </c>
      <c r="O991" t="s">
        <v>8280</v>
      </c>
      <c r="P991" t="s">
        <v>8281</v>
      </c>
    </row>
    <row r="992" spans="1:16" x14ac:dyDescent="0.35">
      <c r="A992" t="s">
        <v>707</v>
      </c>
      <c r="B992" t="s">
        <v>708</v>
      </c>
      <c r="C992" t="s">
        <v>18</v>
      </c>
      <c r="D992">
        <v>199</v>
      </c>
      <c r="E992" s="5">
        <v>499</v>
      </c>
      <c r="F992" s="1">
        <v>0.6</v>
      </c>
      <c r="G992">
        <v>4.0999999999999996</v>
      </c>
      <c r="H992" s="8">
        <v>602</v>
      </c>
      <c r="I992" t="s">
        <v>709</v>
      </c>
      <c r="J992" t="s">
        <v>710</v>
      </c>
      <c r="K992" t="s">
        <v>711</v>
      </c>
      <c r="L992" t="s">
        <v>712</v>
      </c>
      <c r="M992" t="s">
        <v>713</v>
      </c>
      <c r="N992" t="s">
        <v>714</v>
      </c>
      <c r="O992" t="s">
        <v>8282</v>
      </c>
      <c r="P992" t="s">
        <v>8283</v>
      </c>
    </row>
    <row r="993" spans="1:16" x14ac:dyDescent="0.35">
      <c r="A993" t="s">
        <v>8284</v>
      </c>
      <c r="B993" t="s">
        <v>8285</v>
      </c>
      <c r="C993" t="s">
        <v>4845</v>
      </c>
      <c r="D993">
        <v>579</v>
      </c>
      <c r="E993" s="5">
        <v>1090</v>
      </c>
      <c r="F993" s="1">
        <v>0.47</v>
      </c>
      <c r="G993">
        <v>4.4000000000000004</v>
      </c>
      <c r="H993" s="8">
        <v>3482</v>
      </c>
      <c r="I993" t="s">
        <v>8286</v>
      </c>
      <c r="J993" t="s">
        <v>8287</v>
      </c>
      <c r="K993" t="s">
        <v>8288</v>
      </c>
      <c r="L993" t="s">
        <v>8289</v>
      </c>
      <c r="M993" t="s">
        <v>8290</v>
      </c>
      <c r="N993" t="s">
        <v>8291</v>
      </c>
      <c r="O993" t="s">
        <v>8292</v>
      </c>
      <c r="P993" t="s">
        <v>8293</v>
      </c>
    </row>
    <row r="994" spans="1:16" x14ac:dyDescent="0.35">
      <c r="A994" t="s">
        <v>717</v>
      </c>
      <c r="B994" t="s">
        <v>718</v>
      </c>
      <c r="C994" t="s">
        <v>18</v>
      </c>
      <c r="D994">
        <v>179</v>
      </c>
      <c r="E994" s="5">
        <v>399</v>
      </c>
      <c r="F994" s="1">
        <v>0.55000000000000004</v>
      </c>
      <c r="G994">
        <v>4</v>
      </c>
      <c r="H994" s="8">
        <v>1423</v>
      </c>
      <c r="I994" t="s">
        <v>719</v>
      </c>
      <c r="J994" t="s">
        <v>720</v>
      </c>
      <c r="K994" t="s">
        <v>721</v>
      </c>
      <c r="L994" t="s">
        <v>722</v>
      </c>
      <c r="M994" t="s">
        <v>723</v>
      </c>
      <c r="N994" t="s">
        <v>13028</v>
      </c>
      <c r="O994" t="s">
        <v>8294</v>
      </c>
      <c r="P994" t="s">
        <v>8295</v>
      </c>
    </row>
    <row r="995" spans="1:16" x14ac:dyDescent="0.35">
      <c r="A995" t="s">
        <v>8296</v>
      </c>
      <c r="B995" t="s">
        <v>8297</v>
      </c>
      <c r="C995" t="s">
        <v>8298</v>
      </c>
      <c r="D995">
        <v>90</v>
      </c>
      <c r="E995" s="5">
        <v>100</v>
      </c>
      <c r="F995" s="1">
        <v>0.1</v>
      </c>
      <c r="G995">
        <v>4.0999999999999996</v>
      </c>
      <c r="H995" s="8">
        <v>6199</v>
      </c>
      <c r="I995" t="s">
        <v>8299</v>
      </c>
      <c r="J995" t="s">
        <v>8300</v>
      </c>
      <c r="K995" t="s">
        <v>8301</v>
      </c>
      <c r="L995" t="s">
        <v>8302</v>
      </c>
      <c r="M995" t="s">
        <v>8303</v>
      </c>
      <c r="N995" t="s">
        <v>8304</v>
      </c>
      <c r="O995" t="s">
        <v>8305</v>
      </c>
      <c r="P995" t="s">
        <v>8306</v>
      </c>
    </row>
    <row r="996" spans="1:16" x14ac:dyDescent="0.35">
      <c r="A996" t="s">
        <v>8307</v>
      </c>
      <c r="B996" t="s">
        <v>8308</v>
      </c>
      <c r="C996" t="s">
        <v>4876</v>
      </c>
      <c r="D996">
        <v>899</v>
      </c>
      <c r="E996" s="5">
        <v>1999</v>
      </c>
      <c r="F996" s="1">
        <v>0.55000000000000004</v>
      </c>
      <c r="G996">
        <v>4.4000000000000004</v>
      </c>
      <c r="H996" s="8">
        <v>1667</v>
      </c>
      <c r="I996" t="s">
        <v>8309</v>
      </c>
      <c r="J996" t="s">
        <v>8310</v>
      </c>
      <c r="K996" t="s">
        <v>8311</v>
      </c>
      <c r="L996" t="s">
        <v>8312</v>
      </c>
      <c r="M996" t="s">
        <v>8313</v>
      </c>
      <c r="N996" t="s">
        <v>8314</v>
      </c>
      <c r="O996" t="s">
        <v>8315</v>
      </c>
      <c r="P996" t="s">
        <v>8316</v>
      </c>
    </row>
    <row r="997" spans="1:16" x14ac:dyDescent="0.35">
      <c r="A997" t="s">
        <v>8317</v>
      </c>
      <c r="B997" t="s">
        <v>8318</v>
      </c>
      <c r="C997" t="s">
        <v>7582</v>
      </c>
      <c r="D997" s="2">
        <v>1149</v>
      </c>
      <c r="E997" s="5">
        <v>1800</v>
      </c>
      <c r="F997" s="1">
        <v>0.36</v>
      </c>
      <c r="G997">
        <v>4.3</v>
      </c>
      <c r="H997" s="8">
        <v>4723</v>
      </c>
      <c r="I997" t="s">
        <v>8319</v>
      </c>
      <c r="J997" t="s">
        <v>8320</v>
      </c>
      <c r="K997" t="s">
        <v>8321</v>
      </c>
      <c r="L997" t="s">
        <v>8322</v>
      </c>
      <c r="M997" t="s">
        <v>8323</v>
      </c>
      <c r="N997" t="s">
        <v>8324</v>
      </c>
      <c r="O997" t="s">
        <v>8325</v>
      </c>
      <c r="P997" t="s">
        <v>8326</v>
      </c>
    </row>
    <row r="998" spans="1:16" x14ac:dyDescent="0.35">
      <c r="A998" t="s">
        <v>8327</v>
      </c>
      <c r="B998" t="s">
        <v>8328</v>
      </c>
      <c r="C998" t="s">
        <v>6200</v>
      </c>
      <c r="D998">
        <v>249</v>
      </c>
      <c r="E998" s="5">
        <v>499</v>
      </c>
      <c r="F998" s="1">
        <v>0.5</v>
      </c>
      <c r="G998">
        <v>4.2</v>
      </c>
      <c r="H998" s="8">
        <v>22860</v>
      </c>
      <c r="I998" t="s">
        <v>8329</v>
      </c>
      <c r="J998" t="s">
        <v>8330</v>
      </c>
      <c r="K998" t="s">
        <v>8331</v>
      </c>
      <c r="L998" t="s">
        <v>8332</v>
      </c>
      <c r="M998" t="s">
        <v>8333</v>
      </c>
      <c r="N998" t="s">
        <v>8334</v>
      </c>
      <c r="O998" t="s">
        <v>8335</v>
      </c>
      <c r="P998" t="s">
        <v>8336</v>
      </c>
    </row>
    <row r="999" spans="1:16" x14ac:dyDescent="0.35">
      <c r="A999" t="s">
        <v>8337</v>
      </c>
      <c r="B999" t="s">
        <v>8338</v>
      </c>
      <c r="C999" t="s">
        <v>5829</v>
      </c>
      <c r="D999">
        <v>39</v>
      </c>
      <c r="E999" s="5">
        <v>39</v>
      </c>
      <c r="F999" s="1">
        <v>0</v>
      </c>
      <c r="G999">
        <v>3.6</v>
      </c>
      <c r="H999" s="8">
        <v>13572</v>
      </c>
      <c r="I999" t="s">
        <v>8155</v>
      </c>
      <c r="J999" t="s">
        <v>8339</v>
      </c>
      <c r="K999" t="s">
        <v>8340</v>
      </c>
      <c r="L999" t="s">
        <v>8341</v>
      </c>
      <c r="M999" t="s">
        <v>8342</v>
      </c>
      <c r="N999" t="s">
        <v>8343</v>
      </c>
      <c r="O999" t="s">
        <v>8344</v>
      </c>
      <c r="P999" t="s">
        <v>8345</v>
      </c>
    </row>
    <row r="1000" spans="1:16" x14ac:dyDescent="0.35">
      <c r="A1000" t="s">
        <v>8346</v>
      </c>
      <c r="B1000" t="s">
        <v>8347</v>
      </c>
      <c r="C1000" t="s">
        <v>5223</v>
      </c>
      <c r="D1000" s="2">
        <v>1599</v>
      </c>
      <c r="E1000" s="5">
        <v>3599</v>
      </c>
      <c r="F1000" s="1">
        <v>0.56000000000000005</v>
      </c>
      <c r="G1000">
        <v>4.2</v>
      </c>
      <c r="H1000" s="8">
        <v>16182</v>
      </c>
      <c r="I1000" t="s">
        <v>8348</v>
      </c>
      <c r="J1000" t="s">
        <v>8349</v>
      </c>
      <c r="K1000" t="s">
        <v>8350</v>
      </c>
      <c r="L1000" t="s">
        <v>8351</v>
      </c>
      <c r="M1000" t="s">
        <v>8352</v>
      </c>
      <c r="N1000" t="s">
        <v>8353</v>
      </c>
      <c r="O1000" t="s">
        <v>8354</v>
      </c>
      <c r="P1000" t="s">
        <v>8355</v>
      </c>
    </row>
    <row r="1001" spans="1:16" x14ac:dyDescent="0.35">
      <c r="A1001" t="s">
        <v>8356</v>
      </c>
      <c r="B1001" t="s">
        <v>8357</v>
      </c>
      <c r="C1001" t="s">
        <v>5515</v>
      </c>
      <c r="D1001" s="2">
        <v>1199</v>
      </c>
      <c r="E1001" s="5">
        <v>3990</v>
      </c>
      <c r="F1001" s="1">
        <v>0.7</v>
      </c>
      <c r="G1001">
        <v>4.2</v>
      </c>
      <c r="H1001" s="8">
        <v>2908</v>
      </c>
      <c r="I1001" t="s">
        <v>8358</v>
      </c>
      <c r="J1001" t="s">
        <v>8359</v>
      </c>
      <c r="K1001" t="s">
        <v>8360</v>
      </c>
      <c r="L1001" t="s">
        <v>8361</v>
      </c>
      <c r="M1001" t="s">
        <v>8362</v>
      </c>
      <c r="N1001" t="s">
        <v>8363</v>
      </c>
      <c r="O1001" t="s">
        <v>8364</v>
      </c>
      <c r="P1001" t="s">
        <v>8365</v>
      </c>
    </row>
    <row r="1002" spans="1:16" x14ac:dyDescent="0.35">
      <c r="A1002" t="s">
        <v>736</v>
      </c>
      <c r="B1002" t="s">
        <v>737</v>
      </c>
      <c r="C1002" t="s">
        <v>18</v>
      </c>
      <c r="D1002">
        <v>209</v>
      </c>
      <c r="E1002" s="5">
        <v>499</v>
      </c>
      <c r="F1002" s="1">
        <v>0.57999999999999996</v>
      </c>
      <c r="G1002">
        <v>3.9</v>
      </c>
      <c r="H1002" s="8">
        <v>536</v>
      </c>
      <c r="I1002" t="s">
        <v>738</v>
      </c>
      <c r="J1002" t="s">
        <v>739</v>
      </c>
      <c r="K1002" t="s">
        <v>740</v>
      </c>
      <c r="L1002" t="s">
        <v>741</v>
      </c>
      <c r="M1002" t="s">
        <v>742</v>
      </c>
      <c r="N1002" t="s">
        <v>743</v>
      </c>
      <c r="O1002" t="s">
        <v>744</v>
      </c>
      <c r="P1002" t="s">
        <v>8366</v>
      </c>
    </row>
    <row r="1003" spans="1:16" x14ac:dyDescent="0.35">
      <c r="A1003" t="s">
        <v>8367</v>
      </c>
      <c r="B1003" t="s">
        <v>8368</v>
      </c>
      <c r="C1003" t="s">
        <v>4845</v>
      </c>
      <c r="D1003" s="2">
        <v>1099</v>
      </c>
      <c r="E1003" s="5">
        <v>1499</v>
      </c>
      <c r="F1003" s="1">
        <v>0.27</v>
      </c>
      <c r="G1003">
        <v>4.2</v>
      </c>
      <c r="H1003" s="8">
        <v>2375</v>
      </c>
      <c r="I1003" t="s">
        <v>8369</v>
      </c>
      <c r="J1003" t="s">
        <v>8370</v>
      </c>
      <c r="K1003" t="s">
        <v>8371</v>
      </c>
      <c r="L1003" t="s">
        <v>8372</v>
      </c>
      <c r="M1003" t="s">
        <v>8373</v>
      </c>
      <c r="N1003" t="s">
        <v>8374</v>
      </c>
      <c r="O1003" t="s">
        <v>8375</v>
      </c>
      <c r="P1003" t="s">
        <v>8376</v>
      </c>
    </row>
    <row r="1004" spans="1:16" x14ac:dyDescent="0.35">
      <c r="A1004" t="s">
        <v>8377</v>
      </c>
      <c r="B1004" t="s">
        <v>8378</v>
      </c>
      <c r="C1004" t="s">
        <v>6273</v>
      </c>
      <c r="D1004">
        <v>120</v>
      </c>
      <c r="E1004" s="5">
        <v>120</v>
      </c>
      <c r="F1004" s="1">
        <v>0</v>
      </c>
      <c r="G1004">
        <v>4.5</v>
      </c>
      <c r="H1004" s="8">
        <v>4951</v>
      </c>
      <c r="I1004" t="s">
        <v>8379</v>
      </c>
      <c r="J1004" t="s">
        <v>8380</v>
      </c>
      <c r="K1004" t="s">
        <v>8381</v>
      </c>
      <c r="L1004" t="s">
        <v>8382</v>
      </c>
      <c r="M1004" t="s">
        <v>8383</v>
      </c>
      <c r="N1004" t="s">
        <v>8384</v>
      </c>
      <c r="O1004" t="s">
        <v>8385</v>
      </c>
      <c r="P1004" t="s">
        <v>8386</v>
      </c>
    </row>
    <row r="1005" spans="1:16" x14ac:dyDescent="0.35">
      <c r="A1005" t="s">
        <v>8387</v>
      </c>
      <c r="B1005" t="s">
        <v>8388</v>
      </c>
      <c r="C1005" t="s">
        <v>7582</v>
      </c>
      <c r="D1005" s="2">
        <v>1519</v>
      </c>
      <c r="E1005" s="5">
        <v>3499</v>
      </c>
      <c r="F1005" s="1">
        <v>0.56999999999999995</v>
      </c>
      <c r="G1005">
        <v>4.3</v>
      </c>
      <c r="H1005" s="8">
        <v>408</v>
      </c>
      <c r="I1005" t="s">
        <v>8389</v>
      </c>
      <c r="J1005" t="s">
        <v>8390</v>
      </c>
      <c r="K1005" t="s">
        <v>8391</v>
      </c>
      <c r="L1005" t="s">
        <v>8392</v>
      </c>
      <c r="M1005" t="s">
        <v>8393</v>
      </c>
      <c r="N1005" t="s">
        <v>8394</v>
      </c>
      <c r="O1005" t="s">
        <v>8395</v>
      </c>
      <c r="P1005" t="s">
        <v>8396</v>
      </c>
    </row>
    <row r="1006" spans="1:16" x14ac:dyDescent="0.35">
      <c r="A1006" t="s">
        <v>8397</v>
      </c>
      <c r="B1006" t="s">
        <v>8398</v>
      </c>
      <c r="C1006" t="s">
        <v>8298</v>
      </c>
      <c r="D1006">
        <v>420</v>
      </c>
      <c r="E1006" s="5">
        <v>420</v>
      </c>
      <c r="F1006" s="1">
        <v>0</v>
      </c>
      <c r="G1006">
        <v>4.2</v>
      </c>
      <c r="H1006" s="8">
        <v>1926</v>
      </c>
      <c r="I1006" t="s">
        <v>8399</v>
      </c>
      <c r="J1006" t="s">
        <v>8400</v>
      </c>
      <c r="K1006" t="s">
        <v>8401</v>
      </c>
      <c r="L1006" t="s">
        <v>8402</v>
      </c>
      <c r="M1006" t="s">
        <v>8403</v>
      </c>
      <c r="N1006" t="s">
        <v>8404</v>
      </c>
      <c r="O1006" t="s">
        <v>8405</v>
      </c>
      <c r="P1006" t="s">
        <v>8406</v>
      </c>
    </row>
    <row r="1007" spans="1:16" x14ac:dyDescent="0.35">
      <c r="A1007" t="s">
        <v>8407</v>
      </c>
      <c r="B1007" t="s">
        <v>8408</v>
      </c>
      <c r="C1007" t="s">
        <v>8409</v>
      </c>
      <c r="D1007">
        <v>225</v>
      </c>
      <c r="E1007" s="5">
        <v>225</v>
      </c>
      <c r="F1007" s="1">
        <v>0</v>
      </c>
      <c r="G1007">
        <v>4.0999999999999996</v>
      </c>
      <c r="H1007" s="8">
        <v>4798</v>
      </c>
      <c r="I1007" t="s">
        <v>8410</v>
      </c>
      <c r="J1007" t="s">
        <v>8411</v>
      </c>
      <c r="K1007" t="s">
        <v>8412</v>
      </c>
      <c r="L1007" t="s">
        <v>8413</v>
      </c>
      <c r="M1007" t="s">
        <v>8414</v>
      </c>
      <c r="N1007" t="s">
        <v>8415</v>
      </c>
      <c r="O1007" t="s">
        <v>8416</v>
      </c>
      <c r="P1007" t="s">
        <v>8417</v>
      </c>
    </row>
    <row r="1008" spans="1:16" x14ac:dyDescent="0.35">
      <c r="A1008" t="s">
        <v>8418</v>
      </c>
      <c r="B1008" t="s">
        <v>8419</v>
      </c>
      <c r="C1008" t="s">
        <v>8420</v>
      </c>
      <c r="D1008">
        <v>199</v>
      </c>
      <c r="E1008" s="5">
        <v>799</v>
      </c>
      <c r="F1008" s="1">
        <v>0.75</v>
      </c>
      <c r="G1008">
        <v>4.0999999999999996</v>
      </c>
      <c r="H1008" s="8">
        <v>7333</v>
      </c>
      <c r="I1008" t="s">
        <v>8421</v>
      </c>
      <c r="J1008" t="s">
        <v>8422</v>
      </c>
      <c r="K1008" t="s">
        <v>8423</v>
      </c>
      <c r="L1008" t="s">
        <v>8424</v>
      </c>
      <c r="M1008" t="s">
        <v>8425</v>
      </c>
      <c r="N1008" t="s">
        <v>8426</v>
      </c>
      <c r="O1008" t="s">
        <v>8427</v>
      </c>
      <c r="P1008" t="s">
        <v>8428</v>
      </c>
    </row>
    <row r="1009" spans="1:16" x14ac:dyDescent="0.35">
      <c r="A1009" t="s">
        <v>4701</v>
      </c>
      <c r="B1009" t="s">
        <v>4702</v>
      </c>
      <c r="C1009" t="s">
        <v>3433</v>
      </c>
      <c r="D1009" s="2">
        <v>1799</v>
      </c>
      <c r="E1009" s="5">
        <v>3999</v>
      </c>
      <c r="F1009" s="1">
        <v>0.55000000000000004</v>
      </c>
      <c r="G1009">
        <v>4.5999999999999996</v>
      </c>
      <c r="H1009" s="8">
        <v>245</v>
      </c>
      <c r="I1009" t="s">
        <v>4703</v>
      </c>
      <c r="J1009" t="s">
        <v>4704</v>
      </c>
      <c r="K1009" t="s">
        <v>4705</v>
      </c>
      <c r="L1009" t="s">
        <v>4706</v>
      </c>
      <c r="M1009" t="s">
        <v>4707</v>
      </c>
      <c r="N1009" t="s">
        <v>4708</v>
      </c>
      <c r="O1009" t="s">
        <v>8429</v>
      </c>
      <c r="P1009" t="s">
        <v>8430</v>
      </c>
    </row>
    <row r="1010" spans="1:16" x14ac:dyDescent="0.35">
      <c r="A1010" t="s">
        <v>8431</v>
      </c>
      <c r="B1010" t="s">
        <v>8432</v>
      </c>
      <c r="C1010" t="s">
        <v>7703</v>
      </c>
      <c r="D1010" s="2">
        <v>8349</v>
      </c>
      <c r="E1010" s="5">
        <v>9625</v>
      </c>
      <c r="F1010" s="1">
        <v>0.13</v>
      </c>
      <c r="G1010">
        <v>3.8</v>
      </c>
      <c r="H1010" s="8">
        <v>3652</v>
      </c>
      <c r="I1010" t="s">
        <v>8433</v>
      </c>
      <c r="J1010" t="s">
        <v>8434</v>
      </c>
      <c r="K1010" t="s">
        <v>8435</v>
      </c>
      <c r="L1010" t="s">
        <v>8436</v>
      </c>
      <c r="M1010" t="s">
        <v>8437</v>
      </c>
      <c r="N1010" t="s">
        <v>8438</v>
      </c>
      <c r="O1010" t="s">
        <v>8439</v>
      </c>
      <c r="P1010" t="s">
        <v>8440</v>
      </c>
    </row>
    <row r="1011" spans="1:16" x14ac:dyDescent="0.35">
      <c r="A1011" t="s">
        <v>8441</v>
      </c>
      <c r="B1011" t="s">
        <v>8442</v>
      </c>
      <c r="C1011" t="s">
        <v>6733</v>
      </c>
      <c r="D1011" s="2">
        <v>3307</v>
      </c>
      <c r="E1011" s="5">
        <v>6100</v>
      </c>
      <c r="F1011" s="1">
        <v>0.46</v>
      </c>
      <c r="G1011">
        <v>4.3</v>
      </c>
      <c r="H1011" s="8">
        <v>2515</v>
      </c>
      <c r="I1011" t="s">
        <v>8443</v>
      </c>
      <c r="J1011" t="s">
        <v>8444</v>
      </c>
      <c r="K1011" t="s">
        <v>8445</v>
      </c>
      <c r="L1011" t="s">
        <v>8446</v>
      </c>
      <c r="M1011" t="s">
        <v>8447</v>
      </c>
      <c r="N1011" t="s">
        <v>8448</v>
      </c>
      <c r="O1011" t="s">
        <v>8449</v>
      </c>
      <c r="P1011" t="s">
        <v>8450</v>
      </c>
    </row>
    <row r="1012" spans="1:16" x14ac:dyDescent="0.35">
      <c r="A1012" t="s">
        <v>788</v>
      </c>
      <c r="B1012" t="s">
        <v>789</v>
      </c>
      <c r="C1012" t="s">
        <v>18</v>
      </c>
      <c r="D1012">
        <v>325</v>
      </c>
      <c r="E1012" s="5">
        <v>1299</v>
      </c>
      <c r="F1012" s="1">
        <v>0.75</v>
      </c>
      <c r="G1012">
        <v>4.2</v>
      </c>
      <c r="H1012" s="8">
        <v>10576</v>
      </c>
      <c r="I1012" t="s">
        <v>790</v>
      </c>
      <c r="J1012" t="s">
        <v>791</v>
      </c>
      <c r="K1012" t="s">
        <v>792</v>
      </c>
      <c r="L1012" t="s">
        <v>793</v>
      </c>
      <c r="M1012" t="s">
        <v>794</v>
      </c>
      <c r="N1012" t="s">
        <v>795</v>
      </c>
      <c r="O1012" t="s">
        <v>8451</v>
      </c>
      <c r="P1012" t="s">
        <v>8452</v>
      </c>
    </row>
    <row r="1013" spans="1:16" x14ac:dyDescent="0.35">
      <c r="A1013" t="s">
        <v>8453</v>
      </c>
      <c r="B1013" t="s">
        <v>8454</v>
      </c>
      <c r="C1013" t="s">
        <v>4834</v>
      </c>
      <c r="D1013">
        <v>449</v>
      </c>
      <c r="E1013" s="5">
        <v>1300</v>
      </c>
      <c r="F1013" s="1">
        <v>0.65</v>
      </c>
      <c r="G1013">
        <v>4.2</v>
      </c>
      <c r="H1013" s="8">
        <v>4959</v>
      </c>
      <c r="I1013" t="s">
        <v>8455</v>
      </c>
      <c r="J1013" t="s">
        <v>8456</v>
      </c>
      <c r="K1013" t="s">
        <v>8457</v>
      </c>
      <c r="L1013" t="s">
        <v>8458</v>
      </c>
      <c r="M1013" t="s">
        <v>8459</v>
      </c>
      <c r="N1013" t="s">
        <v>8460</v>
      </c>
      <c r="O1013" t="s">
        <v>8461</v>
      </c>
      <c r="P1013" t="s">
        <v>8462</v>
      </c>
    </row>
    <row r="1014" spans="1:16" x14ac:dyDescent="0.35">
      <c r="A1014" t="s">
        <v>8463</v>
      </c>
      <c r="B1014" t="s">
        <v>8464</v>
      </c>
      <c r="C1014" t="s">
        <v>5047</v>
      </c>
      <c r="D1014">
        <v>380</v>
      </c>
      <c r="E1014" s="5">
        <v>400</v>
      </c>
      <c r="F1014" s="1">
        <v>0.05</v>
      </c>
      <c r="G1014">
        <v>4.4000000000000004</v>
      </c>
      <c r="H1014" s="8">
        <v>2111</v>
      </c>
      <c r="I1014" t="s">
        <v>8465</v>
      </c>
      <c r="J1014" t="s">
        <v>8466</v>
      </c>
      <c r="K1014" t="s">
        <v>8467</v>
      </c>
      <c r="L1014" t="s">
        <v>8468</v>
      </c>
      <c r="M1014" t="s">
        <v>8469</v>
      </c>
      <c r="N1014" t="s">
        <v>8470</v>
      </c>
      <c r="O1014" t="s">
        <v>8471</v>
      </c>
      <c r="P1014" t="s">
        <v>8472</v>
      </c>
    </row>
    <row r="1015" spans="1:16" x14ac:dyDescent="0.35">
      <c r="A1015" t="s">
        <v>8473</v>
      </c>
      <c r="B1015" t="s">
        <v>8474</v>
      </c>
      <c r="C1015" t="s">
        <v>4856</v>
      </c>
      <c r="D1015">
        <v>499</v>
      </c>
      <c r="E1015" s="5">
        <v>1399</v>
      </c>
      <c r="F1015" s="1">
        <v>0.64</v>
      </c>
      <c r="G1015">
        <v>3.9</v>
      </c>
      <c r="H1015" s="8">
        <v>1462</v>
      </c>
      <c r="I1015" t="s">
        <v>8475</v>
      </c>
      <c r="J1015" t="s">
        <v>8476</v>
      </c>
      <c r="K1015" t="s">
        <v>8477</v>
      </c>
      <c r="L1015" t="s">
        <v>8478</v>
      </c>
      <c r="M1015" t="s">
        <v>8479</v>
      </c>
      <c r="N1015" t="s">
        <v>8480</v>
      </c>
      <c r="O1015" t="s">
        <v>8481</v>
      </c>
      <c r="P1015" t="s">
        <v>8482</v>
      </c>
    </row>
    <row r="1016" spans="1:16" x14ac:dyDescent="0.35">
      <c r="A1016" t="s">
        <v>8483</v>
      </c>
      <c r="B1016" t="s">
        <v>8484</v>
      </c>
      <c r="C1016" t="s">
        <v>8485</v>
      </c>
      <c r="D1016" s="2">
        <v>37247</v>
      </c>
      <c r="E1016" s="5">
        <v>59890</v>
      </c>
      <c r="F1016" s="1">
        <v>0.38</v>
      </c>
      <c r="G1016">
        <v>4</v>
      </c>
      <c r="H1016" s="8">
        <v>323</v>
      </c>
      <c r="I1016" t="s">
        <v>8486</v>
      </c>
      <c r="J1016" t="s">
        <v>8487</v>
      </c>
      <c r="K1016" t="s">
        <v>8488</v>
      </c>
      <c r="L1016" t="s">
        <v>8489</v>
      </c>
      <c r="M1016" t="s">
        <v>8490</v>
      </c>
      <c r="N1016" t="s">
        <v>8491</v>
      </c>
      <c r="O1016" t="s">
        <v>8492</v>
      </c>
      <c r="P1016" t="s">
        <v>8493</v>
      </c>
    </row>
    <row r="1017" spans="1:16" x14ac:dyDescent="0.35">
      <c r="A1017" t="s">
        <v>8494</v>
      </c>
      <c r="B1017" t="s">
        <v>8495</v>
      </c>
      <c r="C1017" t="s">
        <v>4425</v>
      </c>
      <c r="D1017">
        <v>849</v>
      </c>
      <c r="E1017" s="5">
        <v>2490</v>
      </c>
      <c r="F1017" s="1">
        <v>0.66</v>
      </c>
      <c r="G1017">
        <v>4.2</v>
      </c>
      <c r="H1017" s="8">
        <v>91188</v>
      </c>
      <c r="I1017" t="s">
        <v>8496</v>
      </c>
      <c r="J1017" t="s">
        <v>8497</v>
      </c>
      <c r="K1017" t="s">
        <v>8498</v>
      </c>
      <c r="L1017" t="s">
        <v>8499</v>
      </c>
      <c r="M1017" t="s">
        <v>8500</v>
      </c>
      <c r="N1017" t="s">
        <v>8501</v>
      </c>
      <c r="O1017" t="s">
        <v>8502</v>
      </c>
      <c r="P1017" t="s">
        <v>8503</v>
      </c>
    </row>
    <row r="1018" spans="1:16" x14ac:dyDescent="0.35">
      <c r="A1018" t="s">
        <v>8504</v>
      </c>
      <c r="B1018" t="s">
        <v>8505</v>
      </c>
      <c r="C1018" t="s">
        <v>6189</v>
      </c>
      <c r="D1018">
        <v>799</v>
      </c>
      <c r="E1018" s="5">
        <v>1999</v>
      </c>
      <c r="F1018" s="1">
        <v>0.6</v>
      </c>
      <c r="G1018">
        <v>3.7</v>
      </c>
      <c r="H1018" s="8">
        <v>418</v>
      </c>
      <c r="I1018" t="s">
        <v>8506</v>
      </c>
      <c r="J1018" t="s">
        <v>8507</v>
      </c>
      <c r="K1018" t="s">
        <v>8508</v>
      </c>
      <c r="L1018" t="s">
        <v>8509</v>
      </c>
      <c r="M1018" t="s">
        <v>8510</v>
      </c>
      <c r="N1018" t="s">
        <v>8511</v>
      </c>
      <c r="O1018" t="s">
        <v>8512</v>
      </c>
      <c r="P1018" t="s">
        <v>8513</v>
      </c>
    </row>
    <row r="1019" spans="1:16" x14ac:dyDescent="0.35">
      <c r="A1019" t="s">
        <v>4804</v>
      </c>
      <c r="B1019" t="s">
        <v>4805</v>
      </c>
      <c r="C1019" t="s">
        <v>3867</v>
      </c>
      <c r="D1019" s="2">
        <v>2599</v>
      </c>
      <c r="E1019" s="5">
        <v>6999</v>
      </c>
      <c r="F1019" s="1">
        <v>0.63</v>
      </c>
      <c r="G1019">
        <v>4.5</v>
      </c>
      <c r="H1019" s="8">
        <v>1526</v>
      </c>
      <c r="I1019" t="s">
        <v>4806</v>
      </c>
      <c r="J1019" t="s">
        <v>4807</v>
      </c>
      <c r="K1019" t="s">
        <v>4808</v>
      </c>
      <c r="L1019" t="s">
        <v>4809</v>
      </c>
      <c r="M1019" t="s">
        <v>4810</v>
      </c>
      <c r="N1019" t="s">
        <v>4811</v>
      </c>
      <c r="O1019" t="s">
        <v>8514</v>
      </c>
      <c r="P1019" t="s">
        <v>8515</v>
      </c>
    </row>
    <row r="1020" spans="1:16" x14ac:dyDescent="0.35">
      <c r="A1020" t="s">
        <v>813</v>
      </c>
      <c r="B1020" t="s">
        <v>814</v>
      </c>
      <c r="C1020" t="s">
        <v>18</v>
      </c>
      <c r="D1020">
        <v>199</v>
      </c>
      <c r="E1020" s="5">
        <v>999</v>
      </c>
      <c r="F1020" s="1">
        <v>0.8</v>
      </c>
      <c r="G1020">
        <v>4.5</v>
      </c>
      <c r="H1020" s="8">
        <v>127</v>
      </c>
      <c r="I1020" t="s">
        <v>815</v>
      </c>
      <c r="J1020" t="s">
        <v>816</v>
      </c>
      <c r="K1020" t="s">
        <v>817</v>
      </c>
      <c r="L1020" t="s">
        <v>818</v>
      </c>
      <c r="M1020" t="s">
        <v>819</v>
      </c>
      <c r="N1020" t="s">
        <v>820</v>
      </c>
      <c r="O1020" t="s">
        <v>821</v>
      </c>
      <c r="P1020" t="s">
        <v>8516</v>
      </c>
    </row>
    <row r="1021" spans="1:16" x14ac:dyDescent="0.35">
      <c r="A1021" t="s">
        <v>828</v>
      </c>
      <c r="B1021" t="s">
        <v>829</v>
      </c>
      <c r="C1021" t="s">
        <v>98</v>
      </c>
      <c r="D1021">
        <v>269</v>
      </c>
      <c r="E1021" s="5">
        <v>800</v>
      </c>
      <c r="F1021" s="1">
        <v>0.66</v>
      </c>
      <c r="G1021">
        <v>3.6</v>
      </c>
      <c r="H1021" s="8">
        <v>10134</v>
      </c>
      <c r="I1021" t="s">
        <v>830</v>
      </c>
      <c r="J1021" t="s">
        <v>831</v>
      </c>
      <c r="K1021" t="s">
        <v>832</v>
      </c>
      <c r="L1021" t="s">
        <v>833</v>
      </c>
      <c r="M1021" t="s">
        <v>834</v>
      </c>
      <c r="N1021" t="s">
        <v>835</v>
      </c>
      <c r="O1021" t="s">
        <v>8517</v>
      </c>
      <c r="P1021" t="s">
        <v>8518</v>
      </c>
    </row>
    <row r="1022" spans="1:16" x14ac:dyDescent="0.35">
      <c r="A1022" t="s">
        <v>8519</v>
      </c>
      <c r="B1022" t="s">
        <v>8520</v>
      </c>
      <c r="C1022" t="s">
        <v>5829</v>
      </c>
      <c r="D1022">
        <v>298</v>
      </c>
      <c r="E1022" s="5">
        <v>999</v>
      </c>
      <c r="F1022" s="1">
        <v>0.7</v>
      </c>
      <c r="G1022">
        <v>4.3</v>
      </c>
      <c r="H1022" s="8">
        <v>1552</v>
      </c>
      <c r="I1022" t="s">
        <v>8521</v>
      </c>
      <c r="J1022" t="s">
        <v>8522</v>
      </c>
      <c r="K1022" t="s">
        <v>8523</v>
      </c>
      <c r="L1022" t="s">
        <v>8524</v>
      </c>
      <c r="M1022" t="s">
        <v>8525</v>
      </c>
      <c r="N1022" t="s">
        <v>8526</v>
      </c>
      <c r="O1022" t="s">
        <v>8527</v>
      </c>
      <c r="P1022" t="s">
        <v>8528</v>
      </c>
    </row>
    <row r="1023" spans="1:16" x14ac:dyDescent="0.35">
      <c r="A1023" t="s">
        <v>8529</v>
      </c>
      <c r="B1023" t="s">
        <v>8530</v>
      </c>
      <c r="C1023" t="s">
        <v>6189</v>
      </c>
      <c r="D1023" s="2">
        <v>1499</v>
      </c>
      <c r="E1023" s="5">
        <v>2999</v>
      </c>
      <c r="F1023" s="1">
        <v>0.5</v>
      </c>
      <c r="G1023">
        <v>4.0999999999999996</v>
      </c>
      <c r="H1023" s="8">
        <v>25262</v>
      </c>
      <c r="I1023" t="s">
        <v>8531</v>
      </c>
      <c r="J1023" t="s">
        <v>8532</v>
      </c>
      <c r="K1023" t="s">
        <v>8533</v>
      </c>
      <c r="L1023" t="s">
        <v>8534</v>
      </c>
      <c r="M1023" t="s">
        <v>8535</v>
      </c>
      <c r="N1023" t="s">
        <v>8536</v>
      </c>
      <c r="O1023" t="s">
        <v>8537</v>
      </c>
      <c r="P1023" t="s">
        <v>8538</v>
      </c>
    </row>
    <row r="1024" spans="1:16" x14ac:dyDescent="0.35">
      <c r="A1024" t="s">
        <v>8539</v>
      </c>
      <c r="B1024" t="s">
        <v>8540</v>
      </c>
      <c r="C1024" t="s">
        <v>8541</v>
      </c>
      <c r="D1024">
        <v>649</v>
      </c>
      <c r="E1024" s="5">
        <v>1245</v>
      </c>
      <c r="F1024" s="1">
        <v>0.48</v>
      </c>
      <c r="G1024">
        <v>3.9</v>
      </c>
      <c r="H1024" s="8">
        <v>123365</v>
      </c>
      <c r="I1024" t="s">
        <v>8542</v>
      </c>
      <c r="J1024" t="s">
        <v>8543</v>
      </c>
      <c r="K1024" t="s">
        <v>8544</v>
      </c>
      <c r="L1024" t="s">
        <v>8545</v>
      </c>
      <c r="M1024" t="s">
        <v>8546</v>
      </c>
      <c r="N1024" t="s">
        <v>8547</v>
      </c>
      <c r="O1024" t="s">
        <v>8548</v>
      </c>
      <c r="P1024" t="s">
        <v>8549</v>
      </c>
    </row>
    <row r="1025" spans="1:16" x14ac:dyDescent="0.35">
      <c r="A1025" t="s">
        <v>8550</v>
      </c>
      <c r="B1025" t="s">
        <v>8551</v>
      </c>
      <c r="C1025" t="s">
        <v>8552</v>
      </c>
      <c r="D1025" s="2">
        <v>1199</v>
      </c>
      <c r="E1025" s="5">
        <v>1695</v>
      </c>
      <c r="F1025" s="1">
        <v>0.28999999999999998</v>
      </c>
      <c r="G1025">
        <v>3.6</v>
      </c>
      <c r="H1025" s="8">
        <v>13300</v>
      </c>
      <c r="I1025" t="s">
        <v>8553</v>
      </c>
      <c r="J1025" t="s">
        <v>8554</v>
      </c>
      <c r="K1025" t="s">
        <v>8555</v>
      </c>
      <c r="L1025" t="s">
        <v>8556</v>
      </c>
      <c r="M1025" t="s">
        <v>8557</v>
      </c>
      <c r="N1025" t="s">
        <v>8558</v>
      </c>
      <c r="O1025" t="s">
        <v>8559</v>
      </c>
      <c r="P1025" t="s">
        <v>8560</v>
      </c>
    </row>
    <row r="1026" spans="1:16" x14ac:dyDescent="0.35">
      <c r="A1026" t="s">
        <v>8561</v>
      </c>
      <c r="B1026" t="s">
        <v>8562</v>
      </c>
      <c r="C1026" t="s">
        <v>8563</v>
      </c>
      <c r="D1026" s="2">
        <v>1199</v>
      </c>
      <c r="E1026" s="5">
        <v>2000</v>
      </c>
      <c r="F1026" s="1">
        <v>0.4</v>
      </c>
      <c r="G1026">
        <v>4</v>
      </c>
      <c r="H1026" s="8">
        <v>18543</v>
      </c>
      <c r="I1026" t="s">
        <v>8564</v>
      </c>
      <c r="J1026" t="s">
        <v>8565</v>
      </c>
      <c r="K1026" t="s">
        <v>8566</v>
      </c>
      <c r="L1026" t="s">
        <v>8567</v>
      </c>
      <c r="M1026" t="s">
        <v>8568</v>
      </c>
      <c r="N1026" t="s">
        <v>8569</v>
      </c>
      <c r="O1026" t="s">
        <v>8570</v>
      </c>
      <c r="P1026" t="s">
        <v>8571</v>
      </c>
    </row>
    <row r="1027" spans="1:16" x14ac:dyDescent="0.35">
      <c r="A1027" t="s">
        <v>8572</v>
      </c>
      <c r="B1027" t="s">
        <v>8573</v>
      </c>
      <c r="C1027" t="s">
        <v>8574</v>
      </c>
      <c r="D1027">
        <v>455</v>
      </c>
      <c r="E1027" s="5">
        <v>999</v>
      </c>
      <c r="F1027" s="1">
        <v>0.54</v>
      </c>
      <c r="G1027">
        <v>4.0999999999999996</v>
      </c>
      <c r="H1027" s="8">
        <v>3578</v>
      </c>
      <c r="I1027" t="s">
        <v>8575</v>
      </c>
      <c r="J1027" t="s">
        <v>8576</v>
      </c>
      <c r="K1027" t="s">
        <v>8577</v>
      </c>
      <c r="L1027" t="s">
        <v>8578</v>
      </c>
      <c r="M1027" t="s">
        <v>8579</v>
      </c>
      <c r="N1027" t="s">
        <v>8580</v>
      </c>
      <c r="O1027" t="s">
        <v>8581</v>
      </c>
      <c r="P1027" t="s">
        <v>8582</v>
      </c>
    </row>
    <row r="1028" spans="1:16" x14ac:dyDescent="0.35">
      <c r="A1028" t="s">
        <v>8583</v>
      </c>
      <c r="B1028" t="s">
        <v>8584</v>
      </c>
      <c r="C1028" t="s">
        <v>8585</v>
      </c>
      <c r="D1028">
        <v>199</v>
      </c>
      <c r="E1028" s="5">
        <v>1999</v>
      </c>
      <c r="F1028" s="1">
        <v>0.9</v>
      </c>
      <c r="G1028">
        <v>3.7</v>
      </c>
      <c r="H1028" s="8">
        <v>2031</v>
      </c>
      <c r="I1028" t="s">
        <v>8586</v>
      </c>
      <c r="J1028" t="s">
        <v>8587</v>
      </c>
      <c r="K1028" t="s">
        <v>8588</v>
      </c>
      <c r="L1028" t="s">
        <v>8589</v>
      </c>
      <c r="M1028" t="s">
        <v>8590</v>
      </c>
      <c r="N1028" t="s">
        <v>8591</v>
      </c>
      <c r="O1028" t="s">
        <v>8592</v>
      </c>
      <c r="P1028" t="s">
        <v>8593</v>
      </c>
    </row>
    <row r="1029" spans="1:16" x14ac:dyDescent="0.35">
      <c r="A1029" t="s">
        <v>8594</v>
      </c>
      <c r="B1029" t="s">
        <v>8595</v>
      </c>
      <c r="C1029" t="s">
        <v>8585</v>
      </c>
      <c r="D1029">
        <v>293</v>
      </c>
      <c r="E1029" s="5">
        <v>499</v>
      </c>
      <c r="F1029" s="1">
        <v>0.41</v>
      </c>
      <c r="G1029">
        <v>3.9</v>
      </c>
      <c r="H1029" s="8">
        <v>44994</v>
      </c>
      <c r="I1029" t="s">
        <v>8596</v>
      </c>
      <c r="J1029" t="s">
        <v>8597</v>
      </c>
      <c r="K1029" t="s">
        <v>8598</v>
      </c>
      <c r="L1029" t="s">
        <v>8599</v>
      </c>
      <c r="M1029" t="s">
        <v>8600</v>
      </c>
      <c r="N1029" t="s">
        <v>8601</v>
      </c>
      <c r="O1029" t="s">
        <v>8602</v>
      </c>
      <c r="P1029" t="s">
        <v>8603</v>
      </c>
    </row>
    <row r="1030" spans="1:16" x14ac:dyDescent="0.35">
      <c r="A1030" t="s">
        <v>8604</v>
      </c>
      <c r="B1030" t="s">
        <v>8605</v>
      </c>
      <c r="C1030" t="s">
        <v>8606</v>
      </c>
      <c r="D1030">
        <v>199</v>
      </c>
      <c r="E1030" s="5">
        <v>495</v>
      </c>
      <c r="F1030" s="1">
        <v>0.6</v>
      </c>
      <c r="G1030">
        <v>4.0999999999999996</v>
      </c>
      <c r="H1030" s="8">
        <v>270563</v>
      </c>
      <c r="I1030" t="s">
        <v>8607</v>
      </c>
      <c r="J1030" t="s">
        <v>8608</v>
      </c>
      <c r="K1030" t="s">
        <v>8609</v>
      </c>
      <c r="L1030" t="s">
        <v>8610</v>
      </c>
      <c r="M1030" t="s">
        <v>8611</v>
      </c>
      <c r="N1030" t="s">
        <v>8612</v>
      </c>
      <c r="O1030" t="s">
        <v>8613</v>
      </c>
      <c r="P1030" t="s">
        <v>8614</v>
      </c>
    </row>
    <row r="1031" spans="1:16" x14ac:dyDescent="0.35">
      <c r="A1031" t="s">
        <v>8615</v>
      </c>
      <c r="B1031" t="s">
        <v>8616</v>
      </c>
      <c r="C1031" t="s">
        <v>8541</v>
      </c>
      <c r="D1031">
        <v>749</v>
      </c>
      <c r="E1031" s="5">
        <v>1245</v>
      </c>
      <c r="F1031" s="1">
        <v>0.4</v>
      </c>
      <c r="G1031">
        <v>3.9</v>
      </c>
      <c r="H1031" s="8">
        <v>31783</v>
      </c>
      <c r="I1031" t="s">
        <v>8617</v>
      </c>
      <c r="J1031" t="s">
        <v>8618</v>
      </c>
      <c r="K1031" t="s">
        <v>8619</v>
      </c>
      <c r="L1031" t="s">
        <v>8620</v>
      </c>
      <c r="M1031" t="s">
        <v>8621</v>
      </c>
      <c r="N1031" t="s">
        <v>8622</v>
      </c>
      <c r="O1031" t="s">
        <v>8623</v>
      </c>
      <c r="P1031" t="s">
        <v>8624</v>
      </c>
    </row>
    <row r="1032" spans="1:16" x14ac:dyDescent="0.35">
      <c r="A1032" t="s">
        <v>8625</v>
      </c>
      <c r="B1032" t="s">
        <v>8626</v>
      </c>
      <c r="C1032" t="s">
        <v>8552</v>
      </c>
      <c r="D1032" s="2">
        <v>1399</v>
      </c>
      <c r="E1032" s="5">
        <v>1549</v>
      </c>
      <c r="F1032" s="1">
        <v>0.1</v>
      </c>
      <c r="G1032">
        <v>3.9</v>
      </c>
      <c r="H1032" s="8">
        <v>2602</v>
      </c>
      <c r="I1032" t="s">
        <v>8627</v>
      </c>
      <c r="J1032" t="s">
        <v>8628</v>
      </c>
      <c r="K1032" t="s">
        <v>8629</v>
      </c>
      <c r="L1032" t="s">
        <v>8630</v>
      </c>
      <c r="M1032" t="s">
        <v>8631</v>
      </c>
      <c r="N1032" t="s">
        <v>8632</v>
      </c>
      <c r="O1032" t="s">
        <v>8633</v>
      </c>
      <c r="P1032" t="s">
        <v>8634</v>
      </c>
    </row>
    <row r="1033" spans="1:16" x14ac:dyDescent="0.35">
      <c r="A1033" t="s">
        <v>8635</v>
      </c>
      <c r="B1033" t="s">
        <v>8636</v>
      </c>
      <c r="C1033" t="s">
        <v>8541</v>
      </c>
      <c r="D1033">
        <v>749</v>
      </c>
      <c r="E1033" s="5">
        <v>1445</v>
      </c>
      <c r="F1033" s="1">
        <v>0.48</v>
      </c>
      <c r="G1033">
        <v>3.9</v>
      </c>
      <c r="H1033" s="8">
        <v>63350</v>
      </c>
      <c r="I1033" t="s">
        <v>8637</v>
      </c>
      <c r="J1033" t="s">
        <v>8638</v>
      </c>
      <c r="K1033" t="s">
        <v>8639</v>
      </c>
      <c r="L1033" t="s">
        <v>8640</v>
      </c>
      <c r="M1033" t="s">
        <v>8641</v>
      </c>
      <c r="N1033" t="s">
        <v>8642</v>
      </c>
      <c r="O1033" t="s">
        <v>8643</v>
      </c>
      <c r="P1033" t="s">
        <v>8644</v>
      </c>
    </row>
    <row r="1034" spans="1:16" x14ac:dyDescent="0.35">
      <c r="A1034" t="s">
        <v>8645</v>
      </c>
      <c r="B1034" t="s">
        <v>8646</v>
      </c>
      <c r="C1034" t="s">
        <v>8647</v>
      </c>
      <c r="D1034" s="2">
        <v>1699</v>
      </c>
      <c r="E1034" s="5">
        <v>3193</v>
      </c>
      <c r="F1034" s="1">
        <v>0.47</v>
      </c>
      <c r="G1034">
        <v>3.8</v>
      </c>
      <c r="H1034" s="8">
        <v>54032</v>
      </c>
      <c r="I1034" t="s">
        <v>8648</v>
      </c>
      <c r="J1034" t="s">
        <v>8649</v>
      </c>
      <c r="K1034" t="s">
        <v>8650</v>
      </c>
      <c r="L1034" t="s">
        <v>8651</v>
      </c>
      <c r="M1034" t="s">
        <v>8652</v>
      </c>
      <c r="N1034" t="s">
        <v>8653</v>
      </c>
      <c r="O1034" t="s">
        <v>8654</v>
      </c>
      <c r="P1034" t="s">
        <v>8655</v>
      </c>
    </row>
    <row r="1035" spans="1:16" x14ac:dyDescent="0.35">
      <c r="A1035" t="s">
        <v>8656</v>
      </c>
      <c r="B1035" t="s">
        <v>8657</v>
      </c>
      <c r="C1035" t="s">
        <v>8541</v>
      </c>
      <c r="D1035" s="2">
        <v>1043</v>
      </c>
      <c r="E1035" s="5">
        <v>1345</v>
      </c>
      <c r="F1035" s="1">
        <v>0.22</v>
      </c>
      <c r="G1035">
        <v>3.8</v>
      </c>
      <c r="H1035" s="8">
        <v>15592</v>
      </c>
      <c r="I1035" t="s">
        <v>8658</v>
      </c>
      <c r="J1035" t="s">
        <v>8659</v>
      </c>
      <c r="K1035" t="s">
        <v>8660</v>
      </c>
      <c r="L1035" t="s">
        <v>8661</v>
      </c>
      <c r="M1035" t="s">
        <v>8662</v>
      </c>
      <c r="N1035" t="s">
        <v>8663</v>
      </c>
      <c r="O1035" t="s">
        <v>8664</v>
      </c>
      <c r="P1035" t="s">
        <v>8665</v>
      </c>
    </row>
    <row r="1036" spans="1:16" x14ac:dyDescent="0.35">
      <c r="A1036" t="s">
        <v>8666</v>
      </c>
      <c r="B1036" t="s">
        <v>8667</v>
      </c>
      <c r="C1036" t="s">
        <v>8574</v>
      </c>
      <c r="D1036">
        <v>499</v>
      </c>
      <c r="E1036" s="5">
        <v>999</v>
      </c>
      <c r="F1036" s="1">
        <v>0.5</v>
      </c>
      <c r="G1036">
        <v>4.0999999999999996</v>
      </c>
      <c r="H1036" s="8">
        <v>4859</v>
      </c>
      <c r="I1036" t="s">
        <v>8668</v>
      </c>
      <c r="J1036" t="s">
        <v>8669</v>
      </c>
      <c r="K1036" t="s">
        <v>8670</v>
      </c>
      <c r="L1036" t="s">
        <v>8671</v>
      </c>
      <c r="M1036" t="s">
        <v>8672</v>
      </c>
      <c r="N1036" t="s">
        <v>8673</v>
      </c>
      <c r="O1036" t="s">
        <v>8674</v>
      </c>
      <c r="P1036" t="s">
        <v>8675</v>
      </c>
    </row>
    <row r="1037" spans="1:16" x14ac:dyDescent="0.35">
      <c r="A1037" t="s">
        <v>8676</v>
      </c>
      <c r="B1037" t="s">
        <v>8677</v>
      </c>
      <c r="C1037" t="s">
        <v>8563</v>
      </c>
      <c r="D1037" s="2">
        <v>1464</v>
      </c>
      <c r="E1037" s="5">
        <v>1650</v>
      </c>
      <c r="F1037" s="1">
        <v>0.11</v>
      </c>
      <c r="G1037">
        <v>4.0999999999999996</v>
      </c>
      <c r="H1037" s="8">
        <v>14120</v>
      </c>
      <c r="I1037" t="s">
        <v>8678</v>
      </c>
      <c r="J1037" t="s">
        <v>8679</v>
      </c>
      <c r="K1037" t="s">
        <v>8680</v>
      </c>
      <c r="L1037" t="s">
        <v>8681</v>
      </c>
      <c r="M1037" t="s">
        <v>8682</v>
      </c>
      <c r="N1037" t="s">
        <v>8683</v>
      </c>
      <c r="O1037" t="s">
        <v>8684</v>
      </c>
      <c r="P1037" t="s">
        <v>8685</v>
      </c>
    </row>
    <row r="1038" spans="1:16" x14ac:dyDescent="0.35">
      <c r="A1038" t="s">
        <v>8686</v>
      </c>
      <c r="B1038" t="s">
        <v>8687</v>
      </c>
      <c r="C1038" t="s">
        <v>8688</v>
      </c>
      <c r="D1038">
        <v>249</v>
      </c>
      <c r="E1038" s="5">
        <v>499</v>
      </c>
      <c r="F1038" s="1">
        <v>0.5</v>
      </c>
      <c r="G1038">
        <v>3.3</v>
      </c>
      <c r="H1038" s="8">
        <v>8427</v>
      </c>
      <c r="I1038" t="s">
        <v>8689</v>
      </c>
      <c r="J1038" t="s">
        <v>8690</v>
      </c>
      <c r="K1038" t="s">
        <v>8691</v>
      </c>
      <c r="L1038" t="s">
        <v>8692</v>
      </c>
      <c r="M1038" t="s">
        <v>8693</v>
      </c>
      <c r="N1038" t="s">
        <v>8694</v>
      </c>
      <c r="O1038" t="s">
        <v>8695</v>
      </c>
      <c r="P1038" t="s">
        <v>8696</v>
      </c>
    </row>
    <row r="1039" spans="1:16" x14ac:dyDescent="0.35">
      <c r="A1039" t="s">
        <v>8697</v>
      </c>
      <c r="B1039" t="s">
        <v>8698</v>
      </c>
      <c r="C1039" t="s">
        <v>8699</v>
      </c>
      <c r="D1039">
        <v>625</v>
      </c>
      <c r="E1039" s="5">
        <v>1400</v>
      </c>
      <c r="F1039" s="1">
        <v>0.55000000000000004</v>
      </c>
      <c r="G1039">
        <v>4.2</v>
      </c>
      <c r="H1039" s="8">
        <v>23316</v>
      </c>
      <c r="I1039" t="s">
        <v>8700</v>
      </c>
      <c r="J1039" t="s">
        <v>8701</v>
      </c>
      <c r="K1039" t="s">
        <v>8702</v>
      </c>
      <c r="L1039" t="s">
        <v>8703</v>
      </c>
      <c r="M1039" t="s">
        <v>8704</v>
      </c>
      <c r="N1039" t="s">
        <v>8705</v>
      </c>
      <c r="O1039" t="s">
        <v>8706</v>
      </c>
      <c r="P1039" t="s">
        <v>8707</v>
      </c>
    </row>
    <row r="1040" spans="1:16" x14ac:dyDescent="0.35">
      <c r="A1040" t="s">
        <v>8708</v>
      </c>
      <c r="B1040" t="s">
        <v>8709</v>
      </c>
      <c r="C1040" t="s">
        <v>8710</v>
      </c>
      <c r="D1040" s="2">
        <v>1290</v>
      </c>
      <c r="E1040" s="5">
        <v>2500</v>
      </c>
      <c r="F1040" s="1">
        <v>0.48</v>
      </c>
      <c r="G1040">
        <v>4</v>
      </c>
      <c r="H1040" s="8">
        <v>6530</v>
      </c>
      <c r="I1040" t="s">
        <v>8711</v>
      </c>
      <c r="J1040" t="s">
        <v>8712</v>
      </c>
      <c r="K1040" t="s">
        <v>8713</v>
      </c>
      <c r="L1040" t="s">
        <v>8714</v>
      </c>
      <c r="M1040" t="s">
        <v>8715</v>
      </c>
      <c r="N1040" t="s">
        <v>8716</v>
      </c>
      <c r="O1040" t="s">
        <v>8717</v>
      </c>
      <c r="P1040" t="s">
        <v>8718</v>
      </c>
    </row>
    <row r="1041" spans="1:16" x14ac:dyDescent="0.35">
      <c r="A1041" t="s">
        <v>8719</v>
      </c>
      <c r="B1041" t="s">
        <v>8720</v>
      </c>
      <c r="C1041" t="s">
        <v>8721</v>
      </c>
      <c r="D1041" s="2">
        <v>3600</v>
      </c>
      <c r="E1041" s="5">
        <v>6190</v>
      </c>
      <c r="F1041" s="1">
        <v>0.42</v>
      </c>
      <c r="G1041">
        <v>4.3</v>
      </c>
      <c r="H1041" s="8">
        <v>11924</v>
      </c>
      <c r="I1041" t="s">
        <v>8722</v>
      </c>
      <c r="J1041" t="s">
        <v>8723</v>
      </c>
      <c r="K1041" t="s">
        <v>8724</v>
      </c>
      <c r="L1041" t="s">
        <v>8725</v>
      </c>
      <c r="M1041" t="s">
        <v>8726</v>
      </c>
      <c r="N1041" t="s">
        <v>8727</v>
      </c>
      <c r="O1041" t="s">
        <v>8728</v>
      </c>
      <c r="P1041" t="s">
        <v>8729</v>
      </c>
    </row>
    <row r="1042" spans="1:16" x14ac:dyDescent="0.35">
      <c r="A1042" t="s">
        <v>8730</v>
      </c>
      <c r="B1042" t="s">
        <v>8731</v>
      </c>
      <c r="C1042" t="s">
        <v>8732</v>
      </c>
      <c r="D1042" s="2">
        <v>6549</v>
      </c>
      <c r="E1042" s="5">
        <v>13999</v>
      </c>
      <c r="F1042" s="1">
        <v>0.53</v>
      </c>
      <c r="G1042">
        <v>4</v>
      </c>
      <c r="H1042" s="8">
        <v>2961</v>
      </c>
      <c r="I1042" t="s">
        <v>8733</v>
      </c>
      <c r="J1042" t="s">
        <v>8734</v>
      </c>
      <c r="K1042" t="s">
        <v>8735</v>
      </c>
      <c r="L1042" t="s">
        <v>8736</v>
      </c>
      <c r="M1042" t="s">
        <v>8737</v>
      </c>
      <c r="N1042" t="s">
        <v>8738</v>
      </c>
      <c r="O1042" t="s">
        <v>8739</v>
      </c>
      <c r="P1042" t="s">
        <v>8740</v>
      </c>
    </row>
    <row r="1043" spans="1:16" x14ac:dyDescent="0.35">
      <c r="A1043" t="s">
        <v>8741</v>
      </c>
      <c r="B1043" t="s">
        <v>8742</v>
      </c>
      <c r="C1043" t="s">
        <v>8541</v>
      </c>
      <c r="D1043" s="2">
        <v>1625</v>
      </c>
      <c r="E1043" s="5">
        <v>2995</v>
      </c>
      <c r="F1043" s="1">
        <v>0.46</v>
      </c>
      <c r="G1043">
        <v>4.5</v>
      </c>
      <c r="H1043" s="8">
        <v>23484</v>
      </c>
      <c r="I1043" t="s">
        <v>8743</v>
      </c>
      <c r="J1043" t="s">
        <v>8744</v>
      </c>
      <c r="K1043" t="s">
        <v>8745</v>
      </c>
      <c r="L1043" t="s">
        <v>8746</v>
      </c>
      <c r="M1043" t="s">
        <v>8747</v>
      </c>
      <c r="N1043" t="s">
        <v>8748</v>
      </c>
      <c r="O1043" t="s">
        <v>8749</v>
      </c>
      <c r="P1043" t="s">
        <v>8750</v>
      </c>
    </row>
    <row r="1044" spans="1:16" x14ac:dyDescent="0.35">
      <c r="A1044" t="s">
        <v>8751</v>
      </c>
      <c r="B1044" t="s">
        <v>8752</v>
      </c>
      <c r="C1044" t="s">
        <v>8721</v>
      </c>
      <c r="D1044" s="2">
        <v>2599</v>
      </c>
      <c r="E1044" s="5">
        <v>5890</v>
      </c>
      <c r="F1044" s="1">
        <v>0.56000000000000005</v>
      </c>
      <c r="G1044">
        <v>4.0999999999999996</v>
      </c>
      <c r="H1044" s="8">
        <v>21783</v>
      </c>
      <c r="I1044" t="s">
        <v>8753</v>
      </c>
      <c r="J1044" t="s">
        <v>8754</v>
      </c>
      <c r="K1044" t="s">
        <v>8755</v>
      </c>
      <c r="L1044" t="s">
        <v>8756</v>
      </c>
      <c r="M1044" t="s">
        <v>8757</v>
      </c>
      <c r="N1044" t="s">
        <v>13062</v>
      </c>
      <c r="O1044" t="s">
        <v>8758</v>
      </c>
      <c r="P1044" t="s">
        <v>8759</v>
      </c>
    </row>
    <row r="1045" spans="1:16" x14ac:dyDescent="0.35">
      <c r="A1045" t="s">
        <v>8760</v>
      </c>
      <c r="B1045" t="s">
        <v>8761</v>
      </c>
      <c r="C1045" t="s">
        <v>8762</v>
      </c>
      <c r="D1045" s="2">
        <v>1199</v>
      </c>
      <c r="E1045" s="5">
        <v>2000</v>
      </c>
      <c r="F1045" s="1">
        <v>0.4</v>
      </c>
      <c r="G1045">
        <v>4</v>
      </c>
      <c r="H1045" s="8">
        <v>14030</v>
      </c>
      <c r="I1045" t="s">
        <v>8763</v>
      </c>
      <c r="J1045" t="s">
        <v>8764</v>
      </c>
      <c r="K1045" t="s">
        <v>8765</v>
      </c>
      <c r="L1045" t="s">
        <v>8766</v>
      </c>
      <c r="M1045" t="s">
        <v>8767</v>
      </c>
      <c r="N1045" t="s">
        <v>8768</v>
      </c>
      <c r="O1045" t="s">
        <v>8769</v>
      </c>
      <c r="P1045" t="s">
        <v>8770</v>
      </c>
    </row>
    <row r="1046" spans="1:16" x14ac:dyDescent="0.35">
      <c r="A1046" t="s">
        <v>8771</v>
      </c>
      <c r="B1046" t="s">
        <v>8772</v>
      </c>
      <c r="C1046" t="s">
        <v>8773</v>
      </c>
      <c r="D1046" s="2">
        <v>5499</v>
      </c>
      <c r="E1046" s="5">
        <v>13150</v>
      </c>
      <c r="F1046" s="1">
        <v>0.57999999999999996</v>
      </c>
      <c r="G1046">
        <v>4.2</v>
      </c>
      <c r="H1046" s="8">
        <v>6398</v>
      </c>
      <c r="I1046" t="s">
        <v>8774</v>
      </c>
      <c r="J1046" t="s">
        <v>8775</v>
      </c>
      <c r="K1046" t="s">
        <v>8776</v>
      </c>
      <c r="L1046" t="s">
        <v>8777</v>
      </c>
      <c r="M1046" t="s">
        <v>8778</v>
      </c>
      <c r="N1046" t="s">
        <v>8779</v>
      </c>
      <c r="O1046" t="s">
        <v>8780</v>
      </c>
      <c r="P1046" t="s">
        <v>8781</v>
      </c>
    </row>
    <row r="1047" spans="1:16" x14ac:dyDescent="0.35">
      <c r="A1047" t="s">
        <v>8782</v>
      </c>
      <c r="B1047" t="s">
        <v>8783</v>
      </c>
      <c r="C1047" t="s">
        <v>8710</v>
      </c>
      <c r="D1047" s="2">
        <v>1299</v>
      </c>
      <c r="E1047" s="5">
        <v>3500</v>
      </c>
      <c r="F1047" s="1">
        <v>0.63</v>
      </c>
      <c r="G1047">
        <v>3.8</v>
      </c>
      <c r="H1047" s="8">
        <v>44050</v>
      </c>
      <c r="I1047" t="s">
        <v>8784</v>
      </c>
      <c r="J1047" t="s">
        <v>8785</v>
      </c>
      <c r="K1047" t="s">
        <v>8786</v>
      </c>
      <c r="L1047" t="s">
        <v>8787</v>
      </c>
      <c r="M1047" t="s">
        <v>8788</v>
      </c>
      <c r="N1047" t="s">
        <v>8789</v>
      </c>
      <c r="O1047" t="s">
        <v>8790</v>
      </c>
      <c r="P1047" t="s">
        <v>8791</v>
      </c>
    </row>
    <row r="1048" spans="1:16" x14ac:dyDescent="0.35">
      <c r="A1048" t="s">
        <v>8792</v>
      </c>
      <c r="B1048" t="s">
        <v>8793</v>
      </c>
      <c r="C1048" t="s">
        <v>8699</v>
      </c>
      <c r="D1048">
        <v>599</v>
      </c>
      <c r="E1048" s="5">
        <v>785</v>
      </c>
      <c r="F1048" s="1">
        <v>0.24</v>
      </c>
      <c r="G1048">
        <v>4.2</v>
      </c>
      <c r="H1048" s="8">
        <v>24247</v>
      </c>
      <c r="I1048" t="s">
        <v>8794</v>
      </c>
      <c r="J1048" t="s">
        <v>8795</v>
      </c>
      <c r="K1048" t="s">
        <v>8796</v>
      </c>
      <c r="L1048" t="s">
        <v>8797</v>
      </c>
      <c r="M1048" t="s">
        <v>8798</v>
      </c>
      <c r="N1048" t="s">
        <v>8799</v>
      </c>
      <c r="O1048" t="s">
        <v>8800</v>
      </c>
      <c r="P1048" t="s">
        <v>8801</v>
      </c>
    </row>
    <row r="1049" spans="1:16" x14ac:dyDescent="0.35">
      <c r="A1049" t="s">
        <v>8802</v>
      </c>
      <c r="B1049" t="s">
        <v>8803</v>
      </c>
      <c r="C1049" t="s">
        <v>8710</v>
      </c>
      <c r="D1049" s="2">
        <v>1999</v>
      </c>
      <c r="E1049" s="5">
        <v>3210</v>
      </c>
      <c r="F1049" s="1">
        <v>0.38</v>
      </c>
      <c r="G1049">
        <v>4.2</v>
      </c>
      <c r="H1049" s="8">
        <v>41349</v>
      </c>
      <c r="I1049" t="s">
        <v>8804</v>
      </c>
      <c r="J1049" t="s">
        <v>8805</v>
      </c>
      <c r="K1049" t="s">
        <v>8806</v>
      </c>
      <c r="L1049" t="s">
        <v>8807</v>
      </c>
      <c r="M1049" t="s">
        <v>8808</v>
      </c>
      <c r="N1049" t="s">
        <v>8809</v>
      </c>
      <c r="O1049" t="s">
        <v>8810</v>
      </c>
      <c r="P1049" t="s">
        <v>8811</v>
      </c>
    </row>
    <row r="1050" spans="1:16" x14ac:dyDescent="0.35">
      <c r="A1050" t="s">
        <v>8812</v>
      </c>
      <c r="B1050" t="s">
        <v>8813</v>
      </c>
      <c r="C1050" t="s">
        <v>8762</v>
      </c>
      <c r="D1050">
        <v>549</v>
      </c>
      <c r="E1050" s="5">
        <v>1000</v>
      </c>
      <c r="F1050" s="1">
        <v>0.45</v>
      </c>
      <c r="G1050">
        <v>3.6</v>
      </c>
      <c r="H1050" s="8">
        <v>1074</v>
      </c>
      <c r="I1050" t="s">
        <v>8814</v>
      </c>
      <c r="J1050" t="s">
        <v>8815</v>
      </c>
      <c r="K1050" t="s">
        <v>8816</v>
      </c>
      <c r="L1050" t="s">
        <v>8817</v>
      </c>
      <c r="M1050" t="s">
        <v>8818</v>
      </c>
      <c r="N1050" t="s">
        <v>8819</v>
      </c>
      <c r="O1050" t="s">
        <v>8820</v>
      </c>
      <c r="P1050" t="s">
        <v>8821</v>
      </c>
    </row>
    <row r="1051" spans="1:16" x14ac:dyDescent="0.35">
      <c r="A1051" t="s">
        <v>8822</v>
      </c>
      <c r="B1051" t="s">
        <v>8823</v>
      </c>
      <c r="C1051" t="s">
        <v>8552</v>
      </c>
      <c r="D1051">
        <v>999</v>
      </c>
      <c r="E1051" s="5">
        <v>2000</v>
      </c>
      <c r="F1051" s="1">
        <v>0.5</v>
      </c>
      <c r="G1051">
        <v>3.8</v>
      </c>
      <c r="H1051" s="8">
        <v>1163</v>
      </c>
      <c r="I1051" t="s">
        <v>8824</v>
      </c>
      <c r="J1051" t="s">
        <v>8825</v>
      </c>
      <c r="K1051" t="s">
        <v>8826</v>
      </c>
      <c r="L1051" t="s">
        <v>8827</v>
      </c>
      <c r="M1051" t="s">
        <v>8828</v>
      </c>
      <c r="N1051" t="s">
        <v>8829</v>
      </c>
      <c r="O1051" t="s">
        <v>8830</v>
      </c>
      <c r="P1051" t="s">
        <v>8831</v>
      </c>
    </row>
    <row r="1052" spans="1:16" x14ac:dyDescent="0.35">
      <c r="A1052" t="s">
        <v>8832</v>
      </c>
      <c r="B1052" t="s">
        <v>8833</v>
      </c>
      <c r="C1052" t="s">
        <v>8574</v>
      </c>
      <c r="D1052">
        <v>398</v>
      </c>
      <c r="E1052" s="5">
        <v>1999</v>
      </c>
      <c r="F1052" s="1">
        <v>0.8</v>
      </c>
      <c r="G1052">
        <v>4.0999999999999996</v>
      </c>
      <c r="H1052" s="8">
        <v>257</v>
      </c>
      <c r="I1052" t="s">
        <v>8834</v>
      </c>
      <c r="J1052" t="s">
        <v>8835</v>
      </c>
      <c r="K1052" t="s">
        <v>8836</v>
      </c>
      <c r="L1052" t="s">
        <v>8837</v>
      </c>
      <c r="M1052" t="s">
        <v>8838</v>
      </c>
      <c r="N1052" t="s">
        <v>8839</v>
      </c>
      <c r="O1052" t="s">
        <v>8840</v>
      </c>
      <c r="P1052" t="s">
        <v>8841</v>
      </c>
    </row>
    <row r="1053" spans="1:16" x14ac:dyDescent="0.35">
      <c r="A1053" t="s">
        <v>8842</v>
      </c>
      <c r="B1053" t="s">
        <v>8843</v>
      </c>
      <c r="C1053" t="s">
        <v>8844</v>
      </c>
      <c r="D1053">
        <v>539</v>
      </c>
      <c r="E1053" s="5">
        <v>720</v>
      </c>
      <c r="F1053" s="1">
        <v>0.25</v>
      </c>
      <c r="G1053">
        <v>4.0999999999999996</v>
      </c>
      <c r="H1053" s="8">
        <v>36017</v>
      </c>
      <c r="I1053" t="s">
        <v>8845</v>
      </c>
      <c r="J1053" t="s">
        <v>8846</v>
      </c>
      <c r="K1053" t="s">
        <v>8847</v>
      </c>
      <c r="L1053" t="s">
        <v>8848</v>
      </c>
      <c r="M1053" t="s">
        <v>8849</v>
      </c>
      <c r="N1053" t="s">
        <v>8850</v>
      </c>
      <c r="O1053" t="s">
        <v>8851</v>
      </c>
      <c r="P1053" t="s">
        <v>8852</v>
      </c>
    </row>
    <row r="1054" spans="1:16" x14ac:dyDescent="0.35">
      <c r="A1054" t="s">
        <v>8853</v>
      </c>
      <c r="B1054" t="s">
        <v>8854</v>
      </c>
      <c r="C1054" t="s">
        <v>8541</v>
      </c>
      <c r="D1054">
        <v>699</v>
      </c>
      <c r="E1054" s="5">
        <v>1595</v>
      </c>
      <c r="F1054" s="1">
        <v>0.56000000000000005</v>
      </c>
      <c r="G1054">
        <v>4.0999999999999996</v>
      </c>
      <c r="H1054" s="8">
        <v>8090</v>
      </c>
      <c r="I1054" t="s">
        <v>8855</v>
      </c>
      <c r="J1054" t="s">
        <v>8856</v>
      </c>
      <c r="K1054" t="s">
        <v>8857</v>
      </c>
      <c r="L1054" t="s">
        <v>8858</v>
      </c>
      <c r="M1054" t="s">
        <v>8859</v>
      </c>
      <c r="N1054" t="s">
        <v>8860</v>
      </c>
      <c r="O1054" t="s">
        <v>8861</v>
      </c>
      <c r="P1054" t="s">
        <v>8862</v>
      </c>
    </row>
    <row r="1055" spans="1:16" x14ac:dyDescent="0.35">
      <c r="A1055" t="s">
        <v>8863</v>
      </c>
      <c r="B1055" t="s">
        <v>8864</v>
      </c>
      <c r="C1055" t="s">
        <v>8647</v>
      </c>
      <c r="D1055" s="2">
        <v>2148</v>
      </c>
      <c r="E1055" s="5">
        <v>3645</v>
      </c>
      <c r="F1055" s="1">
        <v>0.41</v>
      </c>
      <c r="G1055">
        <v>4.0999999999999996</v>
      </c>
      <c r="H1055" s="8">
        <v>31388</v>
      </c>
      <c r="I1055" t="s">
        <v>8865</v>
      </c>
      <c r="J1055" t="s">
        <v>8866</v>
      </c>
      <c r="K1055" t="s">
        <v>8867</v>
      </c>
      <c r="L1055" t="s">
        <v>8868</v>
      </c>
      <c r="M1055" t="s">
        <v>8869</v>
      </c>
      <c r="N1055" t="s">
        <v>8870</v>
      </c>
      <c r="O1055" t="s">
        <v>8871</v>
      </c>
      <c r="P1055" t="s">
        <v>8872</v>
      </c>
    </row>
    <row r="1056" spans="1:16" x14ac:dyDescent="0.35">
      <c r="A1056" t="s">
        <v>8873</v>
      </c>
      <c r="B1056" t="s">
        <v>8874</v>
      </c>
      <c r="C1056" t="s">
        <v>8875</v>
      </c>
      <c r="D1056" s="2">
        <v>3599</v>
      </c>
      <c r="E1056" s="5">
        <v>7950</v>
      </c>
      <c r="F1056" s="1">
        <v>0.55000000000000004</v>
      </c>
      <c r="G1056">
        <v>4.2</v>
      </c>
      <c r="H1056" s="8">
        <v>136</v>
      </c>
      <c r="I1056" t="s">
        <v>8876</v>
      </c>
      <c r="J1056" t="s">
        <v>8877</v>
      </c>
      <c r="K1056" t="s">
        <v>8878</v>
      </c>
      <c r="L1056" t="s">
        <v>8879</v>
      </c>
      <c r="M1056" t="s">
        <v>8880</v>
      </c>
      <c r="N1056" t="s">
        <v>8881</v>
      </c>
      <c r="O1056" t="s">
        <v>8882</v>
      </c>
      <c r="P1056" t="s">
        <v>8883</v>
      </c>
    </row>
    <row r="1057" spans="1:16" x14ac:dyDescent="0.35">
      <c r="A1057" t="s">
        <v>8884</v>
      </c>
      <c r="B1057" t="s">
        <v>8885</v>
      </c>
      <c r="C1057" t="s">
        <v>8886</v>
      </c>
      <c r="D1057">
        <v>351</v>
      </c>
      <c r="E1057" s="5">
        <v>999</v>
      </c>
      <c r="F1057" s="1">
        <v>0.65</v>
      </c>
      <c r="G1057">
        <v>4</v>
      </c>
      <c r="H1057" s="8">
        <v>5380</v>
      </c>
      <c r="I1057" t="s">
        <v>8887</v>
      </c>
      <c r="J1057" t="s">
        <v>8888</v>
      </c>
      <c r="K1057" t="s">
        <v>8889</v>
      </c>
      <c r="L1057" t="s">
        <v>8890</v>
      </c>
      <c r="M1057" t="s">
        <v>8891</v>
      </c>
      <c r="N1057" t="s">
        <v>8892</v>
      </c>
      <c r="O1057" t="s">
        <v>8893</v>
      </c>
      <c r="P1057" t="s">
        <v>8894</v>
      </c>
    </row>
    <row r="1058" spans="1:16" x14ac:dyDescent="0.35">
      <c r="A1058" t="s">
        <v>8895</v>
      </c>
      <c r="B1058" t="s">
        <v>8896</v>
      </c>
      <c r="C1058" t="s">
        <v>8897</v>
      </c>
      <c r="D1058" s="2">
        <v>1614</v>
      </c>
      <c r="E1058" s="5">
        <v>1745</v>
      </c>
      <c r="F1058" s="1">
        <v>0.08</v>
      </c>
      <c r="G1058">
        <v>4.3</v>
      </c>
      <c r="H1058" s="8">
        <v>37974</v>
      </c>
      <c r="I1058" t="s">
        <v>8898</v>
      </c>
      <c r="J1058" t="s">
        <v>8899</v>
      </c>
      <c r="K1058" t="s">
        <v>8900</v>
      </c>
      <c r="L1058" t="s">
        <v>8901</v>
      </c>
      <c r="M1058" t="s">
        <v>8902</v>
      </c>
      <c r="N1058" t="s">
        <v>8903</v>
      </c>
      <c r="O1058" t="s">
        <v>8904</v>
      </c>
      <c r="P1058" t="s">
        <v>8905</v>
      </c>
    </row>
    <row r="1059" spans="1:16" x14ac:dyDescent="0.35">
      <c r="A1059" t="s">
        <v>8906</v>
      </c>
      <c r="B1059" t="s">
        <v>8907</v>
      </c>
      <c r="C1059" t="s">
        <v>8844</v>
      </c>
      <c r="D1059">
        <v>719</v>
      </c>
      <c r="E1059" s="5">
        <v>1295</v>
      </c>
      <c r="F1059" s="1">
        <v>0.44</v>
      </c>
      <c r="G1059">
        <v>4.2</v>
      </c>
      <c r="H1059" s="8">
        <v>17218</v>
      </c>
      <c r="I1059" t="s">
        <v>8908</v>
      </c>
      <c r="J1059" t="s">
        <v>8909</v>
      </c>
      <c r="K1059" t="s">
        <v>8910</v>
      </c>
      <c r="L1059" t="s">
        <v>8911</v>
      </c>
      <c r="M1059" t="s">
        <v>8912</v>
      </c>
      <c r="N1059" t="s">
        <v>8913</v>
      </c>
      <c r="O1059" t="s">
        <v>8914</v>
      </c>
      <c r="P1059" t="s">
        <v>8915</v>
      </c>
    </row>
    <row r="1060" spans="1:16" x14ac:dyDescent="0.35">
      <c r="A1060" t="s">
        <v>8916</v>
      </c>
      <c r="B1060" t="s">
        <v>8917</v>
      </c>
      <c r="C1060" t="s">
        <v>8574</v>
      </c>
      <c r="D1060">
        <v>678</v>
      </c>
      <c r="E1060" s="5">
        <v>1499</v>
      </c>
      <c r="F1060" s="1">
        <v>0.55000000000000004</v>
      </c>
      <c r="G1060">
        <v>4.2</v>
      </c>
      <c r="H1060" s="8">
        <v>900</v>
      </c>
      <c r="I1060" t="s">
        <v>8918</v>
      </c>
      <c r="J1060" t="s">
        <v>8919</v>
      </c>
      <c r="K1060" t="s">
        <v>8920</v>
      </c>
      <c r="L1060" t="s">
        <v>8921</v>
      </c>
      <c r="M1060" t="s">
        <v>8922</v>
      </c>
      <c r="N1060" t="s">
        <v>8923</v>
      </c>
      <c r="O1060" t="s">
        <v>8924</v>
      </c>
      <c r="P1060" t="s">
        <v>8925</v>
      </c>
    </row>
    <row r="1061" spans="1:16" x14ac:dyDescent="0.35">
      <c r="A1061" t="s">
        <v>8926</v>
      </c>
      <c r="B1061" t="s">
        <v>8927</v>
      </c>
      <c r="C1061" t="s">
        <v>8762</v>
      </c>
      <c r="D1061">
        <v>809</v>
      </c>
      <c r="E1061" s="5">
        <v>1545</v>
      </c>
      <c r="F1061" s="1">
        <v>0.48</v>
      </c>
      <c r="G1061">
        <v>3.7</v>
      </c>
      <c r="H1061" s="8">
        <v>976</v>
      </c>
      <c r="I1061" t="s">
        <v>8928</v>
      </c>
      <c r="J1061" t="s">
        <v>8929</v>
      </c>
      <c r="K1061" t="s">
        <v>8930</v>
      </c>
      <c r="L1061" t="s">
        <v>8931</v>
      </c>
      <c r="M1061" t="s">
        <v>8932</v>
      </c>
      <c r="N1061" t="s">
        <v>8933</v>
      </c>
      <c r="O1061" t="s">
        <v>8934</v>
      </c>
      <c r="P1061" t="s">
        <v>8935</v>
      </c>
    </row>
    <row r="1062" spans="1:16" x14ac:dyDescent="0.35">
      <c r="A1062" t="s">
        <v>8936</v>
      </c>
      <c r="B1062" t="s">
        <v>8937</v>
      </c>
      <c r="C1062" t="s">
        <v>8938</v>
      </c>
      <c r="D1062" s="2">
        <v>1969</v>
      </c>
      <c r="E1062" s="5">
        <v>5000</v>
      </c>
      <c r="F1062" s="1">
        <v>0.61</v>
      </c>
      <c r="G1062">
        <v>4.0999999999999996</v>
      </c>
      <c r="H1062" s="8">
        <v>4927</v>
      </c>
      <c r="I1062" t="s">
        <v>8939</v>
      </c>
      <c r="J1062" t="s">
        <v>8940</v>
      </c>
      <c r="K1062" t="s">
        <v>8941</v>
      </c>
      <c r="L1062" t="s">
        <v>8942</v>
      </c>
      <c r="M1062" t="s">
        <v>8943</v>
      </c>
      <c r="N1062" t="s">
        <v>8944</v>
      </c>
      <c r="O1062" t="s">
        <v>8945</v>
      </c>
      <c r="P1062" t="s">
        <v>8946</v>
      </c>
    </row>
    <row r="1063" spans="1:16" x14ac:dyDescent="0.35">
      <c r="A1063" t="s">
        <v>8947</v>
      </c>
      <c r="B1063" t="s">
        <v>8948</v>
      </c>
      <c r="C1063" t="s">
        <v>8574</v>
      </c>
      <c r="D1063" s="2">
        <v>1490</v>
      </c>
      <c r="E1063" s="5">
        <v>1695</v>
      </c>
      <c r="F1063" s="1">
        <v>0.12</v>
      </c>
      <c r="G1063">
        <v>4.4000000000000004</v>
      </c>
      <c r="H1063" s="8">
        <v>3543</v>
      </c>
      <c r="I1063" t="s">
        <v>8949</v>
      </c>
      <c r="J1063" t="s">
        <v>8950</v>
      </c>
      <c r="K1063" t="s">
        <v>8951</v>
      </c>
      <c r="L1063" t="s">
        <v>8952</v>
      </c>
      <c r="M1063" t="s">
        <v>8953</v>
      </c>
      <c r="N1063" t="s">
        <v>8954</v>
      </c>
      <c r="O1063" t="s">
        <v>8955</v>
      </c>
      <c r="P1063" t="s">
        <v>8956</v>
      </c>
    </row>
    <row r="1064" spans="1:16" x14ac:dyDescent="0.35">
      <c r="A1064" t="s">
        <v>8957</v>
      </c>
      <c r="B1064" t="s">
        <v>8958</v>
      </c>
      <c r="C1064" t="s">
        <v>8552</v>
      </c>
      <c r="D1064" s="2">
        <v>2499</v>
      </c>
      <c r="E1064" s="5">
        <v>3945</v>
      </c>
      <c r="F1064" s="1">
        <v>0.37</v>
      </c>
      <c r="G1064">
        <v>3.8</v>
      </c>
      <c r="H1064" s="8">
        <v>2732</v>
      </c>
      <c r="I1064" t="s">
        <v>8959</v>
      </c>
      <c r="J1064" t="s">
        <v>8960</v>
      </c>
      <c r="K1064" t="s">
        <v>8961</v>
      </c>
      <c r="L1064" t="s">
        <v>8962</v>
      </c>
      <c r="M1064" t="s">
        <v>8963</v>
      </c>
      <c r="N1064" t="s">
        <v>8964</v>
      </c>
      <c r="O1064" t="s">
        <v>8965</v>
      </c>
      <c r="P1064" t="s">
        <v>8966</v>
      </c>
    </row>
    <row r="1065" spans="1:16" x14ac:dyDescent="0.35">
      <c r="A1065" t="s">
        <v>8967</v>
      </c>
      <c r="B1065" t="s">
        <v>8968</v>
      </c>
      <c r="C1065" t="s">
        <v>8969</v>
      </c>
      <c r="D1065" s="2">
        <v>1665</v>
      </c>
      <c r="E1065" s="5">
        <v>2099</v>
      </c>
      <c r="F1065" s="1">
        <v>0.21</v>
      </c>
      <c r="G1065">
        <v>4</v>
      </c>
      <c r="H1065" s="8">
        <v>14368</v>
      </c>
      <c r="I1065" t="s">
        <v>8970</v>
      </c>
      <c r="J1065" t="s">
        <v>8971</v>
      </c>
      <c r="K1065" t="s">
        <v>8972</v>
      </c>
      <c r="L1065" t="s">
        <v>8973</v>
      </c>
      <c r="M1065" t="s">
        <v>8974</v>
      </c>
      <c r="N1065" t="s">
        <v>8975</v>
      </c>
      <c r="O1065" t="s">
        <v>8976</v>
      </c>
      <c r="P1065" t="s">
        <v>8977</v>
      </c>
    </row>
    <row r="1066" spans="1:16" x14ac:dyDescent="0.35">
      <c r="A1066" t="s">
        <v>8978</v>
      </c>
      <c r="B1066" t="s">
        <v>8979</v>
      </c>
      <c r="C1066" t="s">
        <v>8647</v>
      </c>
      <c r="D1066" s="2">
        <v>3229</v>
      </c>
      <c r="E1066" s="5">
        <v>5295</v>
      </c>
      <c r="F1066" s="1">
        <v>0.39</v>
      </c>
      <c r="G1066">
        <v>4.2</v>
      </c>
      <c r="H1066" s="8">
        <v>39724</v>
      </c>
      <c r="I1066" t="s">
        <v>8980</v>
      </c>
      <c r="J1066" t="s">
        <v>8981</v>
      </c>
      <c r="K1066" t="s">
        <v>8982</v>
      </c>
      <c r="L1066" t="s">
        <v>8983</v>
      </c>
      <c r="M1066" t="s">
        <v>8984</v>
      </c>
      <c r="N1066" t="s">
        <v>8985</v>
      </c>
      <c r="O1066" t="s">
        <v>8986</v>
      </c>
      <c r="P1066" t="s">
        <v>8987</v>
      </c>
    </row>
    <row r="1067" spans="1:16" x14ac:dyDescent="0.35">
      <c r="A1067" t="s">
        <v>8988</v>
      </c>
      <c r="B1067" t="s">
        <v>8989</v>
      </c>
      <c r="C1067" t="s">
        <v>8647</v>
      </c>
      <c r="D1067" s="2">
        <v>1799</v>
      </c>
      <c r="E1067" s="5">
        <v>3595</v>
      </c>
      <c r="F1067" s="1">
        <v>0.5</v>
      </c>
      <c r="G1067">
        <v>3.8</v>
      </c>
      <c r="H1067" s="8">
        <v>9791</v>
      </c>
      <c r="I1067" t="s">
        <v>8990</v>
      </c>
      <c r="J1067" t="s">
        <v>8991</v>
      </c>
      <c r="K1067" t="s">
        <v>8992</v>
      </c>
      <c r="L1067" t="s">
        <v>8993</v>
      </c>
      <c r="M1067" t="s">
        <v>8994</v>
      </c>
      <c r="N1067" t="s">
        <v>8995</v>
      </c>
      <c r="O1067" t="s">
        <v>8996</v>
      </c>
      <c r="P1067" t="s">
        <v>8997</v>
      </c>
    </row>
    <row r="1068" spans="1:16" x14ac:dyDescent="0.35">
      <c r="A1068" t="s">
        <v>8998</v>
      </c>
      <c r="B1068" t="s">
        <v>8999</v>
      </c>
      <c r="C1068" t="s">
        <v>8541</v>
      </c>
      <c r="D1068" s="2">
        <v>1260</v>
      </c>
      <c r="E1068" s="5">
        <v>1699</v>
      </c>
      <c r="F1068" s="1">
        <v>0.26</v>
      </c>
      <c r="G1068">
        <v>4.2</v>
      </c>
      <c r="H1068" s="8">
        <v>2891</v>
      </c>
      <c r="I1068" t="s">
        <v>9000</v>
      </c>
      <c r="J1068" t="s">
        <v>9001</v>
      </c>
      <c r="K1068" t="s">
        <v>9002</v>
      </c>
      <c r="L1068" t="s">
        <v>9003</v>
      </c>
      <c r="M1068" t="s">
        <v>9004</v>
      </c>
      <c r="N1068" t="s">
        <v>9005</v>
      </c>
      <c r="O1068" t="s">
        <v>9006</v>
      </c>
      <c r="P1068" t="s">
        <v>9007</v>
      </c>
    </row>
    <row r="1069" spans="1:16" x14ac:dyDescent="0.35">
      <c r="A1069" t="s">
        <v>9008</v>
      </c>
      <c r="B1069" t="s">
        <v>9009</v>
      </c>
      <c r="C1069" t="s">
        <v>8552</v>
      </c>
      <c r="D1069">
        <v>749</v>
      </c>
      <c r="E1069" s="5">
        <v>1129</v>
      </c>
      <c r="F1069" s="1">
        <v>0.34</v>
      </c>
      <c r="G1069">
        <v>4</v>
      </c>
      <c r="H1069" s="8">
        <v>2446</v>
      </c>
      <c r="I1069" t="s">
        <v>9010</v>
      </c>
      <c r="J1069" t="s">
        <v>9011</v>
      </c>
      <c r="K1069" t="s">
        <v>9012</v>
      </c>
      <c r="L1069" t="s">
        <v>9013</v>
      </c>
      <c r="M1069" t="s">
        <v>9014</v>
      </c>
      <c r="N1069" t="s">
        <v>9015</v>
      </c>
      <c r="O1069" t="s">
        <v>9016</v>
      </c>
      <c r="P1069" t="s">
        <v>9017</v>
      </c>
    </row>
    <row r="1070" spans="1:16" x14ac:dyDescent="0.35">
      <c r="A1070" t="s">
        <v>9018</v>
      </c>
      <c r="B1070" t="s">
        <v>9019</v>
      </c>
      <c r="C1070" t="s">
        <v>8710</v>
      </c>
      <c r="D1070" s="2">
        <v>3499</v>
      </c>
      <c r="E1070" s="5">
        <v>5795</v>
      </c>
      <c r="F1070" s="1">
        <v>0.4</v>
      </c>
      <c r="G1070">
        <v>3.9</v>
      </c>
      <c r="H1070" s="8">
        <v>25340</v>
      </c>
      <c r="I1070" t="s">
        <v>9020</v>
      </c>
      <c r="J1070" t="s">
        <v>9021</v>
      </c>
      <c r="K1070" t="s">
        <v>9022</v>
      </c>
      <c r="L1070" t="s">
        <v>9023</v>
      </c>
      <c r="M1070" t="s">
        <v>9024</v>
      </c>
      <c r="N1070" t="s">
        <v>9025</v>
      </c>
      <c r="O1070" t="s">
        <v>9026</v>
      </c>
      <c r="P1070" t="s">
        <v>9027</v>
      </c>
    </row>
    <row r="1071" spans="1:16" x14ac:dyDescent="0.35">
      <c r="A1071" t="s">
        <v>9028</v>
      </c>
      <c r="B1071" t="s">
        <v>9029</v>
      </c>
      <c r="C1071" t="s">
        <v>9030</v>
      </c>
      <c r="D1071">
        <v>379</v>
      </c>
      <c r="E1071" s="5">
        <v>999</v>
      </c>
      <c r="F1071" s="1">
        <v>0.62</v>
      </c>
      <c r="G1071">
        <v>4.3</v>
      </c>
      <c r="H1071" s="8">
        <v>3096</v>
      </c>
      <c r="I1071" t="s">
        <v>9031</v>
      </c>
      <c r="J1071" t="s">
        <v>9032</v>
      </c>
      <c r="K1071" t="s">
        <v>9033</v>
      </c>
      <c r="L1071" t="s">
        <v>9034</v>
      </c>
      <c r="M1071" t="s">
        <v>9035</v>
      </c>
      <c r="N1071" t="s">
        <v>9036</v>
      </c>
      <c r="O1071" t="s">
        <v>9037</v>
      </c>
      <c r="P1071" t="s">
        <v>9038</v>
      </c>
    </row>
    <row r="1072" spans="1:16" x14ac:dyDescent="0.35">
      <c r="A1072" t="s">
        <v>9039</v>
      </c>
      <c r="B1072" t="s">
        <v>9040</v>
      </c>
      <c r="C1072" t="s">
        <v>8552</v>
      </c>
      <c r="D1072" s="2">
        <v>1099</v>
      </c>
      <c r="E1072" s="5">
        <v>2400</v>
      </c>
      <c r="F1072" s="1">
        <v>0.54</v>
      </c>
      <c r="G1072">
        <v>3.8</v>
      </c>
      <c r="H1072" s="8">
        <v>4</v>
      </c>
      <c r="I1072" t="s">
        <v>9041</v>
      </c>
      <c r="J1072" t="s">
        <v>9042</v>
      </c>
      <c r="K1072" t="s">
        <v>9043</v>
      </c>
      <c r="L1072" t="s">
        <v>9044</v>
      </c>
      <c r="M1072" t="s">
        <v>9045</v>
      </c>
      <c r="N1072" t="s">
        <v>9046</v>
      </c>
      <c r="O1072" t="s">
        <v>9047</v>
      </c>
      <c r="P1072" t="s">
        <v>9048</v>
      </c>
    </row>
    <row r="1073" spans="1:16" x14ac:dyDescent="0.35">
      <c r="A1073" t="s">
        <v>9049</v>
      </c>
      <c r="B1073" t="s">
        <v>9050</v>
      </c>
      <c r="C1073" t="s">
        <v>8762</v>
      </c>
      <c r="D1073">
        <v>749</v>
      </c>
      <c r="E1073" s="5">
        <v>1299</v>
      </c>
      <c r="F1073" s="1">
        <v>0.42</v>
      </c>
      <c r="G1073">
        <v>4</v>
      </c>
      <c r="H1073" s="8">
        <v>119</v>
      </c>
      <c r="I1073" t="s">
        <v>9051</v>
      </c>
      <c r="J1073" t="s">
        <v>9052</v>
      </c>
      <c r="K1073" t="s">
        <v>9053</v>
      </c>
      <c r="L1073" t="s">
        <v>9054</v>
      </c>
      <c r="M1073" t="s">
        <v>9055</v>
      </c>
      <c r="N1073" t="s">
        <v>9056</v>
      </c>
      <c r="O1073" t="s">
        <v>9057</v>
      </c>
      <c r="P1073" t="s">
        <v>9058</v>
      </c>
    </row>
    <row r="1074" spans="1:16" x14ac:dyDescent="0.35">
      <c r="A1074" t="s">
        <v>9059</v>
      </c>
      <c r="B1074" t="s">
        <v>9060</v>
      </c>
      <c r="C1074" t="s">
        <v>9061</v>
      </c>
      <c r="D1074" s="2">
        <v>1299</v>
      </c>
      <c r="E1074" s="5">
        <v>1299</v>
      </c>
      <c r="F1074" s="1">
        <v>0</v>
      </c>
      <c r="G1074">
        <v>4.2</v>
      </c>
      <c r="H1074" s="8">
        <v>40106</v>
      </c>
      <c r="I1074" t="s">
        <v>9062</v>
      </c>
      <c r="J1074" t="s">
        <v>9063</v>
      </c>
      <c r="K1074" t="s">
        <v>9064</v>
      </c>
      <c r="L1074" t="s">
        <v>9065</v>
      </c>
      <c r="M1074" t="s">
        <v>9066</v>
      </c>
      <c r="N1074" t="s">
        <v>9067</v>
      </c>
      <c r="O1074" t="s">
        <v>9068</v>
      </c>
      <c r="P1074" t="s">
        <v>9069</v>
      </c>
    </row>
    <row r="1075" spans="1:16" x14ac:dyDescent="0.35">
      <c r="A1075" t="s">
        <v>9070</v>
      </c>
      <c r="B1075" t="s">
        <v>9071</v>
      </c>
      <c r="C1075" t="s">
        <v>8699</v>
      </c>
      <c r="D1075">
        <v>549</v>
      </c>
      <c r="E1075" s="5">
        <v>1090</v>
      </c>
      <c r="F1075" s="1">
        <v>0.5</v>
      </c>
      <c r="G1075">
        <v>4.2</v>
      </c>
      <c r="H1075" s="8">
        <v>13029</v>
      </c>
      <c r="I1075" t="s">
        <v>9072</v>
      </c>
      <c r="J1075" t="s">
        <v>9073</v>
      </c>
      <c r="K1075" t="s">
        <v>9074</v>
      </c>
      <c r="L1075" t="s">
        <v>9075</v>
      </c>
      <c r="M1075" t="s">
        <v>9076</v>
      </c>
      <c r="N1075" t="s">
        <v>9077</v>
      </c>
      <c r="O1075" t="s">
        <v>9078</v>
      </c>
      <c r="P1075" t="s">
        <v>9079</v>
      </c>
    </row>
    <row r="1076" spans="1:16" x14ac:dyDescent="0.35">
      <c r="A1076" t="s">
        <v>9080</v>
      </c>
      <c r="B1076" t="s">
        <v>9081</v>
      </c>
      <c r="C1076" t="s">
        <v>8563</v>
      </c>
      <c r="D1076">
        <v>899</v>
      </c>
      <c r="E1076" s="5">
        <v>2000</v>
      </c>
      <c r="F1076" s="1">
        <v>0.55000000000000004</v>
      </c>
      <c r="G1076">
        <v>3.6</v>
      </c>
      <c r="H1076" s="8">
        <v>291</v>
      </c>
      <c r="I1076" t="s">
        <v>9082</v>
      </c>
      <c r="J1076" t="s">
        <v>9083</v>
      </c>
      <c r="K1076" t="s">
        <v>9084</v>
      </c>
      <c r="L1076" t="s">
        <v>9085</v>
      </c>
      <c r="M1076" t="s">
        <v>9086</v>
      </c>
      <c r="N1076" t="s">
        <v>9087</v>
      </c>
      <c r="O1076" t="s">
        <v>9088</v>
      </c>
      <c r="P1076" t="s">
        <v>9089</v>
      </c>
    </row>
    <row r="1077" spans="1:16" x14ac:dyDescent="0.35">
      <c r="A1077" t="s">
        <v>9090</v>
      </c>
      <c r="B1077" t="s">
        <v>9091</v>
      </c>
      <c r="C1077" t="s">
        <v>8699</v>
      </c>
      <c r="D1077" s="2">
        <v>1321</v>
      </c>
      <c r="E1077" s="5">
        <v>1545</v>
      </c>
      <c r="F1077" s="1">
        <v>0.14000000000000001</v>
      </c>
      <c r="G1077">
        <v>4.3</v>
      </c>
      <c r="H1077" s="8">
        <v>15453</v>
      </c>
      <c r="I1077" t="s">
        <v>9092</v>
      </c>
      <c r="J1077" t="s">
        <v>9093</v>
      </c>
      <c r="K1077" t="s">
        <v>9094</v>
      </c>
      <c r="L1077" t="s">
        <v>9095</v>
      </c>
      <c r="M1077" t="s">
        <v>9096</v>
      </c>
      <c r="N1077" t="s">
        <v>9097</v>
      </c>
      <c r="O1077" t="s">
        <v>9098</v>
      </c>
      <c r="P1077" t="s">
        <v>9099</v>
      </c>
    </row>
    <row r="1078" spans="1:16" x14ac:dyDescent="0.35">
      <c r="A1078" t="s">
        <v>9100</v>
      </c>
      <c r="B1078" t="s">
        <v>9101</v>
      </c>
      <c r="C1078" t="s">
        <v>8574</v>
      </c>
      <c r="D1078" s="2">
        <v>1099</v>
      </c>
      <c r="E1078" s="5">
        <v>1999</v>
      </c>
      <c r="F1078" s="1">
        <v>0.45</v>
      </c>
      <c r="G1078">
        <v>4</v>
      </c>
      <c r="H1078" s="8">
        <v>604</v>
      </c>
      <c r="I1078" t="s">
        <v>9102</v>
      </c>
      <c r="J1078" t="s">
        <v>9103</v>
      </c>
      <c r="K1078" t="s">
        <v>9104</v>
      </c>
      <c r="L1078" t="s">
        <v>9105</v>
      </c>
      <c r="M1078" t="s">
        <v>9106</v>
      </c>
      <c r="N1078" t="s">
        <v>9107</v>
      </c>
      <c r="O1078" t="s">
        <v>9108</v>
      </c>
      <c r="P1078" t="s">
        <v>9109</v>
      </c>
    </row>
    <row r="1079" spans="1:16" x14ac:dyDescent="0.35">
      <c r="A1079" t="s">
        <v>9110</v>
      </c>
      <c r="B1079" t="s">
        <v>9111</v>
      </c>
      <c r="C1079" t="s">
        <v>8699</v>
      </c>
      <c r="D1079">
        <v>775</v>
      </c>
      <c r="E1079" s="5">
        <v>875</v>
      </c>
      <c r="F1079" s="1">
        <v>0.11</v>
      </c>
      <c r="G1079">
        <v>4.2</v>
      </c>
      <c r="H1079" s="8">
        <v>46647</v>
      </c>
      <c r="I1079" t="s">
        <v>9112</v>
      </c>
      <c r="J1079" t="s">
        <v>9113</v>
      </c>
      <c r="K1079" t="s">
        <v>9114</v>
      </c>
      <c r="L1079" t="s">
        <v>9115</v>
      </c>
      <c r="M1079" t="s">
        <v>9116</v>
      </c>
      <c r="N1079" t="s">
        <v>9117</v>
      </c>
      <c r="O1079" t="s">
        <v>9118</v>
      </c>
      <c r="P1079" t="s">
        <v>9119</v>
      </c>
    </row>
    <row r="1080" spans="1:16" x14ac:dyDescent="0.35">
      <c r="A1080" t="s">
        <v>9120</v>
      </c>
      <c r="B1080" t="s">
        <v>9121</v>
      </c>
      <c r="C1080" t="s">
        <v>8773</v>
      </c>
      <c r="D1080" s="2">
        <v>6299</v>
      </c>
      <c r="E1080" s="5">
        <v>15270</v>
      </c>
      <c r="F1080" s="1">
        <v>0.59</v>
      </c>
      <c r="G1080">
        <v>4.0999999999999996</v>
      </c>
      <c r="H1080" s="8">
        <v>3233</v>
      </c>
      <c r="I1080" t="s">
        <v>9122</v>
      </c>
      <c r="J1080" t="s">
        <v>9123</v>
      </c>
      <c r="K1080" t="s">
        <v>9124</v>
      </c>
      <c r="L1080" t="s">
        <v>9125</v>
      </c>
      <c r="M1080" t="s">
        <v>9126</v>
      </c>
      <c r="N1080" t="s">
        <v>9127</v>
      </c>
      <c r="O1080" t="s">
        <v>9128</v>
      </c>
      <c r="P1080" t="s">
        <v>9129</v>
      </c>
    </row>
    <row r="1081" spans="1:16" x14ac:dyDescent="0.35">
      <c r="A1081" t="s">
        <v>9130</v>
      </c>
      <c r="B1081" t="s">
        <v>9131</v>
      </c>
      <c r="C1081" t="s">
        <v>8897</v>
      </c>
      <c r="D1081" s="2">
        <v>3190</v>
      </c>
      <c r="E1081" s="5">
        <v>4195</v>
      </c>
      <c r="F1081" s="1">
        <v>0.24</v>
      </c>
      <c r="G1081">
        <v>4</v>
      </c>
      <c r="H1081" s="8">
        <v>1282</v>
      </c>
      <c r="I1081" t="s">
        <v>9132</v>
      </c>
      <c r="J1081" t="s">
        <v>9133</v>
      </c>
      <c r="K1081" t="s">
        <v>9134</v>
      </c>
      <c r="L1081" t="s">
        <v>9135</v>
      </c>
      <c r="M1081" t="s">
        <v>9136</v>
      </c>
      <c r="N1081" t="s">
        <v>9137</v>
      </c>
      <c r="O1081" t="s">
        <v>9138</v>
      </c>
      <c r="P1081" t="s">
        <v>9139</v>
      </c>
    </row>
    <row r="1082" spans="1:16" x14ac:dyDescent="0.35">
      <c r="A1082" t="s">
        <v>9140</v>
      </c>
      <c r="B1082" t="s">
        <v>9141</v>
      </c>
      <c r="C1082" t="s">
        <v>8552</v>
      </c>
      <c r="D1082">
        <v>799</v>
      </c>
      <c r="E1082" s="5">
        <v>1989</v>
      </c>
      <c r="F1082" s="1">
        <v>0.6</v>
      </c>
      <c r="G1082">
        <v>4.3</v>
      </c>
      <c r="H1082" s="8">
        <v>70</v>
      </c>
      <c r="I1082" t="s">
        <v>9142</v>
      </c>
      <c r="J1082" t="s">
        <v>9143</v>
      </c>
      <c r="K1082" t="s">
        <v>9144</v>
      </c>
      <c r="L1082" t="s">
        <v>9145</v>
      </c>
      <c r="M1082" t="s">
        <v>9146</v>
      </c>
      <c r="N1082" t="s">
        <v>9147</v>
      </c>
      <c r="O1082" t="s">
        <v>9148</v>
      </c>
      <c r="P1082" t="s">
        <v>9149</v>
      </c>
    </row>
    <row r="1083" spans="1:16" x14ac:dyDescent="0.35">
      <c r="A1083" t="s">
        <v>9150</v>
      </c>
      <c r="B1083" t="s">
        <v>9151</v>
      </c>
      <c r="C1083" t="s">
        <v>8938</v>
      </c>
      <c r="D1083" s="2">
        <v>2699</v>
      </c>
      <c r="E1083" s="5">
        <v>5000</v>
      </c>
      <c r="F1083" s="1">
        <v>0.46</v>
      </c>
      <c r="G1083">
        <v>4</v>
      </c>
      <c r="H1083" s="8">
        <v>26164</v>
      </c>
      <c r="I1083" t="s">
        <v>9152</v>
      </c>
      <c r="J1083" t="s">
        <v>9153</v>
      </c>
      <c r="K1083" t="s">
        <v>9154</v>
      </c>
      <c r="L1083" t="s">
        <v>9155</v>
      </c>
      <c r="M1083" t="s">
        <v>9156</v>
      </c>
      <c r="N1083" t="s">
        <v>9157</v>
      </c>
      <c r="O1083" t="s">
        <v>9158</v>
      </c>
      <c r="P1083" t="s">
        <v>9159</v>
      </c>
    </row>
    <row r="1084" spans="1:16" x14ac:dyDescent="0.35">
      <c r="A1084" t="s">
        <v>9160</v>
      </c>
      <c r="B1084" t="s">
        <v>9161</v>
      </c>
      <c r="C1084" t="s">
        <v>8699</v>
      </c>
      <c r="D1084">
        <v>599</v>
      </c>
      <c r="E1084" s="5">
        <v>990</v>
      </c>
      <c r="F1084" s="1">
        <v>0.39</v>
      </c>
      <c r="G1084">
        <v>3.9</v>
      </c>
      <c r="H1084" s="8">
        <v>16166</v>
      </c>
      <c r="I1084" t="s">
        <v>9162</v>
      </c>
      <c r="J1084" t="s">
        <v>9163</v>
      </c>
      <c r="K1084" t="s">
        <v>9164</v>
      </c>
      <c r="L1084" t="s">
        <v>9165</v>
      </c>
      <c r="M1084" t="s">
        <v>9166</v>
      </c>
      <c r="N1084" t="s">
        <v>9167</v>
      </c>
      <c r="O1084" t="s">
        <v>9168</v>
      </c>
      <c r="P1084" t="s">
        <v>9169</v>
      </c>
    </row>
    <row r="1085" spans="1:16" x14ac:dyDescent="0.35">
      <c r="A1085" t="s">
        <v>9170</v>
      </c>
      <c r="B1085" t="s">
        <v>9171</v>
      </c>
      <c r="C1085" t="s">
        <v>8762</v>
      </c>
      <c r="D1085">
        <v>749</v>
      </c>
      <c r="E1085" s="5">
        <v>1111</v>
      </c>
      <c r="F1085" s="1">
        <v>0.33</v>
      </c>
      <c r="G1085">
        <v>4.2</v>
      </c>
      <c r="H1085" s="8">
        <v>35693</v>
      </c>
      <c r="I1085" t="s">
        <v>9172</v>
      </c>
      <c r="J1085" t="s">
        <v>9173</v>
      </c>
      <c r="K1085" t="s">
        <v>9174</v>
      </c>
      <c r="L1085" t="s">
        <v>9175</v>
      </c>
      <c r="M1085" t="s">
        <v>9176</v>
      </c>
      <c r="N1085" t="s">
        <v>9177</v>
      </c>
      <c r="O1085" t="s">
        <v>9178</v>
      </c>
      <c r="P1085" t="s">
        <v>9179</v>
      </c>
    </row>
    <row r="1086" spans="1:16" x14ac:dyDescent="0.35">
      <c r="A1086" t="s">
        <v>9180</v>
      </c>
      <c r="B1086" t="s">
        <v>9181</v>
      </c>
      <c r="C1086" t="s">
        <v>8773</v>
      </c>
      <c r="D1086" s="2">
        <v>6199</v>
      </c>
      <c r="E1086" s="5">
        <v>10400</v>
      </c>
      <c r="F1086" s="1">
        <v>0.4</v>
      </c>
      <c r="G1086">
        <v>4.0999999999999996</v>
      </c>
      <c r="H1086" s="8">
        <v>14391</v>
      </c>
      <c r="I1086" t="s">
        <v>9182</v>
      </c>
      <c r="J1086" t="s">
        <v>9183</v>
      </c>
      <c r="K1086" t="s">
        <v>9184</v>
      </c>
      <c r="L1086" t="s">
        <v>9185</v>
      </c>
      <c r="M1086" t="s">
        <v>9186</v>
      </c>
      <c r="N1086" t="s">
        <v>9187</v>
      </c>
      <c r="O1086" t="s">
        <v>9188</v>
      </c>
      <c r="P1086" t="s">
        <v>9189</v>
      </c>
    </row>
    <row r="1087" spans="1:16" x14ac:dyDescent="0.35">
      <c r="A1087" t="s">
        <v>9190</v>
      </c>
      <c r="B1087" t="s">
        <v>9191</v>
      </c>
      <c r="C1087" t="s">
        <v>9192</v>
      </c>
      <c r="D1087" s="2">
        <v>1819</v>
      </c>
      <c r="E1087" s="5">
        <v>2490</v>
      </c>
      <c r="F1087" s="1">
        <v>0.27</v>
      </c>
      <c r="G1087">
        <v>4.4000000000000004</v>
      </c>
      <c r="H1087" s="8">
        <v>7946</v>
      </c>
      <c r="I1087" t="s">
        <v>9193</v>
      </c>
      <c r="J1087" t="s">
        <v>9194</v>
      </c>
      <c r="K1087" t="s">
        <v>9195</v>
      </c>
      <c r="L1087" t="s">
        <v>9196</v>
      </c>
      <c r="M1087" t="s">
        <v>9197</v>
      </c>
      <c r="N1087" t="s">
        <v>9198</v>
      </c>
      <c r="O1087" t="s">
        <v>9199</v>
      </c>
      <c r="P1087" t="s">
        <v>9200</v>
      </c>
    </row>
    <row r="1088" spans="1:16" x14ac:dyDescent="0.35">
      <c r="A1088" t="s">
        <v>9201</v>
      </c>
      <c r="B1088" t="s">
        <v>9202</v>
      </c>
      <c r="C1088" t="s">
        <v>8762</v>
      </c>
      <c r="D1088" s="2">
        <v>1199</v>
      </c>
      <c r="E1088" s="5">
        <v>1900</v>
      </c>
      <c r="F1088" s="1">
        <v>0.37</v>
      </c>
      <c r="G1088">
        <v>4</v>
      </c>
      <c r="H1088" s="8">
        <v>1765</v>
      </c>
      <c r="I1088" t="s">
        <v>9203</v>
      </c>
      <c r="J1088" t="s">
        <v>9204</v>
      </c>
      <c r="K1088" t="s">
        <v>9205</v>
      </c>
      <c r="L1088" t="s">
        <v>9206</v>
      </c>
      <c r="M1088" t="s">
        <v>9207</v>
      </c>
      <c r="N1088" t="s">
        <v>9208</v>
      </c>
      <c r="O1088" t="s">
        <v>9209</v>
      </c>
      <c r="P1088" t="s">
        <v>9210</v>
      </c>
    </row>
    <row r="1089" spans="1:16" x14ac:dyDescent="0.35">
      <c r="A1089" t="s">
        <v>9211</v>
      </c>
      <c r="B1089" t="s">
        <v>9212</v>
      </c>
      <c r="C1089" t="s">
        <v>8710</v>
      </c>
      <c r="D1089" s="2">
        <v>3249</v>
      </c>
      <c r="E1089" s="5">
        <v>6295</v>
      </c>
      <c r="F1089" s="1">
        <v>0.48</v>
      </c>
      <c r="G1089">
        <v>3.8</v>
      </c>
      <c r="H1089" s="8">
        <v>14062</v>
      </c>
      <c r="I1089" t="s">
        <v>9213</v>
      </c>
      <c r="J1089" t="s">
        <v>9214</v>
      </c>
      <c r="K1089" t="s">
        <v>9215</v>
      </c>
      <c r="L1089" t="s">
        <v>9216</v>
      </c>
      <c r="M1089" t="s">
        <v>9217</v>
      </c>
      <c r="N1089" t="s">
        <v>9218</v>
      </c>
      <c r="O1089" t="s">
        <v>9219</v>
      </c>
      <c r="P1089" t="s">
        <v>9220</v>
      </c>
    </row>
    <row r="1090" spans="1:16" x14ac:dyDescent="0.35">
      <c r="A1090" t="s">
        <v>9221</v>
      </c>
      <c r="B1090" t="s">
        <v>9222</v>
      </c>
      <c r="C1090" t="s">
        <v>9030</v>
      </c>
      <c r="D1090">
        <v>349</v>
      </c>
      <c r="E1090" s="5">
        <v>999</v>
      </c>
      <c r="F1090" s="1">
        <v>0.65</v>
      </c>
      <c r="G1090">
        <v>4</v>
      </c>
      <c r="H1090" s="8">
        <v>15646</v>
      </c>
      <c r="I1090" t="s">
        <v>9223</v>
      </c>
      <c r="J1090" t="s">
        <v>9224</v>
      </c>
      <c r="K1090" t="s">
        <v>9225</v>
      </c>
      <c r="L1090" t="s">
        <v>9226</v>
      </c>
      <c r="M1090" t="s">
        <v>9227</v>
      </c>
      <c r="N1090" t="s">
        <v>9228</v>
      </c>
      <c r="O1090" t="s">
        <v>9229</v>
      </c>
      <c r="P1090" t="s">
        <v>9230</v>
      </c>
    </row>
    <row r="1091" spans="1:16" x14ac:dyDescent="0.35">
      <c r="A1091" t="s">
        <v>9231</v>
      </c>
      <c r="B1091" t="s">
        <v>9232</v>
      </c>
      <c r="C1091" t="s">
        <v>8563</v>
      </c>
      <c r="D1091" s="2">
        <v>1049</v>
      </c>
      <c r="E1091" s="5">
        <v>1699</v>
      </c>
      <c r="F1091" s="1">
        <v>0.38</v>
      </c>
      <c r="G1091">
        <v>3.1</v>
      </c>
      <c r="H1091" s="8">
        <v>111</v>
      </c>
      <c r="I1091" t="s">
        <v>9233</v>
      </c>
      <c r="J1091" t="s">
        <v>9234</v>
      </c>
      <c r="K1091" t="s">
        <v>9235</v>
      </c>
      <c r="L1091" t="s">
        <v>9236</v>
      </c>
      <c r="M1091" t="s">
        <v>9237</v>
      </c>
      <c r="N1091" t="s">
        <v>9238</v>
      </c>
      <c r="O1091" t="s">
        <v>9239</v>
      </c>
      <c r="P1091" t="s">
        <v>9240</v>
      </c>
    </row>
    <row r="1092" spans="1:16" x14ac:dyDescent="0.35">
      <c r="A1092" t="s">
        <v>9241</v>
      </c>
      <c r="B1092" t="s">
        <v>9242</v>
      </c>
      <c r="C1092" t="s">
        <v>9243</v>
      </c>
      <c r="D1092">
        <v>799</v>
      </c>
      <c r="E1092" s="5">
        <v>1500</v>
      </c>
      <c r="F1092" s="1">
        <v>0.47</v>
      </c>
      <c r="G1092">
        <v>4.3</v>
      </c>
      <c r="H1092" s="8">
        <v>9695</v>
      </c>
      <c r="I1092" t="s">
        <v>9244</v>
      </c>
      <c r="J1092" t="s">
        <v>9245</v>
      </c>
      <c r="K1092" t="s">
        <v>9246</v>
      </c>
      <c r="L1092" t="s">
        <v>9247</v>
      </c>
      <c r="M1092" t="s">
        <v>9248</v>
      </c>
      <c r="N1092" t="s">
        <v>9249</v>
      </c>
      <c r="O1092" t="s">
        <v>9250</v>
      </c>
      <c r="P1092" t="s">
        <v>9251</v>
      </c>
    </row>
    <row r="1093" spans="1:16" x14ac:dyDescent="0.35">
      <c r="A1093" t="s">
        <v>9252</v>
      </c>
      <c r="B1093" t="s">
        <v>9253</v>
      </c>
      <c r="C1093" t="s">
        <v>8773</v>
      </c>
      <c r="D1093" s="2">
        <v>4999</v>
      </c>
      <c r="E1093" s="5">
        <v>9650</v>
      </c>
      <c r="F1093" s="1">
        <v>0.48</v>
      </c>
      <c r="G1093">
        <v>4.2</v>
      </c>
      <c r="H1093" s="8">
        <v>1772</v>
      </c>
      <c r="I1093" t="s">
        <v>9254</v>
      </c>
      <c r="J1093" t="s">
        <v>9255</v>
      </c>
      <c r="K1093" t="s">
        <v>9256</v>
      </c>
      <c r="L1093" t="s">
        <v>9257</v>
      </c>
      <c r="M1093" t="s">
        <v>9258</v>
      </c>
      <c r="N1093" t="s">
        <v>9259</v>
      </c>
      <c r="O1093" t="s">
        <v>9260</v>
      </c>
      <c r="P1093" t="s">
        <v>9261</v>
      </c>
    </row>
    <row r="1094" spans="1:16" x14ac:dyDescent="0.35">
      <c r="A1094" t="s">
        <v>9262</v>
      </c>
      <c r="B1094" t="s">
        <v>9263</v>
      </c>
      <c r="C1094" t="s">
        <v>8710</v>
      </c>
      <c r="D1094" s="2">
        <v>6999</v>
      </c>
      <c r="E1094" s="5">
        <v>10590</v>
      </c>
      <c r="F1094" s="1">
        <v>0.34</v>
      </c>
      <c r="G1094">
        <v>4.4000000000000004</v>
      </c>
      <c r="H1094" s="8">
        <v>11499</v>
      </c>
      <c r="I1094" t="s">
        <v>9264</v>
      </c>
      <c r="J1094" t="s">
        <v>9265</v>
      </c>
      <c r="K1094" t="s">
        <v>9266</v>
      </c>
      <c r="L1094" t="s">
        <v>9267</v>
      </c>
      <c r="M1094" t="s">
        <v>9268</v>
      </c>
      <c r="N1094" t="s">
        <v>9269</v>
      </c>
      <c r="O1094" t="s">
        <v>9270</v>
      </c>
      <c r="P1094" t="s">
        <v>9271</v>
      </c>
    </row>
    <row r="1095" spans="1:16" x14ac:dyDescent="0.35">
      <c r="A1095" t="s">
        <v>9272</v>
      </c>
      <c r="B1095" t="s">
        <v>9273</v>
      </c>
      <c r="C1095" t="s">
        <v>8585</v>
      </c>
      <c r="D1095">
        <v>799</v>
      </c>
      <c r="E1095" s="5">
        <v>1999</v>
      </c>
      <c r="F1095" s="1">
        <v>0.6</v>
      </c>
      <c r="G1095">
        <v>4.0999999999999996</v>
      </c>
      <c r="H1095" s="8">
        <v>2162</v>
      </c>
      <c r="I1095" t="s">
        <v>9274</v>
      </c>
      <c r="J1095" t="s">
        <v>9275</v>
      </c>
      <c r="K1095" t="s">
        <v>9276</v>
      </c>
      <c r="L1095" t="s">
        <v>9277</v>
      </c>
      <c r="M1095" t="s">
        <v>9278</v>
      </c>
      <c r="N1095" t="s">
        <v>9279</v>
      </c>
      <c r="O1095" t="s">
        <v>9280</v>
      </c>
      <c r="P1095" t="s">
        <v>9281</v>
      </c>
    </row>
    <row r="1096" spans="1:16" x14ac:dyDescent="0.35">
      <c r="A1096" t="s">
        <v>9282</v>
      </c>
      <c r="B1096" t="s">
        <v>9283</v>
      </c>
      <c r="C1096" t="s">
        <v>9284</v>
      </c>
      <c r="D1096">
        <v>89</v>
      </c>
      <c r="E1096" s="5">
        <v>89</v>
      </c>
      <c r="F1096" s="1">
        <v>0</v>
      </c>
      <c r="G1096">
        <v>4.2</v>
      </c>
      <c r="H1096" s="8">
        <v>19621</v>
      </c>
      <c r="I1096" t="s">
        <v>9285</v>
      </c>
      <c r="J1096" t="s">
        <v>9286</v>
      </c>
      <c r="K1096" t="s">
        <v>9287</v>
      </c>
      <c r="L1096" t="s">
        <v>9288</v>
      </c>
      <c r="M1096" t="s">
        <v>9289</v>
      </c>
      <c r="N1096" t="s">
        <v>9290</v>
      </c>
      <c r="O1096" t="s">
        <v>9291</v>
      </c>
      <c r="P1096" t="s">
        <v>9292</v>
      </c>
    </row>
    <row r="1097" spans="1:16" x14ac:dyDescent="0.35">
      <c r="A1097" t="s">
        <v>9293</v>
      </c>
      <c r="B1097" t="s">
        <v>9294</v>
      </c>
      <c r="C1097" t="s">
        <v>9295</v>
      </c>
      <c r="D1097" s="2">
        <v>1400</v>
      </c>
      <c r="E1097" s="5">
        <v>2485</v>
      </c>
      <c r="F1097" s="1">
        <v>0.44</v>
      </c>
      <c r="G1097">
        <v>4.0999999999999996</v>
      </c>
      <c r="H1097" s="8">
        <v>19998</v>
      </c>
      <c r="I1097" t="s">
        <v>9296</v>
      </c>
      <c r="J1097" t="s">
        <v>9297</v>
      </c>
      <c r="K1097" t="s">
        <v>9298</v>
      </c>
      <c r="L1097" t="s">
        <v>9299</v>
      </c>
      <c r="M1097" t="s">
        <v>9300</v>
      </c>
      <c r="N1097" t="s">
        <v>9301</v>
      </c>
      <c r="O1097" t="s">
        <v>9302</v>
      </c>
      <c r="P1097" t="s">
        <v>9303</v>
      </c>
    </row>
    <row r="1098" spans="1:16" x14ac:dyDescent="0.35">
      <c r="A1098" t="s">
        <v>9304</v>
      </c>
      <c r="B1098" t="s">
        <v>9305</v>
      </c>
      <c r="C1098" t="s">
        <v>8886</v>
      </c>
      <c r="D1098">
        <v>355</v>
      </c>
      <c r="E1098" s="5">
        <v>899</v>
      </c>
      <c r="F1098" s="1">
        <v>0.61</v>
      </c>
      <c r="G1098">
        <v>4.0999999999999996</v>
      </c>
      <c r="H1098" s="8">
        <v>1051</v>
      </c>
      <c r="I1098" t="s">
        <v>9306</v>
      </c>
      <c r="J1098" t="s">
        <v>9307</v>
      </c>
      <c r="K1098" t="s">
        <v>9308</v>
      </c>
      <c r="L1098" t="s">
        <v>9309</v>
      </c>
      <c r="M1098" t="s">
        <v>9310</v>
      </c>
      <c r="N1098" t="s">
        <v>9311</v>
      </c>
      <c r="O1098" t="s">
        <v>9312</v>
      </c>
      <c r="P1098" t="s">
        <v>9313</v>
      </c>
    </row>
    <row r="1099" spans="1:16" x14ac:dyDescent="0.35">
      <c r="A1099" t="s">
        <v>9314</v>
      </c>
      <c r="B1099" t="s">
        <v>9315</v>
      </c>
      <c r="C1099" t="s">
        <v>8552</v>
      </c>
      <c r="D1099" s="2">
        <v>2169</v>
      </c>
      <c r="E1099" s="5">
        <v>3279</v>
      </c>
      <c r="F1099" s="1">
        <v>0.34</v>
      </c>
      <c r="G1099">
        <v>4.0999999999999996</v>
      </c>
      <c r="H1099" s="8">
        <v>1716</v>
      </c>
      <c r="I1099" t="s">
        <v>9316</v>
      </c>
      <c r="J1099" t="s">
        <v>9317</v>
      </c>
      <c r="K1099" t="s">
        <v>9318</v>
      </c>
      <c r="L1099" t="s">
        <v>9319</v>
      </c>
      <c r="M1099" t="s">
        <v>9320</v>
      </c>
      <c r="N1099" t="s">
        <v>9321</v>
      </c>
      <c r="O1099" t="s">
        <v>9322</v>
      </c>
      <c r="P1099" t="s">
        <v>9323</v>
      </c>
    </row>
    <row r="1100" spans="1:16" x14ac:dyDescent="0.35">
      <c r="A1100" t="s">
        <v>9324</v>
      </c>
      <c r="B1100" t="s">
        <v>9325</v>
      </c>
      <c r="C1100" t="s">
        <v>9326</v>
      </c>
      <c r="D1100" s="2">
        <v>2799</v>
      </c>
      <c r="E1100" s="5">
        <v>3799</v>
      </c>
      <c r="F1100" s="1">
        <v>0.26</v>
      </c>
      <c r="G1100">
        <v>3.9</v>
      </c>
      <c r="H1100" s="8">
        <v>32931</v>
      </c>
      <c r="I1100" t="s">
        <v>9327</v>
      </c>
      <c r="J1100" t="s">
        <v>9328</v>
      </c>
      <c r="K1100" t="s">
        <v>9329</v>
      </c>
      <c r="L1100" t="s">
        <v>9330</v>
      </c>
      <c r="M1100" t="s">
        <v>9331</v>
      </c>
      <c r="N1100" t="s">
        <v>9332</v>
      </c>
      <c r="O1100" t="s">
        <v>9333</v>
      </c>
      <c r="P1100" t="s">
        <v>9334</v>
      </c>
    </row>
    <row r="1101" spans="1:16" x14ac:dyDescent="0.35">
      <c r="A1101" t="s">
        <v>9335</v>
      </c>
      <c r="B1101" t="s">
        <v>9336</v>
      </c>
      <c r="C1101" t="s">
        <v>8541</v>
      </c>
      <c r="D1101">
        <v>899</v>
      </c>
      <c r="E1101" s="5">
        <v>1249</v>
      </c>
      <c r="F1101" s="1">
        <v>0.28000000000000003</v>
      </c>
      <c r="G1101">
        <v>3.9</v>
      </c>
      <c r="H1101" s="8">
        <v>17424</v>
      </c>
      <c r="I1101" t="s">
        <v>9337</v>
      </c>
      <c r="J1101" t="s">
        <v>9338</v>
      </c>
      <c r="K1101" t="s">
        <v>9339</v>
      </c>
      <c r="L1101" t="s">
        <v>9340</v>
      </c>
      <c r="M1101" t="s">
        <v>9341</v>
      </c>
      <c r="N1101" t="s">
        <v>9342</v>
      </c>
      <c r="O1101" t="s">
        <v>9343</v>
      </c>
      <c r="P1101" t="s">
        <v>9344</v>
      </c>
    </row>
    <row r="1102" spans="1:16" x14ac:dyDescent="0.35">
      <c r="A1102" t="s">
        <v>9345</v>
      </c>
      <c r="B1102" t="s">
        <v>9346</v>
      </c>
      <c r="C1102" t="s">
        <v>8732</v>
      </c>
      <c r="D1102" s="2">
        <v>2499</v>
      </c>
      <c r="E1102" s="5">
        <v>5000</v>
      </c>
      <c r="F1102" s="1">
        <v>0.5</v>
      </c>
      <c r="G1102">
        <v>3.8</v>
      </c>
      <c r="H1102" s="8">
        <v>1889</v>
      </c>
      <c r="I1102" t="s">
        <v>9347</v>
      </c>
      <c r="J1102" t="s">
        <v>9348</v>
      </c>
      <c r="K1102" t="s">
        <v>9349</v>
      </c>
      <c r="L1102" t="s">
        <v>9350</v>
      </c>
      <c r="M1102" t="s">
        <v>9351</v>
      </c>
      <c r="N1102" t="s">
        <v>9352</v>
      </c>
      <c r="O1102" t="s">
        <v>9353</v>
      </c>
      <c r="P1102" t="s">
        <v>9354</v>
      </c>
    </row>
    <row r="1103" spans="1:16" x14ac:dyDescent="0.35">
      <c r="A1103" t="s">
        <v>9355</v>
      </c>
      <c r="B1103" t="s">
        <v>9356</v>
      </c>
      <c r="C1103" t="s">
        <v>8721</v>
      </c>
      <c r="D1103" s="2">
        <v>3599</v>
      </c>
      <c r="E1103" s="5">
        <v>7299</v>
      </c>
      <c r="F1103" s="1">
        <v>0.51</v>
      </c>
      <c r="G1103">
        <v>4</v>
      </c>
      <c r="H1103" s="8">
        <v>10324</v>
      </c>
      <c r="I1103" t="s">
        <v>9357</v>
      </c>
      <c r="J1103" t="s">
        <v>9358</v>
      </c>
      <c r="K1103" t="s">
        <v>9359</v>
      </c>
      <c r="L1103" t="s">
        <v>9360</v>
      </c>
      <c r="M1103" t="s">
        <v>9361</v>
      </c>
      <c r="N1103" t="s">
        <v>9362</v>
      </c>
      <c r="O1103" t="s">
        <v>9363</v>
      </c>
      <c r="P1103" t="s">
        <v>9364</v>
      </c>
    </row>
    <row r="1104" spans="1:16" x14ac:dyDescent="0.35">
      <c r="A1104" t="s">
        <v>9365</v>
      </c>
      <c r="B1104" t="s">
        <v>9366</v>
      </c>
      <c r="C1104" t="s">
        <v>8699</v>
      </c>
      <c r="D1104">
        <v>499</v>
      </c>
      <c r="E1104" s="5">
        <v>625</v>
      </c>
      <c r="F1104" s="1">
        <v>0.2</v>
      </c>
      <c r="G1104">
        <v>4.2</v>
      </c>
      <c r="H1104" s="8">
        <v>5355</v>
      </c>
      <c r="I1104" t="s">
        <v>9367</v>
      </c>
      <c r="J1104" t="s">
        <v>9368</v>
      </c>
      <c r="K1104" t="s">
        <v>9369</v>
      </c>
      <c r="L1104" t="s">
        <v>9370</v>
      </c>
      <c r="M1104" t="s">
        <v>9371</v>
      </c>
      <c r="N1104" t="s">
        <v>9372</v>
      </c>
      <c r="O1104" t="s">
        <v>9373</v>
      </c>
      <c r="P1104" t="s">
        <v>9374</v>
      </c>
    </row>
    <row r="1105" spans="1:16" x14ac:dyDescent="0.35">
      <c r="A1105" t="s">
        <v>9375</v>
      </c>
      <c r="B1105" t="s">
        <v>9376</v>
      </c>
      <c r="C1105" t="s">
        <v>8844</v>
      </c>
      <c r="D1105">
        <v>653</v>
      </c>
      <c r="E1105" s="5">
        <v>1020</v>
      </c>
      <c r="F1105" s="1">
        <v>0.36</v>
      </c>
      <c r="G1105">
        <v>4.0999999999999996</v>
      </c>
      <c r="H1105" s="8">
        <v>3366</v>
      </c>
      <c r="I1105" t="s">
        <v>9377</v>
      </c>
      <c r="J1105" t="s">
        <v>9378</v>
      </c>
      <c r="K1105" t="s">
        <v>9379</v>
      </c>
      <c r="L1105" t="s">
        <v>9380</v>
      </c>
      <c r="M1105" t="s">
        <v>9381</v>
      </c>
      <c r="N1105" t="s">
        <v>13063</v>
      </c>
      <c r="O1105" t="s">
        <v>9382</v>
      </c>
      <c r="P1105" t="s">
        <v>9383</v>
      </c>
    </row>
    <row r="1106" spans="1:16" x14ac:dyDescent="0.35">
      <c r="A1106" t="s">
        <v>9384</v>
      </c>
      <c r="B1106" t="s">
        <v>9385</v>
      </c>
      <c r="C1106" t="s">
        <v>9386</v>
      </c>
      <c r="D1106" s="2">
        <v>4789</v>
      </c>
      <c r="E1106" s="5">
        <v>8990</v>
      </c>
      <c r="F1106" s="1">
        <v>0.47</v>
      </c>
      <c r="G1106">
        <v>4.3</v>
      </c>
      <c r="H1106" s="8">
        <v>1017</v>
      </c>
      <c r="I1106" t="s">
        <v>9387</v>
      </c>
      <c r="J1106" t="s">
        <v>9388</v>
      </c>
      <c r="K1106" t="s">
        <v>9389</v>
      </c>
      <c r="L1106" t="s">
        <v>9390</v>
      </c>
      <c r="M1106" t="s">
        <v>9391</v>
      </c>
      <c r="N1106" t="s">
        <v>9392</v>
      </c>
      <c r="O1106" t="s">
        <v>9393</v>
      </c>
      <c r="P1106" t="s">
        <v>9394</v>
      </c>
    </row>
    <row r="1107" spans="1:16" x14ac:dyDescent="0.35">
      <c r="A1107" t="s">
        <v>9395</v>
      </c>
      <c r="B1107" t="s">
        <v>9396</v>
      </c>
      <c r="C1107" t="s">
        <v>9397</v>
      </c>
      <c r="D1107" s="2">
        <v>1409</v>
      </c>
      <c r="E1107" s="5">
        <v>1639</v>
      </c>
      <c r="F1107" s="1">
        <v>0.14000000000000001</v>
      </c>
      <c r="G1107">
        <v>3.7</v>
      </c>
      <c r="H1107" s="8">
        <v>787</v>
      </c>
      <c r="I1107" t="s">
        <v>9398</v>
      </c>
      <c r="J1107" t="s">
        <v>9399</v>
      </c>
      <c r="K1107" t="s">
        <v>9400</v>
      </c>
      <c r="L1107" t="s">
        <v>9401</v>
      </c>
      <c r="M1107" t="s">
        <v>9402</v>
      </c>
      <c r="N1107" t="s">
        <v>9403</v>
      </c>
      <c r="O1107" t="s">
        <v>9404</v>
      </c>
      <c r="P1107" t="s">
        <v>9405</v>
      </c>
    </row>
    <row r="1108" spans="1:16" x14ac:dyDescent="0.35">
      <c r="A1108" t="s">
        <v>9406</v>
      </c>
      <c r="B1108" t="s">
        <v>9407</v>
      </c>
      <c r="C1108" t="s">
        <v>8688</v>
      </c>
      <c r="D1108">
        <v>753</v>
      </c>
      <c r="E1108" s="5">
        <v>899</v>
      </c>
      <c r="F1108" s="1">
        <v>0.16</v>
      </c>
      <c r="G1108">
        <v>4.2</v>
      </c>
      <c r="H1108" s="8">
        <v>18462</v>
      </c>
      <c r="I1108" t="s">
        <v>9408</v>
      </c>
      <c r="J1108" t="s">
        <v>9409</v>
      </c>
      <c r="K1108" t="s">
        <v>9410</v>
      </c>
      <c r="L1108" t="s">
        <v>9411</v>
      </c>
      <c r="M1108" t="s">
        <v>9412</v>
      </c>
      <c r="N1108" t="s">
        <v>9413</v>
      </c>
      <c r="O1108" t="s">
        <v>9414</v>
      </c>
      <c r="P1108" t="s">
        <v>9415</v>
      </c>
    </row>
    <row r="1109" spans="1:16" x14ac:dyDescent="0.35">
      <c r="A1109" t="s">
        <v>9416</v>
      </c>
      <c r="B1109" t="s">
        <v>9417</v>
      </c>
      <c r="C1109" t="s">
        <v>9030</v>
      </c>
      <c r="D1109">
        <v>353</v>
      </c>
      <c r="E1109" s="5">
        <v>1199</v>
      </c>
      <c r="F1109" s="1">
        <v>0.71</v>
      </c>
      <c r="G1109">
        <v>4.3</v>
      </c>
      <c r="H1109" s="8">
        <v>629</v>
      </c>
      <c r="I1109" t="s">
        <v>9418</v>
      </c>
      <c r="J1109" t="s">
        <v>9419</v>
      </c>
      <c r="K1109" t="s">
        <v>9420</v>
      </c>
      <c r="L1109" t="s">
        <v>9421</v>
      </c>
      <c r="M1109" t="s">
        <v>9422</v>
      </c>
      <c r="N1109" t="s">
        <v>9423</v>
      </c>
      <c r="O1109" t="s">
        <v>9424</v>
      </c>
      <c r="P1109" t="s">
        <v>9425</v>
      </c>
    </row>
    <row r="1110" spans="1:16" x14ac:dyDescent="0.35">
      <c r="A1110" t="s">
        <v>9426</v>
      </c>
      <c r="B1110" t="s">
        <v>9427</v>
      </c>
      <c r="C1110" t="s">
        <v>8585</v>
      </c>
      <c r="D1110" s="2">
        <v>1099</v>
      </c>
      <c r="E1110" s="5">
        <v>1899</v>
      </c>
      <c r="F1110" s="1">
        <v>0.42</v>
      </c>
      <c r="G1110">
        <v>4.3</v>
      </c>
      <c r="H1110" s="8">
        <v>15276</v>
      </c>
      <c r="I1110" t="s">
        <v>9428</v>
      </c>
      <c r="J1110" t="s">
        <v>9429</v>
      </c>
      <c r="K1110" t="s">
        <v>9430</v>
      </c>
      <c r="L1110" t="s">
        <v>9431</v>
      </c>
      <c r="M1110" t="s">
        <v>9432</v>
      </c>
      <c r="N1110" t="s">
        <v>9433</v>
      </c>
      <c r="O1110" t="s">
        <v>9434</v>
      </c>
      <c r="P1110" t="s">
        <v>9435</v>
      </c>
    </row>
    <row r="1111" spans="1:16" x14ac:dyDescent="0.35">
      <c r="A1111" t="s">
        <v>9436</v>
      </c>
      <c r="B1111" t="s">
        <v>9437</v>
      </c>
      <c r="C1111" t="s">
        <v>8875</v>
      </c>
      <c r="D1111" s="2">
        <v>8799</v>
      </c>
      <c r="E1111" s="5">
        <v>11595</v>
      </c>
      <c r="F1111" s="1">
        <v>0.24</v>
      </c>
      <c r="G1111">
        <v>4.4000000000000004</v>
      </c>
      <c r="H1111" s="8">
        <v>2981</v>
      </c>
      <c r="I1111" t="s">
        <v>9438</v>
      </c>
      <c r="J1111" t="s">
        <v>9439</v>
      </c>
      <c r="K1111" t="s">
        <v>9440</v>
      </c>
      <c r="L1111" t="s">
        <v>9441</v>
      </c>
      <c r="M1111" t="s">
        <v>9442</v>
      </c>
      <c r="N1111" t="s">
        <v>9443</v>
      </c>
      <c r="O1111" t="s">
        <v>9444</v>
      </c>
      <c r="P1111" t="s">
        <v>9445</v>
      </c>
    </row>
    <row r="1112" spans="1:16" x14ac:dyDescent="0.35">
      <c r="A1112" t="s">
        <v>9446</v>
      </c>
      <c r="B1112" t="s">
        <v>9447</v>
      </c>
      <c r="C1112" t="s">
        <v>8541</v>
      </c>
      <c r="D1112" s="2">
        <v>1345</v>
      </c>
      <c r="E1112" s="5">
        <v>1750</v>
      </c>
      <c r="F1112" s="1">
        <v>0.23</v>
      </c>
      <c r="G1112">
        <v>3.8</v>
      </c>
      <c r="H1112" s="8">
        <v>2466</v>
      </c>
      <c r="I1112" t="s">
        <v>9448</v>
      </c>
      <c r="J1112" t="s">
        <v>9449</v>
      </c>
      <c r="K1112" t="s">
        <v>9450</v>
      </c>
      <c r="L1112" t="s">
        <v>9451</v>
      </c>
      <c r="M1112" t="s">
        <v>9452</v>
      </c>
      <c r="N1112" t="s">
        <v>9453</v>
      </c>
      <c r="O1112" t="s">
        <v>9454</v>
      </c>
      <c r="P1112" t="s">
        <v>9455</v>
      </c>
    </row>
    <row r="1113" spans="1:16" x14ac:dyDescent="0.35">
      <c r="A1113" t="s">
        <v>9456</v>
      </c>
      <c r="B1113" t="s">
        <v>9457</v>
      </c>
      <c r="C1113" t="s">
        <v>9458</v>
      </c>
      <c r="D1113" s="2">
        <v>2095</v>
      </c>
      <c r="E1113" s="5">
        <v>2095</v>
      </c>
      <c r="F1113" s="1">
        <v>0</v>
      </c>
      <c r="G1113">
        <v>4.5</v>
      </c>
      <c r="H1113" s="8">
        <v>7949</v>
      </c>
      <c r="I1113" t="s">
        <v>9459</v>
      </c>
      <c r="J1113" t="s">
        <v>9460</v>
      </c>
      <c r="K1113" t="s">
        <v>9461</v>
      </c>
      <c r="L1113" t="s">
        <v>9462</v>
      </c>
      <c r="M1113" t="s">
        <v>9463</v>
      </c>
      <c r="N1113" t="s">
        <v>9464</v>
      </c>
      <c r="O1113" t="s">
        <v>9465</v>
      </c>
      <c r="P1113" t="s">
        <v>9466</v>
      </c>
    </row>
    <row r="1114" spans="1:16" x14ac:dyDescent="0.35">
      <c r="A1114" t="s">
        <v>9467</v>
      </c>
      <c r="B1114" t="s">
        <v>9468</v>
      </c>
      <c r="C1114" t="s">
        <v>8552</v>
      </c>
      <c r="D1114" s="2">
        <v>1498</v>
      </c>
      <c r="E1114" s="5">
        <v>2300</v>
      </c>
      <c r="F1114" s="1">
        <v>0.35</v>
      </c>
      <c r="G1114">
        <v>3.8</v>
      </c>
      <c r="H1114" s="8">
        <v>95</v>
      </c>
      <c r="I1114" t="s">
        <v>9469</v>
      </c>
      <c r="J1114" t="s">
        <v>9470</v>
      </c>
      <c r="K1114" t="s">
        <v>9471</v>
      </c>
      <c r="L1114" t="s">
        <v>9472</v>
      </c>
      <c r="M1114" t="s">
        <v>9473</v>
      </c>
      <c r="N1114" t="s">
        <v>9474</v>
      </c>
      <c r="O1114" t="s">
        <v>9475</v>
      </c>
      <c r="P1114" t="s">
        <v>9476</v>
      </c>
    </row>
    <row r="1115" spans="1:16" x14ac:dyDescent="0.35">
      <c r="A1115" t="s">
        <v>9477</v>
      </c>
      <c r="B1115" t="s">
        <v>9478</v>
      </c>
      <c r="C1115" t="s">
        <v>9479</v>
      </c>
      <c r="D1115" s="2">
        <v>2199</v>
      </c>
      <c r="E1115" s="5">
        <v>2990</v>
      </c>
      <c r="F1115" s="1">
        <v>0.26</v>
      </c>
      <c r="G1115">
        <v>3.8</v>
      </c>
      <c r="H1115" s="8">
        <v>1558</v>
      </c>
      <c r="I1115" t="s">
        <v>9480</v>
      </c>
      <c r="J1115" t="s">
        <v>9481</v>
      </c>
      <c r="K1115" t="s">
        <v>9482</v>
      </c>
      <c r="L1115" t="s">
        <v>9483</v>
      </c>
      <c r="M1115" t="s">
        <v>9484</v>
      </c>
      <c r="N1115" t="s">
        <v>9485</v>
      </c>
      <c r="O1115" t="s">
        <v>9486</v>
      </c>
      <c r="P1115" t="s">
        <v>9487</v>
      </c>
    </row>
    <row r="1116" spans="1:16" x14ac:dyDescent="0.35">
      <c r="A1116" t="s">
        <v>9488</v>
      </c>
      <c r="B1116" t="s">
        <v>9489</v>
      </c>
      <c r="C1116" t="s">
        <v>8710</v>
      </c>
      <c r="D1116" s="2">
        <v>3699</v>
      </c>
      <c r="E1116" s="5">
        <v>4295</v>
      </c>
      <c r="F1116" s="1">
        <v>0.14000000000000001</v>
      </c>
      <c r="G1116">
        <v>4.0999999999999996</v>
      </c>
      <c r="H1116" s="8">
        <v>26543</v>
      </c>
      <c r="I1116" t="s">
        <v>9490</v>
      </c>
      <c r="J1116" t="s">
        <v>9491</v>
      </c>
      <c r="K1116" t="s">
        <v>9492</v>
      </c>
      <c r="L1116" t="s">
        <v>9493</v>
      </c>
      <c r="M1116" t="s">
        <v>9494</v>
      </c>
      <c r="N1116" t="s">
        <v>9495</v>
      </c>
      <c r="O1116" t="s">
        <v>9496</v>
      </c>
      <c r="P1116" t="s">
        <v>9497</v>
      </c>
    </row>
    <row r="1117" spans="1:16" x14ac:dyDescent="0.35">
      <c r="A1117" t="s">
        <v>9498</v>
      </c>
      <c r="B1117" t="s">
        <v>9499</v>
      </c>
      <c r="C1117" t="s">
        <v>8886</v>
      </c>
      <c r="D1117">
        <v>177</v>
      </c>
      <c r="E1117" s="5">
        <v>199</v>
      </c>
      <c r="F1117" s="1">
        <v>0.11</v>
      </c>
      <c r="G1117">
        <v>4.0999999999999996</v>
      </c>
      <c r="H1117" s="8">
        <v>3688</v>
      </c>
      <c r="I1117" t="s">
        <v>9500</v>
      </c>
      <c r="J1117" t="s">
        <v>9501</v>
      </c>
      <c r="K1117" t="s">
        <v>9502</v>
      </c>
      <c r="L1117" t="s">
        <v>9503</v>
      </c>
      <c r="M1117" t="s">
        <v>9504</v>
      </c>
      <c r="N1117" t="s">
        <v>9505</v>
      </c>
      <c r="O1117" t="s">
        <v>9506</v>
      </c>
      <c r="P1117" t="s">
        <v>9507</v>
      </c>
    </row>
    <row r="1118" spans="1:16" x14ac:dyDescent="0.35">
      <c r="A1118" t="s">
        <v>9508</v>
      </c>
      <c r="B1118" t="s">
        <v>9509</v>
      </c>
      <c r="C1118" t="s">
        <v>8710</v>
      </c>
      <c r="D1118" s="2">
        <v>1149</v>
      </c>
      <c r="E1118" s="5">
        <v>2499</v>
      </c>
      <c r="F1118" s="1">
        <v>0.54</v>
      </c>
      <c r="G1118">
        <v>3.8</v>
      </c>
      <c r="H1118" s="8">
        <v>4383</v>
      </c>
      <c r="I1118" t="s">
        <v>9510</v>
      </c>
      <c r="J1118" t="s">
        <v>9511</v>
      </c>
      <c r="K1118" t="s">
        <v>9512</v>
      </c>
      <c r="L1118" t="s">
        <v>9513</v>
      </c>
      <c r="M1118" t="s">
        <v>9514</v>
      </c>
      <c r="N1118" t="s">
        <v>9515</v>
      </c>
      <c r="O1118" t="s">
        <v>9516</v>
      </c>
      <c r="P1118" t="s">
        <v>9517</v>
      </c>
    </row>
    <row r="1119" spans="1:16" x14ac:dyDescent="0.35">
      <c r="A1119" t="s">
        <v>9518</v>
      </c>
      <c r="B1119" t="s">
        <v>9519</v>
      </c>
      <c r="C1119" t="s">
        <v>9520</v>
      </c>
      <c r="D1119">
        <v>244</v>
      </c>
      <c r="E1119" s="5">
        <v>499</v>
      </c>
      <c r="F1119" s="1">
        <v>0.51</v>
      </c>
      <c r="G1119">
        <v>3.3</v>
      </c>
      <c r="H1119" s="8">
        <v>478</v>
      </c>
      <c r="I1119" t="s">
        <v>9521</v>
      </c>
      <c r="J1119" t="s">
        <v>9522</v>
      </c>
      <c r="K1119" t="s">
        <v>9523</v>
      </c>
      <c r="L1119" t="s">
        <v>9524</v>
      </c>
      <c r="M1119" t="s">
        <v>9525</v>
      </c>
      <c r="N1119" t="s">
        <v>9526</v>
      </c>
      <c r="O1119" t="s">
        <v>9527</v>
      </c>
      <c r="P1119" t="s">
        <v>9528</v>
      </c>
    </row>
    <row r="1120" spans="1:16" x14ac:dyDescent="0.35">
      <c r="A1120" t="s">
        <v>9529</v>
      </c>
      <c r="B1120" t="s">
        <v>9530</v>
      </c>
      <c r="C1120" t="s">
        <v>8552</v>
      </c>
      <c r="D1120" s="2">
        <v>1959</v>
      </c>
      <c r="E1120" s="5">
        <v>2400</v>
      </c>
      <c r="F1120" s="1">
        <v>0.18</v>
      </c>
      <c r="G1120">
        <v>4</v>
      </c>
      <c r="H1120" s="8">
        <v>237</v>
      </c>
      <c r="I1120" t="s">
        <v>9531</v>
      </c>
      <c r="J1120" t="s">
        <v>9532</v>
      </c>
      <c r="K1120" t="s">
        <v>9533</v>
      </c>
      <c r="L1120" t="s">
        <v>9534</v>
      </c>
      <c r="M1120" t="s">
        <v>9535</v>
      </c>
      <c r="N1120" t="s">
        <v>9536</v>
      </c>
      <c r="O1120" t="s">
        <v>9537</v>
      </c>
      <c r="P1120" t="s">
        <v>9538</v>
      </c>
    </row>
    <row r="1121" spans="1:16" x14ac:dyDescent="0.35">
      <c r="A1121" t="s">
        <v>9539</v>
      </c>
      <c r="B1121" t="s">
        <v>9540</v>
      </c>
      <c r="C1121" t="s">
        <v>8574</v>
      </c>
      <c r="D1121">
        <v>319</v>
      </c>
      <c r="E1121" s="5">
        <v>749</v>
      </c>
      <c r="F1121" s="1">
        <v>0.56999999999999995</v>
      </c>
      <c r="G1121">
        <v>4.5999999999999996</v>
      </c>
      <c r="H1121" s="8">
        <v>124</v>
      </c>
      <c r="I1121" t="s">
        <v>9541</v>
      </c>
      <c r="J1121" t="s">
        <v>9542</v>
      </c>
      <c r="K1121" t="s">
        <v>9543</v>
      </c>
      <c r="L1121" t="s">
        <v>9544</v>
      </c>
      <c r="M1121" t="s">
        <v>9545</v>
      </c>
      <c r="N1121" t="s">
        <v>9546</v>
      </c>
      <c r="O1121" t="s">
        <v>9547</v>
      </c>
      <c r="P1121" t="s">
        <v>9548</v>
      </c>
    </row>
    <row r="1122" spans="1:16" x14ac:dyDescent="0.35">
      <c r="A1122" t="s">
        <v>9549</v>
      </c>
      <c r="B1122" t="s">
        <v>9550</v>
      </c>
      <c r="C1122" t="s">
        <v>8541</v>
      </c>
      <c r="D1122" s="2">
        <v>1499</v>
      </c>
      <c r="E1122" s="5">
        <v>1775</v>
      </c>
      <c r="F1122" s="1">
        <v>0.16</v>
      </c>
      <c r="G1122">
        <v>3.9</v>
      </c>
      <c r="H1122" s="8">
        <v>14667</v>
      </c>
      <c r="I1122" t="s">
        <v>9551</v>
      </c>
      <c r="J1122" t="s">
        <v>9552</v>
      </c>
      <c r="K1122" t="s">
        <v>9553</v>
      </c>
      <c r="L1122" t="s">
        <v>9554</v>
      </c>
      <c r="M1122" t="s">
        <v>9555</v>
      </c>
      <c r="N1122" t="s">
        <v>9556</v>
      </c>
      <c r="O1122" t="s">
        <v>9557</v>
      </c>
      <c r="P1122" t="s">
        <v>9558</v>
      </c>
    </row>
    <row r="1123" spans="1:16" x14ac:dyDescent="0.35">
      <c r="A1123" t="s">
        <v>9559</v>
      </c>
      <c r="B1123" t="s">
        <v>9560</v>
      </c>
      <c r="C1123" t="s">
        <v>8574</v>
      </c>
      <c r="D1123">
        <v>469</v>
      </c>
      <c r="E1123" s="5">
        <v>1599</v>
      </c>
      <c r="F1123" s="1">
        <v>0.71</v>
      </c>
      <c r="G1123">
        <v>3.7</v>
      </c>
      <c r="H1123" s="8">
        <v>6</v>
      </c>
      <c r="I1123" t="s">
        <v>9561</v>
      </c>
      <c r="J1123" t="s">
        <v>9562</v>
      </c>
      <c r="K1123" t="s">
        <v>9563</v>
      </c>
      <c r="L1123" t="s">
        <v>9564</v>
      </c>
      <c r="M1123" t="s">
        <v>9565</v>
      </c>
      <c r="N1123" t="s">
        <v>9566</v>
      </c>
      <c r="O1123" t="s">
        <v>9567</v>
      </c>
      <c r="P1123" t="s">
        <v>9568</v>
      </c>
    </row>
    <row r="1124" spans="1:16" x14ac:dyDescent="0.35">
      <c r="A1124" t="s">
        <v>9569</v>
      </c>
      <c r="B1124" t="s">
        <v>9570</v>
      </c>
      <c r="C1124" t="s">
        <v>9458</v>
      </c>
      <c r="D1124" s="2">
        <v>1099</v>
      </c>
      <c r="E1124" s="5">
        <v>1795</v>
      </c>
      <c r="F1124" s="1">
        <v>0.39</v>
      </c>
      <c r="G1124">
        <v>4.2</v>
      </c>
      <c r="H1124" s="8">
        <v>4244</v>
      </c>
      <c r="I1124" t="s">
        <v>9571</v>
      </c>
      <c r="J1124" t="s">
        <v>9572</v>
      </c>
      <c r="K1124" t="s">
        <v>9573</v>
      </c>
      <c r="L1124" t="s">
        <v>9574</v>
      </c>
      <c r="M1124" t="s">
        <v>9575</v>
      </c>
      <c r="N1124" t="s">
        <v>9576</v>
      </c>
      <c r="O1124" t="s">
        <v>9577</v>
      </c>
      <c r="P1124" t="s">
        <v>9578</v>
      </c>
    </row>
    <row r="1125" spans="1:16" x14ac:dyDescent="0.35">
      <c r="A1125" t="s">
        <v>9579</v>
      </c>
      <c r="B1125" t="s">
        <v>9580</v>
      </c>
      <c r="C1125" t="s">
        <v>8563</v>
      </c>
      <c r="D1125" s="2">
        <v>9590</v>
      </c>
      <c r="E1125" s="5">
        <v>15999</v>
      </c>
      <c r="F1125" s="1">
        <v>0.4</v>
      </c>
      <c r="G1125">
        <v>4.0999999999999996</v>
      </c>
      <c r="H1125" s="8">
        <v>1017</v>
      </c>
      <c r="I1125" t="s">
        <v>9581</v>
      </c>
      <c r="J1125" t="s">
        <v>9582</v>
      </c>
      <c r="K1125" t="s">
        <v>9583</v>
      </c>
      <c r="L1125" t="s">
        <v>9584</v>
      </c>
      <c r="M1125" t="s">
        <v>9585</v>
      </c>
      <c r="N1125" t="s">
        <v>9586</v>
      </c>
      <c r="O1125" t="s">
        <v>9587</v>
      </c>
      <c r="P1125" t="s">
        <v>9588</v>
      </c>
    </row>
    <row r="1126" spans="1:16" x14ac:dyDescent="0.35">
      <c r="A1126" t="s">
        <v>9589</v>
      </c>
      <c r="B1126" t="s">
        <v>9590</v>
      </c>
      <c r="C1126" t="s">
        <v>9591</v>
      </c>
      <c r="D1126">
        <v>999</v>
      </c>
      <c r="E1126" s="5">
        <v>1490</v>
      </c>
      <c r="F1126" s="1">
        <v>0.33</v>
      </c>
      <c r="G1126">
        <v>4.0999999999999996</v>
      </c>
      <c r="H1126" s="8">
        <v>12999</v>
      </c>
      <c r="I1126" t="s">
        <v>9592</v>
      </c>
      <c r="J1126" t="s">
        <v>9593</v>
      </c>
      <c r="K1126" t="s">
        <v>9594</v>
      </c>
      <c r="L1126" t="s">
        <v>9595</v>
      </c>
      <c r="M1126" t="s">
        <v>9596</v>
      </c>
      <c r="N1126" t="s">
        <v>9597</v>
      </c>
      <c r="O1126" t="s">
        <v>9598</v>
      </c>
      <c r="P1126" t="s">
        <v>9599</v>
      </c>
    </row>
    <row r="1127" spans="1:16" x14ac:dyDescent="0.35">
      <c r="A1127" t="s">
        <v>9600</v>
      </c>
      <c r="B1127" t="s">
        <v>9601</v>
      </c>
      <c r="C1127" t="s">
        <v>8762</v>
      </c>
      <c r="D1127" s="2">
        <v>1299</v>
      </c>
      <c r="E1127" s="5">
        <v>1999</v>
      </c>
      <c r="F1127" s="1">
        <v>0.35</v>
      </c>
      <c r="G1127">
        <v>3.8</v>
      </c>
      <c r="H1127" s="8">
        <v>311</v>
      </c>
      <c r="I1127" t="s">
        <v>9602</v>
      </c>
      <c r="J1127" t="s">
        <v>9603</v>
      </c>
      <c r="K1127" t="s">
        <v>9604</v>
      </c>
      <c r="L1127" t="s">
        <v>9605</v>
      </c>
      <c r="M1127" t="s">
        <v>9606</v>
      </c>
      <c r="N1127" t="s">
        <v>9607</v>
      </c>
      <c r="O1127" t="s">
        <v>9608</v>
      </c>
      <c r="P1127" t="s">
        <v>9609</v>
      </c>
    </row>
    <row r="1128" spans="1:16" x14ac:dyDescent="0.35">
      <c r="A1128" t="s">
        <v>9610</v>
      </c>
      <c r="B1128" t="s">
        <v>9611</v>
      </c>
      <c r="C1128" t="s">
        <v>9612</v>
      </c>
      <c r="D1128">
        <v>292</v>
      </c>
      <c r="E1128" s="5">
        <v>499</v>
      </c>
      <c r="F1128" s="1">
        <v>0.41</v>
      </c>
      <c r="G1128">
        <v>4.0999999999999996</v>
      </c>
      <c r="H1128" s="8">
        <v>4238</v>
      </c>
      <c r="I1128" t="s">
        <v>9613</v>
      </c>
      <c r="J1128" t="s">
        <v>9614</v>
      </c>
      <c r="K1128" t="s">
        <v>9615</v>
      </c>
      <c r="L1128" t="s">
        <v>9616</v>
      </c>
      <c r="M1128" t="s">
        <v>9617</v>
      </c>
      <c r="N1128" t="s">
        <v>9618</v>
      </c>
      <c r="O1128" t="s">
        <v>9619</v>
      </c>
      <c r="P1128" t="s">
        <v>9620</v>
      </c>
    </row>
    <row r="1129" spans="1:16" x14ac:dyDescent="0.35">
      <c r="A1129" t="s">
        <v>9621</v>
      </c>
      <c r="B1129" t="s">
        <v>9622</v>
      </c>
      <c r="C1129" t="s">
        <v>9284</v>
      </c>
      <c r="D1129">
        <v>160</v>
      </c>
      <c r="E1129" s="5">
        <v>299</v>
      </c>
      <c r="F1129" s="1">
        <v>0.46</v>
      </c>
      <c r="G1129">
        <v>4.5999999999999996</v>
      </c>
      <c r="H1129" s="8">
        <v>2781</v>
      </c>
      <c r="I1129" t="s">
        <v>9623</v>
      </c>
      <c r="J1129" t="s">
        <v>9624</v>
      </c>
      <c r="K1129" t="s">
        <v>9625</v>
      </c>
      <c r="L1129" t="s">
        <v>9626</v>
      </c>
      <c r="M1129" t="s">
        <v>9627</v>
      </c>
      <c r="N1129" t="s">
        <v>9628</v>
      </c>
      <c r="O1129" t="s">
        <v>9629</v>
      </c>
      <c r="P1129" t="s">
        <v>9630</v>
      </c>
    </row>
    <row r="1130" spans="1:16" x14ac:dyDescent="0.35">
      <c r="A1130" t="s">
        <v>9631</v>
      </c>
      <c r="B1130" t="s">
        <v>9632</v>
      </c>
      <c r="C1130" t="s">
        <v>9633</v>
      </c>
      <c r="D1130">
        <v>600</v>
      </c>
      <c r="E1130" s="5">
        <v>600</v>
      </c>
      <c r="F1130" s="1">
        <v>0</v>
      </c>
      <c r="G1130">
        <v>4.0999999999999996</v>
      </c>
      <c r="H1130" s="8">
        <v>10907</v>
      </c>
      <c r="I1130" t="s">
        <v>9634</v>
      </c>
      <c r="J1130" t="s">
        <v>9635</v>
      </c>
      <c r="K1130" t="s">
        <v>9636</v>
      </c>
      <c r="L1130" t="s">
        <v>9637</v>
      </c>
      <c r="M1130" t="s">
        <v>9638</v>
      </c>
      <c r="N1130" t="s">
        <v>9639</v>
      </c>
      <c r="O1130" t="s">
        <v>9640</v>
      </c>
      <c r="P1130" t="s">
        <v>9641</v>
      </c>
    </row>
    <row r="1131" spans="1:16" x14ac:dyDescent="0.35">
      <c r="A1131" t="s">
        <v>9642</v>
      </c>
      <c r="B1131" t="s">
        <v>9643</v>
      </c>
      <c r="C1131" t="s">
        <v>9644</v>
      </c>
      <c r="D1131" s="2">
        <v>1130</v>
      </c>
      <c r="E1131" s="5">
        <v>1130</v>
      </c>
      <c r="F1131" s="1">
        <v>0</v>
      </c>
      <c r="G1131">
        <v>4.2</v>
      </c>
      <c r="H1131" s="8">
        <v>13250</v>
      </c>
      <c r="I1131" t="s">
        <v>9645</v>
      </c>
      <c r="J1131" t="s">
        <v>9646</v>
      </c>
      <c r="K1131" t="s">
        <v>9647</v>
      </c>
      <c r="L1131" t="s">
        <v>9648</v>
      </c>
      <c r="M1131" t="s">
        <v>9649</v>
      </c>
      <c r="N1131" t="s">
        <v>9650</v>
      </c>
      <c r="O1131" t="s">
        <v>9651</v>
      </c>
      <c r="P1131" t="s">
        <v>9652</v>
      </c>
    </row>
    <row r="1132" spans="1:16" x14ac:dyDescent="0.35">
      <c r="A1132" t="s">
        <v>9653</v>
      </c>
      <c r="B1132" t="s">
        <v>9654</v>
      </c>
      <c r="C1132" t="s">
        <v>8710</v>
      </c>
      <c r="D1132" s="2">
        <v>3249</v>
      </c>
      <c r="E1132" s="5">
        <v>6295</v>
      </c>
      <c r="F1132" s="1">
        <v>0.48</v>
      </c>
      <c r="G1132">
        <v>3.9</v>
      </c>
      <c r="H1132" s="8">
        <v>43070</v>
      </c>
      <c r="I1132" t="s">
        <v>9655</v>
      </c>
      <c r="J1132" t="s">
        <v>9656</v>
      </c>
      <c r="K1132" t="s">
        <v>9657</v>
      </c>
      <c r="L1132" t="s">
        <v>9658</v>
      </c>
      <c r="M1132" t="s">
        <v>9659</v>
      </c>
      <c r="N1132" t="s">
        <v>9660</v>
      </c>
      <c r="O1132" t="s">
        <v>9661</v>
      </c>
      <c r="P1132" t="s">
        <v>9662</v>
      </c>
    </row>
    <row r="1133" spans="1:16" x14ac:dyDescent="0.35">
      <c r="A1133" t="s">
        <v>9663</v>
      </c>
      <c r="B1133" t="s">
        <v>9664</v>
      </c>
      <c r="C1133" t="s">
        <v>8710</v>
      </c>
      <c r="D1133" s="2">
        <v>3599</v>
      </c>
      <c r="E1133" s="5">
        <v>9455</v>
      </c>
      <c r="F1133" s="1">
        <v>0.62</v>
      </c>
      <c r="G1133">
        <v>4.0999999999999996</v>
      </c>
      <c r="H1133" s="8">
        <v>11828</v>
      </c>
      <c r="I1133" t="s">
        <v>9665</v>
      </c>
      <c r="J1133" t="s">
        <v>9666</v>
      </c>
      <c r="K1133" t="s">
        <v>9667</v>
      </c>
      <c r="L1133" t="s">
        <v>9668</v>
      </c>
      <c r="M1133" t="s">
        <v>9669</v>
      </c>
      <c r="N1133" t="s">
        <v>9670</v>
      </c>
      <c r="O1133" t="s">
        <v>9671</v>
      </c>
      <c r="P1133" t="s">
        <v>9672</v>
      </c>
    </row>
    <row r="1134" spans="1:16" x14ac:dyDescent="0.35">
      <c r="A1134" t="s">
        <v>9673</v>
      </c>
      <c r="B1134" t="s">
        <v>9674</v>
      </c>
      <c r="C1134" t="s">
        <v>9030</v>
      </c>
      <c r="D1134">
        <v>368</v>
      </c>
      <c r="E1134" s="5">
        <v>699</v>
      </c>
      <c r="F1134" s="1">
        <v>0.47</v>
      </c>
      <c r="G1134">
        <v>4.0999999999999996</v>
      </c>
      <c r="H1134" s="8">
        <v>1240</v>
      </c>
      <c r="I1134" t="s">
        <v>9675</v>
      </c>
      <c r="J1134" t="s">
        <v>9676</v>
      </c>
      <c r="K1134" t="s">
        <v>9677</v>
      </c>
      <c r="L1134" t="s">
        <v>9678</v>
      </c>
      <c r="M1134" t="s">
        <v>9679</v>
      </c>
      <c r="N1134" t="s">
        <v>9680</v>
      </c>
      <c r="O1134" t="s">
        <v>9681</v>
      </c>
      <c r="P1134" t="s">
        <v>9682</v>
      </c>
    </row>
    <row r="1135" spans="1:16" x14ac:dyDescent="0.35">
      <c r="A1135" t="s">
        <v>9683</v>
      </c>
      <c r="B1135" t="s">
        <v>9684</v>
      </c>
      <c r="C1135" t="s">
        <v>8710</v>
      </c>
      <c r="D1135" s="2">
        <v>3199</v>
      </c>
      <c r="E1135" s="5">
        <v>4999</v>
      </c>
      <c r="F1135" s="1">
        <v>0.36</v>
      </c>
      <c r="G1135">
        <v>4</v>
      </c>
      <c r="H1135" s="8">
        <v>20869</v>
      </c>
      <c r="I1135" t="s">
        <v>9685</v>
      </c>
      <c r="J1135" t="s">
        <v>9686</v>
      </c>
      <c r="K1135" t="s">
        <v>9687</v>
      </c>
      <c r="L1135" t="s">
        <v>9688</v>
      </c>
      <c r="M1135" t="s">
        <v>9689</v>
      </c>
      <c r="N1135" t="s">
        <v>9690</v>
      </c>
      <c r="O1135" t="s">
        <v>9691</v>
      </c>
      <c r="P1135" t="s">
        <v>9692</v>
      </c>
    </row>
    <row r="1136" spans="1:16" x14ac:dyDescent="0.35">
      <c r="A1136" t="s">
        <v>9693</v>
      </c>
      <c r="B1136" t="s">
        <v>9694</v>
      </c>
      <c r="C1136" t="s">
        <v>9695</v>
      </c>
      <c r="D1136" s="2">
        <v>1599</v>
      </c>
      <c r="E1136" s="5">
        <v>2900</v>
      </c>
      <c r="F1136" s="1">
        <v>0.45</v>
      </c>
      <c r="G1136">
        <v>3.7</v>
      </c>
      <c r="H1136" s="8">
        <v>441</v>
      </c>
      <c r="I1136" t="s">
        <v>9696</v>
      </c>
      <c r="J1136" t="s">
        <v>9697</v>
      </c>
      <c r="K1136" t="s">
        <v>9698</v>
      </c>
      <c r="L1136" t="s">
        <v>9699</v>
      </c>
      <c r="M1136" t="s">
        <v>9700</v>
      </c>
      <c r="N1136" t="s">
        <v>9701</v>
      </c>
      <c r="O1136" t="s">
        <v>9702</v>
      </c>
      <c r="P1136" t="s">
        <v>9703</v>
      </c>
    </row>
    <row r="1137" spans="1:16" x14ac:dyDescent="0.35">
      <c r="A1137" t="s">
        <v>9704</v>
      </c>
      <c r="B1137" t="s">
        <v>9705</v>
      </c>
      <c r="C1137" t="s">
        <v>8688</v>
      </c>
      <c r="D1137" s="2">
        <v>1999</v>
      </c>
      <c r="E1137" s="5">
        <v>2499</v>
      </c>
      <c r="F1137" s="1">
        <v>0.2</v>
      </c>
      <c r="G1137">
        <v>4.0999999999999996</v>
      </c>
      <c r="H1137" s="8">
        <v>1034</v>
      </c>
      <c r="I1137" t="s">
        <v>9706</v>
      </c>
      <c r="J1137" t="s">
        <v>9707</v>
      </c>
      <c r="K1137" t="s">
        <v>9708</v>
      </c>
      <c r="L1137" t="s">
        <v>9709</v>
      </c>
      <c r="M1137" t="s">
        <v>9710</v>
      </c>
      <c r="N1137" t="s">
        <v>9711</v>
      </c>
      <c r="O1137" t="s">
        <v>9712</v>
      </c>
      <c r="P1137" t="s">
        <v>9713</v>
      </c>
    </row>
    <row r="1138" spans="1:16" x14ac:dyDescent="0.35">
      <c r="A1138" t="s">
        <v>9714</v>
      </c>
      <c r="B1138" t="s">
        <v>9715</v>
      </c>
      <c r="C1138" t="s">
        <v>8699</v>
      </c>
      <c r="D1138">
        <v>616</v>
      </c>
      <c r="E1138" s="5">
        <v>1190</v>
      </c>
      <c r="F1138" s="1">
        <v>0.48</v>
      </c>
      <c r="G1138">
        <v>4.0999999999999996</v>
      </c>
      <c r="H1138" s="8">
        <v>37126</v>
      </c>
      <c r="I1138" t="s">
        <v>9716</v>
      </c>
      <c r="J1138" t="s">
        <v>9717</v>
      </c>
      <c r="K1138" t="s">
        <v>9718</v>
      </c>
      <c r="L1138" t="s">
        <v>9719</v>
      </c>
      <c r="M1138" t="s">
        <v>9720</v>
      </c>
      <c r="N1138" t="s">
        <v>9721</v>
      </c>
      <c r="O1138" t="s">
        <v>9722</v>
      </c>
      <c r="P1138" t="s">
        <v>9723</v>
      </c>
    </row>
    <row r="1139" spans="1:16" x14ac:dyDescent="0.35">
      <c r="A1139" t="s">
        <v>9724</v>
      </c>
      <c r="B1139" t="s">
        <v>9725</v>
      </c>
      <c r="C1139" t="s">
        <v>8688</v>
      </c>
      <c r="D1139" s="2">
        <v>1499</v>
      </c>
      <c r="E1139" s="5">
        <v>2100</v>
      </c>
      <c r="F1139" s="1">
        <v>0.28999999999999998</v>
      </c>
      <c r="G1139">
        <v>4.0999999999999996</v>
      </c>
      <c r="H1139" s="8">
        <v>6355</v>
      </c>
      <c r="I1139" t="s">
        <v>9726</v>
      </c>
      <c r="J1139" t="s">
        <v>9727</v>
      </c>
      <c r="K1139" t="s">
        <v>9728</v>
      </c>
      <c r="L1139" t="s">
        <v>9729</v>
      </c>
      <c r="M1139" t="s">
        <v>9730</v>
      </c>
      <c r="N1139" t="s">
        <v>9731</v>
      </c>
      <c r="O1139" t="s">
        <v>9732</v>
      </c>
      <c r="P1139" t="s">
        <v>9733</v>
      </c>
    </row>
    <row r="1140" spans="1:16" x14ac:dyDescent="0.35">
      <c r="A1140" t="s">
        <v>9734</v>
      </c>
      <c r="B1140" t="s">
        <v>9735</v>
      </c>
      <c r="C1140" t="s">
        <v>9284</v>
      </c>
      <c r="D1140">
        <v>199</v>
      </c>
      <c r="E1140" s="5">
        <v>499</v>
      </c>
      <c r="F1140" s="1">
        <v>0.6</v>
      </c>
      <c r="G1140">
        <v>3.3</v>
      </c>
      <c r="H1140" s="8">
        <v>12</v>
      </c>
      <c r="I1140" t="s">
        <v>9736</v>
      </c>
      <c r="J1140" t="s">
        <v>9737</v>
      </c>
      <c r="K1140" t="s">
        <v>9738</v>
      </c>
      <c r="L1140" t="s">
        <v>9739</v>
      </c>
      <c r="M1140" t="s">
        <v>9740</v>
      </c>
      <c r="N1140" t="s">
        <v>9741</v>
      </c>
      <c r="O1140" t="s">
        <v>9742</v>
      </c>
      <c r="P1140" t="s">
        <v>9743</v>
      </c>
    </row>
    <row r="1141" spans="1:16" x14ac:dyDescent="0.35">
      <c r="A1141" t="s">
        <v>9744</v>
      </c>
      <c r="B1141" t="s">
        <v>9745</v>
      </c>
      <c r="C1141" t="s">
        <v>8844</v>
      </c>
      <c r="D1141">
        <v>610</v>
      </c>
      <c r="E1141" s="5">
        <v>825</v>
      </c>
      <c r="F1141" s="1">
        <v>0.26</v>
      </c>
      <c r="G1141">
        <v>4.0999999999999996</v>
      </c>
      <c r="H1141" s="8">
        <v>13165</v>
      </c>
      <c r="I1141" t="s">
        <v>9746</v>
      </c>
      <c r="J1141" t="s">
        <v>9747</v>
      </c>
      <c r="K1141" t="s">
        <v>9748</v>
      </c>
      <c r="L1141" t="s">
        <v>9749</v>
      </c>
      <c r="M1141" t="s">
        <v>9750</v>
      </c>
      <c r="N1141" t="s">
        <v>9751</v>
      </c>
      <c r="O1141" t="s">
        <v>9752</v>
      </c>
      <c r="P1141" t="s">
        <v>9753</v>
      </c>
    </row>
    <row r="1142" spans="1:16" x14ac:dyDescent="0.35">
      <c r="A1142" t="s">
        <v>9754</v>
      </c>
      <c r="B1142" t="s">
        <v>9755</v>
      </c>
      <c r="C1142" t="s">
        <v>9192</v>
      </c>
      <c r="D1142">
        <v>999</v>
      </c>
      <c r="E1142" s="5">
        <v>1499</v>
      </c>
      <c r="F1142" s="1">
        <v>0.33</v>
      </c>
      <c r="G1142">
        <v>4.0999999999999996</v>
      </c>
      <c r="H1142" s="8">
        <v>1646</v>
      </c>
      <c r="I1142" t="s">
        <v>9756</v>
      </c>
      <c r="J1142" t="s">
        <v>9757</v>
      </c>
      <c r="K1142" t="s">
        <v>9758</v>
      </c>
      <c r="L1142" t="s">
        <v>9759</v>
      </c>
      <c r="M1142" t="s">
        <v>9760</v>
      </c>
      <c r="N1142" t="s">
        <v>9761</v>
      </c>
      <c r="O1142" t="s">
        <v>9762</v>
      </c>
      <c r="P1142" t="s">
        <v>9763</v>
      </c>
    </row>
    <row r="1143" spans="1:16" x14ac:dyDescent="0.35">
      <c r="A1143" t="s">
        <v>9764</v>
      </c>
      <c r="B1143" t="s">
        <v>9765</v>
      </c>
      <c r="C1143" t="s">
        <v>9326</v>
      </c>
      <c r="D1143" s="2">
        <v>8999</v>
      </c>
      <c r="E1143" s="5">
        <v>9995</v>
      </c>
      <c r="F1143" s="1">
        <v>0.1</v>
      </c>
      <c r="G1143">
        <v>4.4000000000000004</v>
      </c>
      <c r="H1143" s="8">
        <v>17994</v>
      </c>
      <c r="I1143" t="s">
        <v>9766</v>
      </c>
      <c r="J1143" t="s">
        <v>9767</v>
      </c>
      <c r="K1143" t="s">
        <v>9768</v>
      </c>
      <c r="L1143" t="s">
        <v>9769</v>
      </c>
      <c r="M1143" t="s">
        <v>9770</v>
      </c>
      <c r="N1143" t="s">
        <v>9771</v>
      </c>
      <c r="O1143" t="s">
        <v>9772</v>
      </c>
      <c r="P1143" t="s">
        <v>9773</v>
      </c>
    </row>
    <row r="1144" spans="1:16" x14ac:dyDescent="0.35">
      <c r="A1144" t="s">
        <v>9774</v>
      </c>
      <c r="B1144" t="s">
        <v>9775</v>
      </c>
      <c r="C1144" t="s">
        <v>8574</v>
      </c>
      <c r="D1144">
        <v>453</v>
      </c>
      <c r="E1144" s="5">
        <v>999</v>
      </c>
      <c r="F1144" s="1">
        <v>0.55000000000000004</v>
      </c>
      <c r="G1144">
        <v>4.3</v>
      </c>
      <c r="H1144" s="8">
        <v>610</v>
      </c>
      <c r="I1144" t="s">
        <v>9776</v>
      </c>
      <c r="J1144" t="s">
        <v>9777</v>
      </c>
      <c r="K1144" t="s">
        <v>9778</v>
      </c>
      <c r="L1144" t="s">
        <v>9779</v>
      </c>
      <c r="M1144" t="s">
        <v>9780</v>
      </c>
      <c r="N1144" t="s">
        <v>9781</v>
      </c>
      <c r="O1144" t="s">
        <v>9782</v>
      </c>
      <c r="P1144" t="s">
        <v>9783</v>
      </c>
    </row>
    <row r="1145" spans="1:16" x14ac:dyDescent="0.35">
      <c r="A1145" t="s">
        <v>9784</v>
      </c>
      <c r="B1145" t="s">
        <v>9785</v>
      </c>
      <c r="C1145" t="s">
        <v>8710</v>
      </c>
      <c r="D1145" s="2">
        <v>2464</v>
      </c>
      <c r="E1145" s="5">
        <v>6000</v>
      </c>
      <c r="F1145" s="1">
        <v>0.59</v>
      </c>
      <c r="G1145">
        <v>4.0999999999999996</v>
      </c>
      <c r="H1145" s="8">
        <v>8866</v>
      </c>
      <c r="I1145" t="s">
        <v>9786</v>
      </c>
      <c r="J1145" t="s">
        <v>9787</v>
      </c>
      <c r="K1145" t="s">
        <v>9788</v>
      </c>
      <c r="L1145" t="s">
        <v>9789</v>
      </c>
      <c r="M1145" t="s">
        <v>9790</v>
      </c>
      <c r="N1145" t="s">
        <v>9791</v>
      </c>
      <c r="O1145" t="s">
        <v>9792</v>
      </c>
      <c r="P1145" t="s">
        <v>9793</v>
      </c>
    </row>
    <row r="1146" spans="1:16" x14ac:dyDescent="0.35">
      <c r="A1146" t="s">
        <v>9794</v>
      </c>
      <c r="B1146" t="s">
        <v>9795</v>
      </c>
      <c r="C1146" t="s">
        <v>9695</v>
      </c>
      <c r="D1146" s="2">
        <v>2719</v>
      </c>
      <c r="E1146" s="5">
        <v>3945</v>
      </c>
      <c r="F1146" s="1">
        <v>0.31</v>
      </c>
      <c r="G1146">
        <v>3.7</v>
      </c>
      <c r="H1146" s="8">
        <v>13406</v>
      </c>
      <c r="I1146" t="s">
        <v>9796</v>
      </c>
      <c r="J1146" t="s">
        <v>9797</v>
      </c>
      <c r="K1146" t="s">
        <v>9798</v>
      </c>
      <c r="L1146" t="s">
        <v>9799</v>
      </c>
      <c r="M1146" t="s">
        <v>9800</v>
      </c>
      <c r="N1146" t="s">
        <v>9801</v>
      </c>
      <c r="O1146" t="s">
        <v>9802</v>
      </c>
      <c r="P1146" t="s">
        <v>9803</v>
      </c>
    </row>
    <row r="1147" spans="1:16" x14ac:dyDescent="0.35">
      <c r="A1147" t="s">
        <v>9804</v>
      </c>
      <c r="B1147" t="s">
        <v>9805</v>
      </c>
      <c r="C1147" t="s">
        <v>8721</v>
      </c>
      <c r="D1147" s="2">
        <v>1439</v>
      </c>
      <c r="E1147" s="5">
        <v>1999</v>
      </c>
      <c r="F1147" s="1">
        <v>0.28000000000000003</v>
      </c>
      <c r="G1147">
        <v>4.8</v>
      </c>
      <c r="H1147" s="8">
        <v>53803</v>
      </c>
      <c r="I1147" t="s">
        <v>9806</v>
      </c>
      <c r="J1147" t="s">
        <v>9807</v>
      </c>
      <c r="K1147" t="s">
        <v>9808</v>
      </c>
      <c r="L1147" t="s">
        <v>9809</v>
      </c>
      <c r="M1147" t="s">
        <v>9810</v>
      </c>
      <c r="N1147" t="s">
        <v>9811</v>
      </c>
      <c r="O1147" t="s">
        <v>9812</v>
      </c>
      <c r="P1147" t="s">
        <v>9813</v>
      </c>
    </row>
    <row r="1148" spans="1:16" x14ac:dyDescent="0.35">
      <c r="A1148" t="s">
        <v>9814</v>
      </c>
      <c r="B1148" t="s">
        <v>9815</v>
      </c>
      <c r="C1148" t="s">
        <v>8688</v>
      </c>
      <c r="D1148" s="2">
        <v>2799</v>
      </c>
      <c r="E1148" s="5">
        <v>3499</v>
      </c>
      <c r="F1148" s="1">
        <v>0.2</v>
      </c>
      <c r="G1148">
        <v>4.5</v>
      </c>
      <c r="H1148" s="8">
        <v>546</v>
      </c>
      <c r="I1148" t="s">
        <v>9816</v>
      </c>
      <c r="J1148" t="s">
        <v>9817</v>
      </c>
      <c r="K1148" t="s">
        <v>9818</v>
      </c>
      <c r="L1148" t="s">
        <v>9819</v>
      </c>
      <c r="M1148" t="s">
        <v>9820</v>
      </c>
      <c r="N1148" t="s">
        <v>9821</v>
      </c>
      <c r="O1148" t="s">
        <v>9822</v>
      </c>
      <c r="P1148" t="s">
        <v>9823</v>
      </c>
    </row>
    <row r="1149" spans="1:16" x14ac:dyDescent="0.35">
      <c r="A1149" t="s">
        <v>9824</v>
      </c>
      <c r="B1149" t="s">
        <v>9825</v>
      </c>
      <c r="C1149" t="s">
        <v>8721</v>
      </c>
      <c r="D1149" s="2">
        <v>2088</v>
      </c>
      <c r="E1149" s="5">
        <v>5550</v>
      </c>
      <c r="F1149" s="1">
        <v>0.62</v>
      </c>
      <c r="G1149">
        <v>4</v>
      </c>
      <c r="H1149" s="8">
        <v>5292</v>
      </c>
      <c r="I1149" t="s">
        <v>9826</v>
      </c>
      <c r="J1149" t="s">
        <v>9827</v>
      </c>
      <c r="K1149" t="s">
        <v>9828</v>
      </c>
      <c r="L1149" t="s">
        <v>9829</v>
      </c>
      <c r="M1149" t="s">
        <v>9830</v>
      </c>
      <c r="N1149" t="s">
        <v>13064</v>
      </c>
      <c r="O1149" t="s">
        <v>9831</v>
      </c>
      <c r="P1149" t="s">
        <v>9832</v>
      </c>
    </row>
    <row r="1150" spans="1:16" x14ac:dyDescent="0.35">
      <c r="A1150" t="s">
        <v>9833</v>
      </c>
      <c r="B1150" t="s">
        <v>9834</v>
      </c>
      <c r="C1150" t="s">
        <v>8721</v>
      </c>
      <c r="D1150" s="2">
        <v>2399</v>
      </c>
      <c r="E1150" s="5">
        <v>4590</v>
      </c>
      <c r="F1150" s="1">
        <v>0.48</v>
      </c>
      <c r="G1150">
        <v>4.0999999999999996</v>
      </c>
      <c r="H1150" s="8">
        <v>444</v>
      </c>
      <c r="I1150" t="s">
        <v>9835</v>
      </c>
      <c r="J1150" t="s">
        <v>9836</v>
      </c>
      <c r="K1150" t="s">
        <v>9837</v>
      </c>
      <c r="L1150" t="s">
        <v>9838</v>
      </c>
      <c r="M1150" t="s">
        <v>9839</v>
      </c>
      <c r="N1150" t="s">
        <v>9840</v>
      </c>
      <c r="O1150" t="s">
        <v>9841</v>
      </c>
      <c r="P1150" t="s">
        <v>9842</v>
      </c>
    </row>
    <row r="1151" spans="1:16" x14ac:dyDescent="0.35">
      <c r="A1151" t="s">
        <v>9843</v>
      </c>
      <c r="B1151" t="s">
        <v>9844</v>
      </c>
      <c r="C1151" t="s">
        <v>8585</v>
      </c>
      <c r="D1151">
        <v>308</v>
      </c>
      <c r="E1151" s="5">
        <v>499</v>
      </c>
      <c r="F1151" s="1">
        <v>0.38</v>
      </c>
      <c r="G1151">
        <v>3.9</v>
      </c>
      <c r="H1151" s="8">
        <v>4584</v>
      </c>
      <c r="I1151" t="s">
        <v>9845</v>
      </c>
      <c r="J1151" t="s">
        <v>9846</v>
      </c>
      <c r="K1151" t="s">
        <v>9847</v>
      </c>
      <c r="L1151" t="s">
        <v>9848</v>
      </c>
      <c r="M1151" t="s">
        <v>9849</v>
      </c>
      <c r="N1151" t="s">
        <v>9850</v>
      </c>
      <c r="O1151" t="s">
        <v>9851</v>
      </c>
      <c r="P1151" t="s">
        <v>9852</v>
      </c>
    </row>
    <row r="1152" spans="1:16" x14ac:dyDescent="0.35">
      <c r="A1152" t="s">
        <v>9853</v>
      </c>
      <c r="B1152" t="s">
        <v>9854</v>
      </c>
      <c r="C1152" t="s">
        <v>8721</v>
      </c>
      <c r="D1152" s="2">
        <v>2599</v>
      </c>
      <c r="E1152" s="5">
        <v>4400</v>
      </c>
      <c r="F1152" s="1">
        <v>0.41</v>
      </c>
      <c r="G1152">
        <v>4.0999999999999996</v>
      </c>
      <c r="H1152" s="8">
        <v>14947</v>
      </c>
      <c r="I1152" t="s">
        <v>9855</v>
      </c>
      <c r="J1152" t="s">
        <v>9856</v>
      </c>
      <c r="K1152" t="s">
        <v>9857</v>
      </c>
      <c r="L1152" t="s">
        <v>9858</v>
      </c>
      <c r="M1152" t="s">
        <v>9859</v>
      </c>
      <c r="N1152" t="s">
        <v>9860</v>
      </c>
      <c r="O1152" t="s">
        <v>9861</v>
      </c>
      <c r="P1152" t="s">
        <v>9862</v>
      </c>
    </row>
    <row r="1153" spans="1:16" x14ac:dyDescent="0.35">
      <c r="A1153" t="s">
        <v>9863</v>
      </c>
      <c r="B1153" t="s">
        <v>9864</v>
      </c>
      <c r="C1153" t="s">
        <v>8699</v>
      </c>
      <c r="D1153">
        <v>479</v>
      </c>
      <c r="E1153" s="5">
        <v>1000</v>
      </c>
      <c r="F1153" s="1">
        <v>0.52</v>
      </c>
      <c r="G1153">
        <v>4.2</v>
      </c>
      <c r="H1153" s="8">
        <v>1559</v>
      </c>
      <c r="I1153" t="s">
        <v>9865</v>
      </c>
      <c r="J1153" t="s">
        <v>9866</v>
      </c>
      <c r="K1153" t="s">
        <v>9867</v>
      </c>
      <c r="L1153" t="s">
        <v>9868</v>
      </c>
      <c r="M1153" t="s">
        <v>9869</v>
      </c>
      <c r="N1153" t="s">
        <v>9870</v>
      </c>
      <c r="O1153" t="s">
        <v>9871</v>
      </c>
      <c r="P1153" t="s">
        <v>9872</v>
      </c>
    </row>
    <row r="1154" spans="1:16" x14ac:dyDescent="0.35">
      <c r="A1154" t="s">
        <v>9873</v>
      </c>
      <c r="B1154" t="s">
        <v>9874</v>
      </c>
      <c r="C1154" t="s">
        <v>8574</v>
      </c>
      <c r="D1154">
        <v>245</v>
      </c>
      <c r="E1154" s="5">
        <v>299</v>
      </c>
      <c r="F1154" s="1">
        <v>0.18</v>
      </c>
      <c r="G1154">
        <v>4.0999999999999996</v>
      </c>
      <c r="H1154" s="8">
        <v>1660</v>
      </c>
      <c r="I1154" t="s">
        <v>9875</v>
      </c>
      <c r="J1154" t="s">
        <v>9876</v>
      </c>
      <c r="K1154" t="s">
        <v>9877</v>
      </c>
      <c r="L1154" t="s">
        <v>9878</v>
      </c>
      <c r="M1154" t="s">
        <v>9879</v>
      </c>
      <c r="N1154" t="s">
        <v>9880</v>
      </c>
      <c r="O1154" t="s">
        <v>9881</v>
      </c>
      <c r="P1154" t="s">
        <v>9882</v>
      </c>
    </row>
    <row r="1155" spans="1:16" x14ac:dyDescent="0.35">
      <c r="A1155" t="s">
        <v>9883</v>
      </c>
      <c r="B1155" t="s">
        <v>9884</v>
      </c>
      <c r="C1155" t="s">
        <v>8574</v>
      </c>
      <c r="D1155">
        <v>179</v>
      </c>
      <c r="E1155" s="5">
        <v>799</v>
      </c>
      <c r="F1155" s="1">
        <v>0.78</v>
      </c>
      <c r="G1155">
        <v>3.5</v>
      </c>
      <c r="H1155" s="8">
        <v>132</v>
      </c>
      <c r="I1155" t="s">
        <v>9885</v>
      </c>
      <c r="J1155" t="s">
        <v>9886</v>
      </c>
      <c r="K1155" t="s">
        <v>9887</v>
      </c>
      <c r="L1155" t="s">
        <v>9888</v>
      </c>
      <c r="M1155" t="s">
        <v>9889</v>
      </c>
      <c r="N1155" t="s">
        <v>9890</v>
      </c>
      <c r="O1155" t="s">
        <v>9891</v>
      </c>
      <c r="P1155" t="s">
        <v>9892</v>
      </c>
    </row>
    <row r="1156" spans="1:16" x14ac:dyDescent="0.35">
      <c r="A1156" t="s">
        <v>9893</v>
      </c>
      <c r="B1156" t="s">
        <v>9894</v>
      </c>
      <c r="C1156" t="s">
        <v>9295</v>
      </c>
      <c r="D1156" s="2">
        <v>3569</v>
      </c>
      <c r="E1156" s="5">
        <v>5190</v>
      </c>
      <c r="F1156" s="1">
        <v>0.31</v>
      </c>
      <c r="G1156">
        <v>4.3</v>
      </c>
      <c r="H1156" s="8">
        <v>28629</v>
      </c>
      <c r="I1156" t="s">
        <v>9895</v>
      </c>
      <c r="J1156" t="s">
        <v>9896</v>
      </c>
      <c r="K1156" t="s">
        <v>9897</v>
      </c>
      <c r="L1156" t="s">
        <v>9898</v>
      </c>
      <c r="M1156" t="s">
        <v>13065</v>
      </c>
      <c r="N1156" t="s">
        <v>13066</v>
      </c>
      <c r="O1156" t="s">
        <v>9899</v>
      </c>
      <c r="P1156" t="s">
        <v>9900</v>
      </c>
    </row>
    <row r="1157" spans="1:16" x14ac:dyDescent="0.35">
      <c r="A1157" t="s">
        <v>9901</v>
      </c>
      <c r="B1157" t="s">
        <v>9902</v>
      </c>
      <c r="C1157" t="s">
        <v>8541</v>
      </c>
      <c r="D1157">
        <v>699</v>
      </c>
      <c r="E1157" s="5">
        <v>1345</v>
      </c>
      <c r="F1157" s="1">
        <v>0.48</v>
      </c>
      <c r="G1157">
        <v>3.9</v>
      </c>
      <c r="H1157" s="8">
        <v>8446</v>
      </c>
      <c r="I1157" t="s">
        <v>9903</v>
      </c>
      <c r="J1157" t="s">
        <v>9904</v>
      </c>
      <c r="K1157" t="s">
        <v>9905</v>
      </c>
      <c r="L1157" t="s">
        <v>9906</v>
      </c>
      <c r="M1157" t="s">
        <v>9907</v>
      </c>
      <c r="N1157" t="s">
        <v>9908</v>
      </c>
      <c r="O1157" t="s">
        <v>9909</v>
      </c>
      <c r="P1157" t="s">
        <v>9910</v>
      </c>
    </row>
    <row r="1158" spans="1:16" x14ac:dyDescent="0.35">
      <c r="A1158" t="s">
        <v>9911</v>
      </c>
      <c r="B1158" t="s">
        <v>9912</v>
      </c>
      <c r="C1158" t="s">
        <v>8647</v>
      </c>
      <c r="D1158" s="2">
        <v>2089</v>
      </c>
      <c r="E1158" s="5">
        <v>4000</v>
      </c>
      <c r="F1158" s="1">
        <v>0.48</v>
      </c>
      <c r="G1158">
        <v>4.2</v>
      </c>
      <c r="H1158" s="8">
        <v>11199</v>
      </c>
      <c r="I1158" t="s">
        <v>9913</v>
      </c>
      <c r="J1158" t="s">
        <v>9914</v>
      </c>
      <c r="K1158" t="s">
        <v>9915</v>
      </c>
      <c r="L1158" t="s">
        <v>9916</v>
      </c>
      <c r="M1158" t="s">
        <v>9917</v>
      </c>
      <c r="N1158" t="s">
        <v>9918</v>
      </c>
      <c r="O1158" t="s">
        <v>9919</v>
      </c>
      <c r="P1158" t="s">
        <v>9920</v>
      </c>
    </row>
    <row r="1159" spans="1:16" x14ac:dyDescent="0.35">
      <c r="A1159" t="s">
        <v>9921</v>
      </c>
      <c r="B1159" t="s">
        <v>9922</v>
      </c>
      <c r="C1159" t="s">
        <v>9923</v>
      </c>
      <c r="D1159" s="2">
        <v>2339</v>
      </c>
      <c r="E1159" s="5">
        <v>4000</v>
      </c>
      <c r="F1159" s="1">
        <v>0.42</v>
      </c>
      <c r="G1159">
        <v>3.8</v>
      </c>
      <c r="H1159" s="8">
        <v>1118</v>
      </c>
      <c r="I1159" t="s">
        <v>9924</v>
      </c>
      <c r="J1159" t="s">
        <v>9925</v>
      </c>
      <c r="K1159" t="s">
        <v>9926</v>
      </c>
      <c r="L1159" t="s">
        <v>9927</v>
      </c>
      <c r="M1159" t="s">
        <v>9928</v>
      </c>
      <c r="N1159" t="s">
        <v>9929</v>
      </c>
      <c r="O1159" t="s">
        <v>9930</v>
      </c>
      <c r="P1159" t="s">
        <v>9931</v>
      </c>
    </row>
    <row r="1160" spans="1:16" x14ac:dyDescent="0.35">
      <c r="A1160" t="s">
        <v>9932</v>
      </c>
      <c r="B1160" t="s">
        <v>9933</v>
      </c>
      <c r="C1160" t="s">
        <v>8563</v>
      </c>
      <c r="D1160">
        <v>784</v>
      </c>
      <c r="E1160" s="5">
        <v>1599</v>
      </c>
      <c r="F1160" s="1">
        <v>0.51</v>
      </c>
      <c r="G1160">
        <v>4.5</v>
      </c>
      <c r="H1160" s="8">
        <v>11</v>
      </c>
      <c r="I1160" t="s">
        <v>9934</v>
      </c>
      <c r="J1160" t="s">
        <v>9935</v>
      </c>
      <c r="K1160" t="s">
        <v>9936</v>
      </c>
      <c r="L1160" t="s">
        <v>9937</v>
      </c>
      <c r="M1160" t="s">
        <v>9938</v>
      </c>
      <c r="N1160" t="s">
        <v>9939</v>
      </c>
      <c r="O1160" t="s">
        <v>9940</v>
      </c>
      <c r="P1160" t="s">
        <v>9941</v>
      </c>
    </row>
    <row r="1161" spans="1:16" x14ac:dyDescent="0.35">
      <c r="A1161" t="s">
        <v>9942</v>
      </c>
      <c r="B1161" t="s">
        <v>9943</v>
      </c>
      <c r="C1161" t="s">
        <v>9944</v>
      </c>
      <c r="D1161" s="2">
        <v>5499</v>
      </c>
      <c r="E1161" s="5">
        <v>9999</v>
      </c>
      <c r="F1161" s="1">
        <v>0.45</v>
      </c>
      <c r="G1161">
        <v>3.8</v>
      </c>
      <c r="H1161" s="8">
        <v>4353</v>
      </c>
      <c r="I1161" t="s">
        <v>9945</v>
      </c>
      <c r="J1161" t="s">
        <v>9946</v>
      </c>
      <c r="K1161" t="s">
        <v>9947</v>
      </c>
      <c r="L1161" t="s">
        <v>9948</v>
      </c>
      <c r="M1161" t="s">
        <v>9949</v>
      </c>
      <c r="N1161" t="s">
        <v>9950</v>
      </c>
      <c r="O1161" t="s">
        <v>9951</v>
      </c>
      <c r="P1161" t="s">
        <v>9952</v>
      </c>
    </row>
    <row r="1162" spans="1:16" x14ac:dyDescent="0.35">
      <c r="A1162" t="s">
        <v>9953</v>
      </c>
      <c r="B1162" t="s">
        <v>9954</v>
      </c>
      <c r="C1162" t="s">
        <v>8563</v>
      </c>
      <c r="D1162">
        <v>899</v>
      </c>
      <c r="E1162" s="5">
        <v>1990</v>
      </c>
      <c r="F1162" s="1">
        <v>0.55000000000000004</v>
      </c>
      <c r="G1162">
        <v>4.0999999999999996</v>
      </c>
      <c r="H1162" s="8">
        <v>185</v>
      </c>
      <c r="I1162" t="s">
        <v>9955</v>
      </c>
      <c r="J1162" t="s">
        <v>9956</v>
      </c>
      <c r="K1162" t="s">
        <v>9957</v>
      </c>
      <c r="L1162" t="s">
        <v>9958</v>
      </c>
      <c r="M1162" t="s">
        <v>9959</v>
      </c>
      <c r="N1162" t="s">
        <v>9960</v>
      </c>
      <c r="O1162" t="s">
        <v>9961</v>
      </c>
      <c r="P1162" t="s">
        <v>9962</v>
      </c>
    </row>
    <row r="1163" spans="1:16" x14ac:dyDescent="0.35">
      <c r="A1163" t="s">
        <v>9963</v>
      </c>
      <c r="B1163" t="s">
        <v>9964</v>
      </c>
      <c r="C1163" t="s">
        <v>8688</v>
      </c>
      <c r="D1163" s="2">
        <v>1695</v>
      </c>
      <c r="E1163" s="5">
        <v>1695</v>
      </c>
      <c r="F1163" s="1">
        <v>0</v>
      </c>
      <c r="G1163">
        <v>4.2</v>
      </c>
      <c r="H1163" s="8">
        <v>14290</v>
      </c>
      <c r="I1163" t="s">
        <v>9965</v>
      </c>
      <c r="J1163" t="s">
        <v>9966</v>
      </c>
      <c r="K1163" t="s">
        <v>9967</v>
      </c>
      <c r="L1163" t="s">
        <v>9968</v>
      </c>
      <c r="M1163" t="s">
        <v>9969</v>
      </c>
      <c r="N1163" t="s">
        <v>9970</v>
      </c>
      <c r="O1163" t="s">
        <v>9971</v>
      </c>
      <c r="P1163" t="s">
        <v>9972</v>
      </c>
    </row>
    <row r="1164" spans="1:16" x14ac:dyDescent="0.35">
      <c r="A1164" t="s">
        <v>9973</v>
      </c>
      <c r="B1164" t="s">
        <v>9974</v>
      </c>
      <c r="C1164" t="s">
        <v>8699</v>
      </c>
      <c r="D1164">
        <v>499</v>
      </c>
      <c r="E1164" s="5">
        <v>940</v>
      </c>
      <c r="F1164" s="1">
        <v>0.47</v>
      </c>
      <c r="G1164">
        <v>4.0999999999999996</v>
      </c>
      <c r="H1164" s="8">
        <v>3036</v>
      </c>
      <c r="I1164" t="s">
        <v>9367</v>
      </c>
      <c r="J1164" t="s">
        <v>9975</v>
      </c>
      <c r="K1164" t="s">
        <v>9976</v>
      </c>
      <c r="L1164" t="s">
        <v>9977</v>
      </c>
      <c r="M1164" t="s">
        <v>9978</v>
      </c>
      <c r="N1164" t="s">
        <v>9979</v>
      </c>
      <c r="O1164" t="s">
        <v>9980</v>
      </c>
      <c r="P1164" t="s">
        <v>9981</v>
      </c>
    </row>
    <row r="1165" spans="1:16" x14ac:dyDescent="0.35">
      <c r="A1165" t="s">
        <v>9982</v>
      </c>
      <c r="B1165" t="s">
        <v>9983</v>
      </c>
      <c r="C1165" t="s">
        <v>8721</v>
      </c>
      <c r="D1165" s="2">
        <v>2699</v>
      </c>
      <c r="E1165" s="5">
        <v>4700</v>
      </c>
      <c r="F1165" s="1">
        <v>0.43</v>
      </c>
      <c r="G1165">
        <v>4.2</v>
      </c>
      <c r="H1165" s="8">
        <v>1296</v>
      </c>
      <c r="I1165" t="s">
        <v>9984</v>
      </c>
      <c r="J1165" t="s">
        <v>9985</v>
      </c>
      <c r="K1165" t="s">
        <v>9986</v>
      </c>
      <c r="L1165" t="s">
        <v>9987</v>
      </c>
      <c r="M1165" t="s">
        <v>9988</v>
      </c>
      <c r="N1165" t="s">
        <v>9989</v>
      </c>
      <c r="O1165" t="s">
        <v>9990</v>
      </c>
      <c r="P1165" t="s">
        <v>9991</v>
      </c>
    </row>
    <row r="1166" spans="1:16" x14ac:dyDescent="0.35">
      <c r="A1166" t="s">
        <v>9992</v>
      </c>
      <c r="B1166" t="s">
        <v>9993</v>
      </c>
      <c r="C1166" t="s">
        <v>8721</v>
      </c>
      <c r="D1166" s="2">
        <v>1448</v>
      </c>
      <c r="E1166" s="5">
        <v>2999</v>
      </c>
      <c r="F1166" s="1">
        <v>0.52</v>
      </c>
      <c r="G1166">
        <v>4.5</v>
      </c>
      <c r="H1166" s="8">
        <v>19</v>
      </c>
      <c r="I1166" t="s">
        <v>9994</v>
      </c>
      <c r="J1166" t="s">
        <v>9995</v>
      </c>
      <c r="K1166" t="s">
        <v>9996</v>
      </c>
      <c r="L1166" t="s">
        <v>9997</v>
      </c>
      <c r="M1166" t="s">
        <v>9998</v>
      </c>
      <c r="N1166" t="s">
        <v>9999</v>
      </c>
      <c r="O1166" t="s">
        <v>10000</v>
      </c>
      <c r="P1166" t="s">
        <v>10001</v>
      </c>
    </row>
    <row r="1167" spans="1:16" x14ac:dyDescent="0.35">
      <c r="A1167" t="s">
        <v>10002</v>
      </c>
      <c r="B1167" t="s">
        <v>10003</v>
      </c>
      <c r="C1167" t="s">
        <v>9284</v>
      </c>
      <c r="D1167">
        <v>79</v>
      </c>
      <c r="E1167" s="5">
        <v>79</v>
      </c>
      <c r="F1167" s="1">
        <v>0</v>
      </c>
      <c r="G1167">
        <v>4</v>
      </c>
      <c r="H1167" s="8">
        <v>97</v>
      </c>
      <c r="I1167" t="s">
        <v>10004</v>
      </c>
      <c r="J1167" t="s">
        <v>10005</v>
      </c>
      <c r="K1167" t="s">
        <v>10006</v>
      </c>
      <c r="L1167" t="s">
        <v>10007</v>
      </c>
      <c r="M1167" t="s">
        <v>10008</v>
      </c>
      <c r="N1167" t="s">
        <v>13067</v>
      </c>
      <c r="O1167" t="s">
        <v>10009</v>
      </c>
      <c r="P1167" t="s">
        <v>10010</v>
      </c>
    </row>
    <row r="1168" spans="1:16" x14ac:dyDescent="0.35">
      <c r="A1168" t="s">
        <v>10011</v>
      </c>
      <c r="B1168" t="s">
        <v>10012</v>
      </c>
      <c r="C1168" t="s">
        <v>8773</v>
      </c>
      <c r="D1168" s="2">
        <v>6990</v>
      </c>
      <c r="E1168" s="5">
        <v>14290</v>
      </c>
      <c r="F1168" s="1">
        <v>0.51</v>
      </c>
      <c r="G1168">
        <v>4.4000000000000004</v>
      </c>
      <c r="H1168" s="8">
        <v>1771</v>
      </c>
      <c r="I1168" t="s">
        <v>10013</v>
      </c>
      <c r="J1168" t="s">
        <v>10014</v>
      </c>
      <c r="K1168" t="s">
        <v>10015</v>
      </c>
      <c r="L1168" t="s">
        <v>10016</v>
      </c>
      <c r="M1168" t="s">
        <v>10017</v>
      </c>
      <c r="N1168" t="s">
        <v>10018</v>
      </c>
      <c r="O1168" t="s">
        <v>10019</v>
      </c>
      <c r="P1168" t="s">
        <v>10020</v>
      </c>
    </row>
    <row r="1169" spans="1:16" x14ac:dyDescent="0.35">
      <c r="A1169" t="s">
        <v>10021</v>
      </c>
      <c r="B1169" t="s">
        <v>10022</v>
      </c>
      <c r="C1169" t="s">
        <v>8647</v>
      </c>
      <c r="D1169" s="2">
        <v>2698</v>
      </c>
      <c r="E1169" s="5">
        <v>3945</v>
      </c>
      <c r="F1169" s="1">
        <v>0.32</v>
      </c>
      <c r="G1169">
        <v>4</v>
      </c>
      <c r="H1169" s="8">
        <v>15034</v>
      </c>
      <c r="I1169" t="s">
        <v>10023</v>
      </c>
      <c r="J1169" t="s">
        <v>10024</v>
      </c>
      <c r="K1169" t="s">
        <v>10025</v>
      </c>
      <c r="L1169" t="s">
        <v>10026</v>
      </c>
      <c r="M1169" t="s">
        <v>10027</v>
      </c>
      <c r="N1169" t="s">
        <v>10028</v>
      </c>
      <c r="O1169" t="s">
        <v>10029</v>
      </c>
      <c r="P1169" t="s">
        <v>10030</v>
      </c>
    </row>
    <row r="1170" spans="1:16" x14ac:dyDescent="0.35">
      <c r="A1170" t="s">
        <v>10031</v>
      </c>
      <c r="B1170" t="s">
        <v>10032</v>
      </c>
      <c r="C1170" t="s">
        <v>9944</v>
      </c>
      <c r="D1170" s="2">
        <v>3199</v>
      </c>
      <c r="E1170" s="5">
        <v>5999</v>
      </c>
      <c r="F1170" s="1">
        <v>0.47</v>
      </c>
      <c r="G1170">
        <v>4</v>
      </c>
      <c r="H1170" s="8">
        <v>3242</v>
      </c>
      <c r="I1170" t="s">
        <v>10033</v>
      </c>
      <c r="J1170" t="s">
        <v>10034</v>
      </c>
      <c r="K1170" t="s">
        <v>10035</v>
      </c>
      <c r="L1170" t="s">
        <v>10036</v>
      </c>
      <c r="M1170" t="s">
        <v>10037</v>
      </c>
      <c r="N1170" t="s">
        <v>10038</v>
      </c>
      <c r="O1170" t="s">
        <v>10039</v>
      </c>
      <c r="P1170" t="s">
        <v>10040</v>
      </c>
    </row>
    <row r="1171" spans="1:16" x14ac:dyDescent="0.35">
      <c r="A1171" t="s">
        <v>10041</v>
      </c>
      <c r="B1171" t="s">
        <v>10042</v>
      </c>
      <c r="C1171" t="s">
        <v>8762</v>
      </c>
      <c r="D1171" s="2">
        <v>1199</v>
      </c>
      <c r="E1171" s="5">
        <v>1950</v>
      </c>
      <c r="F1171" s="1">
        <v>0.39</v>
      </c>
      <c r="G1171">
        <v>3.9</v>
      </c>
      <c r="H1171" s="8">
        <v>2832</v>
      </c>
      <c r="I1171" t="s">
        <v>10043</v>
      </c>
      <c r="J1171" t="s">
        <v>10044</v>
      </c>
      <c r="K1171" t="s">
        <v>10045</v>
      </c>
      <c r="L1171" t="s">
        <v>10046</v>
      </c>
      <c r="M1171" t="s">
        <v>10047</v>
      </c>
      <c r="N1171" t="s">
        <v>10048</v>
      </c>
      <c r="O1171" t="s">
        <v>10049</v>
      </c>
      <c r="P1171" t="s">
        <v>10050</v>
      </c>
    </row>
    <row r="1172" spans="1:16" x14ac:dyDescent="0.35">
      <c r="A1172" t="s">
        <v>10051</v>
      </c>
      <c r="B1172" t="s">
        <v>10052</v>
      </c>
      <c r="C1172" t="s">
        <v>9192</v>
      </c>
      <c r="D1172" s="2">
        <v>1414</v>
      </c>
      <c r="E1172" s="5">
        <v>2799</v>
      </c>
      <c r="F1172" s="1">
        <v>0.49</v>
      </c>
      <c r="G1172">
        <v>4</v>
      </c>
      <c r="H1172" s="8">
        <v>1498</v>
      </c>
      <c r="I1172" t="s">
        <v>10053</v>
      </c>
      <c r="J1172" t="s">
        <v>10054</v>
      </c>
      <c r="K1172" t="s">
        <v>10055</v>
      </c>
      <c r="L1172" t="s">
        <v>10056</v>
      </c>
      <c r="M1172" t="s">
        <v>10057</v>
      </c>
      <c r="N1172" t="s">
        <v>10058</v>
      </c>
      <c r="O1172" t="s">
        <v>10059</v>
      </c>
      <c r="P1172" t="s">
        <v>10060</v>
      </c>
    </row>
    <row r="1173" spans="1:16" x14ac:dyDescent="0.35">
      <c r="A1173" t="s">
        <v>10061</v>
      </c>
      <c r="B1173" t="s">
        <v>10062</v>
      </c>
      <c r="C1173" t="s">
        <v>8541</v>
      </c>
      <c r="D1173">
        <v>999</v>
      </c>
      <c r="E1173" s="5">
        <v>1950</v>
      </c>
      <c r="F1173" s="1">
        <v>0.49</v>
      </c>
      <c r="G1173">
        <v>3.8</v>
      </c>
      <c r="H1173" s="8">
        <v>305</v>
      </c>
      <c r="I1173" t="s">
        <v>10063</v>
      </c>
      <c r="J1173" t="s">
        <v>10064</v>
      </c>
      <c r="K1173" t="s">
        <v>10065</v>
      </c>
      <c r="L1173" t="s">
        <v>10066</v>
      </c>
      <c r="M1173" t="s">
        <v>10067</v>
      </c>
      <c r="N1173" t="s">
        <v>10068</v>
      </c>
      <c r="O1173" t="s">
        <v>10069</v>
      </c>
      <c r="P1173" t="s">
        <v>10070</v>
      </c>
    </row>
    <row r="1174" spans="1:16" x14ac:dyDescent="0.35">
      <c r="A1174" t="s">
        <v>10071</v>
      </c>
      <c r="B1174" t="s">
        <v>10072</v>
      </c>
      <c r="C1174" t="s">
        <v>9326</v>
      </c>
      <c r="D1174" s="2">
        <v>5999</v>
      </c>
      <c r="E1174" s="5">
        <v>9999</v>
      </c>
      <c r="F1174" s="1">
        <v>0.4</v>
      </c>
      <c r="G1174">
        <v>4.2</v>
      </c>
      <c r="H1174" s="8">
        <v>1191</v>
      </c>
      <c r="I1174" t="s">
        <v>10073</v>
      </c>
      <c r="J1174" t="s">
        <v>10074</v>
      </c>
      <c r="K1174" t="s">
        <v>10075</v>
      </c>
      <c r="L1174" t="s">
        <v>10076</v>
      </c>
      <c r="M1174" t="s">
        <v>10077</v>
      </c>
      <c r="N1174" t="s">
        <v>10078</v>
      </c>
      <c r="O1174" t="s">
        <v>10079</v>
      </c>
      <c r="P1174" t="s">
        <v>10080</v>
      </c>
    </row>
    <row r="1175" spans="1:16" x14ac:dyDescent="0.35">
      <c r="A1175" t="s">
        <v>10081</v>
      </c>
      <c r="B1175" t="s">
        <v>10082</v>
      </c>
      <c r="C1175" t="s">
        <v>10083</v>
      </c>
      <c r="D1175" s="2">
        <v>9970</v>
      </c>
      <c r="E1175" s="5">
        <v>12999</v>
      </c>
      <c r="F1175" s="1">
        <v>0.23</v>
      </c>
      <c r="G1175">
        <v>4.3</v>
      </c>
      <c r="H1175" s="8">
        <v>4049</v>
      </c>
      <c r="I1175" t="s">
        <v>10084</v>
      </c>
      <c r="J1175" t="s">
        <v>10085</v>
      </c>
      <c r="K1175" t="s">
        <v>10086</v>
      </c>
      <c r="L1175" t="s">
        <v>10087</v>
      </c>
      <c r="M1175" t="s">
        <v>10088</v>
      </c>
      <c r="N1175" t="s">
        <v>10089</v>
      </c>
      <c r="O1175" t="s">
        <v>10090</v>
      </c>
      <c r="P1175" t="s">
        <v>10091</v>
      </c>
    </row>
    <row r="1176" spans="1:16" x14ac:dyDescent="0.35">
      <c r="A1176" t="s">
        <v>10092</v>
      </c>
      <c r="B1176" t="s">
        <v>10093</v>
      </c>
      <c r="C1176" t="s">
        <v>10094</v>
      </c>
      <c r="D1176">
        <v>698</v>
      </c>
      <c r="E1176" s="5">
        <v>699</v>
      </c>
      <c r="F1176" s="1">
        <v>0</v>
      </c>
      <c r="G1176">
        <v>4.2</v>
      </c>
      <c r="H1176" s="8">
        <v>3160</v>
      </c>
      <c r="I1176" t="s">
        <v>10095</v>
      </c>
      <c r="J1176" t="s">
        <v>10096</v>
      </c>
      <c r="K1176" t="s">
        <v>10097</v>
      </c>
      <c r="L1176" t="s">
        <v>10098</v>
      </c>
      <c r="M1176" t="s">
        <v>10099</v>
      </c>
      <c r="N1176" t="s">
        <v>10100</v>
      </c>
      <c r="O1176" t="s">
        <v>10101</v>
      </c>
      <c r="P1176" t="s">
        <v>10102</v>
      </c>
    </row>
    <row r="1177" spans="1:16" x14ac:dyDescent="0.35">
      <c r="A1177" t="s">
        <v>10103</v>
      </c>
      <c r="B1177" t="s">
        <v>10104</v>
      </c>
      <c r="C1177" t="s">
        <v>9295</v>
      </c>
      <c r="D1177" s="2">
        <v>2199</v>
      </c>
      <c r="E1177" s="5">
        <v>3190</v>
      </c>
      <c r="F1177" s="1">
        <v>0.31</v>
      </c>
      <c r="G1177">
        <v>4.3</v>
      </c>
      <c r="H1177" s="8">
        <v>9650</v>
      </c>
      <c r="I1177" t="s">
        <v>10105</v>
      </c>
      <c r="J1177" t="s">
        <v>10106</v>
      </c>
      <c r="K1177" t="s">
        <v>10107</v>
      </c>
      <c r="L1177" t="s">
        <v>10108</v>
      </c>
      <c r="M1177" t="s">
        <v>10109</v>
      </c>
      <c r="N1177" t="s">
        <v>10110</v>
      </c>
      <c r="O1177" t="s">
        <v>10111</v>
      </c>
      <c r="P1177" t="s">
        <v>10112</v>
      </c>
    </row>
    <row r="1178" spans="1:16" x14ac:dyDescent="0.35">
      <c r="A1178" t="s">
        <v>10113</v>
      </c>
      <c r="B1178" t="s">
        <v>10114</v>
      </c>
      <c r="C1178" t="s">
        <v>10115</v>
      </c>
      <c r="D1178">
        <v>320</v>
      </c>
      <c r="E1178" s="5">
        <v>799</v>
      </c>
      <c r="F1178" s="1">
        <v>0.6</v>
      </c>
      <c r="G1178">
        <v>4.2</v>
      </c>
      <c r="H1178" s="8">
        <v>3846</v>
      </c>
      <c r="I1178" t="s">
        <v>10116</v>
      </c>
      <c r="J1178" t="s">
        <v>10117</v>
      </c>
      <c r="K1178" t="s">
        <v>10118</v>
      </c>
      <c r="L1178" t="s">
        <v>10119</v>
      </c>
      <c r="M1178" t="s">
        <v>10120</v>
      </c>
      <c r="N1178" t="s">
        <v>10121</v>
      </c>
      <c r="O1178" t="s">
        <v>10122</v>
      </c>
      <c r="P1178" t="s">
        <v>10123</v>
      </c>
    </row>
    <row r="1179" spans="1:16" x14ac:dyDescent="0.35">
      <c r="A1179" t="s">
        <v>10124</v>
      </c>
      <c r="B1179" t="s">
        <v>10125</v>
      </c>
      <c r="C1179" t="s">
        <v>8574</v>
      </c>
      <c r="D1179">
        <v>298</v>
      </c>
      <c r="E1179" s="5">
        <v>499</v>
      </c>
      <c r="F1179" s="1">
        <v>0.4</v>
      </c>
      <c r="G1179">
        <v>4.4000000000000004</v>
      </c>
      <c r="H1179" s="8">
        <v>290</v>
      </c>
      <c r="I1179" t="s">
        <v>10126</v>
      </c>
      <c r="J1179" t="s">
        <v>10127</v>
      </c>
      <c r="K1179" t="s">
        <v>10128</v>
      </c>
      <c r="L1179" t="s">
        <v>10129</v>
      </c>
      <c r="M1179" t="s">
        <v>10130</v>
      </c>
      <c r="N1179" t="s">
        <v>10131</v>
      </c>
      <c r="O1179" t="s">
        <v>10132</v>
      </c>
      <c r="P1179" t="s">
        <v>10133</v>
      </c>
    </row>
    <row r="1180" spans="1:16" x14ac:dyDescent="0.35">
      <c r="A1180" t="s">
        <v>10134</v>
      </c>
      <c r="B1180" t="s">
        <v>10135</v>
      </c>
      <c r="C1180" t="s">
        <v>8938</v>
      </c>
      <c r="D1180" s="2">
        <v>1199</v>
      </c>
      <c r="E1180" s="5">
        <v>1499</v>
      </c>
      <c r="F1180" s="1">
        <v>0.2</v>
      </c>
      <c r="G1180">
        <v>3.8</v>
      </c>
      <c r="H1180" s="8">
        <v>2206</v>
      </c>
      <c r="I1180" t="s">
        <v>10136</v>
      </c>
      <c r="J1180" t="s">
        <v>10137</v>
      </c>
      <c r="K1180" t="s">
        <v>10138</v>
      </c>
      <c r="L1180" t="s">
        <v>10139</v>
      </c>
      <c r="M1180" t="s">
        <v>10140</v>
      </c>
      <c r="N1180" t="s">
        <v>10141</v>
      </c>
      <c r="O1180" t="s">
        <v>10142</v>
      </c>
      <c r="P1180" t="s">
        <v>10143</v>
      </c>
    </row>
    <row r="1181" spans="1:16" x14ac:dyDescent="0.35">
      <c r="A1181" t="s">
        <v>10144</v>
      </c>
      <c r="B1181" t="s">
        <v>10145</v>
      </c>
      <c r="C1181" t="s">
        <v>9295</v>
      </c>
      <c r="D1181" s="2">
        <v>1399</v>
      </c>
      <c r="E1181" s="5">
        <v>2660</v>
      </c>
      <c r="F1181" s="1">
        <v>0.47</v>
      </c>
      <c r="G1181">
        <v>4.0999999999999996</v>
      </c>
      <c r="H1181" s="8">
        <v>9349</v>
      </c>
      <c r="I1181" t="s">
        <v>10146</v>
      </c>
      <c r="J1181" t="s">
        <v>10147</v>
      </c>
      <c r="K1181" t="s">
        <v>10148</v>
      </c>
      <c r="L1181" t="s">
        <v>10149</v>
      </c>
      <c r="M1181" t="s">
        <v>10150</v>
      </c>
      <c r="N1181" t="s">
        <v>10151</v>
      </c>
      <c r="O1181" t="s">
        <v>10152</v>
      </c>
      <c r="P1181" t="s">
        <v>10153</v>
      </c>
    </row>
    <row r="1182" spans="1:16" x14ac:dyDescent="0.35">
      <c r="A1182" t="s">
        <v>10154</v>
      </c>
      <c r="B1182" t="s">
        <v>10155</v>
      </c>
      <c r="C1182" t="s">
        <v>8585</v>
      </c>
      <c r="D1182">
        <v>599</v>
      </c>
      <c r="E1182" s="5">
        <v>2799</v>
      </c>
      <c r="F1182" s="1">
        <v>0.79</v>
      </c>
      <c r="G1182">
        <v>3.9</v>
      </c>
      <c r="H1182" s="8">
        <v>578</v>
      </c>
      <c r="I1182" t="s">
        <v>10156</v>
      </c>
      <c r="J1182" t="s">
        <v>10157</v>
      </c>
      <c r="K1182" t="s">
        <v>10158</v>
      </c>
      <c r="L1182" t="s">
        <v>10159</v>
      </c>
      <c r="M1182" t="s">
        <v>10160</v>
      </c>
      <c r="N1182" t="s">
        <v>10161</v>
      </c>
      <c r="O1182" t="s">
        <v>10162</v>
      </c>
      <c r="P1182" t="s">
        <v>10163</v>
      </c>
    </row>
    <row r="1183" spans="1:16" x14ac:dyDescent="0.35">
      <c r="A1183" t="s">
        <v>10164</v>
      </c>
      <c r="B1183" t="s">
        <v>10165</v>
      </c>
      <c r="C1183" t="s">
        <v>9458</v>
      </c>
      <c r="D1183" s="2">
        <v>1499</v>
      </c>
      <c r="E1183" s="5">
        <v>1499</v>
      </c>
      <c r="F1183" s="1">
        <v>0</v>
      </c>
      <c r="G1183">
        <v>4.3</v>
      </c>
      <c r="H1183" s="8">
        <v>9331</v>
      </c>
      <c r="I1183" t="s">
        <v>10166</v>
      </c>
      <c r="J1183" t="s">
        <v>10167</v>
      </c>
      <c r="K1183" t="s">
        <v>10168</v>
      </c>
      <c r="L1183" t="s">
        <v>10169</v>
      </c>
      <c r="M1183" t="s">
        <v>10170</v>
      </c>
      <c r="N1183" t="s">
        <v>10171</v>
      </c>
      <c r="O1183" t="s">
        <v>10172</v>
      </c>
      <c r="P1183" t="s">
        <v>10173</v>
      </c>
    </row>
    <row r="1184" spans="1:16" x14ac:dyDescent="0.35">
      <c r="A1184" t="s">
        <v>10174</v>
      </c>
      <c r="B1184" t="s">
        <v>10175</v>
      </c>
      <c r="C1184" t="s">
        <v>10083</v>
      </c>
      <c r="D1184" s="2">
        <v>14400</v>
      </c>
      <c r="E1184" s="5">
        <v>59900</v>
      </c>
      <c r="F1184" s="1">
        <v>0.76</v>
      </c>
      <c r="G1184">
        <v>4.4000000000000004</v>
      </c>
      <c r="H1184" s="8">
        <v>3837</v>
      </c>
      <c r="I1184" t="s">
        <v>10176</v>
      </c>
      <c r="J1184" t="s">
        <v>10177</v>
      </c>
      <c r="K1184" t="s">
        <v>10178</v>
      </c>
      <c r="L1184" t="s">
        <v>10179</v>
      </c>
      <c r="M1184" t="s">
        <v>10180</v>
      </c>
      <c r="N1184" t="s">
        <v>10181</v>
      </c>
      <c r="O1184" t="s">
        <v>10182</v>
      </c>
      <c r="P1184" t="s">
        <v>10183</v>
      </c>
    </row>
    <row r="1185" spans="1:16" x14ac:dyDescent="0.35">
      <c r="A1185" t="s">
        <v>10184</v>
      </c>
      <c r="B1185" t="s">
        <v>10185</v>
      </c>
      <c r="C1185" t="s">
        <v>10094</v>
      </c>
      <c r="D1185" s="2">
        <v>1699</v>
      </c>
      <c r="E1185" s="5">
        <v>1900</v>
      </c>
      <c r="F1185" s="1">
        <v>0.11</v>
      </c>
      <c r="G1185">
        <v>3.6</v>
      </c>
      <c r="H1185" s="8">
        <v>11456</v>
      </c>
      <c r="I1185" t="s">
        <v>10186</v>
      </c>
      <c r="J1185" t="s">
        <v>10187</v>
      </c>
      <c r="K1185" t="s">
        <v>10188</v>
      </c>
      <c r="L1185" t="s">
        <v>10189</v>
      </c>
      <c r="M1185" t="s">
        <v>10190</v>
      </c>
      <c r="N1185" t="s">
        <v>10191</v>
      </c>
      <c r="O1185" t="s">
        <v>10192</v>
      </c>
      <c r="P1185" t="s">
        <v>10193</v>
      </c>
    </row>
    <row r="1186" spans="1:16" x14ac:dyDescent="0.35">
      <c r="A1186" t="s">
        <v>10194</v>
      </c>
      <c r="B1186" t="s">
        <v>10195</v>
      </c>
      <c r="C1186" t="s">
        <v>8552</v>
      </c>
      <c r="D1186">
        <v>649</v>
      </c>
      <c r="E1186" s="5">
        <v>999</v>
      </c>
      <c r="F1186" s="1">
        <v>0.35</v>
      </c>
      <c r="G1186">
        <v>3.8</v>
      </c>
      <c r="H1186" s="8">
        <v>49</v>
      </c>
      <c r="I1186" t="s">
        <v>10196</v>
      </c>
      <c r="J1186" t="s">
        <v>10197</v>
      </c>
      <c r="K1186" t="s">
        <v>10198</v>
      </c>
      <c r="L1186" t="s">
        <v>10199</v>
      </c>
      <c r="M1186" t="s">
        <v>10200</v>
      </c>
      <c r="N1186" t="s">
        <v>10201</v>
      </c>
      <c r="O1186" t="s">
        <v>10202</v>
      </c>
      <c r="P1186" t="s">
        <v>10203</v>
      </c>
    </row>
    <row r="1187" spans="1:16" x14ac:dyDescent="0.35">
      <c r="A1187" t="s">
        <v>10204</v>
      </c>
      <c r="B1187" t="s">
        <v>10205</v>
      </c>
      <c r="C1187" t="s">
        <v>8710</v>
      </c>
      <c r="D1187" s="2">
        <v>3249</v>
      </c>
      <c r="E1187" s="5">
        <v>6375</v>
      </c>
      <c r="F1187" s="1">
        <v>0.49</v>
      </c>
      <c r="G1187">
        <v>4</v>
      </c>
      <c r="H1187" s="8">
        <v>4978</v>
      </c>
      <c r="I1187" t="s">
        <v>10206</v>
      </c>
      <c r="J1187" t="s">
        <v>10207</v>
      </c>
      <c r="K1187" t="s">
        <v>10208</v>
      </c>
      <c r="L1187" t="s">
        <v>10209</v>
      </c>
      <c r="M1187" t="s">
        <v>10210</v>
      </c>
      <c r="N1187" t="s">
        <v>10211</v>
      </c>
      <c r="O1187" t="s">
        <v>10212</v>
      </c>
      <c r="P1187" t="s">
        <v>10213</v>
      </c>
    </row>
    <row r="1188" spans="1:16" x14ac:dyDescent="0.35">
      <c r="A1188" t="s">
        <v>10214</v>
      </c>
      <c r="B1188" t="s">
        <v>10215</v>
      </c>
      <c r="C1188" t="s">
        <v>8886</v>
      </c>
      <c r="D1188">
        <v>199</v>
      </c>
      <c r="E1188" s="5">
        <v>499</v>
      </c>
      <c r="F1188" s="1">
        <v>0.6</v>
      </c>
      <c r="G1188">
        <v>4.0999999999999996</v>
      </c>
      <c r="H1188" s="8">
        <v>1996</v>
      </c>
      <c r="I1188" t="s">
        <v>10216</v>
      </c>
      <c r="J1188" t="s">
        <v>10217</v>
      </c>
      <c r="K1188" t="s">
        <v>10218</v>
      </c>
      <c r="L1188" t="s">
        <v>10219</v>
      </c>
      <c r="M1188" t="s">
        <v>10220</v>
      </c>
      <c r="N1188" t="s">
        <v>10221</v>
      </c>
      <c r="O1188" t="s">
        <v>10222</v>
      </c>
      <c r="P1188" t="s">
        <v>10223</v>
      </c>
    </row>
    <row r="1189" spans="1:16" x14ac:dyDescent="0.35">
      <c r="A1189" t="s">
        <v>10224</v>
      </c>
      <c r="B1189" t="s">
        <v>10225</v>
      </c>
      <c r="C1189" t="s">
        <v>9030</v>
      </c>
      <c r="D1189" s="2">
        <v>1099</v>
      </c>
      <c r="E1189" s="5">
        <v>1899</v>
      </c>
      <c r="F1189" s="1">
        <v>0.42</v>
      </c>
      <c r="G1189">
        <v>4.3</v>
      </c>
      <c r="H1189" s="8">
        <v>1811</v>
      </c>
      <c r="I1189" t="s">
        <v>10226</v>
      </c>
      <c r="J1189" t="s">
        <v>10227</v>
      </c>
      <c r="K1189" t="s">
        <v>10228</v>
      </c>
      <c r="L1189" t="s">
        <v>10229</v>
      </c>
      <c r="M1189" t="s">
        <v>10230</v>
      </c>
      <c r="N1189" t="s">
        <v>10231</v>
      </c>
      <c r="O1189" t="s">
        <v>10232</v>
      </c>
      <c r="P1189" t="s">
        <v>10233</v>
      </c>
    </row>
    <row r="1190" spans="1:16" x14ac:dyDescent="0.35">
      <c r="A1190" t="s">
        <v>10234</v>
      </c>
      <c r="B1190" t="s">
        <v>10235</v>
      </c>
      <c r="C1190" t="s">
        <v>8541</v>
      </c>
      <c r="D1190">
        <v>664</v>
      </c>
      <c r="E1190" s="5">
        <v>1490</v>
      </c>
      <c r="F1190" s="1">
        <v>0.55000000000000004</v>
      </c>
      <c r="G1190">
        <v>4</v>
      </c>
      <c r="H1190" s="8">
        <v>2198</v>
      </c>
      <c r="I1190" t="s">
        <v>10236</v>
      </c>
      <c r="J1190" t="s">
        <v>10237</v>
      </c>
      <c r="K1190" t="s">
        <v>10238</v>
      </c>
      <c r="L1190" t="s">
        <v>10239</v>
      </c>
      <c r="M1190" t="s">
        <v>10240</v>
      </c>
      <c r="N1190" t="s">
        <v>10241</v>
      </c>
      <c r="O1190" t="s">
        <v>10242</v>
      </c>
      <c r="P1190" t="s">
        <v>10243</v>
      </c>
    </row>
    <row r="1191" spans="1:16" x14ac:dyDescent="0.35">
      <c r="A1191" t="s">
        <v>10244</v>
      </c>
      <c r="B1191" t="s">
        <v>10245</v>
      </c>
      <c r="C1191" t="s">
        <v>9061</v>
      </c>
      <c r="D1191">
        <v>260</v>
      </c>
      <c r="E1191" s="5">
        <v>350</v>
      </c>
      <c r="F1191" s="1">
        <v>0.26</v>
      </c>
      <c r="G1191">
        <v>3.9</v>
      </c>
      <c r="H1191" s="8">
        <v>13127</v>
      </c>
      <c r="I1191" t="s">
        <v>10246</v>
      </c>
      <c r="J1191" t="s">
        <v>10247</v>
      </c>
      <c r="K1191" t="s">
        <v>10248</v>
      </c>
      <c r="L1191" t="s">
        <v>10249</v>
      </c>
      <c r="M1191" t="s">
        <v>10250</v>
      </c>
      <c r="N1191" t="s">
        <v>10251</v>
      </c>
      <c r="O1191" t="s">
        <v>10252</v>
      </c>
      <c r="P1191" t="s">
        <v>10253</v>
      </c>
    </row>
    <row r="1192" spans="1:16" x14ac:dyDescent="0.35">
      <c r="A1192" t="s">
        <v>10254</v>
      </c>
      <c r="B1192" t="s">
        <v>10255</v>
      </c>
      <c r="C1192" t="s">
        <v>8773</v>
      </c>
      <c r="D1192" s="2">
        <v>6499</v>
      </c>
      <c r="E1192" s="5">
        <v>8500</v>
      </c>
      <c r="F1192" s="1">
        <v>0.24</v>
      </c>
      <c r="G1192">
        <v>4.4000000000000004</v>
      </c>
      <c r="H1192" s="8">
        <v>5865</v>
      </c>
      <c r="I1192" t="s">
        <v>10256</v>
      </c>
      <c r="J1192" t="s">
        <v>10257</v>
      </c>
      <c r="K1192" t="s">
        <v>10258</v>
      </c>
      <c r="L1192" t="s">
        <v>10259</v>
      </c>
      <c r="M1192" t="s">
        <v>10260</v>
      </c>
      <c r="N1192" t="s">
        <v>10261</v>
      </c>
      <c r="O1192" t="s">
        <v>10262</v>
      </c>
      <c r="P1192" t="s">
        <v>10263</v>
      </c>
    </row>
    <row r="1193" spans="1:16" x14ac:dyDescent="0.35">
      <c r="A1193" t="s">
        <v>10264</v>
      </c>
      <c r="B1193" t="s">
        <v>10265</v>
      </c>
      <c r="C1193" t="s">
        <v>10266</v>
      </c>
      <c r="D1193" s="2">
        <v>1484</v>
      </c>
      <c r="E1193" s="5">
        <v>2499</v>
      </c>
      <c r="F1193" s="1">
        <v>0.41</v>
      </c>
      <c r="G1193">
        <v>3.7</v>
      </c>
      <c r="H1193" s="8">
        <v>1067</v>
      </c>
      <c r="I1193" t="s">
        <v>10267</v>
      </c>
      <c r="J1193" t="s">
        <v>10268</v>
      </c>
      <c r="K1193" t="s">
        <v>10269</v>
      </c>
      <c r="L1193" t="s">
        <v>10270</v>
      </c>
      <c r="M1193" t="s">
        <v>10271</v>
      </c>
      <c r="N1193" t="s">
        <v>10272</v>
      </c>
      <c r="O1193" t="s">
        <v>10273</v>
      </c>
      <c r="P1193" t="s">
        <v>10274</v>
      </c>
    </row>
    <row r="1194" spans="1:16" x14ac:dyDescent="0.35">
      <c r="A1194" t="s">
        <v>10275</v>
      </c>
      <c r="B1194" t="s">
        <v>10276</v>
      </c>
      <c r="C1194" t="s">
        <v>8897</v>
      </c>
      <c r="D1194">
        <v>999</v>
      </c>
      <c r="E1194" s="5">
        <v>1560</v>
      </c>
      <c r="F1194" s="1">
        <v>0.36</v>
      </c>
      <c r="G1194">
        <v>3.6</v>
      </c>
      <c r="H1194" s="8">
        <v>4881</v>
      </c>
      <c r="I1194" t="s">
        <v>10277</v>
      </c>
      <c r="J1194" t="s">
        <v>10278</v>
      </c>
      <c r="K1194" t="s">
        <v>10279</v>
      </c>
      <c r="L1194" t="s">
        <v>10280</v>
      </c>
      <c r="M1194" t="s">
        <v>10281</v>
      </c>
      <c r="N1194" t="s">
        <v>10282</v>
      </c>
      <c r="O1194" t="s">
        <v>10283</v>
      </c>
      <c r="P1194" t="s">
        <v>10284</v>
      </c>
    </row>
    <row r="1195" spans="1:16" x14ac:dyDescent="0.35">
      <c r="A1195" t="s">
        <v>10285</v>
      </c>
      <c r="B1195" t="s">
        <v>10286</v>
      </c>
      <c r="C1195" t="s">
        <v>8938</v>
      </c>
      <c r="D1195" s="2">
        <v>3299</v>
      </c>
      <c r="E1195" s="5">
        <v>6500</v>
      </c>
      <c r="F1195" s="1">
        <v>0.49</v>
      </c>
      <c r="G1195">
        <v>3.7</v>
      </c>
      <c r="H1195" s="8">
        <v>11217</v>
      </c>
      <c r="I1195" t="s">
        <v>10287</v>
      </c>
      <c r="J1195" t="s">
        <v>10288</v>
      </c>
      <c r="K1195" t="s">
        <v>10289</v>
      </c>
      <c r="L1195" t="s">
        <v>10290</v>
      </c>
      <c r="M1195" t="s">
        <v>10291</v>
      </c>
      <c r="N1195" t="s">
        <v>10292</v>
      </c>
      <c r="O1195" t="s">
        <v>10293</v>
      </c>
      <c r="P1195" t="s">
        <v>10294</v>
      </c>
    </row>
    <row r="1196" spans="1:16" x14ac:dyDescent="0.35">
      <c r="A1196" t="s">
        <v>10295</v>
      </c>
      <c r="B1196" t="s">
        <v>10296</v>
      </c>
      <c r="C1196" t="s">
        <v>8688</v>
      </c>
      <c r="D1196">
        <v>259</v>
      </c>
      <c r="E1196" s="5">
        <v>999</v>
      </c>
      <c r="F1196" s="1">
        <v>0.74</v>
      </c>
      <c r="G1196">
        <v>4</v>
      </c>
      <c r="H1196" s="8">
        <v>43</v>
      </c>
      <c r="I1196" t="s">
        <v>10297</v>
      </c>
      <c r="J1196" t="s">
        <v>10298</v>
      </c>
      <c r="K1196" t="s">
        <v>10299</v>
      </c>
      <c r="L1196" t="s">
        <v>10300</v>
      </c>
      <c r="M1196" t="s">
        <v>10301</v>
      </c>
      <c r="N1196" t="s">
        <v>10302</v>
      </c>
      <c r="O1196" t="s">
        <v>10303</v>
      </c>
      <c r="P1196" t="s">
        <v>10304</v>
      </c>
    </row>
    <row r="1197" spans="1:16" x14ac:dyDescent="0.35">
      <c r="A1197" t="s">
        <v>10305</v>
      </c>
      <c r="B1197" t="s">
        <v>10306</v>
      </c>
      <c r="C1197" t="s">
        <v>8710</v>
      </c>
      <c r="D1197" s="2">
        <v>3249</v>
      </c>
      <c r="E1197" s="5">
        <v>7795</v>
      </c>
      <c r="F1197" s="1">
        <v>0.57999999999999996</v>
      </c>
      <c r="G1197">
        <v>4.2</v>
      </c>
      <c r="H1197" s="8">
        <v>4664</v>
      </c>
      <c r="I1197" t="s">
        <v>10307</v>
      </c>
      <c r="J1197" t="s">
        <v>10308</v>
      </c>
      <c r="K1197" t="s">
        <v>10309</v>
      </c>
      <c r="L1197" t="s">
        <v>10310</v>
      </c>
      <c r="M1197" t="s">
        <v>10311</v>
      </c>
      <c r="N1197" t="s">
        <v>10312</v>
      </c>
      <c r="O1197" t="s">
        <v>10313</v>
      </c>
      <c r="P1197" t="s">
        <v>10314</v>
      </c>
    </row>
    <row r="1198" spans="1:16" x14ac:dyDescent="0.35">
      <c r="A1198" t="s">
        <v>10315</v>
      </c>
      <c r="B1198" t="s">
        <v>10316</v>
      </c>
      <c r="C1198" t="s">
        <v>8897</v>
      </c>
      <c r="D1198" s="2">
        <v>4280</v>
      </c>
      <c r="E1198" s="5">
        <v>5995</v>
      </c>
      <c r="F1198" s="1">
        <v>0.28999999999999998</v>
      </c>
      <c r="G1198">
        <v>3.8</v>
      </c>
      <c r="H1198" s="8">
        <v>2112</v>
      </c>
      <c r="I1198" t="s">
        <v>10317</v>
      </c>
      <c r="J1198" t="s">
        <v>10318</v>
      </c>
      <c r="K1198" t="s">
        <v>10319</v>
      </c>
      <c r="L1198" t="s">
        <v>10320</v>
      </c>
      <c r="M1198" t="s">
        <v>10321</v>
      </c>
      <c r="N1198" t="s">
        <v>10322</v>
      </c>
      <c r="O1198" t="s">
        <v>10323</v>
      </c>
      <c r="P1198" t="s">
        <v>10324</v>
      </c>
    </row>
    <row r="1199" spans="1:16" x14ac:dyDescent="0.35">
      <c r="A1199" t="s">
        <v>10325</v>
      </c>
      <c r="B1199" t="s">
        <v>10326</v>
      </c>
      <c r="C1199" t="s">
        <v>10327</v>
      </c>
      <c r="D1199">
        <v>189</v>
      </c>
      <c r="E1199" s="5">
        <v>299</v>
      </c>
      <c r="F1199" s="1">
        <v>0.37</v>
      </c>
      <c r="G1199">
        <v>4.2</v>
      </c>
      <c r="H1199" s="8">
        <v>2737</v>
      </c>
      <c r="I1199" t="s">
        <v>10328</v>
      </c>
      <c r="J1199" t="s">
        <v>10329</v>
      </c>
      <c r="K1199" t="s">
        <v>10330</v>
      </c>
      <c r="L1199" t="s">
        <v>10331</v>
      </c>
      <c r="M1199" t="s">
        <v>10332</v>
      </c>
      <c r="N1199" t="s">
        <v>10333</v>
      </c>
      <c r="O1199" t="s">
        <v>10334</v>
      </c>
      <c r="P1199" t="s">
        <v>10335</v>
      </c>
    </row>
    <row r="1200" spans="1:16" x14ac:dyDescent="0.35">
      <c r="A1200" t="s">
        <v>10336</v>
      </c>
      <c r="B1200" t="s">
        <v>10337</v>
      </c>
      <c r="C1200" t="s">
        <v>9295</v>
      </c>
      <c r="D1200" s="2">
        <v>1449</v>
      </c>
      <c r="E1200" s="5">
        <v>2349</v>
      </c>
      <c r="F1200" s="1">
        <v>0.38</v>
      </c>
      <c r="G1200">
        <v>3.9</v>
      </c>
      <c r="H1200" s="8">
        <v>9019</v>
      </c>
      <c r="I1200" t="s">
        <v>10338</v>
      </c>
      <c r="J1200" t="s">
        <v>10339</v>
      </c>
      <c r="K1200" t="s">
        <v>10340</v>
      </c>
      <c r="L1200" t="s">
        <v>10341</v>
      </c>
      <c r="M1200" t="s">
        <v>10342</v>
      </c>
      <c r="N1200" t="s">
        <v>10343</v>
      </c>
      <c r="O1200" t="s">
        <v>10344</v>
      </c>
      <c r="P1200" t="s">
        <v>10345</v>
      </c>
    </row>
    <row r="1201" spans="1:16" x14ac:dyDescent="0.35">
      <c r="A1201" t="s">
        <v>10346</v>
      </c>
      <c r="B1201" t="s">
        <v>10347</v>
      </c>
      <c r="C1201" t="s">
        <v>8886</v>
      </c>
      <c r="D1201">
        <v>199</v>
      </c>
      <c r="E1201" s="5">
        <v>499</v>
      </c>
      <c r="F1201" s="1">
        <v>0.6</v>
      </c>
      <c r="G1201">
        <v>4</v>
      </c>
      <c r="H1201" s="8">
        <v>10234</v>
      </c>
      <c r="I1201" t="s">
        <v>10348</v>
      </c>
      <c r="J1201" t="s">
        <v>10349</v>
      </c>
      <c r="K1201" t="s">
        <v>10350</v>
      </c>
      <c r="L1201" t="s">
        <v>10351</v>
      </c>
      <c r="M1201" t="s">
        <v>10352</v>
      </c>
      <c r="N1201" t="s">
        <v>10353</v>
      </c>
      <c r="O1201" t="s">
        <v>10354</v>
      </c>
      <c r="P1201" t="s">
        <v>10355</v>
      </c>
    </row>
    <row r="1202" spans="1:16" x14ac:dyDescent="0.35">
      <c r="A1202" t="s">
        <v>10356</v>
      </c>
      <c r="B1202" t="s">
        <v>10357</v>
      </c>
      <c r="C1202" t="s">
        <v>10358</v>
      </c>
      <c r="D1202">
        <v>474</v>
      </c>
      <c r="E1202" s="5">
        <v>1299</v>
      </c>
      <c r="F1202" s="1">
        <v>0.64</v>
      </c>
      <c r="G1202">
        <v>4.0999999999999996</v>
      </c>
      <c r="H1202" s="8">
        <v>550</v>
      </c>
      <c r="I1202" t="s">
        <v>10359</v>
      </c>
      <c r="J1202" t="s">
        <v>10360</v>
      </c>
      <c r="K1202" t="s">
        <v>10361</v>
      </c>
      <c r="L1202" t="s">
        <v>10362</v>
      </c>
      <c r="M1202" t="s">
        <v>10363</v>
      </c>
      <c r="N1202" t="s">
        <v>10364</v>
      </c>
      <c r="O1202" t="s">
        <v>10365</v>
      </c>
      <c r="P1202" t="s">
        <v>10366</v>
      </c>
    </row>
    <row r="1203" spans="1:16" x14ac:dyDescent="0.35">
      <c r="A1203" t="s">
        <v>10367</v>
      </c>
      <c r="B1203" t="s">
        <v>10368</v>
      </c>
      <c r="C1203" t="s">
        <v>8688</v>
      </c>
      <c r="D1203">
        <v>279</v>
      </c>
      <c r="E1203" s="5">
        <v>499</v>
      </c>
      <c r="F1203" s="1">
        <v>0.44</v>
      </c>
      <c r="G1203">
        <v>4.8</v>
      </c>
      <c r="H1203" s="8">
        <v>28</v>
      </c>
      <c r="I1203" t="s">
        <v>10369</v>
      </c>
      <c r="J1203" t="s">
        <v>10370</v>
      </c>
      <c r="K1203" t="s">
        <v>10371</v>
      </c>
      <c r="L1203" t="s">
        <v>10372</v>
      </c>
      <c r="M1203" t="s">
        <v>10373</v>
      </c>
      <c r="N1203" t="s">
        <v>10374</v>
      </c>
      <c r="O1203" t="s">
        <v>10375</v>
      </c>
      <c r="P1203" t="s">
        <v>10376</v>
      </c>
    </row>
    <row r="1204" spans="1:16" x14ac:dyDescent="0.35">
      <c r="A1204" t="s">
        <v>10377</v>
      </c>
      <c r="B1204" t="s">
        <v>10378</v>
      </c>
      <c r="C1204" t="s">
        <v>9295</v>
      </c>
      <c r="D1204" s="2">
        <v>1999</v>
      </c>
      <c r="E1204" s="5">
        <v>4775</v>
      </c>
      <c r="F1204" s="1">
        <v>0.57999999999999996</v>
      </c>
      <c r="G1204">
        <v>4.2</v>
      </c>
      <c r="H1204" s="8">
        <v>1353</v>
      </c>
      <c r="I1204" t="s">
        <v>10379</v>
      </c>
      <c r="J1204" t="s">
        <v>10380</v>
      </c>
      <c r="K1204" t="s">
        <v>10381</v>
      </c>
      <c r="L1204" t="s">
        <v>10382</v>
      </c>
      <c r="M1204" t="s">
        <v>10383</v>
      </c>
      <c r="N1204" t="s">
        <v>10384</v>
      </c>
      <c r="O1204" t="s">
        <v>10385</v>
      </c>
      <c r="P1204" t="s">
        <v>10386</v>
      </c>
    </row>
    <row r="1205" spans="1:16" x14ac:dyDescent="0.35">
      <c r="A1205" t="s">
        <v>10387</v>
      </c>
      <c r="B1205" t="s">
        <v>10388</v>
      </c>
      <c r="C1205" t="s">
        <v>8574</v>
      </c>
      <c r="D1205">
        <v>799</v>
      </c>
      <c r="E1205" s="5">
        <v>1230</v>
      </c>
      <c r="F1205" s="1">
        <v>0.35</v>
      </c>
      <c r="G1205">
        <v>4.0999999999999996</v>
      </c>
      <c r="H1205" s="8">
        <v>2138</v>
      </c>
      <c r="I1205" t="s">
        <v>10389</v>
      </c>
      <c r="J1205" t="s">
        <v>10390</v>
      </c>
      <c r="K1205" t="s">
        <v>10391</v>
      </c>
      <c r="L1205" t="s">
        <v>10392</v>
      </c>
      <c r="M1205" t="s">
        <v>10393</v>
      </c>
      <c r="N1205" t="s">
        <v>10394</v>
      </c>
      <c r="O1205" t="s">
        <v>10395</v>
      </c>
      <c r="P1205" t="s">
        <v>10396</v>
      </c>
    </row>
    <row r="1206" spans="1:16" x14ac:dyDescent="0.35">
      <c r="A1206" t="s">
        <v>10397</v>
      </c>
      <c r="B1206" t="s">
        <v>10398</v>
      </c>
      <c r="C1206" t="s">
        <v>9192</v>
      </c>
      <c r="D1206">
        <v>949</v>
      </c>
      <c r="E1206" s="5">
        <v>1999</v>
      </c>
      <c r="F1206" s="1">
        <v>0.53</v>
      </c>
      <c r="G1206">
        <v>4</v>
      </c>
      <c r="H1206" s="8">
        <v>1679</v>
      </c>
      <c r="I1206" t="s">
        <v>10399</v>
      </c>
      <c r="J1206" t="s">
        <v>10400</v>
      </c>
      <c r="K1206" t="s">
        <v>10401</v>
      </c>
      <c r="L1206" t="s">
        <v>10402</v>
      </c>
      <c r="M1206" t="s">
        <v>10403</v>
      </c>
      <c r="N1206" t="s">
        <v>10404</v>
      </c>
      <c r="O1206" t="s">
        <v>10405</v>
      </c>
      <c r="P1206" t="s">
        <v>10406</v>
      </c>
    </row>
    <row r="1207" spans="1:16" x14ac:dyDescent="0.35">
      <c r="A1207" t="s">
        <v>10407</v>
      </c>
      <c r="B1207" t="s">
        <v>10408</v>
      </c>
      <c r="C1207" t="s">
        <v>10409</v>
      </c>
      <c r="D1207" s="3">
        <v>3657.66</v>
      </c>
      <c r="E1207" s="5">
        <v>5156</v>
      </c>
      <c r="F1207" s="1">
        <v>0.28999999999999998</v>
      </c>
      <c r="G1207">
        <v>3.9</v>
      </c>
      <c r="H1207" s="8">
        <v>12837</v>
      </c>
      <c r="I1207" t="s">
        <v>10410</v>
      </c>
      <c r="J1207" t="s">
        <v>10411</v>
      </c>
      <c r="K1207" t="s">
        <v>10412</v>
      </c>
      <c r="L1207" t="s">
        <v>10413</v>
      </c>
      <c r="M1207" t="s">
        <v>10414</v>
      </c>
      <c r="N1207" t="s">
        <v>10415</v>
      </c>
      <c r="O1207" t="s">
        <v>10416</v>
      </c>
      <c r="P1207" t="s">
        <v>10417</v>
      </c>
    </row>
    <row r="1208" spans="1:16" x14ac:dyDescent="0.35">
      <c r="A1208" t="s">
        <v>10418</v>
      </c>
      <c r="B1208" t="s">
        <v>10419</v>
      </c>
      <c r="C1208" t="s">
        <v>10420</v>
      </c>
      <c r="D1208" s="2">
        <v>1699</v>
      </c>
      <c r="E1208" s="5">
        <v>1999</v>
      </c>
      <c r="F1208" s="1">
        <v>0.15</v>
      </c>
      <c r="G1208">
        <v>4.0999999999999996</v>
      </c>
      <c r="H1208" s="8">
        <v>8873</v>
      </c>
      <c r="I1208" t="s">
        <v>10421</v>
      </c>
      <c r="J1208" t="s">
        <v>10422</v>
      </c>
      <c r="K1208" t="s">
        <v>10423</v>
      </c>
      <c r="L1208" t="s">
        <v>10424</v>
      </c>
      <c r="M1208" t="s">
        <v>10425</v>
      </c>
      <c r="N1208" t="s">
        <v>10426</v>
      </c>
      <c r="O1208" t="s">
        <v>10427</v>
      </c>
      <c r="P1208" t="s">
        <v>10428</v>
      </c>
    </row>
    <row r="1209" spans="1:16" x14ac:dyDescent="0.35">
      <c r="A1209" t="s">
        <v>10429</v>
      </c>
      <c r="B1209" t="s">
        <v>10430</v>
      </c>
      <c r="C1209" t="s">
        <v>8897</v>
      </c>
      <c r="D1209" s="2">
        <v>1849</v>
      </c>
      <c r="E1209" s="5">
        <v>2095</v>
      </c>
      <c r="F1209" s="1">
        <v>0.12</v>
      </c>
      <c r="G1209">
        <v>4.3</v>
      </c>
      <c r="H1209" s="8">
        <v>7681</v>
      </c>
      <c r="I1209" t="s">
        <v>10431</v>
      </c>
      <c r="J1209" t="s">
        <v>10432</v>
      </c>
      <c r="K1209" t="s">
        <v>10433</v>
      </c>
      <c r="L1209" t="s">
        <v>10434</v>
      </c>
      <c r="M1209" t="s">
        <v>10435</v>
      </c>
      <c r="N1209" t="s">
        <v>10436</v>
      </c>
      <c r="O1209" t="s">
        <v>10437</v>
      </c>
      <c r="P1209" t="s">
        <v>10438</v>
      </c>
    </row>
    <row r="1210" spans="1:16" x14ac:dyDescent="0.35">
      <c r="A1210" t="s">
        <v>10439</v>
      </c>
      <c r="B1210" t="s">
        <v>10440</v>
      </c>
      <c r="C1210" t="s">
        <v>8563</v>
      </c>
      <c r="D1210" s="2">
        <v>12499</v>
      </c>
      <c r="E1210" s="5">
        <v>19825</v>
      </c>
      <c r="F1210" s="1">
        <v>0.37</v>
      </c>
      <c r="G1210">
        <v>4.0999999999999996</v>
      </c>
      <c r="H1210" s="8">
        <v>322</v>
      </c>
      <c r="I1210" t="s">
        <v>10441</v>
      </c>
      <c r="J1210" t="s">
        <v>10442</v>
      </c>
      <c r="K1210" t="s">
        <v>10443</v>
      </c>
      <c r="L1210" t="s">
        <v>10444</v>
      </c>
      <c r="M1210" t="s">
        <v>10445</v>
      </c>
      <c r="N1210" t="s">
        <v>10446</v>
      </c>
      <c r="O1210" t="s">
        <v>10447</v>
      </c>
      <c r="P1210" t="s">
        <v>10448</v>
      </c>
    </row>
    <row r="1211" spans="1:16" x14ac:dyDescent="0.35">
      <c r="A1211" t="s">
        <v>10449</v>
      </c>
      <c r="B1211" t="s">
        <v>10450</v>
      </c>
      <c r="C1211" t="s">
        <v>8699</v>
      </c>
      <c r="D1211" s="2">
        <v>1099</v>
      </c>
      <c r="E1211" s="5">
        <v>1920</v>
      </c>
      <c r="F1211" s="1">
        <v>0.43</v>
      </c>
      <c r="G1211">
        <v>4.2</v>
      </c>
      <c r="H1211" s="8">
        <v>9772</v>
      </c>
      <c r="I1211" t="s">
        <v>10451</v>
      </c>
      <c r="J1211" t="s">
        <v>10452</v>
      </c>
      <c r="K1211" t="s">
        <v>10453</v>
      </c>
      <c r="L1211" t="s">
        <v>10454</v>
      </c>
      <c r="M1211" t="s">
        <v>10455</v>
      </c>
      <c r="N1211" t="s">
        <v>10456</v>
      </c>
      <c r="O1211" t="s">
        <v>10457</v>
      </c>
      <c r="P1211" t="s">
        <v>10458</v>
      </c>
    </row>
    <row r="1212" spans="1:16" x14ac:dyDescent="0.35">
      <c r="A1212" t="s">
        <v>10459</v>
      </c>
      <c r="B1212" t="s">
        <v>10460</v>
      </c>
      <c r="C1212" t="s">
        <v>10094</v>
      </c>
      <c r="D1212" s="2">
        <v>8199</v>
      </c>
      <c r="E1212" s="5">
        <v>16000</v>
      </c>
      <c r="F1212" s="1">
        <v>0.49</v>
      </c>
      <c r="G1212">
        <v>3.9</v>
      </c>
      <c r="H1212" s="8">
        <v>18497</v>
      </c>
      <c r="I1212" t="s">
        <v>10461</v>
      </c>
      <c r="J1212" t="s">
        <v>10462</v>
      </c>
      <c r="K1212" t="s">
        <v>10463</v>
      </c>
      <c r="L1212" t="s">
        <v>10464</v>
      </c>
      <c r="M1212" t="s">
        <v>10465</v>
      </c>
      <c r="N1212" t="s">
        <v>10466</v>
      </c>
      <c r="O1212" t="s">
        <v>10467</v>
      </c>
      <c r="P1212" t="s">
        <v>10468</v>
      </c>
    </row>
    <row r="1213" spans="1:16" x14ac:dyDescent="0.35">
      <c r="A1213" t="s">
        <v>10469</v>
      </c>
      <c r="B1213" t="s">
        <v>10470</v>
      </c>
      <c r="C1213" t="s">
        <v>8938</v>
      </c>
      <c r="D1213">
        <v>499</v>
      </c>
      <c r="E1213" s="5">
        <v>2199</v>
      </c>
      <c r="F1213" s="1">
        <v>0.77</v>
      </c>
      <c r="G1213">
        <v>3.7</v>
      </c>
      <c r="H1213" s="8">
        <v>53</v>
      </c>
      <c r="I1213" t="s">
        <v>10471</v>
      </c>
      <c r="J1213" t="s">
        <v>10472</v>
      </c>
      <c r="K1213" t="s">
        <v>10473</v>
      </c>
      <c r="L1213" t="s">
        <v>10474</v>
      </c>
      <c r="M1213" t="s">
        <v>10475</v>
      </c>
      <c r="N1213" t="s">
        <v>10476</v>
      </c>
      <c r="O1213" t="s">
        <v>10477</v>
      </c>
      <c r="P1213" t="s">
        <v>10478</v>
      </c>
    </row>
    <row r="1214" spans="1:16" x14ac:dyDescent="0.35">
      <c r="A1214" t="s">
        <v>10479</v>
      </c>
      <c r="B1214" t="s">
        <v>10480</v>
      </c>
      <c r="C1214" t="s">
        <v>8969</v>
      </c>
      <c r="D1214" s="2">
        <v>6999</v>
      </c>
      <c r="E1214" s="5">
        <v>14999</v>
      </c>
      <c r="F1214" s="1">
        <v>0.53</v>
      </c>
      <c r="G1214">
        <v>4.0999999999999996</v>
      </c>
      <c r="H1214" s="8">
        <v>1728</v>
      </c>
      <c r="I1214" t="s">
        <v>10481</v>
      </c>
      <c r="J1214" t="s">
        <v>10482</v>
      </c>
      <c r="K1214" t="s">
        <v>10483</v>
      </c>
      <c r="L1214" t="s">
        <v>10484</v>
      </c>
      <c r="M1214" t="s">
        <v>10485</v>
      </c>
      <c r="N1214" t="s">
        <v>10486</v>
      </c>
      <c r="O1214" t="s">
        <v>10487</v>
      </c>
      <c r="P1214" t="s">
        <v>10488</v>
      </c>
    </row>
    <row r="1215" spans="1:16" x14ac:dyDescent="0.35">
      <c r="A1215" t="s">
        <v>10489</v>
      </c>
      <c r="B1215" t="s">
        <v>10490</v>
      </c>
      <c r="C1215" t="s">
        <v>9284</v>
      </c>
      <c r="D1215" s="2">
        <v>1595</v>
      </c>
      <c r="E1215" s="5">
        <v>1799</v>
      </c>
      <c r="F1215" s="1">
        <v>0.11</v>
      </c>
      <c r="G1215">
        <v>4</v>
      </c>
      <c r="H1215" s="8">
        <v>2877</v>
      </c>
      <c r="I1215" t="s">
        <v>10491</v>
      </c>
      <c r="J1215" t="s">
        <v>10492</v>
      </c>
      <c r="K1215" t="s">
        <v>10493</v>
      </c>
      <c r="L1215" t="s">
        <v>10494</v>
      </c>
      <c r="M1215" t="s">
        <v>10495</v>
      </c>
      <c r="N1215" t="s">
        <v>10496</v>
      </c>
      <c r="O1215" t="s">
        <v>10497</v>
      </c>
      <c r="P1215" t="s">
        <v>10498</v>
      </c>
    </row>
    <row r="1216" spans="1:16" x14ac:dyDescent="0.35">
      <c r="A1216" t="s">
        <v>10499</v>
      </c>
      <c r="B1216" t="s">
        <v>10500</v>
      </c>
      <c r="C1216" t="s">
        <v>8699</v>
      </c>
      <c r="D1216" s="2">
        <v>1049</v>
      </c>
      <c r="E1216" s="5">
        <v>1950</v>
      </c>
      <c r="F1216" s="1">
        <v>0.46</v>
      </c>
      <c r="G1216">
        <v>3.8</v>
      </c>
      <c r="H1216" s="8">
        <v>250</v>
      </c>
      <c r="I1216" t="s">
        <v>10501</v>
      </c>
      <c r="J1216" t="s">
        <v>10502</v>
      </c>
      <c r="K1216" t="s">
        <v>10503</v>
      </c>
      <c r="L1216" t="s">
        <v>10504</v>
      </c>
      <c r="M1216" t="s">
        <v>10505</v>
      </c>
      <c r="N1216" t="s">
        <v>10506</v>
      </c>
      <c r="O1216" t="s">
        <v>10507</v>
      </c>
      <c r="P1216" t="s">
        <v>10508</v>
      </c>
    </row>
    <row r="1217" spans="1:16" x14ac:dyDescent="0.35">
      <c r="A1217" t="s">
        <v>10509</v>
      </c>
      <c r="B1217" t="s">
        <v>10510</v>
      </c>
      <c r="C1217" t="s">
        <v>8762</v>
      </c>
      <c r="D1217" s="2">
        <v>1182</v>
      </c>
      <c r="E1217" s="5">
        <v>2995</v>
      </c>
      <c r="F1217" s="1">
        <v>0.61</v>
      </c>
      <c r="G1217">
        <v>4.2</v>
      </c>
      <c r="H1217" s="8">
        <v>5178</v>
      </c>
      <c r="I1217" t="s">
        <v>10511</v>
      </c>
      <c r="J1217" t="s">
        <v>10512</v>
      </c>
      <c r="K1217" t="s">
        <v>10513</v>
      </c>
      <c r="L1217" t="s">
        <v>10514</v>
      </c>
      <c r="M1217" t="s">
        <v>10515</v>
      </c>
      <c r="N1217" t="s">
        <v>10516</v>
      </c>
      <c r="O1217" t="s">
        <v>10517</v>
      </c>
      <c r="P1217" t="s">
        <v>10518</v>
      </c>
    </row>
    <row r="1218" spans="1:16" x14ac:dyDescent="0.35">
      <c r="A1218" t="s">
        <v>10519</v>
      </c>
      <c r="B1218" t="s">
        <v>10520</v>
      </c>
      <c r="C1218" t="s">
        <v>8574</v>
      </c>
      <c r="D1218">
        <v>499</v>
      </c>
      <c r="E1218" s="5">
        <v>999</v>
      </c>
      <c r="F1218" s="1">
        <v>0.5</v>
      </c>
      <c r="G1218">
        <v>4.5999999999999996</v>
      </c>
      <c r="H1218" s="8">
        <v>79</v>
      </c>
      <c r="I1218" t="s">
        <v>10521</v>
      </c>
      <c r="J1218" t="s">
        <v>10522</v>
      </c>
      <c r="K1218" t="s">
        <v>10523</v>
      </c>
      <c r="L1218" t="s">
        <v>10524</v>
      </c>
      <c r="M1218" t="s">
        <v>10525</v>
      </c>
      <c r="N1218" t="s">
        <v>10526</v>
      </c>
      <c r="O1218" t="s">
        <v>10527</v>
      </c>
      <c r="P1218" t="s">
        <v>10528</v>
      </c>
    </row>
    <row r="1219" spans="1:16" x14ac:dyDescent="0.35">
      <c r="A1219" t="s">
        <v>10529</v>
      </c>
      <c r="B1219" t="s">
        <v>10530</v>
      </c>
      <c r="C1219" t="s">
        <v>10083</v>
      </c>
      <c r="D1219" s="2">
        <v>8799</v>
      </c>
      <c r="E1219" s="5">
        <v>11995</v>
      </c>
      <c r="F1219" s="1">
        <v>0.27</v>
      </c>
      <c r="G1219">
        <v>4.0999999999999996</v>
      </c>
      <c r="H1219" s="8">
        <v>4157</v>
      </c>
      <c r="I1219" t="s">
        <v>10531</v>
      </c>
      <c r="J1219" t="s">
        <v>10532</v>
      </c>
      <c r="K1219" t="s">
        <v>10533</v>
      </c>
      <c r="L1219" t="s">
        <v>10534</v>
      </c>
      <c r="M1219" t="s">
        <v>10535</v>
      </c>
      <c r="N1219" t="s">
        <v>10536</v>
      </c>
      <c r="O1219" t="s">
        <v>10537</v>
      </c>
      <c r="P1219" t="s">
        <v>10538</v>
      </c>
    </row>
    <row r="1220" spans="1:16" x14ac:dyDescent="0.35">
      <c r="A1220" t="s">
        <v>10539</v>
      </c>
      <c r="B1220" t="s">
        <v>10540</v>
      </c>
      <c r="C1220" t="s">
        <v>8552</v>
      </c>
      <c r="D1220" s="2">
        <v>1529</v>
      </c>
      <c r="E1220" s="5">
        <v>2999</v>
      </c>
      <c r="F1220" s="1">
        <v>0.49</v>
      </c>
      <c r="G1220">
        <v>3.3</v>
      </c>
      <c r="H1220" s="8">
        <v>29</v>
      </c>
      <c r="I1220" t="s">
        <v>10541</v>
      </c>
      <c r="J1220" t="s">
        <v>10542</v>
      </c>
      <c r="K1220" t="s">
        <v>10543</v>
      </c>
      <c r="L1220" t="s">
        <v>10544</v>
      </c>
      <c r="M1220" t="s">
        <v>10545</v>
      </c>
      <c r="N1220" t="s">
        <v>10546</v>
      </c>
      <c r="O1220" t="s">
        <v>10547</v>
      </c>
      <c r="P1220" t="s">
        <v>10548</v>
      </c>
    </row>
    <row r="1221" spans="1:16" x14ac:dyDescent="0.35">
      <c r="A1221" t="s">
        <v>10549</v>
      </c>
      <c r="B1221" t="s">
        <v>10550</v>
      </c>
      <c r="C1221" t="s">
        <v>8699</v>
      </c>
      <c r="D1221" s="2">
        <v>1199</v>
      </c>
      <c r="E1221" s="5">
        <v>1690</v>
      </c>
      <c r="F1221" s="1">
        <v>0.28999999999999998</v>
      </c>
      <c r="G1221">
        <v>4.2</v>
      </c>
      <c r="H1221" s="8">
        <v>4580</v>
      </c>
      <c r="I1221" t="s">
        <v>10551</v>
      </c>
      <c r="J1221" t="s">
        <v>10552</v>
      </c>
      <c r="K1221" t="s">
        <v>10553</v>
      </c>
      <c r="L1221" t="s">
        <v>10554</v>
      </c>
      <c r="M1221" t="s">
        <v>10555</v>
      </c>
      <c r="N1221" t="s">
        <v>10556</v>
      </c>
      <c r="O1221" t="s">
        <v>10557</v>
      </c>
      <c r="P1221" t="s">
        <v>10558</v>
      </c>
    </row>
    <row r="1222" spans="1:16" x14ac:dyDescent="0.35">
      <c r="A1222" t="s">
        <v>10559</v>
      </c>
      <c r="B1222" t="s">
        <v>10560</v>
      </c>
      <c r="C1222" t="s">
        <v>9030</v>
      </c>
      <c r="D1222" s="2">
        <v>1052</v>
      </c>
      <c r="E1222" s="5">
        <v>1790</v>
      </c>
      <c r="F1222" s="1">
        <v>0.41</v>
      </c>
      <c r="G1222">
        <v>4.3</v>
      </c>
      <c r="H1222" s="8">
        <v>1404</v>
      </c>
      <c r="I1222" t="s">
        <v>10561</v>
      </c>
      <c r="J1222" t="s">
        <v>10562</v>
      </c>
      <c r="K1222" t="s">
        <v>10563</v>
      </c>
      <c r="L1222" t="s">
        <v>10564</v>
      </c>
      <c r="M1222" t="s">
        <v>10565</v>
      </c>
      <c r="N1222" t="s">
        <v>10566</v>
      </c>
      <c r="O1222" t="s">
        <v>10567</v>
      </c>
      <c r="P1222" t="s">
        <v>10568</v>
      </c>
    </row>
    <row r="1223" spans="1:16" x14ac:dyDescent="0.35">
      <c r="A1223" t="s">
        <v>10569</v>
      </c>
      <c r="B1223" t="s">
        <v>10570</v>
      </c>
      <c r="C1223" t="s">
        <v>10571</v>
      </c>
      <c r="D1223" s="2">
        <v>6499</v>
      </c>
      <c r="E1223" s="5">
        <v>8995</v>
      </c>
      <c r="F1223" s="1">
        <v>0.28000000000000003</v>
      </c>
      <c r="G1223">
        <v>4.3</v>
      </c>
      <c r="H1223" s="8">
        <v>2810</v>
      </c>
      <c r="I1223" t="s">
        <v>10572</v>
      </c>
      <c r="J1223" t="s">
        <v>10573</v>
      </c>
      <c r="K1223" t="s">
        <v>10574</v>
      </c>
      <c r="L1223" t="s">
        <v>10575</v>
      </c>
      <c r="M1223" t="s">
        <v>10576</v>
      </c>
      <c r="N1223" t="s">
        <v>10577</v>
      </c>
      <c r="O1223" t="s">
        <v>10578</v>
      </c>
      <c r="P1223" t="s">
        <v>10579</v>
      </c>
    </row>
    <row r="1224" spans="1:16" x14ac:dyDescent="0.35">
      <c r="A1224" t="s">
        <v>10580</v>
      </c>
      <c r="B1224" t="s">
        <v>10581</v>
      </c>
      <c r="C1224" t="s">
        <v>9243</v>
      </c>
      <c r="D1224">
        <v>239</v>
      </c>
      <c r="E1224" s="5">
        <v>239</v>
      </c>
      <c r="F1224" s="1">
        <v>0</v>
      </c>
      <c r="G1224">
        <v>4.3</v>
      </c>
      <c r="H1224" s="8">
        <v>7</v>
      </c>
      <c r="I1224" t="s">
        <v>10582</v>
      </c>
      <c r="J1224" t="s">
        <v>10583</v>
      </c>
      <c r="K1224" t="s">
        <v>10584</v>
      </c>
      <c r="L1224" t="s">
        <v>10585</v>
      </c>
      <c r="M1224" t="s">
        <v>10586</v>
      </c>
      <c r="N1224" t="s">
        <v>10587</v>
      </c>
      <c r="O1224" t="s">
        <v>10588</v>
      </c>
      <c r="P1224" t="s">
        <v>10589</v>
      </c>
    </row>
    <row r="1225" spans="1:16" x14ac:dyDescent="0.35">
      <c r="A1225" t="s">
        <v>10590</v>
      </c>
      <c r="B1225" t="s">
        <v>10591</v>
      </c>
      <c r="C1225" t="s">
        <v>8688</v>
      </c>
      <c r="D1225">
        <v>699</v>
      </c>
      <c r="E1225" s="5">
        <v>1599</v>
      </c>
      <c r="F1225" s="1">
        <v>0.56000000000000005</v>
      </c>
      <c r="G1225">
        <v>4.7</v>
      </c>
      <c r="H1225" s="8">
        <v>1729</v>
      </c>
      <c r="I1225" t="s">
        <v>10592</v>
      </c>
      <c r="J1225" t="s">
        <v>10593</v>
      </c>
      <c r="K1225" t="s">
        <v>10594</v>
      </c>
      <c r="L1225" t="s">
        <v>10595</v>
      </c>
      <c r="M1225" t="s">
        <v>10596</v>
      </c>
      <c r="N1225" t="s">
        <v>10597</v>
      </c>
      <c r="O1225" t="s">
        <v>10598</v>
      </c>
      <c r="P1225" t="s">
        <v>10599</v>
      </c>
    </row>
    <row r="1226" spans="1:16" x14ac:dyDescent="0.35">
      <c r="A1226" t="s">
        <v>10600</v>
      </c>
      <c r="B1226" t="s">
        <v>10601</v>
      </c>
      <c r="C1226" t="s">
        <v>10602</v>
      </c>
      <c r="D1226" s="2">
        <v>2599</v>
      </c>
      <c r="E1226" s="5">
        <v>4290</v>
      </c>
      <c r="F1226" s="1">
        <v>0.39</v>
      </c>
      <c r="G1226">
        <v>4.4000000000000004</v>
      </c>
      <c r="H1226" s="8">
        <v>2116</v>
      </c>
      <c r="I1226" t="s">
        <v>10603</v>
      </c>
      <c r="J1226" t="s">
        <v>10604</v>
      </c>
      <c r="K1226" t="s">
        <v>10605</v>
      </c>
      <c r="L1226" t="s">
        <v>10606</v>
      </c>
      <c r="M1226" t="s">
        <v>10607</v>
      </c>
      <c r="N1226" t="s">
        <v>10608</v>
      </c>
      <c r="O1226" t="s">
        <v>10609</v>
      </c>
      <c r="P1226" t="s">
        <v>10610</v>
      </c>
    </row>
    <row r="1227" spans="1:16" x14ac:dyDescent="0.35">
      <c r="A1227" t="s">
        <v>10611</v>
      </c>
      <c r="B1227" t="s">
        <v>10612</v>
      </c>
      <c r="C1227" t="s">
        <v>8969</v>
      </c>
      <c r="D1227" s="2">
        <v>1547</v>
      </c>
      <c r="E1227" s="5">
        <v>2890</v>
      </c>
      <c r="F1227" s="1">
        <v>0.46</v>
      </c>
      <c r="G1227">
        <v>3.9</v>
      </c>
      <c r="H1227" s="8">
        <v>463</v>
      </c>
      <c r="I1227" t="s">
        <v>10613</v>
      </c>
      <c r="J1227" t="s">
        <v>10614</v>
      </c>
      <c r="K1227" t="s">
        <v>10615</v>
      </c>
      <c r="L1227" t="s">
        <v>10616</v>
      </c>
      <c r="M1227" t="s">
        <v>10617</v>
      </c>
      <c r="N1227" t="s">
        <v>10618</v>
      </c>
      <c r="O1227" t="s">
        <v>10619</v>
      </c>
      <c r="P1227" t="s">
        <v>10620</v>
      </c>
    </row>
    <row r="1228" spans="1:16" x14ac:dyDescent="0.35">
      <c r="A1228" t="s">
        <v>10621</v>
      </c>
      <c r="B1228" t="s">
        <v>10622</v>
      </c>
      <c r="C1228" t="s">
        <v>8688</v>
      </c>
      <c r="D1228">
        <v>499</v>
      </c>
      <c r="E1228" s="5">
        <v>1299</v>
      </c>
      <c r="F1228" s="1">
        <v>0.62</v>
      </c>
      <c r="G1228">
        <v>4.7</v>
      </c>
      <c r="H1228" s="8">
        <v>54</v>
      </c>
      <c r="I1228" t="s">
        <v>10623</v>
      </c>
      <c r="J1228" t="s">
        <v>10624</v>
      </c>
      <c r="K1228" t="s">
        <v>10625</v>
      </c>
      <c r="L1228" t="s">
        <v>10626</v>
      </c>
      <c r="M1228" t="s">
        <v>10627</v>
      </c>
      <c r="N1228" t="s">
        <v>10628</v>
      </c>
      <c r="O1228" t="s">
        <v>10629</v>
      </c>
      <c r="P1228" t="s">
        <v>10630</v>
      </c>
    </row>
    <row r="1229" spans="1:16" x14ac:dyDescent="0.35">
      <c r="A1229" t="s">
        <v>10631</v>
      </c>
      <c r="B1229" t="s">
        <v>10632</v>
      </c>
      <c r="C1229" t="s">
        <v>8844</v>
      </c>
      <c r="D1229">
        <v>510</v>
      </c>
      <c r="E1229" s="5">
        <v>640</v>
      </c>
      <c r="F1229" s="1">
        <v>0.2</v>
      </c>
      <c r="G1229">
        <v>4.0999999999999996</v>
      </c>
      <c r="H1229" s="8">
        <v>7229</v>
      </c>
      <c r="I1229" t="s">
        <v>10633</v>
      </c>
      <c r="J1229" t="s">
        <v>10634</v>
      </c>
      <c r="K1229" t="s">
        <v>10635</v>
      </c>
      <c r="L1229" t="s">
        <v>10636</v>
      </c>
      <c r="M1229" t="s">
        <v>10637</v>
      </c>
      <c r="N1229" t="s">
        <v>10638</v>
      </c>
      <c r="O1229" t="s">
        <v>10639</v>
      </c>
      <c r="P1229" t="s">
        <v>10640</v>
      </c>
    </row>
    <row r="1230" spans="1:16" x14ac:dyDescent="0.35">
      <c r="A1230" t="s">
        <v>10641</v>
      </c>
      <c r="B1230" t="s">
        <v>10642</v>
      </c>
      <c r="C1230" t="s">
        <v>8721</v>
      </c>
      <c r="D1230" s="2">
        <v>1899</v>
      </c>
      <c r="E1230" s="5">
        <v>3790</v>
      </c>
      <c r="F1230" s="1">
        <v>0.5</v>
      </c>
      <c r="G1230">
        <v>3.8</v>
      </c>
      <c r="H1230" s="8">
        <v>3842</v>
      </c>
      <c r="I1230" t="s">
        <v>10643</v>
      </c>
      <c r="J1230" t="s">
        <v>10644</v>
      </c>
      <c r="K1230" t="s">
        <v>10645</v>
      </c>
      <c r="L1230" t="s">
        <v>10646</v>
      </c>
      <c r="M1230" t="s">
        <v>10647</v>
      </c>
      <c r="N1230" t="s">
        <v>10648</v>
      </c>
      <c r="O1230" t="s">
        <v>10649</v>
      </c>
      <c r="P1230" t="s">
        <v>10650</v>
      </c>
    </row>
    <row r="1231" spans="1:16" x14ac:dyDescent="0.35">
      <c r="A1231" t="s">
        <v>10651</v>
      </c>
      <c r="B1231" t="s">
        <v>10652</v>
      </c>
      <c r="C1231" t="s">
        <v>8721</v>
      </c>
      <c r="D1231" s="2">
        <v>2599</v>
      </c>
      <c r="E1231" s="5">
        <v>4560</v>
      </c>
      <c r="F1231" s="1">
        <v>0.43</v>
      </c>
      <c r="G1231">
        <v>4.4000000000000004</v>
      </c>
      <c r="H1231" s="8">
        <v>646</v>
      </c>
      <c r="I1231" t="s">
        <v>10653</v>
      </c>
      <c r="J1231" t="s">
        <v>10654</v>
      </c>
      <c r="K1231" t="s">
        <v>10655</v>
      </c>
      <c r="L1231" t="s">
        <v>10656</v>
      </c>
      <c r="M1231" t="s">
        <v>10657</v>
      </c>
      <c r="N1231" t="s">
        <v>10658</v>
      </c>
      <c r="O1231" t="s">
        <v>8728</v>
      </c>
      <c r="P1231" t="s">
        <v>10659</v>
      </c>
    </row>
    <row r="1232" spans="1:16" x14ac:dyDescent="0.35">
      <c r="A1232" t="s">
        <v>10660</v>
      </c>
      <c r="B1232" t="s">
        <v>10661</v>
      </c>
      <c r="C1232" t="s">
        <v>9030</v>
      </c>
      <c r="D1232" s="2">
        <v>1199</v>
      </c>
      <c r="E1232" s="5">
        <v>3500</v>
      </c>
      <c r="F1232" s="1">
        <v>0.66</v>
      </c>
      <c r="G1232">
        <v>4.3</v>
      </c>
      <c r="H1232" s="8">
        <v>1802</v>
      </c>
      <c r="I1232" t="s">
        <v>10662</v>
      </c>
      <c r="J1232" t="s">
        <v>10663</v>
      </c>
      <c r="K1232" t="s">
        <v>10664</v>
      </c>
      <c r="L1232" t="s">
        <v>10665</v>
      </c>
      <c r="M1232" t="s">
        <v>10666</v>
      </c>
      <c r="N1232" t="s">
        <v>10667</v>
      </c>
      <c r="O1232" t="s">
        <v>10668</v>
      </c>
      <c r="P1232" t="s">
        <v>10669</v>
      </c>
    </row>
    <row r="1233" spans="1:16" x14ac:dyDescent="0.35">
      <c r="A1233" t="s">
        <v>10670</v>
      </c>
      <c r="B1233" t="s">
        <v>10671</v>
      </c>
      <c r="C1233" t="s">
        <v>8721</v>
      </c>
      <c r="D1233">
        <v>999</v>
      </c>
      <c r="E1233" s="5">
        <v>2600</v>
      </c>
      <c r="F1233" s="1">
        <v>0.62</v>
      </c>
      <c r="G1233">
        <v>3.4</v>
      </c>
      <c r="H1233" s="8">
        <v>252</v>
      </c>
      <c r="I1233" t="s">
        <v>10672</v>
      </c>
      <c r="J1233" t="s">
        <v>10673</v>
      </c>
      <c r="K1233" t="s">
        <v>10674</v>
      </c>
      <c r="L1233" t="s">
        <v>10675</v>
      </c>
      <c r="M1233" t="s">
        <v>10676</v>
      </c>
      <c r="N1233" t="s">
        <v>10677</v>
      </c>
      <c r="O1233" t="s">
        <v>10678</v>
      </c>
      <c r="P1233" t="s">
        <v>10679</v>
      </c>
    </row>
    <row r="1234" spans="1:16" x14ac:dyDescent="0.35">
      <c r="A1234" t="s">
        <v>10680</v>
      </c>
      <c r="B1234" t="s">
        <v>10681</v>
      </c>
      <c r="C1234" t="s">
        <v>8647</v>
      </c>
      <c r="D1234" s="2">
        <v>1999</v>
      </c>
      <c r="E1234" s="5">
        <v>3300</v>
      </c>
      <c r="F1234" s="1">
        <v>0.39</v>
      </c>
      <c r="G1234">
        <v>4.2</v>
      </c>
      <c r="H1234" s="8">
        <v>780</v>
      </c>
      <c r="I1234" t="s">
        <v>10682</v>
      </c>
      <c r="J1234" t="s">
        <v>10683</v>
      </c>
      <c r="K1234" t="s">
        <v>10684</v>
      </c>
      <c r="L1234" t="s">
        <v>10685</v>
      </c>
      <c r="M1234" t="s">
        <v>10686</v>
      </c>
      <c r="N1234" t="s">
        <v>10687</v>
      </c>
      <c r="O1234" t="s">
        <v>10688</v>
      </c>
      <c r="P1234" t="s">
        <v>10689</v>
      </c>
    </row>
    <row r="1235" spans="1:16" x14ac:dyDescent="0.35">
      <c r="A1235" t="s">
        <v>10690</v>
      </c>
      <c r="B1235" t="s">
        <v>10691</v>
      </c>
      <c r="C1235" t="s">
        <v>8688</v>
      </c>
      <c r="D1235">
        <v>210</v>
      </c>
      <c r="E1235" s="5">
        <v>699</v>
      </c>
      <c r="F1235" s="1">
        <v>0.7</v>
      </c>
      <c r="G1235">
        <v>3.7</v>
      </c>
      <c r="H1235" s="8">
        <v>74</v>
      </c>
      <c r="I1235" t="s">
        <v>10692</v>
      </c>
      <c r="J1235" t="s">
        <v>10693</v>
      </c>
      <c r="K1235" t="s">
        <v>10694</v>
      </c>
      <c r="L1235" t="s">
        <v>10695</v>
      </c>
      <c r="M1235" t="s">
        <v>10696</v>
      </c>
      <c r="N1235" t="s">
        <v>10697</v>
      </c>
      <c r="O1235" t="s">
        <v>10698</v>
      </c>
      <c r="P1235" t="s">
        <v>10699</v>
      </c>
    </row>
    <row r="1236" spans="1:16" x14ac:dyDescent="0.35">
      <c r="A1236" t="s">
        <v>10700</v>
      </c>
      <c r="B1236" t="s">
        <v>10701</v>
      </c>
      <c r="C1236" t="s">
        <v>10083</v>
      </c>
      <c r="D1236" s="2">
        <v>14499</v>
      </c>
      <c r="E1236" s="5">
        <v>23559</v>
      </c>
      <c r="F1236" s="1">
        <v>0.38</v>
      </c>
      <c r="G1236">
        <v>4.3</v>
      </c>
      <c r="H1236" s="8">
        <v>2026</v>
      </c>
      <c r="I1236" t="s">
        <v>10702</v>
      </c>
      <c r="J1236" t="s">
        <v>10703</v>
      </c>
      <c r="K1236" t="s">
        <v>10704</v>
      </c>
      <c r="L1236" t="s">
        <v>10705</v>
      </c>
      <c r="M1236" t="s">
        <v>10706</v>
      </c>
      <c r="N1236" t="s">
        <v>10707</v>
      </c>
      <c r="O1236" t="s">
        <v>10708</v>
      </c>
      <c r="P1236" t="s">
        <v>10709</v>
      </c>
    </row>
    <row r="1237" spans="1:16" x14ac:dyDescent="0.35">
      <c r="A1237" t="s">
        <v>10710</v>
      </c>
      <c r="B1237" t="s">
        <v>10711</v>
      </c>
      <c r="C1237" t="s">
        <v>8886</v>
      </c>
      <c r="D1237">
        <v>950</v>
      </c>
      <c r="E1237" s="5">
        <v>1599</v>
      </c>
      <c r="F1237" s="1">
        <v>0.41</v>
      </c>
      <c r="G1237">
        <v>4.3</v>
      </c>
      <c r="H1237" s="8">
        <v>5911</v>
      </c>
      <c r="I1237" t="s">
        <v>10712</v>
      </c>
      <c r="J1237" t="s">
        <v>10713</v>
      </c>
      <c r="K1237" t="s">
        <v>10714</v>
      </c>
      <c r="L1237" t="s">
        <v>10715</v>
      </c>
      <c r="M1237" t="s">
        <v>10716</v>
      </c>
      <c r="N1237" t="s">
        <v>10717</v>
      </c>
      <c r="O1237" t="s">
        <v>10718</v>
      </c>
      <c r="P1237" t="s">
        <v>10719</v>
      </c>
    </row>
    <row r="1238" spans="1:16" x14ac:dyDescent="0.35">
      <c r="A1238" t="s">
        <v>10720</v>
      </c>
      <c r="B1238" t="s">
        <v>10721</v>
      </c>
      <c r="C1238" t="s">
        <v>8875</v>
      </c>
      <c r="D1238" s="2">
        <v>7199</v>
      </c>
      <c r="E1238" s="5">
        <v>9995</v>
      </c>
      <c r="F1238" s="1">
        <v>0.28000000000000003</v>
      </c>
      <c r="G1238">
        <v>4.4000000000000004</v>
      </c>
      <c r="H1238" s="8">
        <v>1964</v>
      </c>
      <c r="I1238" t="s">
        <v>10722</v>
      </c>
      <c r="J1238" t="s">
        <v>10723</v>
      </c>
      <c r="K1238" t="s">
        <v>10724</v>
      </c>
      <c r="L1238" t="s">
        <v>10725</v>
      </c>
      <c r="M1238" t="s">
        <v>10726</v>
      </c>
      <c r="N1238" t="s">
        <v>10727</v>
      </c>
      <c r="O1238" t="s">
        <v>10728</v>
      </c>
      <c r="P1238" t="s">
        <v>10729</v>
      </c>
    </row>
    <row r="1239" spans="1:16" x14ac:dyDescent="0.35">
      <c r="A1239" t="s">
        <v>10730</v>
      </c>
      <c r="B1239" t="s">
        <v>10731</v>
      </c>
      <c r="C1239" t="s">
        <v>8552</v>
      </c>
      <c r="D1239" s="2">
        <v>2439</v>
      </c>
      <c r="E1239" s="5">
        <v>2545</v>
      </c>
      <c r="F1239" s="1">
        <v>0.04</v>
      </c>
      <c r="G1239">
        <v>4.0999999999999996</v>
      </c>
      <c r="H1239" s="8">
        <v>25</v>
      </c>
      <c r="I1239" t="s">
        <v>10732</v>
      </c>
      <c r="J1239" t="s">
        <v>10733</v>
      </c>
      <c r="K1239" t="s">
        <v>10734</v>
      </c>
      <c r="L1239" t="s">
        <v>10735</v>
      </c>
      <c r="M1239" t="s">
        <v>10736</v>
      </c>
      <c r="N1239" t="s">
        <v>10737</v>
      </c>
      <c r="O1239" t="s">
        <v>10738</v>
      </c>
      <c r="P1239" t="s">
        <v>10739</v>
      </c>
    </row>
    <row r="1240" spans="1:16" x14ac:dyDescent="0.35">
      <c r="A1240" t="s">
        <v>10740</v>
      </c>
      <c r="B1240" t="s">
        <v>10741</v>
      </c>
      <c r="C1240" t="s">
        <v>8897</v>
      </c>
      <c r="D1240" s="2">
        <v>7799</v>
      </c>
      <c r="E1240" s="5">
        <v>8995</v>
      </c>
      <c r="F1240" s="1">
        <v>0.13</v>
      </c>
      <c r="G1240">
        <v>4</v>
      </c>
      <c r="H1240" s="8">
        <v>3160</v>
      </c>
      <c r="I1240" t="s">
        <v>10742</v>
      </c>
      <c r="J1240" t="s">
        <v>10743</v>
      </c>
      <c r="K1240" t="s">
        <v>10744</v>
      </c>
      <c r="L1240" t="s">
        <v>10745</v>
      </c>
      <c r="M1240" t="s">
        <v>10746</v>
      </c>
      <c r="N1240" t="s">
        <v>10747</v>
      </c>
      <c r="O1240" t="s">
        <v>10748</v>
      </c>
      <c r="P1240" t="s">
        <v>10749</v>
      </c>
    </row>
    <row r="1241" spans="1:16" x14ac:dyDescent="0.35">
      <c r="A1241" t="s">
        <v>10750</v>
      </c>
      <c r="B1241" t="s">
        <v>10751</v>
      </c>
      <c r="C1241" t="s">
        <v>9192</v>
      </c>
      <c r="D1241" s="2">
        <v>1599</v>
      </c>
      <c r="E1241" s="5">
        <v>1999</v>
      </c>
      <c r="F1241" s="1">
        <v>0.2</v>
      </c>
      <c r="G1241">
        <v>4.4000000000000004</v>
      </c>
      <c r="H1241" s="8">
        <v>1558</v>
      </c>
      <c r="I1241" t="s">
        <v>10752</v>
      </c>
      <c r="J1241" t="s">
        <v>10753</v>
      </c>
      <c r="K1241" t="s">
        <v>10754</v>
      </c>
      <c r="L1241" t="s">
        <v>10755</v>
      </c>
      <c r="M1241" t="s">
        <v>10756</v>
      </c>
      <c r="N1241" t="s">
        <v>10757</v>
      </c>
      <c r="O1241" t="s">
        <v>10758</v>
      </c>
      <c r="P1241" t="s">
        <v>10759</v>
      </c>
    </row>
    <row r="1242" spans="1:16" x14ac:dyDescent="0.35">
      <c r="A1242" t="s">
        <v>10760</v>
      </c>
      <c r="B1242" t="s">
        <v>10761</v>
      </c>
      <c r="C1242" t="s">
        <v>8710</v>
      </c>
      <c r="D1242" s="2">
        <v>2899</v>
      </c>
      <c r="E1242" s="5">
        <v>5500</v>
      </c>
      <c r="F1242" s="1">
        <v>0.47</v>
      </c>
      <c r="G1242">
        <v>3.8</v>
      </c>
      <c r="H1242" s="8">
        <v>8958</v>
      </c>
      <c r="I1242" t="s">
        <v>10762</v>
      </c>
      <c r="J1242" t="s">
        <v>10763</v>
      </c>
      <c r="K1242" t="s">
        <v>10764</v>
      </c>
      <c r="L1242" t="s">
        <v>10765</v>
      </c>
      <c r="M1242" t="s">
        <v>10766</v>
      </c>
      <c r="N1242" t="s">
        <v>10767</v>
      </c>
      <c r="O1242" t="s">
        <v>10768</v>
      </c>
      <c r="P1242" t="s">
        <v>10769</v>
      </c>
    </row>
    <row r="1243" spans="1:16" x14ac:dyDescent="0.35">
      <c r="A1243" t="s">
        <v>10770</v>
      </c>
      <c r="B1243" t="s">
        <v>10771</v>
      </c>
      <c r="C1243" t="s">
        <v>10266</v>
      </c>
      <c r="D1243" s="2">
        <v>9799</v>
      </c>
      <c r="E1243" s="5">
        <v>12150</v>
      </c>
      <c r="F1243" s="1">
        <v>0.19</v>
      </c>
      <c r="G1243">
        <v>4.3</v>
      </c>
      <c r="H1243" s="8">
        <v>13251</v>
      </c>
      <c r="I1243" t="s">
        <v>13068</v>
      </c>
      <c r="J1243" t="s">
        <v>10772</v>
      </c>
      <c r="K1243" t="s">
        <v>10773</v>
      </c>
      <c r="L1243" t="s">
        <v>10774</v>
      </c>
      <c r="M1243" t="s">
        <v>10775</v>
      </c>
      <c r="N1243" t="s">
        <v>10776</v>
      </c>
      <c r="O1243" t="s">
        <v>10777</v>
      </c>
      <c r="P1243" t="s">
        <v>10778</v>
      </c>
    </row>
    <row r="1244" spans="1:16" x14ac:dyDescent="0.35">
      <c r="A1244" t="s">
        <v>10779</v>
      </c>
      <c r="B1244" t="s">
        <v>10780</v>
      </c>
      <c r="C1244" t="s">
        <v>8897</v>
      </c>
      <c r="D1244" s="2">
        <v>3299</v>
      </c>
      <c r="E1244" s="5">
        <v>4995</v>
      </c>
      <c r="F1244" s="1">
        <v>0.34</v>
      </c>
      <c r="G1244">
        <v>3.8</v>
      </c>
      <c r="H1244" s="8">
        <v>1393</v>
      </c>
      <c r="I1244" t="s">
        <v>10781</v>
      </c>
      <c r="J1244" t="s">
        <v>10782</v>
      </c>
      <c r="K1244" t="s">
        <v>10783</v>
      </c>
      <c r="L1244" t="s">
        <v>10784</v>
      </c>
      <c r="M1244" t="s">
        <v>10785</v>
      </c>
      <c r="N1244" t="s">
        <v>10786</v>
      </c>
      <c r="O1244" t="s">
        <v>10787</v>
      </c>
      <c r="P1244" t="s">
        <v>10788</v>
      </c>
    </row>
    <row r="1245" spans="1:16" x14ac:dyDescent="0.35">
      <c r="A1245" t="s">
        <v>10789</v>
      </c>
      <c r="B1245" t="s">
        <v>10790</v>
      </c>
      <c r="C1245" t="s">
        <v>8688</v>
      </c>
      <c r="D1245">
        <v>669</v>
      </c>
      <c r="E1245" s="5">
        <v>1499</v>
      </c>
      <c r="F1245" s="1">
        <v>0.55000000000000004</v>
      </c>
      <c r="G1245">
        <v>2.2999999999999998</v>
      </c>
      <c r="H1245" s="8">
        <v>13</v>
      </c>
      <c r="I1245" t="s">
        <v>10791</v>
      </c>
      <c r="J1245" t="s">
        <v>10792</v>
      </c>
      <c r="K1245" t="s">
        <v>10793</v>
      </c>
      <c r="L1245" t="s">
        <v>10794</v>
      </c>
      <c r="M1245" t="s">
        <v>10795</v>
      </c>
      <c r="N1245" t="s">
        <v>10796</v>
      </c>
      <c r="O1245" t="s">
        <v>10797</v>
      </c>
      <c r="P1245" t="s">
        <v>10798</v>
      </c>
    </row>
    <row r="1246" spans="1:16" x14ac:dyDescent="0.35">
      <c r="A1246" t="s">
        <v>10799</v>
      </c>
      <c r="B1246" t="s">
        <v>10800</v>
      </c>
      <c r="C1246" t="s">
        <v>8938</v>
      </c>
      <c r="D1246" s="2">
        <v>5890</v>
      </c>
      <c r="E1246" s="5">
        <v>7506</v>
      </c>
      <c r="F1246" s="1">
        <v>0.22</v>
      </c>
      <c r="G1246">
        <v>4.5</v>
      </c>
      <c r="H1246" s="8">
        <v>7241</v>
      </c>
      <c r="I1246" t="s">
        <v>10801</v>
      </c>
      <c r="J1246" t="s">
        <v>10802</v>
      </c>
      <c r="K1246" t="s">
        <v>10803</v>
      </c>
      <c r="L1246" t="s">
        <v>10804</v>
      </c>
      <c r="M1246" t="s">
        <v>10805</v>
      </c>
      <c r="N1246" t="s">
        <v>10806</v>
      </c>
      <c r="O1246" t="s">
        <v>10807</v>
      </c>
      <c r="P1246" t="s">
        <v>10808</v>
      </c>
    </row>
    <row r="1247" spans="1:16" x14ac:dyDescent="0.35">
      <c r="A1247" t="s">
        <v>10809</v>
      </c>
      <c r="B1247" t="s">
        <v>10810</v>
      </c>
      <c r="C1247" t="s">
        <v>10094</v>
      </c>
      <c r="D1247" s="2">
        <v>9199</v>
      </c>
      <c r="E1247" s="5">
        <v>18000</v>
      </c>
      <c r="F1247" s="1">
        <v>0.49</v>
      </c>
      <c r="G1247">
        <v>4</v>
      </c>
      <c r="H1247" s="8">
        <v>16020</v>
      </c>
      <c r="I1247" t="s">
        <v>10811</v>
      </c>
      <c r="J1247" t="s">
        <v>10812</v>
      </c>
      <c r="K1247" t="s">
        <v>10813</v>
      </c>
      <c r="L1247" t="s">
        <v>10814</v>
      </c>
      <c r="M1247" t="s">
        <v>10815</v>
      </c>
      <c r="N1247" t="s">
        <v>10816</v>
      </c>
      <c r="O1247" t="s">
        <v>10817</v>
      </c>
      <c r="P1247" t="s">
        <v>10818</v>
      </c>
    </row>
    <row r="1248" spans="1:16" x14ac:dyDescent="0.35">
      <c r="A1248" t="s">
        <v>10819</v>
      </c>
      <c r="B1248" t="s">
        <v>10820</v>
      </c>
      <c r="C1248" t="s">
        <v>8886</v>
      </c>
      <c r="D1248">
        <v>351</v>
      </c>
      <c r="E1248" s="5">
        <v>1099</v>
      </c>
      <c r="F1248" s="1">
        <v>0.68</v>
      </c>
      <c r="G1248">
        <v>3.7</v>
      </c>
      <c r="H1248" s="8">
        <v>1470</v>
      </c>
      <c r="I1248" t="s">
        <v>10821</v>
      </c>
      <c r="J1248" t="s">
        <v>10822</v>
      </c>
      <c r="K1248" t="s">
        <v>10823</v>
      </c>
      <c r="L1248" t="s">
        <v>10824</v>
      </c>
      <c r="M1248" t="s">
        <v>10825</v>
      </c>
      <c r="N1248" t="s">
        <v>10826</v>
      </c>
      <c r="O1248" t="s">
        <v>10827</v>
      </c>
      <c r="P1248" t="s">
        <v>10828</v>
      </c>
    </row>
    <row r="1249" spans="1:16" x14ac:dyDescent="0.35">
      <c r="A1249" t="s">
        <v>10829</v>
      </c>
      <c r="B1249" t="s">
        <v>10830</v>
      </c>
      <c r="C1249" t="s">
        <v>10831</v>
      </c>
      <c r="D1249">
        <v>899</v>
      </c>
      <c r="E1249" s="5">
        <v>1900</v>
      </c>
      <c r="F1249" s="1">
        <v>0.53</v>
      </c>
      <c r="G1249">
        <v>4</v>
      </c>
      <c r="H1249" s="8">
        <v>3663</v>
      </c>
      <c r="I1249" t="s">
        <v>10832</v>
      </c>
      <c r="J1249" t="s">
        <v>10833</v>
      </c>
      <c r="K1249" t="s">
        <v>10834</v>
      </c>
      <c r="L1249" t="s">
        <v>10835</v>
      </c>
      <c r="M1249" t="s">
        <v>10836</v>
      </c>
      <c r="N1249" t="s">
        <v>10837</v>
      </c>
      <c r="O1249" t="s">
        <v>10838</v>
      </c>
      <c r="P1249" t="s">
        <v>10839</v>
      </c>
    </row>
    <row r="1250" spans="1:16" x14ac:dyDescent="0.35">
      <c r="A1250" t="s">
        <v>10840</v>
      </c>
      <c r="B1250" t="s">
        <v>10841</v>
      </c>
      <c r="C1250" t="s">
        <v>8762</v>
      </c>
      <c r="D1250" s="2">
        <v>1349</v>
      </c>
      <c r="E1250" s="5">
        <v>1850</v>
      </c>
      <c r="F1250" s="1">
        <v>0.27</v>
      </c>
      <c r="G1250">
        <v>4.4000000000000004</v>
      </c>
      <c r="H1250" s="8">
        <v>638</v>
      </c>
      <c r="I1250" t="s">
        <v>10842</v>
      </c>
      <c r="J1250" t="s">
        <v>10843</v>
      </c>
      <c r="K1250" t="s">
        <v>10844</v>
      </c>
      <c r="L1250" t="s">
        <v>10845</v>
      </c>
      <c r="M1250" t="s">
        <v>10846</v>
      </c>
      <c r="N1250" t="s">
        <v>10847</v>
      </c>
      <c r="O1250" t="s">
        <v>10848</v>
      </c>
      <c r="P1250" t="s">
        <v>10849</v>
      </c>
    </row>
    <row r="1251" spans="1:16" x14ac:dyDescent="0.35">
      <c r="A1251" t="s">
        <v>10850</v>
      </c>
      <c r="B1251" t="s">
        <v>10851</v>
      </c>
      <c r="C1251" t="s">
        <v>9944</v>
      </c>
      <c r="D1251" s="2">
        <v>6236</v>
      </c>
      <c r="E1251" s="5">
        <v>9999</v>
      </c>
      <c r="F1251" s="1">
        <v>0.38</v>
      </c>
      <c r="G1251">
        <v>4.0999999999999996</v>
      </c>
      <c r="H1251" s="8">
        <v>3552</v>
      </c>
      <c r="I1251" t="s">
        <v>10852</v>
      </c>
      <c r="J1251" t="s">
        <v>10853</v>
      </c>
      <c r="K1251" t="s">
        <v>10854</v>
      </c>
      <c r="L1251" t="s">
        <v>10855</v>
      </c>
      <c r="M1251" t="s">
        <v>10856</v>
      </c>
      <c r="N1251" t="s">
        <v>10857</v>
      </c>
      <c r="O1251" t="s">
        <v>10858</v>
      </c>
      <c r="P1251" t="s">
        <v>10859</v>
      </c>
    </row>
    <row r="1252" spans="1:16" x14ac:dyDescent="0.35">
      <c r="A1252" t="s">
        <v>10860</v>
      </c>
      <c r="B1252" t="s">
        <v>10861</v>
      </c>
      <c r="C1252" t="s">
        <v>8688</v>
      </c>
      <c r="D1252" s="2">
        <v>2742</v>
      </c>
      <c r="E1252" s="5">
        <v>3995</v>
      </c>
      <c r="F1252" s="1">
        <v>0.31</v>
      </c>
      <c r="G1252">
        <v>4.4000000000000004</v>
      </c>
      <c r="H1252" s="8">
        <v>11148</v>
      </c>
      <c r="I1252" t="s">
        <v>10862</v>
      </c>
      <c r="J1252" t="s">
        <v>10863</v>
      </c>
      <c r="K1252" t="s">
        <v>10864</v>
      </c>
      <c r="L1252" t="s">
        <v>10865</v>
      </c>
      <c r="M1252" t="s">
        <v>10866</v>
      </c>
      <c r="N1252" t="s">
        <v>10867</v>
      </c>
      <c r="O1252" t="s">
        <v>10868</v>
      </c>
      <c r="P1252" t="s">
        <v>10869</v>
      </c>
    </row>
    <row r="1253" spans="1:16" x14ac:dyDescent="0.35">
      <c r="A1253" t="s">
        <v>10870</v>
      </c>
      <c r="B1253" t="s">
        <v>10871</v>
      </c>
      <c r="C1253" t="s">
        <v>10266</v>
      </c>
      <c r="D1253">
        <v>721</v>
      </c>
      <c r="E1253" s="5">
        <v>1499</v>
      </c>
      <c r="F1253" s="1">
        <v>0.52</v>
      </c>
      <c r="G1253">
        <v>3.1</v>
      </c>
      <c r="H1253" s="8">
        <v>2449</v>
      </c>
      <c r="I1253" t="s">
        <v>10872</v>
      </c>
      <c r="J1253" t="s">
        <v>10873</v>
      </c>
      <c r="K1253" t="s">
        <v>10874</v>
      </c>
      <c r="L1253" t="s">
        <v>10875</v>
      </c>
      <c r="M1253" t="s">
        <v>10876</v>
      </c>
      <c r="N1253" t="s">
        <v>10877</v>
      </c>
      <c r="O1253" t="s">
        <v>10878</v>
      </c>
      <c r="P1253" t="s">
        <v>10879</v>
      </c>
    </row>
    <row r="1254" spans="1:16" x14ac:dyDescent="0.35">
      <c r="A1254" t="s">
        <v>10880</v>
      </c>
      <c r="B1254" t="s">
        <v>10881</v>
      </c>
      <c r="C1254" t="s">
        <v>8897</v>
      </c>
      <c r="D1254" s="2">
        <v>2903</v>
      </c>
      <c r="E1254" s="5">
        <v>3295</v>
      </c>
      <c r="F1254" s="1">
        <v>0.12</v>
      </c>
      <c r="G1254">
        <v>4.3</v>
      </c>
      <c r="H1254" s="8">
        <v>2299</v>
      </c>
      <c r="I1254" t="s">
        <v>10882</v>
      </c>
      <c r="J1254" t="s">
        <v>10883</v>
      </c>
      <c r="K1254" t="s">
        <v>10884</v>
      </c>
      <c r="L1254" t="s">
        <v>10885</v>
      </c>
      <c r="M1254" t="s">
        <v>10886</v>
      </c>
      <c r="N1254" t="s">
        <v>10887</v>
      </c>
      <c r="O1254" t="s">
        <v>10888</v>
      </c>
      <c r="P1254" t="s">
        <v>10889</v>
      </c>
    </row>
    <row r="1255" spans="1:16" x14ac:dyDescent="0.35">
      <c r="A1255" t="s">
        <v>10890</v>
      </c>
      <c r="B1255" t="s">
        <v>10891</v>
      </c>
      <c r="C1255" t="s">
        <v>9192</v>
      </c>
      <c r="D1255" s="2">
        <v>1656</v>
      </c>
      <c r="E1255" s="5">
        <v>2695</v>
      </c>
      <c r="F1255" s="1">
        <v>0.39</v>
      </c>
      <c r="G1255">
        <v>4.4000000000000004</v>
      </c>
      <c r="H1255" s="8">
        <v>6027</v>
      </c>
      <c r="I1255" t="s">
        <v>10892</v>
      </c>
      <c r="J1255" t="s">
        <v>10893</v>
      </c>
      <c r="K1255" t="s">
        <v>10894</v>
      </c>
      <c r="L1255" t="s">
        <v>10895</v>
      </c>
      <c r="M1255" t="s">
        <v>10896</v>
      </c>
      <c r="N1255" t="s">
        <v>10897</v>
      </c>
      <c r="O1255" t="s">
        <v>10898</v>
      </c>
      <c r="P1255" t="s">
        <v>10899</v>
      </c>
    </row>
    <row r="1256" spans="1:16" x14ac:dyDescent="0.35">
      <c r="A1256" t="s">
        <v>10900</v>
      </c>
      <c r="B1256" t="s">
        <v>10901</v>
      </c>
      <c r="C1256" t="s">
        <v>9030</v>
      </c>
      <c r="D1256" s="2">
        <v>1399</v>
      </c>
      <c r="E1256" s="5">
        <v>2290</v>
      </c>
      <c r="F1256" s="1">
        <v>0.39</v>
      </c>
      <c r="G1256">
        <v>4.4000000000000004</v>
      </c>
      <c r="H1256" s="8">
        <v>461</v>
      </c>
      <c r="I1256" t="s">
        <v>10902</v>
      </c>
      <c r="J1256" t="s">
        <v>10903</v>
      </c>
      <c r="K1256" t="s">
        <v>10904</v>
      </c>
      <c r="L1256" t="s">
        <v>10905</v>
      </c>
      <c r="M1256" t="s">
        <v>10906</v>
      </c>
      <c r="N1256" t="s">
        <v>10907</v>
      </c>
      <c r="O1256" t="s">
        <v>10908</v>
      </c>
      <c r="P1256" t="s">
        <v>10909</v>
      </c>
    </row>
    <row r="1257" spans="1:16" x14ac:dyDescent="0.35">
      <c r="A1257" t="s">
        <v>10910</v>
      </c>
      <c r="B1257" t="s">
        <v>10911</v>
      </c>
      <c r="C1257" t="s">
        <v>9061</v>
      </c>
      <c r="D1257" s="2">
        <v>2079</v>
      </c>
      <c r="E1257" s="5">
        <v>3099</v>
      </c>
      <c r="F1257" s="1">
        <v>0.33</v>
      </c>
      <c r="G1257">
        <v>4.0999999999999996</v>
      </c>
      <c r="H1257" s="8">
        <v>282</v>
      </c>
      <c r="I1257" t="s">
        <v>10912</v>
      </c>
      <c r="J1257" t="s">
        <v>10913</v>
      </c>
      <c r="K1257" t="s">
        <v>10914</v>
      </c>
      <c r="L1257" t="s">
        <v>10915</v>
      </c>
      <c r="M1257" t="s">
        <v>10916</v>
      </c>
      <c r="N1257" t="s">
        <v>10917</v>
      </c>
      <c r="O1257" t="s">
        <v>10918</v>
      </c>
      <c r="P1257" t="s">
        <v>10919</v>
      </c>
    </row>
    <row r="1258" spans="1:16" x14ac:dyDescent="0.35">
      <c r="A1258" t="s">
        <v>10920</v>
      </c>
      <c r="B1258" t="s">
        <v>10921</v>
      </c>
      <c r="C1258" t="s">
        <v>8844</v>
      </c>
      <c r="D1258">
        <v>999</v>
      </c>
      <c r="E1258" s="5">
        <v>1075</v>
      </c>
      <c r="F1258" s="1">
        <v>7.0000000000000007E-2</v>
      </c>
      <c r="G1258">
        <v>4.0999999999999996</v>
      </c>
      <c r="H1258" s="8">
        <v>9275</v>
      </c>
      <c r="I1258" t="s">
        <v>10922</v>
      </c>
      <c r="J1258" t="s">
        <v>10923</v>
      </c>
      <c r="K1258" t="s">
        <v>10924</v>
      </c>
      <c r="L1258" t="s">
        <v>10925</v>
      </c>
      <c r="M1258" t="s">
        <v>10926</v>
      </c>
      <c r="N1258" t="s">
        <v>10927</v>
      </c>
      <c r="O1258" t="s">
        <v>10928</v>
      </c>
      <c r="P1258" t="s">
        <v>10929</v>
      </c>
    </row>
    <row r="1259" spans="1:16" x14ac:dyDescent="0.35">
      <c r="A1259" t="s">
        <v>10930</v>
      </c>
      <c r="B1259" t="s">
        <v>10931</v>
      </c>
      <c r="C1259" t="s">
        <v>8969</v>
      </c>
      <c r="D1259" s="2">
        <v>3179</v>
      </c>
      <c r="E1259" s="5">
        <v>6999</v>
      </c>
      <c r="F1259" s="1">
        <v>0.55000000000000004</v>
      </c>
      <c r="G1259">
        <v>4</v>
      </c>
      <c r="H1259" s="8">
        <v>743</v>
      </c>
      <c r="I1259" t="s">
        <v>10932</v>
      </c>
      <c r="J1259" t="s">
        <v>10933</v>
      </c>
      <c r="K1259" t="s">
        <v>10934</v>
      </c>
      <c r="L1259" t="s">
        <v>10935</v>
      </c>
      <c r="M1259" t="s">
        <v>10936</v>
      </c>
      <c r="N1259" t="s">
        <v>10937</v>
      </c>
      <c r="O1259" t="s">
        <v>10938</v>
      </c>
      <c r="P1259" t="s">
        <v>10939</v>
      </c>
    </row>
    <row r="1260" spans="1:16" x14ac:dyDescent="0.35">
      <c r="A1260" t="s">
        <v>10940</v>
      </c>
      <c r="B1260" t="s">
        <v>10941</v>
      </c>
      <c r="C1260" t="s">
        <v>8721</v>
      </c>
      <c r="D1260" s="2">
        <v>1049</v>
      </c>
      <c r="E1260" s="5">
        <v>2499</v>
      </c>
      <c r="F1260" s="1">
        <v>0.57999999999999996</v>
      </c>
      <c r="G1260">
        <v>3.6</v>
      </c>
      <c r="H1260" s="8">
        <v>328</v>
      </c>
      <c r="I1260" t="s">
        <v>10942</v>
      </c>
      <c r="J1260" t="s">
        <v>10943</v>
      </c>
      <c r="K1260" t="s">
        <v>10944</v>
      </c>
      <c r="L1260" t="s">
        <v>10945</v>
      </c>
      <c r="M1260" t="s">
        <v>10946</v>
      </c>
      <c r="N1260" t="s">
        <v>10947</v>
      </c>
      <c r="O1260" t="s">
        <v>10948</v>
      </c>
      <c r="P1260" t="s">
        <v>10949</v>
      </c>
    </row>
    <row r="1261" spans="1:16" x14ac:dyDescent="0.35">
      <c r="A1261" t="s">
        <v>10950</v>
      </c>
      <c r="B1261" t="s">
        <v>10951</v>
      </c>
      <c r="C1261" t="s">
        <v>8721</v>
      </c>
      <c r="D1261" s="2">
        <v>3599</v>
      </c>
      <c r="E1261" s="5">
        <v>7290</v>
      </c>
      <c r="F1261" s="1">
        <v>0.51</v>
      </c>
      <c r="G1261">
        <v>3.9</v>
      </c>
      <c r="H1261" s="8">
        <v>942</v>
      </c>
      <c r="I1261" t="s">
        <v>10952</v>
      </c>
      <c r="J1261" t="s">
        <v>10953</v>
      </c>
      <c r="K1261" t="s">
        <v>10954</v>
      </c>
      <c r="L1261" t="s">
        <v>10955</v>
      </c>
      <c r="M1261" t="s">
        <v>10956</v>
      </c>
      <c r="N1261" t="s">
        <v>10957</v>
      </c>
      <c r="O1261" t="s">
        <v>10958</v>
      </c>
      <c r="P1261" t="s">
        <v>10959</v>
      </c>
    </row>
    <row r="1262" spans="1:16" x14ac:dyDescent="0.35">
      <c r="A1262" t="s">
        <v>10960</v>
      </c>
      <c r="B1262" t="s">
        <v>10961</v>
      </c>
      <c r="C1262" t="s">
        <v>10962</v>
      </c>
      <c r="D1262" s="2">
        <v>4799</v>
      </c>
      <c r="E1262" s="5">
        <v>5795</v>
      </c>
      <c r="F1262" s="1">
        <v>0.17</v>
      </c>
      <c r="G1262">
        <v>3.9</v>
      </c>
      <c r="H1262" s="8">
        <v>3815</v>
      </c>
      <c r="I1262" t="s">
        <v>10963</v>
      </c>
      <c r="J1262" t="s">
        <v>10964</v>
      </c>
      <c r="K1262" t="s">
        <v>10965</v>
      </c>
      <c r="L1262" t="s">
        <v>10966</v>
      </c>
      <c r="M1262" t="s">
        <v>10967</v>
      </c>
      <c r="N1262" t="s">
        <v>10968</v>
      </c>
      <c r="O1262" t="s">
        <v>10969</v>
      </c>
      <c r="P1262" t="s">
        <v>10970</v>
      </c>
    </row>
    <row r="1263" spans="1:16" x14ac:dyDescent="0.35">
      <c r="A1263" t="s">
        <v>10971</v>
      </c>
      <c r="B1263" t="s">
        <v>10972</v>
      </c>
      <c r="C1263" t="s">
        <v>8710</v>
      </c>
      <c r="D1263" s="2">
        <v>1699</v>
      </c>
      <c r="E1263" s="5">
        <v>3398</v>
      </c>
      <c r="F1263" s="1">
        <v>0.5</v>
      </c>
      <c r="G1263">
        <v>3.8</v>
      </c>
      <c r="H1263" s="8">
        <v>7988</v>
      </c>
      <c r="I1263" t="s">
        <v>10973</v>
      </c>
      <c r="J1263" t="s">
        <v>10974</v>
      </c>
      <c r="K1263" t="s">
        <v>10975</v>
      </c>
      <c r="L1263" t="s">
        <v>10976</v>
      </c>
      <c r="M1263" t="s">
        <v>10977</v>
      </c>
      <c r="N1263" t="s">
        <v>10978</v>
      </c>
      <c r="O1263" t="s">
        <v>10979</v>
      </c>
      <c r="P1263" t="s">
        <v>10980</v>
      </c>
    </row>
    <row r="1264" spans="1:16" x14ac:dyDescent="0.35">
      <c r="A1264" t="s">
        <v>10981</v>
      </c>
      <c r="B1264" t="s">
        <v>10982</v>
      </c>
      <c r="C1264" t="s">
        <v>8762</v>
      </c>
      <c r="D1264">
        <v>664</v>
      </c>
      <c r="E1264" s="5">
        <v>1490</v>
      </c>
      <c r="F1264" s="1">
        <v>0.55000000000000004</v>
      </c>
      <c r="G1264">
        <v>4.0999999999999996</v>
      </c>
      <c r="H1264" s="8">
        <v>925</v>
      </c>
      <c r="I1264" t="s">
        <v>10983</v>
      </c>
      <c r="J1264" t="s">
        <v>10984</v>
      </c>
      <c r="K1264" t="s">
        <v>10985</v>
      </c>
      <c r="L1264" t="s">
        <v>10986</v>
      </c>
      <c r="M1264" t="s">
        <v>10987</v>
      </c>
      <c r="N1264" t="s">
        <v>10988</v>
      </c>
      <c r="O1264" t="s">
        <v>10989</v>
      </c>
      <c r="P1264" t="s">
        <v>10990</v>
      </c>
    </row>
    <row r="1265" spans="1:16" x14ac:dyDescent="0.35">
      <c r="A1265" t="s">
        <v>10991</v>
      </c>
      <c r="B1265" t="s">
        <v>10992</v>
      </c>
      <c r="C1265" t="s">
        <v>10993</v>
      </c>
      <c r="D1265">
        <v>948</v>
      </c>
      <c r="E1265" s="5">
        <v>1620</v>
      </c>
      <c r="F1265" s="1">
        <v>0.41</v>
      </c>
      <c r="G1265">
        <v>4.0999999999999996</v>
      </c>
      <c r="H1265" s="8">
        <v>4370</v>
      </c>
      <c r="I1265" t="s">
        <v>10994</v>
      </c>
      <c r="J1265" t="s">
        <v>10995</v>
      </c>
      <c r="K1265" t="s">
        <v>10996</v>
      </c>
      <c r="L1265" t="s">
        <v>10997</v>
      </c>
      <c r="M1265" t="s">
        <v>10998</v>
      </c>
      <c r="N1265" t="s">
        <v>10999</v>
      </c>
      <c r="O1265" t="s">
        <v>11000</v>
      </c>
      <c r="P1265" t="s">
        <v>11001</v>
      </c>
    </row>
    <row r="1266" spans="1:16" x14ac:dyDescent="0.35">
      <c r="A1266" t="s">
        <v>11002</v>
      </c>
      <c r="B1266" t="s">
        <v>11003</v>
      </c>
      <c r="C1266" t="s">
        <v>8699</v>
      </c>
      <c r="D1266">
        <v>850</v>
      </c>
      <c r="E1266" s="5">
        <v>1000</v>
      </c>
      <c r="F1266" s="1">
        <v>0.15</v>
      </c>
      <c r="G1266">
        <v>4.0999999999999996</v>
      </c>
      <c r="H1266" s="8">
        <v>7619</v>
      </c>
      <c r="I1266" t="s">
        <v>11004</v>
      </c>
      <c r="J1266" t="s">
        <v>11005</v>
      </c>
      <c r="K1266" t="s">
        <v>11006</v>
      </c>
      <c r="L1266" t="s">
        <v>11007</v>
      </c>
      <c r="M1266" t="s">
        <v>11008</v>
      </c>
      <c r="N1266" t="s">
        <v>11009</v>
      </c>
      <c r="O1266" t="s">
        <v>11010</v>
      </c>
      <c r="P1266" t="s">
        <v>11011</v>
      </c>
    </row>
    <row r="1267" spans="1:16" x14ac:dyDescent="0.35">
      <c r="A1267" t="s">
        <v>11012</v>
      </c>
      <c r="B1267" t="s">
        <v>11013</v>
      </c>
      <c r="C1267" t="s">
        <v>9644</v>
      </c>
      <c r="D1267">
        <v>600</v>
      </c>
      <c r="E1267" s="5">
        <v>640</v>
      </c>
      <c r="F1267" s="1">
        <v>0.06</v>
      </c>
      <c r="G1267">
        <v>3.8</v>
      </c>
      <c r="H1267" s="8">
        <v>2593</v>
      </c>
      <c r="I1267" t="s">
        <v>11014</v>
      </c>
      <c r="J1267" t="s">
        <v>11015</v>
      </c>
      <c r="K1267" t="s">
        <v>11016</v>
      </c>
      <c r="L1267" t="s">
        <v>11017</v>
      </c>
      <c r="M1267" t="s">
        <v>11018</v>
      </c>
      <c r="N1267" t="s">
        <v>11019</v>
      </c>
      <c r="O1267" t="s">
        <v>11020</v>
      </c>
      <c r="P1267" t="s">
        <v>11021</v>
      </c>
    </row>
    <row r="1268" spans="1:16" x14ac:dyDescent="0.35">
      <c r="A1268" t="s">
        <v>11022</v>
      </c>
      <c r="B1268" t="s">
        <v>11023</v>
      </c>
      <c r="C1268" t="s">
        <v>8552</v>
      </c>
      <c r="D1268" s="2">
        <v>3711</v>
      </c>
      <c r="E1268" s="5">
        <v>4495</v>
      </c>
      <c r="F1268" s="1">
        <v>0.17</v>
      </c>
      <c r="G1268">
        <v>4.3</v>
      </c>
      <c r="H1268" s="8">
        <v>356</v>
      </c>
      <c r="I1268" t="s">
        <v>11024</v>
      </c>
      <c r="J1268" t="s">
        <v>11025</v>
      </c>
      <c r="K1268" t="s">
        <v>11026</v>
      </c>
      <c r="L1268" t="s">
        <v>11027</v>
      </c>
      <c r="M1268" t="s">
        <v>11028</v>
      </c>
      <c r="N1268" t="s">
        <v>11029</v>
      </c>
      <c r="O1268" t="s">
        <v>11030</v>
      </c>
      <c r="P1268" t="s">
        <v>11031</v>
      </c>
    </row>
    <row r="1269" spans="1:16" x14ac:dyDescent="0.35">
      <c r="A1269" t="s">
        <v>11032</v>
      </c>
      <c r="B1269" t="s">
        <v>11033</v>
      </c>
      <c r="C1269" t="s">
        <v>8585</v>
      </c>
      <c r="D1269">
        <v>799</v>
      </c>
      <c r="E1269" s="5">
        <v>2999</v>
      </c>
      <c r="F1269" s="1">
        <v>0.73</v>
      </c>
      <c r="G1269">
        <v>4.5</v>
      </c>
      <c r="H1269" s="8">
        <v>63</v>
      </c>
      <c r="I1269" t="s">
        <v>11034</v>
      </c>
      <c r="J1269" t="s">
        <v>11035</v>
      </c>
      <c r="K1269" t="s">
        <v>11036</v>
      </c>
      <c r="L1269" t="s">
        <v>11037</v>
      </c>
      <c r="M1269" t="s">
        <v>11038</v>
      </c>
      <c r="N1269" t="s">
        <v>11039</v>
      </c>
      <c r="O1269" t="s">
        <v>11040</v>
      </c>
      <c r="P1269" t="s">
        <v>11041</v>
      </c>
    </row>
    <row r="1270" spans="1:16" x14ac:dyDescent="0.35">
      <c r="A1270" t="s">
        <v>11042</v>
      </c>
      <c r="B1270" t="s">
        <v>11043</v>
      </c>
      <c r="C1270" t="s">
        <v>9633</v>
      </c>
      <c r="D1270">
        <v>980</v>
      </c>
      <c r="E1270" s="5">
        <v>980</v>
      </c>
      <c r="F1270" s="1">
        <v>0</v>
      </c>
      <c r="G1270">
        <v>4.2</v>
      </c>
      <c r="H1270" s="8">
        <v>4740</v>
      </c>
      <c r="I1270" t="s">
        <v>11044</v>
      </c>
      <c r="J1270" t="s">
        <v>11045</v>
      </c>
      <c r="K1270" t="s">
        <v>11046</v>
      </c>
      <c r="L1270" t="s">
        <v>11047</v>
      </c>
      <c r="M1270" t="s">
        <v>11048</v>
      </c>
      <c r="N1270" t="s">
        <v>11049</v>
      </c>
      <c r="O1270" t="s">
        <v>11050</v>
      </c>
      <c r="P1270" t="s">
        <v>11051</v>
      </c>
    </row>
    <row r="1271" spans="1:16" x14ac:dyDescent="0.35">
      <c r="A1271" t="s">
        <v>11052</v>
      </c>
      <c r="B1271" t="s">
        <v>11053</v>
      </c>
      <c r="C1271" t="s">
        <v>8886</v>
      </c>
      <c r="D1271">
        <v>351</v>
      </c>
      <c r="E1271" s="5">
        <v>899</v>
      </c>
      <c r="F1271" s="1">
        <v>0.61</v>
      </c>
      <c r="G1271">
        <v>3.9</v>
      </c>
      <c r="H1271" s="8">
        <v>296</v>
      </c>
      <c r="I1271" t="s">
        <v>11054</v>
      </c>
      <c r="J1271" t="s">
        <v>11055</v>
      </c>
      <c r="K1271" t="s">
        <v>11056</v>
      </c>
      <c r="L1271" t="s">
        <v>11057</v>
      </c>
      <c r="M1271" t="s">
        <v>11058</v>
      </c>
      <c r="N1271" t="s">
        <v>11059</v>
      </c>
      <c r="O1271" t="s">
        <v>11060</v>
      </c>
      <c r="P1271" t="s">
        <v>11061</v>
      </c>
    </row>
    <row r="1272" spans="1:16" x14ac:dyDescent="0.35">
      <c r="A1272" t="s">
        <v>11062</v>
      </c>
      <c r="B1272" t="s">
        <v>11063</v>
      </c>
      <c r="C1272" t="s">
        <v>11064</v>
      </c>
      <c r="D1272">
        <v>229</v>
      </c>
      <c r="E1272" s="5">
        <v>499</v>
      </c>
      <c r="F1272" s="1">
        <v>0.54</v>
      </c>
      <c r="G1272">
        <v>3.5</v>
      </c>
      <c r="H1272" s="8">
        <v>185</v>
      </c>
      <c r="I1272" t="s">
        <v>11065</v>
      </c>
      <c r="J1272" t="s">
        <v>11066</v>
      </c>
      <c r="K1272" t="s">
        <v>11067</v>
      </c>
      <c r="L1272" t="s">
        <v>11068</v>
      </c>
      <c r="M1272" t="s">
        <v>11069</v>
      </c>
      <c r="N1272" t="s">
        <v>11070</v>
      </c>
      <c r="O1272" t="s">
        <v>11071</v>
      </c>
      <c r="P1272" t="s">
        <v>11072</v>
      </c>
    </row>
    <row r="1273" spans="1:16" x14ac:dyDescent="0.35">
      <c r="A1273" t="s">
        <v>11073</v>
      </c>
      <c r="B1273" t="s">
        <v>11074</v>
      </c>
      <c r="C1273" t="s">
        <v>8897</v>
      </c>
      <c r="D1273" s="2">
        <v>3349</v>
      </c>
      <c r="E1273" s="5">
        <v>3995</v>
      </c>
      <c r="F1273" s="1">
        <v>0.16</v>
      </c>
      <c r="G1273">
        <v>4.3</v>
      </c>
      <c r="H1273" s="8">
        <v>1954</v>
      </c>
      <c r="I1273" t="s">
        <v>11075</v>
      </c>
      <c r="J1273" t="s">
        <v>11076</v>
      </c>
      <c r="K1273" t="s">
        <v>11077</v>
      </c>
      <c r="L1273" t="s">
        <v>11078</v>
      </c>
      <c r="M1273" t="s">
        <v>11079</v>
      </c>
      <c r="N1273" t="s">
        <v>11080</v>
      </c>
      <c r="O1273" t="s">
        <v>11081</v>
      </c>
      <c r="P1273" t="s">
        <v>11082</v>
      </c>
    </row>
    <row r="1274" spans="1:16" x14ac:dyDescent="0.35">
      <c r="A1274" t="s">
        <v>11083</v>
      </c>
      <c r="B1274" t="s">
        <v>11084</v>
      </c>
      <c r="C1274" t="s">
        <v>8773</v>
      </c>
      <c r="D1274" s="2">
        <v>5499</v>
      </c>
      <c r="E1274" s="5">
        <v>11500</v>
      </c>
      <c r="F1274" s="1">
        <v>0.52</v>
      </c>
      <c r="G1274">
        <v>3.9</v>
      </c>
      <c r="H1274" s="8">
        <v>959</v>
      </c>
      <c r="I1274" t="s">
        <v>11085</v>
      </c>
      <c r="J1274" t="s">
        <v>11086</v>
      </c>
      <c r="K1274" t="s">
        <v>11087</v>
      </c>
      <c r="L1274" t="s">
        <v>11088</v>
      </c>
      <c r="M1274" t="s">
        <v>11089</v>
      </c>
      <c r="N1274" t="s">
        <v>11090</v>
      </c>
      <c r="O1274" t="s">
        <v>11091</v>
      </c>
      <c r="P1274" t="s">
        <v>11092</v>
      </c>
    </row>
    <row r="1275" spans="1:16" x14ac:dyDescent="0.35">
      <c r="A1275" t="s">
        <v>11093</v>
      </c>
      <c r="B1275" t="s">
        <v>11094</v>
      </c>
      <c r="C1275" t="s">
        <v>8574</v>
      </c>
      <c r="D1275">
        <v>299</v>
      </c>
      <c r="E1275" s="5">
        <v>499</v>
      </c>
      <c r="F1275" s="1">
        <v>0.4</v>
      </c>
      <c r="G1275">
        <v>3.9</v>
      </c>
      <c r="H1275" s="8">
        <v>1015</v>
      </c>
      <c r="I1275" t="s">
        <v>11095</v>
      </c>
      <c r="J1275" t="s">
        <v>11096</v>
      </c>
      <c r="K1275" t="s">
        <v>11097</v>
      </c>
      <c r="L1275" t="s">
        <v>11098</v>
      </c>
      <c r="M1275" t="s">
        <v>11099</v>
      </c>
      <c r="N1275" t="s">
        <v>11100</v>
      </c>
      <c r="O1275" t="s">
        <v>11101</v>
      </c>
      <c r="P1275" t="s">
        <v>11102</v>
      </c>
    </row>
    <row r="1276" spans="1:16" x14ac:dyDescent="0.35">
      <c r="A1276" t="s">
        <v>11103</v>
      </c>
      <c r="B1276" t="s">
        <v>11104</v>
      </c>
      <c r="C1276" t="s">
        <v>11105</v>
      </c>
      <c r="D1276" s="2">
        <v>2249</v>
      </c>
      <c r="E1276" s="5">
        <v>3550</v>
      </c>
      <c r="F1276" s="1">
        <v>0.37</v>
      </c>
      <c r="G1276">
        <v>4</v>
      </c>
      <c r="H1276" s="8">
        <v>3973</v>
      </c>
      <c r="I1276" t="s">
        <v>11106</v>
      </c>
      <c r="J1276" t="s">
        <v>11107</v>
      </c>
      <c r="K1276" t="s">
        <v>11108</v>
      </c>
      <c r="L1276" t="s">
        <v>11109</v>
      </c>
      <c r="M1276" t="s">
        <v>11110</v>
      </c>
      <c r="N1276" t="s">
        <v>11111</v>
      </c>
      <c r="O1276" t="s">
        <v>11112</v>
      </c>
      <c r="P1276" t="s">
        <v>11113</v>
      </c>
    </row>
    <row r="1277" spans="1:16" x14ac:dyDescent="0.35">
      <c r="A1277" t="s">
        <v>11114</v>
      </c>
      <c r="B1277" t="s">
        <v>11115</v>
      </c>
      <c r="C1277" t="s">
        <v>9030</v>
      </c>
      <c r="D1277">
        <v>699</v>
      </c>
      <c r="E1277" s="5">
        <v>1599</v>
      </c>
      <c r="F1277" s="1">
        <v>0.56000000000000005</v>
      </c>
      <c r="G1277">
        <v>4.7</v>
      </c>
      <c r="H1277" s="8">
        <v>2300</v>
      </c>
      <c r="I1277" t="s">
        <v>11116</v>
      </c>
      <c r="J1277" t="s">
        <v>11117</v>
      </c>
      <c r="K1277" t="s">
        <v>11118</v>
      </c>
      <c r="L1277" t="s">
        <v>11119</v>
      </c>
      <c r="M1277" t="s">
        <v>11120</v>
      </c>
      <c r="N1277" t="s">
        <v>11121</v>
      </c>
      <c r="O1277" t="s">
        <v>11122</v>
      </c>
      <c r="P1277" t="s">
        <v>11123</v>
      </c>
    </row>
    <row r="1278" spans="1:16" x14ac:dyDescent="0.35">
      <c r="A1278" t="s">
        <v>11124</v>
      </c>
      <c r="B1278" t="s">
        <v>11125</v>
      </c>
      <c r="C1278" t="s">
        <v>8552</v>
      </c>
      <c r="D1278" s="2">
        <v>1235</v>
      </c>
      <c r="E1278" s="5">
        <v>1499</v>
      </c>
      <c r="F1278" s="1">
        <v>0.18</v>
      </c>
      <c r="G1278">
        <v>4.0999999999999996</v>
      </c>
      <c r="H1278" s="8">
        <v>203</v>
      </c>
      <c r="I1278" t="s">
        <v>11126</v>
      </c>
      <c r="J1278" t="s">
        <v>11127</v>
      </c>
      <c r="K1278" t="s">
        <v>11128</v>
      </c>
      <c r="L1278" t="s">
        <v>11129</v>
      </c>
      <c r="M1278" t="s">
        <v>11130</v>
      </c>
      <c r="N1278" t="s">
        <v>11131</v>
      </c>
      <c r="O1278" t="s">
        <v>11132</v>
      </c>
      <c r="P1278" t="s">
        <v>11133</v>
      </c>
    </row>
    <row r="1279" spans="1:16" x14ac:dyDescent="0.35">
      <c r="A1279" t="s">
        <v>11134</v>
      </c>
      <c r="B1279" t="s">
        <v>11135</v>
      </c>
      <c r="C1279" t="s">
        <v>9192</v>
      </c>
      <c r="D1279" s="2">
        <v>1349</v>
      </c>
      <c r="E1279" s="5">
        <v>2999</v>
      </c>
      <c r="F1279" s="1">
        <v>0.55000000000000004</v>
      </c>
      <c r="G1279">
        <v>3.8</v>
      </c>
      <c r="H1279" s="8">
        <v>441</v>
      </c>
      <c r="I1279" t="s">
        <v>11136</v>
      </c>
      <c r="J1279" t="s">
        <v>11137</v>
      </c>
      <c r="K1279" t="s">
        <v>11138</v>
      </c>
      <c r="L1279" t="s">
        <v>11139</v>
      </c>
      <c r="M1279" t="s">
        <v>11140</v>
      </c>
      <c r="N1279" t="s">
        <v>11141</v>
      </c>
      <c r="O1279" t="s">
        <v>11142</v>
      </c>
      <c r="P1279" t="s">
        <v>11143</v>
      </c>
    </row>
    <row r="1280" spans="1:16" x14ac:dyDescent="0.35">
      <c r="A1280" t="s">
        <v>11144</v>
      </c>
      <c r="B1280" t="s">
        <v>11145</v>
      </c>
      <c r="C1280" t="s">
        <v>8773</v>
      </c>
      <c r="D1280" s="2">
        <v>6800</v>
      </c>
      <c r="E1280" s="5">
        <v>11500</v>
      </c>
      <c r="F1280" s="1">
        <v>0.41</v>
      </c>
      <c r="G1280">
        <v>4.0999999999999996</v>
      </c>
      <c r="H1280" s="8">
        <v>10308</v>
      </c>
      <c r="I1280" t="s">
        <v>11146</v>
      </c>
      <c r="J1280" t="s">
        <v>11147</v>
      </c>
      <c r="K1280" t="s">
        <v>11148</v>
      </c>
      <c r="L1280" t="s">
        <v>11149</v>
      </c>
      <c r="M1280" t="s">
        <v>11150</v>
      </c>
      <c r="N1280" t="s">
        <v>11151</v>
      </c>
      <c r="O1280" t="s">
        <v>11152</v>
      </c>
      <c r="P1280" t="s">
        <v>11153</v>
      </c>
    </row>
    <row r="1281" spans="1:16" x14ac:dyDescent="0.35">
      <c r="A1281" t="s">
        <v>11154</v>
      </c>
      <c r="B1281" t="s">
        <v>11155</v>
      </c>
      <c r="C1281" t="s">
        <v>8969</v>
      </c>
      <c r="D1281" s="2">
        <v>2099</v>
      </c>
      <c r="E1281" s="5">
        <v>2499</v>
      </c>
      <c r="F1281" s="1">
        <v>0.16</v>
      </c>
      <c r="G1281" t="s">
        <v>13073</v>
      </c>
      <c r="H1281" s="8">
        <v>992</v>
      </c>
      <c r="I1281" t="s">
        <v>11156</v>
      </c>
      <c r="J1281" t="s">
        <v>11157</v>
      </c>
      <c r="K1281" t="s">
        <v>11158</v>
      </c>
      <c r="L1281" t="s">
        <v>11159</v>
      </c>
      <c r="M1281" t="s">
        <v>11160</v>
      </c>
      <c r="N1281" t="s">
        <v>11161</v>
      </c>
      <c r="O1281" t="s">
        <v>11162</v>
      </c>
      <c r="P1281" t="s">
        <v>11163</v>
      </c>
    </row>
    <row r="1282" spans="1:16" x14ac:dyDescent="0.35">
      <c r="A1282" t="s">
        <v>11164</v>
      </c>
      <c r="B1282" t="s">
        <v>11165</v>
      </c>
      <c r="C1282" t="s">
        <v>9061</v>
      </c>
      <c r="D1282" s="2">
        <v>1699</v>
      </c>
      <c r="E1282" s="5">
        <v>1975</v>
      </c>
      <c r="F1282" s="1">
        <v>0.14000000000000001</v>
      </c>
      <c r="G1282">
        <v>4.0999999999999996</v>
      </c>
      <c r="H1282" s="8">
        <v>4716</v>
      </c>
      <c r="I1282" t="s">
        <v>11166</v>
      </c>
      <c r="J1282" t="s">
        <v>11167</v>
      </c>
      <c r="K1282" t="s">
        <v>11168</v>
      </c>
      <c r="L1282" t="s">
        <v>11169</v>
      </c>
      <c r="M1282" t="s">
        <v>11170</v>
      </c>
      <c r="N1282" t="s">
        <v>11171</v>
      </c>
      <c r="O1282" t="s">
        <v>11172</v>
      </c>
      <c r="P1282" t="s">
        <v>11173</v>
      </c>
    </row>
    <row r="1283" spans="1:16" x14ac:dyDescent="0.35">
      <c r="A1283" t="s">
        <v>11174</v>
      </c>
      <c r="B1283" t="s">
        <v>11175</v>
      </c>
      <c r="C1283" t="s">
        <v>8563</v>
      </c>
      <c r="D1283" s="2">
        <v>1069</v>
      </c>
      <c r="E1283" s="5">
        <v>1699</v>
      </c>
      <c r="F1283" s="1">
        <v>0.37</v>
      </c>
      <c r="G1283">
        <v>3.9</v>
      </c>
      <c r="H1283" s="8">
        <v>313</v>
      </c>
      <c r="I1283" t="s">
        <v>11176</v>
      </c>
      <c r="J1283" t="s">
        <v>11177</v>
      </c>
      <c r="K1283" t="s">
        <v>11178</v>
      </c>
      <c r="L1283" t="s">
        <v>11179</v>
      </c>
      <c r="M1283" t="s">
        <v>11180</v>
      </c>
      <c r="N1283" t="s">
        <v>11181</v>
      </c>
      <c r="O1283" t="s">
        <v>11182</v>
      </c>
      <c r="P1283" t="s">
        <v>11183</v>
      </c>
    </row>
    <row r="1284" spans="1:16" x14ac:dyDescent="0.35">
      <c r="A1284" t="s">
        <v>11184</v>
      </c>
      <c r="B1284" t="s">
        <v>11185</v>
      </c>
      <c r="C1284" t="s">
        <v>8563</v>
      </c>
      <c r="D1284" s="2">
        <v>1349</v>
      </c>
      <c r="E1284" s="5">
        <v>2495</v>
      </c>
      <c r="F1284" s="1">
        <v>0.46</v>
      </c>
      <c r="G1284">
        <v>3.8</v>
      </c>
      <c r="H1284" s="8">
        <v>166</v>
      </c>
      <c r="I1284" t="s">
        <v>11186</v>
      </c>
      <c r="J1284" t="s">
        <v>11187</v>
      </c>
      <c r="K1284" t="s">
        <v>11188</v>
      </c>
      <c r="L1284" t="s">
        <v>11189</v>
      </c>
      <c r="M1284" t="s">
        <v>11190</v>
      </c>
      <c r="N1284" t="s">
        <v>11191</v>
      </c>
      <c r="O1284" t="s">
        <v>11192</v>
      </c>
      <c r="P1284" t="s">
        <v>11193</v>
      </c>
    </row>
    <row r="1285" spans="1:16" x14ac:dyDescent="0.35">
      <c r="A1285" t="s">
        <v>11194</v>
      </c>
      <c r="B1285" t="s">
        <v>11195</v>
      </c>
      <c r="C1285" t="s">
        <v>8844</v>
      </c>
      <c r="D1285" s="2">
        <v>1499</v>
      </c>
      <c r="E1285" s="5">
        <v>3500</v>
      </c>
      <c r="F1285" s="1">
        <v>0.56999999999999995</v>
      </c>
      <c r="G1285">
        <v>4.0999999999999996</v>
      </c>
      <c r="H1285" s="8">
        <v>303</v>
      </c>
      <c r="I1285" t="s">
        <v>11196</v>
      </c>
      <c r="J1285" t="s">
        <v>11197</v>
      </c>
      <c r="K1285" t="s">
        <v>11198</v>
      </c>
      <c r="L1285" t="s">
        <v>11199</v>
      </c>
      <c r="M1285" t="s">
        <v>11200</v>
      </c>
      <c r="N1285" t="s">
        <v>11201</v>
      </c>
      <c r="O1285" t="s">
        <v>11202</v>
      </c>
      <c r="P1285" t="s">
        <v>11203</v>
      </c>
    </row>
    <row r="1286" spans="1:16" x14ac:dyDescent="0.35">
      <c r="A1286" t="s">
        <v>11204</v>
      </c>
      <c r="B1286" t="s">
        <v>11205</v>
      </c>
      <c r="C1286" t="s">
        <v>9061</v>
      </c>
      <c r="D1286" s="2">
        <v>2092</v>
      </c>
      <c r="E1286" s="5">
        <v>4600</v>
      </c>
      <c r="F1286" s="1">
        <v>0.55000000000000004</v>
      </c>
      <c r="G1286">
        <v>4.3</v>
      </c>
      <c r="H1286" s="8">
        <v>562</v>
      </c>
      <c r="I1286" t="s">
        <v>11206</v>
      </c>
      <c r="J1286" t="s">
        <v>11207</v>
      </c>
      <c r="K1286" t="s">
        <v>11208</v>
      </c>
      <c r="L1286" t="s">
        <v>11209</v>
      </c>
      <c r="M1286" t="s">
        <v>11210</v>
      </c>
      <c r="N1286" t="s">
        <v>11211</v>
      </c>
      <c r="O1286" t="s">
        <v>11212</v>
      </c>
      <c r="P1286" t="s">
        <v>11213</v>
      </c>
    </row>
    <row r="1287" spans="1:16" x14ac:dyDescent="0.35">
      <c r="A1287" t="s">
        <v>11214</v>
      </c>
      <c r="B1287" t="s">
        <v>11215</v>
      </c>
      <c r="C1287" t="s">
        <v>9944</v>
      </c>
      <c r="D1287" s="2">
        <v>3859</v>
      </c>
      <c r="E1287" s="5">
        <v>10295</v>
      </c>
      <c r="F1287" s="1">
        <v>0.63</v>
      </c>
      <c r="G1287">
        <v>3.9</v>
      </c>
      <c r="H1287" s="8">
        <v>8095</v>
      </c>
      <c r="I1287" t="s">
        <v>11216</v>
      </c>
      <c r="J1287" t="s">
        <v>11217</v>
      </c>
      <c r="K1287" t="s">
        <v>11218</v>
      </c>
      <c r="L1287" t="s">
        <v>11219</v>
      </c>
      <c r="M1287" t="s">
        <v>11220</v>
      </c>
      <c r="N1287" t="s">
        <v>11221</v>
      </c>
      <c r="O1287" t="s">
        <v>11222</v>
      </c>
      <c r="P1287" t="s">
        <v>11223</v>
      </c>
    </row>
    <row r="1288" spans="1:16" x14ac:dyDescent="0.35">
      <c r="A1288" t="s">
        <v>11224</v>
      </c>
      <c r="B1288" t="s">
        <v>11225</v>
      </c>
      <c r="C1288" t="s">
        <v>8938</v>
      </c>
      <c r="D1288">
        <v>499</v>
      </c>
      <c r="E1288" s="5">
        <v>2199</v>
      </c>
      <c r="F1288" s="1">
        <v>0.77</v>
      </c>
      <c r="G1288">
        <v>2.8</v>
      </c>
      <c r="H1288" s="8">
        <v>109</v>
      </c>
      <c r="I1288" t="s">
        <v>11226</v>
      </c>
      <c r="J1288" t="s">
        <v>11227</v>
      </c>
      <c r="K1288" t="s">
        <v>11228</v>
      </c>
      <c r="L1288" t="s">
        <v>11229</v>
      </c>
      <c r="M1288" t="s">
        <v>11230</v>
      </c>
      <c r="N1288" t="s">
        <v>11231</v>
      </c>
      <c r="O1288" t="s">
        <v>11232</v>
      </c>
      <c r="P1288" t="s">
        <v>11233</v>
      </c>
    </row>
    <row r="1289" spans="1:16" x14ac:dyDescent="0.35">
      <c r="A1289" t="s">
        <v>11234</v>
      </c>
      <c r="B1289" t="s">
        <v>11235</v>
      </c>
      <c r="C1289" t="s">
        <v>9295</v>
      </c>
      <c r="D1289" s="2">
        <v>1804</v>
      </c>
      <c r="E1289" s="5">
        <v>2380</v>
      </c>
      <c r="F1289" s="1">
        <v>0.24</v>
      </c>
      <c r="G1289">
        <v>4</v>
      </c>
      <c r="H1289" s="8">
        <v>15382</v>
      </c>
      <c r="I1289" t="s">
        <v>11236</v>
      </c>
      <c r="J1289" t="s">
        <v>11237</v>
      </c>
      <c r="K1289" t="s">
        <v>11238</v>
      </c>
      <c r="L1289" t="s">
        <v>11239</v>
      </c>
      <c r="M1289" t="s">
        <v>11240</v>
      </c>
      <c r="N1289" t="s">
        <v>11241</v>
      </c>
      <c r="O1289" t="s">
        <v>11242</v>
      </c>
      <c r="P1289" t="s">
        <v>11243</v>
      </c>
    </row>
    <row r="1290" spans="1:16" x14ac:dyDescent="0.35">
      <c r="A1290" t="s">
        <v>11244</v>
      </c>
      <c r="B1290" t="s">
        <v>11245</v>
      </c>
      <c r="C1290" t="s">
        <v>8938</v>
      </c>
      <c r="D1290" s="2">
        <v>6525</v>
      </c>
      <c r="E1290" s="5">
        <v>8820</v>
      </c>
      <c r="F1290" s="1">
        <v>0.26</v>
      </c>
      <c r="G1290">
        <v>4.5</v>
      </c>
      <c r="H1290" s="8">
        <v>5137</v>
      </c>
      <c r="I1290" t="s">
        <v>11246</v>
      </c>
      <c r="J1290" t="s">
        <v>11247</v>
      </c>
      <c r="K1290" t="s">
        <v>11248</v>
      </c>
      <c r="L1290" t="s">
        <v>11249</v>
      </c>
      <c r="M1290" t="s">
        <v>11250</v>
      </c>
      <c r="N1290" t="s">
        <v>11251</v>
      </c>
      <c r="O1290" t="s">
        <v>11252</v>
      </c>
      <c r="P1290" t="s">
        <v>11253</v>
      </c>
    </row>
    <row r="1291" spans="1:16" x14ac:dyDescent="0.35">
      <c r="A1291" t="s">
        <v>11254</v>
      </c>
      <c r="B1291" t="s">
        <v>11255</v>
      </c>
      <c r="C1291" t="s">
        <v>10094</v>
      </c>
      <c r="D1291" s="2">
        <v>4999</v>
      </c>
      <c r="E1291" s="5">
        <v>24999</v>
      </c>
      <c r="F1291" s="1">
        <v>0.8</v>
      </c>
      <c r="G1291">
        <v>4.5999999999999996</v>
      </c>
      <c r="H1291" s="8">
        <v>124</v>
      </c>
      <c r="I1291" t="s">
        <v>11256</v>
      </c>
      <c r="J1291" t="s">
        <v>11257</v>
      </c>
      <c r="K1291" t="s">
        <v>11258</v>
      </c>
      <c r="L1291" t="s">
        <v>11259</v>
      </c>
      <c r="M1291" t="s">
        <v>11260</v>
      </c>
      <c r="N1291" t="s">
        <v>11261</v>
      </c>
      <c r="O1291" t="s">
        <v>11262</v>
      </c>
      <c r="P1291" t="s">
        <v>11263</v>
      </c>
    </row>
    <row r="1292" spans="1:16" x14ac:dyDescent="0.35">
      <c r="A1292" t="s">
        <v>11264</v>
      </c>
      <c r="B1292" t="s">
        <v>11265</v>
      </c>
      <c r="C1292" t="s">
        <v>9612</v>
      </c>
      <c r="D1292" s="2">
        <v>1189</v>
      </c>
      <c r="E1292" s="5">
        <v>2400</v>
      </c>
      <c r="F1292" s="1">
        <v>0.5</v>
      </c>
      <c r="G1292">
        <v>4.0999999999999996</v>
      </c>
      <c r="H1292" s="8">
        <v>618</v>
      </c>
      <c r="I1292" t="s">
        <v>11266</v>
      </c>
      <c r="J1292" t="s">
        <v>11267</v>
      </c>
      <c r="K1292" t="s">
        <v>11268</v>
      </c>
      <c r="L1292" t="s">
        <v>11269</v>
      </c>
      <c r="M1292" t="s">
        <v>11270</v>
      </c>
      <c r="N1292" t="s">
        <v>11271</v>
      </c>
      <c r="O1292" t="s">
        <v>11272</v>
      </c>
      <c r="P1292" t="s">
        <v>11273</v>
      </c>
    </row>
    <row r="1293" spans="1:16" x14ac:dyDescent="0.35">
      <c r="A1293" t="s">
        <v>11274</v>
      </c>
      <c r="B1293" t="s">
        <v>11275</v>
      </c>
      <c r="C1293" t="s">
        <v>8563</v>
      </c>
      <c r="D1293" s="2">
        <v>2590</v>
      </c>
      <c r="E1293" s="5">
        <v>4200</v>
      </c>
      <c r="F1293" s="1">
        <v>0.38</v>
      </c>
      <c r="G1293">
        <v>4.0999999999999996</v>
      </c>
      <c r="H1293" s="8">
        <v>63</v>
      </c>
      <c r="I1293" t="s">
        <v>11276</v>
      </c>
      <c r="J1293" t="s">
        <v>11277</v>
      </c>
      <c r="K1293" t="s">
        <v>11278</v>
      </c>
      <c r="L1293" t="s">
        <v>11279</v>
      </c>
      <c r="M1293" t="s">
        <v>11280</v>
      </c>
      <c r="N1293" t="s">
        <v>11281</v>
      </c>
      <c r="O1293" t="s">
        <v>11282</v>
      </c>
      <c r="P1293" t="s">
        <v>11283</v>
      </c>
    </row>
    <row r="1294" spans="1:16" x14ac:dyDescent="0.35">
      <c r="A1294" t="s">
        <v>11284</v>
      </c>
      <c r="B1294" t="s">
        <v>11285</v>
      </c>
      <c r="C1294" t="s">
        <v>8563</v>
      </c>
      <c r="D1294">
        <v>899</v>
      </c>
      <c r="E1294" s="5">
        <v>1599</v>
      </c>
      <c r="F1294" s="1">
        <v>0.44</v>
      </c>
      <c r="G1294">
        <v>3.4</v>
      </c>
      <c r="H1294" s="8">
        <v>15</v>
      </c>
      <c r="I1294" t="s">
        <v>11286</v>
      </c>
      <c r="J1294" t="s">
        <v>11287</v>
      </c>
      <c r="K1294" t="s">
        <v>11288</v>
      </c>
      <c r="L1294" t="s">
        <v>11289</v>
      </c>
      <c r="M1294" t="s">
        <v>11290</v>
      </c>
      <c r="N1294" t="s">
        <v>11291</v>
      </c>
      <c r="O1294" t="s">
        <v>11292</v>
      </c>
      <c r="P1294" t="s">
        <v>11293</v>
      </c>
    </row>
    <row r="1295" spans="1:16" x14ac:dyDescent="0.35">
      <c r="A1295" t="s">
        <v>11294</v>
      </c>
      <c r="B1295" t="s">
        <v>11295</v>
      </c>
      <c r="C1295" t="s">
        <v>8563</v>
      </c>
      <c r="D1295">
        <v>998</v>
      </c>
      <c r="E1295" s="5">
        <v>2999</v>
      </c>
      <c r="F1295" s="1">
        <v>0.67</v>
      </c>
      <c r="G1295">
        <v>4.5999999999999996</v>
      </c>
      <c r="H1295" s="8">
        <v>9</v>
      </c>
      <c r="I1295" t="s">
        <v>11296</v>
      </c>
      <c r="J1295" t="s">
        <v>11297</v>
      </c>
      <c r="K1295" t="s">
        <v>11298</v>
      </c>
      <c r="L1295" t="s">
        <v>11299</v>
      </c>
      <c r="M1295" t="s">
        <v>11300</v>
      </c>
      <c r="N1295" t="s">
        <v>11301</v>
      </c>
      <c r="O1295" t="s">
        <v>11302</v>
      </c>
      <c r="P1295" t="s">
        <v>11303</v>
      </c>
    </row>
    <row r="1296" spans="1:16" x14ac:dyDescent="0.35">
      <c r="A1296" t="s">
        <v>11304</v>
      </c>
      <c r="B1296" t="s">
        <v>11305</v>
      </c>
      <c r="C1296" t="s">
        <v>8886</v>
      </c>
      <c r="D1296">
        <v>998.06</v>
      </c>
      <c r="E1296" s="5">
        <v>1282</v>
      </c>
      <c r="F1296" s="1">
        <v>0.22</v>
      </c>
      <c r="G1296">
        <v>4.2</v>
      </c>
      <c r="H1296" s="8">
        <v>7274</v>
      </c>
      <c r="I1296" t="s">
        <v>11306</v>
      </c>
      <c r="J1296" t="s">
        <v>11307</v>
      </c>
      <c r="K1296" t="s">
        <v>11308</v>
      </c>
      <c r="L1296" t="s">
        <v>11309</v>
      </c>
      <c r="M1296" t="s">
        <v>11310</v>
      </c>
      <c r="N1296" t="s">
        <v>11311</v>
      </c>
      <c r="O1296" t="s">
        <v>11312</v>
      </c>
      <c r="P1296" t="s">
        <v>11313</v>
      </c>
    </row>
    <row r="1297" spans="1:16" x14ac:dyDescent="0.35">
      <c r="A1297" t="s">
        <v>11314</v>
      </c>
      <c r="B1297" t="s">
        <v>11315</v>
      </c>
      <c r="C1297" t="s">
        <v>9295</v>
      </c>
      <c r="D1297" s="2">
        <v>1099</v>
      </c>
      <c r="E1297" s="5">
        <v>1990</v>
      </c>
      <c r="F1297" s="1">
        <v>0.45</v>
      </c>
      <c r="G1297">
        <v>3.9</v>
      </c>
      <c r="H1297" s="8">
        <v>5911</v>
      </c>
      <c r="I1297" t="s">
        <v>11316</v>
      </c>
      <c r="J1297" t="s">
        <v>11317</v>
      </c>
      <c r="K1297" t="s">
        <v>11318</v>
      </c>
      <c r="L1297" t="s">
        <v>11319</v>
      </c>
      <c r="M1297" t="s">
        <v>11320</v>
      </c>
      <c r="N1297" t="s">
        <v>11321</v>
      </c>
      <c r="O1297" t="s">
        <v>11322</v>
      </c>
      <c r="P1297" t="s">
        <v>11323</v>
      </c>
    </row>
    <row r="1298" spans="1:16" x14ac:dyDescent="0.35">
      <c r="A1298" t="s">
        <v>11324</v>
      </c>
      <c r="B1298" t="s">
        <v>11325</v>
      </c>
      <c r="C1298" t="s">
        <v>9386</v>
      </c>
      <c r="D1298" s="2">
        <v>5999</v>
      </c>
      <c r="E1298" s="5">
        <v>9999</v>
      </c>
      <c r="F1298" s="1">
        <v>0.4</v>
      </c>
      <c r="G1298">
        <v>4.2</v>
      </c>
      <c r="H1298" s="8">
        <v>170</v>
      </c>
      <c r="I1298" t="s">
        <v>11326</v>
      </c>
      <c r="J1298" t="s">
        <v>11327</v>
      </c>
      <c r="K1298" t="s">
        <v>11328</v>
      </c>
      <c r="L1298" t="s">
        <v>11329</v>
      </c>
      <c r="M1298" t="s">
        <v>11330</v>
      </c>
      <c r="N1298" t="s">
        <v>11331</v>
      </c>
      <c r="O1298" t="s">
        <v>11332</v>
      </c>
      <c r="P1298" t="s">
        <v>11333</v>
      </c>
    </row>
    <row r="1299" spans="1:16" x14ac:dyDescent="0.35">
      <c r="A1299" t="s">
        <v>11334</v>
      </c>
      <c r="B1299" t="s">
        <v>11335</v>
      </c>
      <c r="C1299" t="s">
        <v>9944</v>
      </c>
      <c r="D1299" s="2">
        <v>8886</v>
      </c>
      <c r="E1299" s="5">
        <v>11850</v>
      </c>
      <c r="F1299" s="1">
        <v>0.25</v>
      </c>
      <c r="G1299">
        <v>4.2</v>
      </c>
      <c r="H1299" s="8">
        <v>3065</v>
      </c>
      <c r="I1299" t="s">
        <v>11336</v>
      </c>
      <c r="J1299" t="s">
        <v>11337</v>
      </c>
      <c r="K1299" t="s">
        <v>11338</v>
      </c>
      <c r="L1299" t="s">
        <v>11339</v>
      </c>
      <c r="M1299" t="s">
        <v>11340</v>
      </c>
      <c r="N1299" t="s">
        <v>11341</v>
      </c>
      <c r="O1299" t="s">
        <v>11342</v>
      </c>
      <c r="P1299" t="s">
        <v>11343</v>
      </c>
    </row>
    <row r="1300" spans="1:16" x14ac:dyDescent="0.35">
      <c r="A1300" t="s">
        <v>11344</v>
      </c>
      <c r="B1300" t="s">
        <v>11345</v>
      </c>
      <c r="C1300" t="s">
        <v>8574</v>
      </c>
      <c r="D1300">
        <v>475</v>
      </c>
      <c r="E1300" s="5">
        <v>999</v>
      </c>
      <c r="F1300" s="1">
        <v>0.52</v>
      </c>
      <c r="G1300">
        <v>4.0999999999999996</v>
      </c>
      <c r="H1300" s="8">
        <v>1021</v>
      </c>
      <c r="I1300" t="s">
        <v>11346</v>
      </c>
      <c r="J1300" t="s">
        <v>11347</v>
      </c>
      <c r="K1300" t="s">
        <v>11348</v>
      </c>
      <c r="L1300" t="s">
        <v>11349</v>
      </c>
      <c r="M1300" t="s">
        <v>11350</v>
      </c>
      <c r="N1300" t="s">
        <v>11351</v>
      </c>
      <c r="O1300" t="s">
        <v>11352</v>
      </c>
      <c r="P1300" t="s">
        <v>11353</v>
      </c>
    </row>
    <row r="1301" spans="1:16" x14ac:dyDescent="0.35">
      <c r="A1301" t="s">
        <v>11354</v>
      </c>
      <c r="B1301" t="s">
        <v>11355</v>
      </c>
      <c r="C1301" t="s">
        <v>8875</v>
      </c>
      <c r="D1301" s="2">
        <v>4995</v>
      </c>
      <c r="E1301" s="5">
        <v>20049</v>
      </c>
      <c r="F1301" s="1">
        <v>0.75</v>
      </c>
      <c r="G1301">
        <v>4.8</v>
      </c>
      <c r="H1301" s="8">
        <v>3964</v>
      </c>
      <c r="I1301" t="s">
        <v>11356</v>
      </c>
      <c r="J1301" t="s">
        <v>11357</v>
      </c>
      <c r="K1301" t="s">
        <v>11358</v>
      </c>
      <c r="L1301" t="s">
        <v>11359</v>
      </c>
      <c r="M1301" t="s">
        <v>11360</v>
      </c>
      <c r="N1301" t="s">
        <v>11361</v>
      </c>
      <c r="O1301" t="s">
        <v>11362</v>
      </c>
      <c r="P1301" t="s">
        <v>11363</v>
      </c>
    </row>
    <row r="1302" spans="1:16" x14ac:dyDescent="0.35">
      <c r="A1302" t="s">
        <v>11364</v>
      </c>
      <c r="B1302" t="s">
        <v>11365</v>
      </c>
      <c r="C1302" t="s">
        <v>10094</v>
      </c>
      <c r="D1302" s="2">
        <v>13999</v>
      </c>
      <c r="E1302" s="5">
        <v>24850</v>
      </c>
      <c r="F1302" s="1">
        <v>0.44</v>
      </c>
      <c r="G1302">
        <v>4.4000000000000004</v>
      </c>
      <c r="H1302" s="8">
        <v>8948</v>
      </c>
      <c r="I1302" t="s">
        <v>11366</v>
      </c>
      <c r="J1302" t="s">
        <v>11367</v>
      </c>
      <c r="K1302" t="s">
        <v>11368</v>
      </c>
      <c r="L1302" t="s">
        <v>11369</v>
      </c>
      <c r="M1302" t="s">
        <v>11370</v>
      </c>
      <c r="N1302" t="s">
        <v>11371</v>
      </c>
      <c r="O1302" t="s">
        <v>11372</v>
      </c>
      <c r="P1302" t="s">
        <v>11373</v>
      </c>
    </row>
    <row r="1303" spans="1:16" x14ac:dyDescent="0.35">
      <c r="A1303" t="s">
        <v>11374</v>
      </c>
      <c r="B1303" t="s">
        <v>11375</v>
      </c>
      <c r="C1303" t="s">
        <v>10094</v>
      </c>
      <c r="D1303" s="2">
        <v>8499</v>
      </c>
      <c r="E1303" s="5">
        <v>16490</v>
      </c>
      <c r="F1303" s="1">
        <v>0.48</v>
      </c>
      <c r="G1303">
        <v>4.3</v>
      </c>
      <c r="H1303" s="8">
        <v>97</v>
      </c>
      <c r="I1303" t="s">
        <v>11376</v>
      </c>
      <c r="J1303" t="s">
        <v>11377</v>
      </c>
      <c r="K1303" t="s">
        <v>11378</v>
      </c>
      <c r="L1303" t="s">
        <v>11379</v>
      </c>
      <c r="M1303" t="s">
        <v>11380</v>
      </c>
      <c r="N1303" t="s">
        <v>11381</v>
      </c>
      <c r="O1303" t="s">
        <v>11382</v>
      </c>
      <c r="P1303" t="s">
        <v>11383</v>
      </c>
    </row>
    <row r="1304" spans="1:16" x14ac:dyDescent="0.35">
      <c r="A1304" t="s">
        <v>11384</v>
      </c>
      <c r="B1304" t="s">
        <v>11385</v>
      </c>
      <c r="C1304" t="s">
        <v>8699</v>
      </c>
      <c r="D1304">
        <v>949</v>
      </c>
      <c r="E1304" s="5">
        <v>975</v>
      </c>
      <c r="F1304" s="1">
        <v>0.03</v>
      </c>
      <c r="G1304">
        <v>4.3</v>
      </c>
      <c r="H1304" s="8">
        <v>7223</v>
      </c>
      <c r="I1304" t="s">
        <v>11386</v>
      </c>
      <c r="J1304" t="s">
        <v>11387</v>
      </c>
      <c r="K1304" t="s">
        <v>11388</v>
      </c>
      <c r="L1304" t="s">
        <v>11389</v>
      </c>
      <c r="M1304" t="s">
        <v>11390</v>
      </c>
      <c r="N1304" t="s">
        <v>11391</v>
      </c>
      <c r="O1304" t="s">
        <v>11392</v>
      </c>
      <c r="P1304" t="s">
        <v>11393</v>
      </c>
    </row>
    <row r="1305" spans="1:16" x14ac:dyDescent="0.35">
      <c r="A1305" t="s">
        <v>11394</v>
      </c>
      <c r="B1305" t="s">
        <v>11395</v>
      </c>
      <c r="C1305" t="s">
        <v>8886</v>
      </c>
      <c r="D1305">
        <v>395</v>
      </c>
      <c r="E1305" s="5">
        <v>499</v>
      </c>
      <c r="F1305" s="1">
        <v>0.21</v>
      </c>
      <c r="G1305">
        <v>4</v>
      </c>
      <c r="H1305" s="8">
        <v>330</v>
      </c>
      <c r="I1305" t="s">
        <v>11396</v>
      </c>
      <c r="J1305" t="s">
        <v>11397</v>
      </c>
      <c r="K1305" t="s">
        <v>11398</v>
      </c>
      <c r="L1305" t="s">
        <v>11399</v>
      </c>
      <c r="M1305" t="s">
        <v>11400</v>
      </c>
      <c r="N1305" t="s">
        <v>11401</v>
      </c>
      <c r="O1305" t="s">
        <v>11402</v>
      </c>
      <c r="P1305" t="s">
        <v>11403</v>
      </c>
    </row>
    <row r="1306" spans="1:16" x14ac:dyDescent="0.35">
      <c r="A1306" t="s">
        <v>11404</v>
      </c>
      <c r="B1306" t="s">
        <v>11405</v>
      </c>
      <c r="C1306" t="s">
        <v>11406</v>
      </c>
      <c r="D1306">
        <v>635</v>
      </c>
      <c r="E1306" s="5">
        <v>635</v>
      </c>
      <c r="F1306" s="1">
        <v>0</v>
      </c>
      <c r="G1306">
        <v>4.3</v>
      </c>
      <c r="H1306" s="8">
        <v>4570</v>
      </c>
      <c r="I1306" t="s">
        <v>11407</v>
      </c>
      <c r="J1306" t="s">
        <v>11408</v>
      </c>
      <c r="K1306" t="s">
        <v>11409</v>
      </c>
      <c r="L1306" t="s">
        <v>11410</v>
      </c>
      <c r="M1306" t="s">
        <v>11411</v>
      </c>
      <c r="N1306" t="s">
        <v>11412</v>
      </c>
      <c r="O1306" t="s">
        <v>11413</v>
      </c>
      <c r="P1306" t="s">
        <v>11414</v>
      </c>
    </row>
    <row r="1307" spans="1:16" x14ac:dyDescent="0.35">
      <c r="A1307" t="s">
        <v>11415</v>
      </c>
      <c r="B1307" t="s">
        <v>11416</v>
      </c>
      <c r="C1307" t="s">
        <v>8699</v>
      </c>
      <c r="D1307">
        <v>717</v>
      </c>
      <c r="E1307" s="5">
        <v>1390</v>
      </c>
      <c r="F1307" s="1">
        <v>0.48</v>
      </c>
      <c r="G1307">
        <v>4</v>
      </c>
      <c r="H1307" s="8">
        <v>4867</v>
      </c>
      <c r="I1307" t="s">
        <v>11417</v>
      </c>
      <c r="J1307" t="s">
        <v>11418</v>
      </c>
      <c r="K1307" t="s">
        <v>11419</v>
      </c>
      <c r="L1307" t="s">
        <v>11420</v>
      </c>
      <c r="M1307" t="s">
        <v>11421</v>
      </c>
      <c r="N1307" t="s">
        <v>11422</v>
      </c>
      <c r="O1307" t="s">
        <v>11423</v>
      </c>
      <c r="P1307" t="s">
        <v>11424</v>
      </c>
    </row>
    <row r="1308" spans="1:16" x14ac:dyDescent="0.35">
      <c r="A1308" t="s">
        <v>11425</v>
      </c>
      <c r="B1308" t="s">
        <v>11426</v>
      </c>
      <c r="C1308" t="s">
        <v>11427</v>
      </c>
      <c r="D1308" s="2">
        <v>27900</v>
      </c>
      <c r="E1308" s="5">
        <v>59900</v>
      </c>
      <c r="F1308" s="1">
        <v>0.53</v>
      </c>
      <c r="G1308">
        <v>4.4000000000000004</v>
      </c>
      <c r="H1308" s="8">
        <v>5298</v>
      </c>
      <c r="I1308" t="s">
        <v>11428</v>
      </c>
      <c r="J1308" t="s">
        <v>11429</v>
      </c>
      <c r="K1308" t="s">
        <v>11430</v>
      </c>
      <c r="L1308" t="s">
        <v>11431</v>
      </c>
      <c r="M1308" t="s">
        <v>11432</v>
      </c>
      <c r="N1308" t="s">
        <v>11433</v>
      </c>
      <c r="O1308" t="s">
        <v>11434</v>
      </c>
      <c r="P1308" t="s">
        <v>11435</v>
      </c>
    </row>
    <row r="1309" spans="1:16" x14ac:dyDescent="0.35">
      <c r="A1309" t="s">
        <v>11436</v>
      </c>
      <c r="B1309" t="s">
        <v>11437</v>
      </c>
      <c r="C1309" t="s">
        <v>9644</v>
      </c>
      <c r="D1309">
        <v>649</v>
      </c>
      <c r="E1309" s="5">
        <v>670</v>
      </c>
      <c r="F1309" s="1">
        <v>0.03</v>
      </c>
      <c r="G1309">
        <v>4.0999999999999996</v>
      </c>
      <c r="H1309" s="8">
        <v>7786</v>
      </c>
      <c r="I1309" t="s">
        <v>11438</v>
      </c>
      <c r="J1309" t="s">
        <v>11439</v>
      </c>
      <c r="K1309" t="s">
        <v>11440</v>
      </c>
      <c r="L1309" t="s">
        <v>11441</v>
      </c>
      <c r="M1309" t="s">
        <v>11442</v>
      </c>
      <c r="N1309" t="s">
        <v>11443</v>
      </c>
      <c r="O1309" t="s">
        <v>11444</v>
      </c>
      <c r="P1309" t="s">
        <v>11445</v>
      </c>
    </row>
    <row r="1310" spans="1:16" x14ac:dyDescent="0.35">
      <c r="A1310" t="s">
        <v>11446</v>
      </c>
      <c r="B1310" t="s">
        <v>11447</v>
      </c>
      <c r="C1310" t="s">
        <v>9633</v>
      </c>
      <c r="D1310">
        <v>193</v>
      </c>
      <c r="E1310" s="5">
        <v>399</v>
      </c>
      <c r="F1310" s="1">
        <v>0.52</v>
      </c>
      <c r="G1310">
        <v>3.6</v>
      </c>
      <c r="H1310" s="8">
        <v>37</v>
      </c>
      <c r="I1310" t="s">
        <v>11448</v>
      </c>
      <c r="J1310" t="s">
        <v>11449</v>
      </c>
      <c r="K1310" t="s">
        <v>11450</v>
      </c>
      <c r="L1310" t="s">
        <v>11451</v>
      </c>
      <c r="M1310" t="s">
        <v>11452</v>
      </c>
      <c r="N1310" t="s">
        <v>11453</v>
      </c>
      <c r="O1310" t="s">
        <v>11454</v>
      </c>
      <c r="P1310" t="s">
        <v>11455</v>
      </c>
    </row>
    <row r="1311" spans="1:16" x14ac:dyDescent="0.35">
      <c r="A1311" t="s">
        <v>11456</v>
      </c>
      <c r="B1311" t="s">
        <v>11457</v>
      </c>
      <c r="C1311" t="s">
        <v>8563</v>
      </c>
      <c r="D1311" s="2">
        <v>1299</v>
      </c>
      <c r="E1311" s="5">
        <v>2495</v>
      </c>
      <c r="F1311" s="1">
        <v>0.48</v>
      </c>
      <c r="G1311">
        <v>2</v>
      </c>
      <c r="H1311" s="8">
        <v>2</v>
      </c>
      <c r="I1311" t="s">
        <v>11458</v>
      </c>
      <c r="J1311" t="s">
        <v>11459</v>
      </c>
      <c r="K1311" t="s">
        <v>11460</v>
      </c>
      <c r="L1311" t="s">
        <v>11461</v>
      </c>
      <c r="M1311" t="s">
        <v>11462</v>
      </c>
      <c r="N1311" t="s">
        <v>11463</v>
      </c>
      <c r="O1311" t="s">
        <v>11464</v>
      </c>
      <c r="P1311" t="s">
        <v>11465</v>
      </c>
    </row>
    <row r="1312" spans="1:16" x14ac:dyDescent="0.35">
      <c r="A1312" t="s">
        <v>11466</v>
      </c>
      <c r="B1312" t="s">
        <v>11467</v>
      </c>
      <c r="C1312" t="s">
        <v>8710</v>
      </c>
      <c r="D1312" s="2">
        <v>2449</v>
      </c>
      <c r="E1312" s="5">
        <v>3390</v>
      </c>
      <c r="F1312" s="1">
        <v>0.28000000000000003</v>
      </c>
      <c r="G1312">
        <v>4</v>
      </c>
      <c r="H1312" s="8">
        <v>5206</v>
      </c>
      <c r="I1312" t="s">
        <v>11468</v>
      </c>
      <c r="J1312" t="s">
        <v>11469</v>
      </c>
      <c r="K1312" t="s">
        <v>11470</v>
      </c>
      <c r="L1312" t="s">
        <v>11471</v>
      </c>
      <c r="M1312" t="s">
        <v>11472</v>
      </c>
      <c r="N1312" t="s">
        <v>11473</v>
      </c>
      <c r="O1312" t="s">
        <v>11474</v>
      </c>
      <c r="P1312" t="s">
        <v>11475</v>
      </c>
    </row>
    <row r="1313" spans="1:16" x14ac:dyDescent="0.35">
      <c r="A1313" t="s">
        <v>11476</v>
      </c>
      <c r="B1313" t="s">
        <v>11477</v>
      </c>
      <c r="C1313" t="s">
        <v>8721</v>
      </c>
      <c r="D1313" s="2">
        <v>1049</v>
      </c>
      <c r="E1313" s="5">
        <v>2499</v>
      </c>
      <c r="F1313" s="1">
        <v>0.57999999999999996</v>
      </c>
      <c r="G1313">
        <v>3.7</v>
      </c>
      <c r="H1313" s="8">
        <v>638</v>
      </c>
      <c r="I1313" t="s">
        <v>10942</v>
      </c>
      <c r="J1313" t="s">
        <v>11478</v>
      </c>
      <c r="K1313" t="s">
        <v>11479</v>
      </c>
      <c r="L1313" t="s">
        <v>11480</v>
      </c>
      <c r="M1313" t="s">
        <v>11481</v>
      </c>
      <c r="N1313" t="s">
        <v>11482</v>
      </c>
      <c r="O1313" t="s">
        <v>11483</v>
      </c>
      <c r="P1313" t="s">
        <v>11484</v>
      </c>
    </row>
    <row r="1314" spans="1:16" x14ac:dyDescent="0.35">
      <c r="A1314" t="s">
        <v>11485</v>
      </c>
      <c r="B1314" t="s">
        <v>11486</v>
      </c>
      <c r="C1314" t="s">
        <v>10993</v>
      </c>
      <c r="D1314" s="2">
        <v>2399</v>
      </c>
      <c r="E1314" s="5">
        <v>4200</v>
      </c>
      <c r="F1314" s="1">
        <v>0.43</v>
      </c>
      <c r="G1314">
        <v>3.8</v>
      </c>
      <c r="H1314" s="8">
        <v>397</v>
      </c>
      <c r="I1314" t="s">
        <v>11487</v>
      </c>
      <c r="J1314" t="s">
        <v>11488</v>
      </c>
      <c r="K1314" t="s">
        <v>11489</v>
      </c>
      <c r="L1314" t="s">
        <v>11490</v>
      </c>
      <c r="M1314" t="s">
        <v>11491</v>
      </c>
      <c r="N1314" t="s">
        <v>11492</v>
      </c>
      <c r="O1314" t="s">
        <v>11493</v>
      </c>
      <c r="P1314" t="s">
        <v>11494</v>
      </c>
    </row>
    <row r="1315" spans="1:16" x14ac:dyDescent="0.35">
      <c r="A1315" t="s">
        <v>11495</v>
      </c>
      <c r="B1315" t="s">
        <v>11496</v>
      </c>
      <c r="C1315" t="s">
        <v>8969</v>
      </c>
      <c r="D1315" s="2">
        <v>2286</v>
      </c>
      <c r="E1315" s="5">
        <v>4495</v>
      </c>
      <c r="F1315" s="1">
        <v>0.49</v>
      </c>
      <c r="G1315">
        <v>3.9</v>
      </c>
      <c r="H1315" s="8">
        <v>326</v>
      </c>
      <c r="I1315" t="s">
        <v>11497</v>
      </c>
      <c r="J1315" t="s">
        <v>11498</v>
      </c>
      <c r="K1315" t="s">
        <v>11499</v>
      </c>
      <c r="L1315" t="s">
        <v>11500</v>
      </c>
      <c r="M1315" t="s">
        <v>11501</v>
      </c>
      <c r="N1315" t="s">
        <v>11502</v>
      </c>
      <c r="O1315" t="s">
        <v>11503</v>
      </c>
      <c r="P1315" t="s">
        <v>11504</v>
      </c>
    </row>
    <row r="1316" spans="1:16" x14ac:dyDescent="0.35">
      <c r="A1316" t="s">
        <v>11505</v>
      </c>
      <c r="B1316" t="s">
        <v>11506</v>
      </c>
      <c r="C1316" t="s">
        <v>10571</v>
      </c>
      <c r="D1316">
        <v>499</v>
      </c>
      <c r="E1316" s="5">
        <v>2199</v>
      </c>
      <c r="F1316" s="1">
        <v>0.77</v>
      </c>
      <c r="G1316">
        <v>3.1</v>
      </c>
      <c r="H1316" s="8">
        <v>3527</v>
      </c>
      <c r="I1316" t="s">
        <v>11507</v>
      </c>
      <c r="J1316" t="s">
        <v>11508</v>
      </c>
      <c r="K1316" t="s">
        <v>11509</v>
      </c>
      <c r="L1316" t="s">
        <v>11510</v>
      </c>
      <c r="M1316" t="s">
        <v>11511</v>
      </c>
      <c r="N1316" t="s">
        <v>11512</v>
      </c>
      <c r="O1316" t="s">
        <v>11513</v>
      </c>
      <c r="P1316" t="s">
        <v>11514</v>
      </c>
    </row>
    <row r="1317" spans="1:16" x14ac:dyDescent="0.35">
      <c r="A1317" t="s">
        <v>11515</v>
      </c>
      <c r="B1317" t="s">
        <v>11516</v>
      </c>
      <c r="C1317" t="s">
        <v>9284</v>
      </c>
      <c r="D1317">
        <v>429</v>
      </c>
      <c r="E1317" s="5">
        <v>999</v>
      </c>
      <c r="F1317" s="1">
        <v>0.56999999999999995</v>
      </c>
      <c r="G1317">
        <v>3</v>
      </c>
      <c r="H1317" s="8">
        <v>617</v>
      </c>
      <c r="I1317" t="s">
        <v>11517</v>
      </c>
      <c r="J1317" t="s">
        <v>11518</v>
      </c>
      <c r="K1317" t="s">
        <v>11519</v>
      </c>
      <c r="L1317" t="s">
        <v>11520</v>
      </c>
      <c r="M1317" t="s">
        <v>11521</v>
      </c>
      <c r="N1317" t="s">
        <v>11522</v>
      </c>
      <c r="O1317" t="s">
        <v>11523</v>
      </c>
      <c r="P1317" t="s">
        <v>11524</v>
      </c>
    </row>
    <row r="1318" spans="1:16" x14ac:dyDescent="0.35">
      <c r="A1318" t="s">
        <v>11525</v>
      </c>
      <c r="B1318" t="s">
        <v>11526</v>
      </c>
      <c r="C1318" t="s">
        <v>9061</v>
      </c>
      <c r="D1318">
        <v>299</v>
      </c>
      <c r="E1318" s="5">
        <v>595</v>
      </c>
      <c r="F1318" s="1">
        <v>0.5</v>
      </c>
      <c r="G1318">
        <v>4</v>
      </c>
      <c r="H1318" s="8">
        <v>314</v>
      </c>
      <c r="I1318" t="s">
        <v>11527</v>
      </c>
      <c r="J1318" t="s">
        <v>11528</v>
      </c>
      <c r="K1318" t="s">
        <v>11529</v>
      </c>
      <c r="L1318" t="s">
        <v>11530</v>
      </c>
      <c r="M1318" t="s">
        <v>11531</v>
      </c>
      <c r="N1318" t="s">
        <v>11532</v>
      </c>
      <c r="O1318" t="s">
        <v>11533</v>
      </c>
      <c r="P1318" t="s">
        <v>11534</v>
      </c>
    </row>
    <row r="1319" spans="1:16" x14ac:dyDescent="0.35">
      <c r="A1319" t="s">
        <v>11535</v>
      </c>
      <c r="B1319" t="s">
        <v>11536</v>
      </c>
      <c r="C1319" t="s">
        <v>10094</v>
      </c>
      <c r="D1319" s="2">
        <v>5395</v>
      </c>
      <c r="E1319" s="5">
        <v>19990</v>
      </c>
      <c r="F1319" s="1">
        <v>0.73</v>
      </c>
      <c r="G1319">
        <v>4.4000000000000004</v>
      </c>
      <c r="H1319" s="8">
        <v>535</v>
      </c>
      <c r="I1319" t="s">
        <v>11537</v>
      </c>
      <c r="J1319" t="s">
        <v>11538</v>
      </c>
      <c r="K1319" t="s">
        <v>11539</v>
      </c>
      <c r="L1319" t="s">
        <v>11540</v>
      </c>
      <c r="M1319" t="s">
        <v>11541</v>
      </c>
      <c r="N1319" t="s">
        <v>11542</v>
      </c>
      <c r="O1319" t="s">
        <v>11543</v>
      </c>
      <c r="P1319" t="s">
        <v>11544</v>
      </c>
    </row>
    <row r="1320" spans="1:16" x14ac:dyDescent="0.35">
      <c r="A1320" t="s">
        <v>11545</v>
      </c>
      <c r="B1320" t="s">
        <v>11546</v>
      </c>
      <c r="C1320" t="s">
        <v>8699</v>
      </c>
      <c r="D1320">
        <v>559</v>
      </c>
      <c r="E1320" s="5">
        <v>1010</v>
      </c>
      <c r="F1320" s="1">
        <v>0.45</v>
      </c>
      <c r="G1320">
        <v>4.0999999999999996</v>
      </c>
      <c r="H1320" s="8">
        <v>17325</v>
      </c>
      <c r="I1320" t="s">
        <v>11547</v>
      </c>
      <c r="J1320" t="s">
        <v>11548</v>
      </c>
      <c r="K1320" t="s">
        <v>11549</v>
      </c>
      <c r="L1320" t="s">
        <v>11550</v>
      </c>
      <c r="M1320" t="s">
        <v>11551</v>
      </c>
      <c r="N1320" t="s">
        <v>11552</v>
      </c>
      <c r="O1320" t="s">
        <v>11553</v>
      </c>
      <c r="P1320" t="s">
        <v>11554</v>
      </c>
    </row>
    <row r="1321" spans="1:16" x14ac:dyDescent="0.35">
      <c r="A1321" t="s">
        <v>11555</v>
      </c>
      <c r="B1321" t="s">
        <v>11556</v>
      </c>
      <c r="C1321" t="s">
        <v>8699</v>
      </c>
      <c r="D1321">
        <v>660</v>
      </c>
      <c r="E1321" s="5">
        <v>1100</v>
      </c>
      <c r="F1321" s="1">
        <v>0.4</v>
      </c>
      <c r="G1321">
        <v>3.6</v>
      </c>
      <c r="H1321" s="8">
        <v>91</v>
      </c>
      <c r="I1321" t="s">
        <v>11557</v>
      </c>
      <c r="J1321" t="s">
        <v>11558</v>
      </c>
      <c r="K1321" t="s">
        <v>11559</v>
      </c>
      <c r="L1321" t="s">
        <v>11560</v>
      </c>
      <c r="M1321" t="s">
        <v>11561</v>
      </c>
      <c r="N1321" t="s">
        <v>11562</v>
      </c>
      <c r="O1321" t="s">
        <v>11563</v>
      </c>
      <c r="P1321" t="s">
        <v>11564</v>
      </c>
    </row>
    <row r="1322" spans="1:16" x14ac:dyDescent="0.35">
      <c r="A1322" t="s">
        <v>11565</v>
      </c>
      <c r="B1322" t="s">
        <v>11566</v>
      </c>
      <c r="C1322" t="s">
        <v>9030</v>
      </c>
      <c r="D1322">
        <v>419</v>
      </c>
      <c r="E1322" s="5">
        <v>999</v>
      </c>
      <c r="F1322" s="1">
        <v>0.57999999999999996</v>
      </c>
      <c r="G1322">
        <v>4.4000000000000004</v>
      </c>
      <c r="H1322" s="8">
        <v>227</v>
      </c>
      <c r="I1322" t="s">
        <v>11567</v>
      </c>
      <c r="J1322" t="s">
        <v>11568</v>
      </c>
      <c r="K1322" t="s">
        <v>11569</v>
      </c>
      <c r="L1322" t="s">
        <v>11570</v>
      </c>
      <c r="M1322" t="s">
        <v>11571</v>
      </c>
      <c r="N1322" t="s">
        <v>11572</v>
      </c>
      <c r="O1322" t="s">
        <v>11573</v>
      </c>
      <c r="P1322" t="s">
        <v>11574</v>
      </c>
    </row>
    <row r="1323" spans="1:16" x14ac:dyDescent="0.35">
      <c r="A1323" t="s">
        <v>11575</v>
      </c>
      <c r="B1323" t="s">
        <v>11576</v>
      </c>
      <c r="C1323" t="s">
        <v>8773</v>
      </c>
      <c r="D1323" s="2">
        <v>7349</v>
      </c>
      <c r="E1323" s="5">
        <v>10900</v>
      </c>
      <c r="F1323" s="1">
        <v>0.33</v>
      </c>
      <c r="G1323">
        <v>4.2</v>
      </c>
      <c r="H1323" s="8">
        <v>11957</v>
      </c>
      <c r="I1323" t="s">
        <v>11577</v>
      </c>
      <c r="J1323" t="s">
        <v>11578</v>
      </c>
      <c r="K1323" t="s">
        <v>11579</v>
      </c>
      <c r="L1323" t="s">
        <v>11580</v>
      </c>
      <c r="M1323" t="s">
        <v>11581</v>
      </c>
      <c r="N1323" t="s">
        <v>11582</v>
      </c>
      <c r="O1323" t="s">
        <v>11583</v>
      </c>
      <c r="P1323" t="s">
        <v>11584</v>
      </c>
    </row>
    <row r="1324" spans="1:16" x14ac:dyDescent="0.35">
      <c r="A1324" t="s">
        <v>11585</v>
      </c>
      <c r="B1324" t="s">
        <v>11586</v>
      </c>
      <c r="C1324" t="s">
        <v>9295</v>
      </c>
      <c r="D1324" s="2">
        <v>2899</v>
      </c>
      <c r="E1324" s="5">
        <v>4005</v>
      </c>
      <c r="F1324" s="1">
        <v>0.28000000000000003</v>
      </c>
      <c r="G1324">
        <v>4.3</v>
      </c>
      <c r="H1324" s="8">
        <v>7140</v>
      </c>
      <c r="I1324" t="s">
        <v>11587</v>
      </c>
      <c r="J1324" t="s">
        <v>11588</v>
      </c>
      <c r="K1324" t="s">
        <v>11589</v>
      </c>
      <c r="L1324" t="s">
        <v>11590</v>
      </c>
      <c r="M1324" t="s">
        <v>11591</v>
      </c>
      <c r="N1324" t="s">
        <v>11592</v>
      </c>
      <c r="O1324" t="s">
        <v>11593</v>
      </c>
      <c r="P1324" t="s">
        <v>11594</v>
      </c>
    </row>
    <row r="1325" spans="1:16" x14ac:dyDescent="0.35">
      <c r="A1325" t="s">
        <v>11595</v>
      </c>
      <c r="B1325" t="s">
        <v>11596</v>
      </c>
      <c r="C1325" t="s">
        <v>8969</v>
      </c>
      <c r="D1325" s="2">
        <v>1799</v>
      </c>
      <c r="E1325" s="5">
        <v>3295</v>
      </c>
      <c r="F1325" s="1">
        <v>0.45</v>
      </c>
      <c r="G1325">
        <v>3.8</v>
      </c>
      <c r="H1325" s="8">
        <v>687</v>
      </c>
      <c r="I1325" t="s">
        <v>11597</v>
      </c>
      <c r="J1325" t="s">
        <v>11598</v>
      </c>
      <c r="K1325" t="s">
        <v>11599</v>
      </c>
      <c r="L1325" t="s">
        <v>11600</v>
      </c>
      <c r="M1325" t="s">
        <v>11601</v>
      </c>
      <c r="N1325" t="s">
        <v>11602</v>
      </c>
      <c r="O1325" t="s">
        <v>11603</v>
      </c>
      <c r="P1325" t="s">
        <v>11604</v>
      </c>
    </row>
    <row r="1326" spans="1:16" x14ac:dyDescent="0.35">
      <c r="A1326" t="s">
        <v>11605</v>
      </c>
      <c r="B1326" t="s">
        <v>11606</v>
      </c>
      <c r="C1326" t="s">
        <v>9061</v>
      </c>
      <c r="D1326" s="2">
        <v>1474</v>
      </c>
      <c r="E1326" s="5">
        <v>4650</v>
      </c>
      <c r="F1326" s="1">
        <v>0.68</v>
      </c>
      <c r="G1326">
        <v>4.0999999999999996</v>
      </c>
      <c r="H1326" s="8">
        <v>1045</v>
      </c>
      <c r="I1326" t="s">
        <v>11607</v>
      </c>
      <c r="J1326" t="s">
        <v>11608</v>
      </c>
      <c r="K1326" t="s">
        <v>11609</v>
      </c>
      <c r="L1326" t="s">
        <v>11610</v>
      </c>
      <c r="M1326" t="s">
        <v>11611</v>
      </c>
      <c r="N1326" t="s">
        <v>11612</v>
      </c>
      <c r="O1326" t="s">
        <v>11613</v>
      </c>
      <c r="P1326" t="s">
        <v>11614</v>
      </c>
    </row>
    <row r="1327" spans="1:16" x14ac:dyDescent="0.35">
      <c r="A1327" t="s">
        <v>11615</v>
      </c>
      <c r="B1327" t="s">
        <v>11616</v>
      </c>
      <c r="C1327" t="s">
        <v>10094</v>
      </c>
      <c r="D1327" s="2">
        <v>15999</v>
      </c>
      <c r="E1327" s="5">
        <v>24500</v>
      </c>
      <c r="F1327" s="1">
        <v>0.35</v>
      </c>
      <c r="G1327">
        <v>4</v>
      </c>
      <c r="H1327" s="8">
        <v>11206</v>
      </c>
      <c r="I1327" t="s">
        <v>11617</v>
      </c>
      <c r="J1327" t="s">
        <v>11618</v>
      </c>
      <c r="K1327" t="s">
        <v>11619</v>
      </c>
      <c r="L1327" t="s">
        <v>11620</v>
      </c>
      <c r="M1327" t="s">
        <v>11621</v>
      </c>
      <c r="N1327" t="s">
        <v>11622</v>
      </c>
      <c r="O1327" t="s">
        <v>11623</v>
      </c>
      <c r="P1327" t="s">
        <v>11624</v>
      </c>
    </row>
    <row r="1328" spans="1:16" x14ac:dyDescent="0.35">
      <c r="A1328" t="s">
        <v>11625</v>
      </c>
      <c r="B1328" t="s">
        <v>11626</v>
      </c>
      <c r="C1328" t="s">
        <v>8721</v>
      </c>
      <c r="D1328" s="2">
        <v>3645</v>
      </c>
      <c r="E1328" s="5">
        <v>6070</v>
      </c>
      <c r="F1328" s="1">
        <v>0.4</v>
      </c>
      <c r="G1328">
        <v>4.2</v>
      </c>
      <c r="H1328" s="8">
        <v>561</v>
      </c>
      <c r="I1328" t="s">
        <v>11627</v>
      </c>
      <c r="J1328" t="s">
        <v>11628</v>
      </c>
      <c r="K1328" t="s">
        <v>11629</v>
      </c>
      <c r="L1328" t="s">
        <v>11630</v>
      </c>
      <c r="M1328" t="s">
        <v>11631</v>
      </c>
      <c r="N1328" t="s">
        <v>11632</v>
      </c>
      <c r="O1328" t="s">
        <v>11633</v>
      </c>
      <c r="P1328" t="s">
        <v>11634</v>
      </c>
    </row>
    <row r="1329" spans="1:16" x14ac:dyDescent="0.35">
      <c r="A1329" t="s">
        <v>11635</v>
      </c>
      <c r="B1329" t="s">
        <v>11636</v>
      </c>
      <c r="C1329" t="s">
        <v>8688</v>
      </c>
      <c r="D1329">
        <v>375</v>
      </c>
      <c r="E1329" s="5">
        <v>999</v>
      </c>
      <c r="F1329" s="1">
        <v>0.62</v>
      </c>
      <c r="G1329">
        <v>3.6</v>
      </c>
      <c r="H1329" s="8">
        <v>1988</v>
      </c>
      <c r="I1329" t="s">
        <v>11637</v>
      </c>
      <c r="J1329" t="s">
        <v>11638</v>
      </c>
      <c r="K1329" t="s">
        <v>11639</v>
      </c>
      <c r="L1329" t="s">
        <v>11640</v>
      </c>
      <c r="M1329" t="s">
        <v>11641</v>
      </c>
      <c r="N1329" t="s">
        <v>11642</v>
      </c>
      <c r="O1329" t="s">
        <v>11643</v>
      </c>
      <c r="P1329" t="s">
        <v>11644</v>
      </c>
    </row>
    <row r="1330" spans="1:16" x14ac:dyDescent="0.35">
      <c r="A1330" t="s">
        <v>11645</v>
      </c>
      <c r="B1330" t="s">
        <v>11646</v>
      </c>
      <c r="C1330" t="s">
        <v>9695</v>
      </c>
      <c r="D1330" s="2">
        <v>2976</v>
      </c>
      <c r="E1330" s="5">
        <v>3945</v>
      </c>
      <c r="F1330" s="1">
        <v>0.25</v>
      </c>
      <c r="G1330">
        <v>4.2</v>
      </c>
      <c r="H1330" s="8">
        <v>3740</v>
      </c>
      <c r="I1330" t="s">
        <v>11647</v>
      </c>
      <c r="J1330" t="s">
        <v>11648</v>
      </c>
      <c r="K1330" t="s">
        <v>11649</v>
      </c>
      <c r="L1330" t="s">
        <v>11650</v>
      </c>
      <c r="M1330" t="s">
        <v>11651</v>
      </c>
      <c r="N1330" t="s">
        <v>11652</v>
      </c>
      <c r="O1330" t="s">
        <v>11653</v>
      </c>
      <c r="P1330" t="s">
        <v>11654</v>
      </c>
    </row>
    <row r="1331" spans="1:16" x14ac:dyDescent="0.35">
      <c r="A1331" t="s">
        <v>11655</v>
      </c>
      <c r="B1331" t="s">
        <v>11656</v>
      </c>
      <c r="C1331" t="s">
        <v>11064</v>
      </c>
      <c r="D1331" s="2">
        <v>1099</v>
      </c>
      <c r="E1331" s="5">
        <v>1499</v>
      </c>
      <c r="F1331" s="1">
        <v>0.27</v>
      </c>
      <c r="G1331">
        <v>4.0999999999999996</v>
      </c>
      <c r="H1331" s="8">
        <v>4401</v>
      </c>
      <c r="I1331" t="s">
        <v>11657</v>
      </c>
      <c r="J1331" t="s">
        <v>11658</v>
      </c>
      <c r="K1331" t="s">
        <v>11659</v>
      </c>
      <c r="L1331" t="s">
        <v>11660</v>
      </c>
      <c r="M1331" t="s">
        <v>11661</v>
      </c>
      <c r="N1331" t="s">
        <v>11662</v>
      </c>
      <c r="O1331" t="s">
        <v>11663</v>
      </c>
      <c r="P1331" t="s">
        <v>11664</v>
      </c>
    </row>
    <row r="1332" spans="1:16" x14ac:dyDescent="0.35">
      <c r="A1332" t="s">
        <v>11665</v>
      </c>
      <c r="B1332" t="s">
        <v>11666</v>
      </c>
      <c r="C1332" t="s">
        <v>8897</v>
      </c>
      <c r="D1332" s="2">
        <v>2575</v>
      </c>
      <c r="E1332" s="5">
        <v>6700</v>
      </c>
      <c r="F1332" s="1">
        <v>0.62</v>
      </c>
      <c r="G1332">
        <v>4.2</v>
      </c>
      <c r="H1332" s="8">
        <v>611</v>
      </c>
      <c r="I1332" t="s">
        <v>11667</v>
      </c>
      <c r="J1332" t="s">
        <v>11668</v>
      </c>
      <c r="K1332" t="s">
        <v>11669</v>
      </c>
      <c r="L1332" t="s">
        <v>11670</v>
      </c>
      <c r="M1332" t="s">
        <v>11671</v>
      </c>
      <c r="N1332" t="s">
        <v>11672</v>
      </c>
      <c r="O1332" t="s">
        <v>11673</v>
      </c>
      <c r="P1332" t="s">
        <v>11674</v>
      </c>
    </row>
    <row r="1333" spans="1:16" x14ac:dyDescent="0.35">
      <c r="A1333" t="s">
        <v>11675</v>
      </c>
      <c r="B1333" t="s">
        <v>11676</v>
      </c>
      <c r="C1333" t="s">
        <v>8710</v>
      </c>
      <c r="D1333" s="2">
        <v>1649</v>
      </c>
      <c r="E1333" s="5">
        <v>2800</v>
      </c>
      <c r="F1333" s="1">
        <v>0.41</v>
      </c>
      <c r="G1333">
        <v>3.9</v>
      </c>
      <c r="H1333" s="8">
        <v>2162</v>
      </c>
      <c r="I1333" t="s">
        <v>11677</v>
      </c>
      <c r="J1333" t="s">
        <v>11678</v>
      </c>
      <c r="K1333" t="s">
        <v>11679</v>
      </c>
      <c r="L1333" t="s">
        <v>11680</v>
      </c>
      <c r="M1333" t="s">
        <v>11681</v>
      </c>
      <c r="N1333" t="s">
        <v>11682</v>
      </c>
      <c r="O1333" t="s">
        <v>11683</v>
      </c>
      <c r="P1333" t="s">
        <v>11684</v>
      </c>
    </row>
    <row r="1334" spans="1:16" x14ac:dyDescent="0.35">
      <c r="A1334" t="s">
        <v>11685</v>
      </c>
      <c r="B1334" t="s">
        <v>11686</v>
      </c>
      <c r="C1334" t="s">
        <v>8688</v>
      </c>
      <c r="D1334">
        <v>799</v>
      </c>
      <c r="E1334" s="5">
        <v>1699</v>
      </c>
      <c r="F1334" s="1">
        <v>0.53</v>
      </c>
      <c r="G1334">
        <v>4</v>
      </c>
      <c r="H1334" s="8">
        <v>97</v>
      </c>
      <c r="I1334" t="s">
        <v>11687</v>
      </c>
      <c r="J1334" t="s">
        <v>11688</v>
      </c>
      <c r="K1334" t="s">
        <v>11689</v>
      </c>
      <c r="L1334" t="s">
        <v>11690</v>
      </c>
      <c r="M1334" t="s">
        <v>11691</v>
      </c>
      <c r="N1334" t="s">
        <v>11692</v>
      </c>
      <c r="O1334" t="s">
        <v>11693</v>
      </c>
      <c r="P1334" t="s">
        <v>11694</v>
      </c>
    </row>
    <row r="1335" spans="1:16" x14ac:dyDescent="0.35">
      <c r="A1335" t="s">
        <v>11695</v>
      </c>
      <c r="B1335" t="s">
        <v>11696</v>
      </c>
      <c r="C1335" t="s">
        <v>8688</v>
      </c>
      <c r="D1335">
        <v>765</v>
      </c>
      <c r="E1335" s="5">
        <v>970</v>
      </c>
      <c r="F1335" s="1">
        <v>0.21</v>
      </c>
      <c r="G1335">
        <v>4.2</v>
      </c>
      <c r="H1335" s="8">
        <v>6055</v>
      </c>
      <c r="I1335" t="s">
        <v>11697</v>
      </c>
      <c r="J1335" t="s">
        <v>11698</v>
      </c>
      <c r="K1335" t="s">
        <v>11699</v>
      </c>
      <c r="L1335" t="s">
        <v>11700</v>
      </c>
      <c r="M1335" t="s">
        <v>11701</v>
      </c>
      <c r="N1335" t="s">
        <v>11702</v>
      </c>
      <c r="O1335" t="s">
        <v>11703</v>
      </c>
      <c r="P1335" t="s">
        <v>11704</v>
      </c>
    </row>
    <row r="1336" spans="1:16" x14ac:dyDescent="0.35">
      <c r="A1336" t="s">
        <v>11705</v>
      </c>
      <c r="B1336" t="s">
        <v>11706</v>
      </c>
      <c r="C1336" t="s">
        <v>8574</v>
      </c>
      <c r="D1336">
        <v>999</v>
      </c>
      <c r="E1336" s="5">
        <v>1500</v>
      </c>
      <c r="F1336" s="1">
        <v>0.33</v>
      </c>
      <c r="G1336">
        <v>4.2</v>
      </c>
      <c r="H1336" s="8">
        <v>386</v>
      </c>
      <c r="I1336" t="s">
        <v>11707</v>
      </c>
      <c r="J1336" t="s">
        <v>11708</v>
      </c>
      <c r="K1336" t="s">
        <v>11709</v>
      </c>
      <c r="L1336" t="s">
        <v>11710</v>
      </c>
      <c r="M1336" t="s">
        <v>11711</v>
      </c>
      <c r="N1336" t="s">
        <v>11712</v>
      </c>
      <c r="O1336" t="s">
        <v>11713</v>
      </c>
      <c r="P1336" t="s">
        <v>11714</v>
      </c>
    </row>
    <row r="1337" spans="1:16" x14ac:dyDescent="0.35">
      <c r="A1337" t="s">
        <v>11715</v>
      </c>
      <c r="B1337" t="s">
        <v>11716</v>
      </c>
      <c r="C1337" t="s">
        <v>11717</v>
      </c>
      <c r="D1337">
        <v>587</v>
      </c>
      <c r="E1337" s="5">
        <v>1295</v>
      </c>
      <c r="F1337" s="1">
        <v>0.55000000000000004</v>
      </c>
      <c r="G1337">
        <v>4.0999999999999996</v>
      </c>
      <c r="H1337" s="8">
        <v>557</v>
      </c>
      <c r="I1337" t="s">
        <v>11718</v>
      </c>
      <c r="J1337" t="s">
        <v>11719</v>
      </c>
      <c r="K1337" t="s">
        <v>11720</v>
      </c>
      <c r="L1337" t="s">
        <v>11721</v>
      </c>
      <c r="M1337" t="s">
        <v>11722</v>
      </c>
      <c r="N1337" t="s">
        <v>11723</v>
      </c>
      <c r="O1337" t="s">
        <v>11724</v>
      </c>
      <c r="P1337" t="s">
        <v>11725</v>
      </c>
    </row>
    <row r="1338" spans="1:16" x14ac:dyDescent="0.35">
      <c r="A1338" t="s">
        <v>11726</v>
      </c>
      <c r="B1338" t="s">
        <v>11727</v>
      </c>
      <c r="C1338" t="s">
        <v>11728</v>
      </c>
      <c r="D1338" s="2">
        <v>12609</v>
      </c>
      <c r="E1338" s="5">
        <v>23999</v>
      </c>
      <c r="F1338" s="1">
        <v>0.47</v>
      </c>
      <c r="G1338">
        <v>4.4000000000000004</v>
      </c>
      <c r="H1338" s="8">
        <v>2288</v>
      </c>
      <c r="I1338" t="s">
        <v>11729</v>
      </c>
      <c r="J1338" t="s">
        <v>11730</v>
      </c>
      <c r="K1338" t="s">
        <v>11731</v>
      </c>
      <c r="L1338" t="s">
        <v>11732</v>
      </c>
      <c r="M1338" t="s">
        <v>11733</v>
      </c>
      <c r="N1338" t="s">
        <v>11734</v>
      </c>
      <c r="O1338" t="s">
        <v>11735</v>
      </c>
      <c r="P1338" t="s">
        <v>11736</v>
      </c>
    </row>
    <row r="1339" spans="1:16" x14ac:dyDescent="0.35">
      <c r="A1339" t="s">
        <v>11737</v>
      </c>
      <c r="B1339" t="s">
        <v>11738</v>
      </c>
      <c r="C1339" t="s">
        <v>8699</v>
      </c>
      <c r="D1339">
        <v>699</v>
      </c>
      <c r="E1339" s="5">
        <v>850</v>
      </c>
      <c r="F1339" s="1">
        <v>0.18</v>
      </c>
      <c r="G1339">
        <v>4.0999999999999996</v>
      </c>
      <c r="H1339" s="8">
        <v>1106</v>
      </c>
      <c r="I1339" t="s">
        <v>11739</v>
      </c>
      <c r="J1339" t="s">
        <v>11740</v>
      </c>
      <c r="K1339" t="s">
        <v>11741</v>
      </c>
      <c r="L1339" t="s">
        <v>11742</v>
      </c>
      <c r="M1339" t="s">
        <v>13069</v>
      </c>
      <c r="N1339" t="s">
        <v>13070</v>
      </c>
      <c r="O1339" t="s">
        <v>11743</v>
      </c>
      <c r="P1339" t="s">
        <v>11744</v>
      </c>
    </row>
    <row r="1340" spans="1:16" x14ac:dyDescent="0.35">
      <c r="A1340" t="s">
        <v>11745</v>
      </c>
      <c r="B1340" t="s">
        <v>11746</v>
      </c>
      <c r="C1340" t="s">
        <v>9326</v>
      </c>
      <c r="D1340" s="2">
        <v>3799</v>
      </c>
      <c r="E1340" s="5">
        <v>6000</v>
      </c>
      <c r="F1340" s="1">
        <v>0.37</v>
      </c>
      <c r="G1340">
        <v>4.2</v>
      </c>
      <c r="H1340" s="8">
        <v>11935</v>
      </c>
      <c r="I1340" t="s">
        <v>11747</v>
      </c>
      <c r="J1340" t="s">
        <v>11748</v>
      </c>
      <c r="K1340" t="s">
        <v>11749</v>
      </c>
      <c r="L1340" t="s">
        <v>11750</v>
      </c>
      <c r="M1340" t="s">
        <v>11751</v>
      </c>
      <c r="N1340" t="s">
        <v>11752</v>
      </c>
      <c r="O1340" t="s">
        <v>11753</v>
      </c>
      <c r="P1340" t="s">
        <v>11754</v>
      </c>
    </row>
    <row r="1341" spans="1:16" x14ac:dyDescent="0.35">
      <c r="A1341" t="s">
        <v>11755</v>
      </c>
      <c r="B1341" t="s">
        <v>11756</v>
      </c>
      <c r="C1341" t="s">
        <v>8844</v>
      </c>
      <c r="D1341">
        <v>640</v>
      </c>
      <c r="E1341" s="5">
        <v>1020</v>
      </c>
      <c r="F1341" s="1">
        <v>0.37</v>
      </c>
      <c r="G1341">
        <v>4.0999999999999996</v>
      </c>
      <c r="H1341" s="8">
        <v>5059</v>
      </c>
      <c r="I1341" t="s">
        <v>11757</v>
      </c>
      <c r="J1341" t="s">
        <v>11758</v>
      </c>
      <c r="K1341" t="s">
        <v>11759</v>
      </c>
      <c r="L1341" t="s">
        <v>11760</v>
      </c>
      <c r="M1341" t="s">
        <v>11761</v>
      </c>
      <c r="N1341" t="s">
        <v>11762</v>
      </c>
      <c r="O1341" t="s">
        <v>11763</v>
      </c>
      <c r="P1341" t="s">
        <v>11764</v>
      </c>
    </row>
    <row r="1342" spans="1:16" x14ac:dyDescent="0.35">
      <c r="A1342" t="s">
        <v>11765</v>
      </c>
      <c r="B1342" t="s">
        <v>11766</v>
      </c>
      <c r="C1342" t="s">
        <v>8563</v>
      </c>
      <c r="D1342">
        <v>979</v>
      </c>
      <c r="E1342" s="5">
        <v>1999</v>
      </c>
      <c r="F1342" s="1">
        <v>0.51</v>
      </c>
      <c r="G1342">
        <v>3.9</v>
      </c>
      <c r="H1342" s="8">
        <v>157</v>
      </c>
      <c r="I1342" t="s">
        <v>11767</v>
      </c>
      <c r="J1342" t="s">
        <v>11768</v>
      </c>
      <c r="K1342" t="s">
        <v>11769</v>
      </c>
      <c r="L1342" t="s">
        <v>11770</v>
      </c>
      <c r="M1342" t="s">
        <v>11771</v>
      </c>
      <c r="N1342" t="s">
        <v>11772</v>
      </c>
      <c r="O1342" t="s">
        <v>11773</v>
      </c>
      <c r="P1342" t="s">
        <v>11774</v>
      </c>
    </row>
    <row r="1343" spans="1:16" x14ac:dyDescent="0.35">
      <c r="A1343" t="s">
        <v>11775</v>
      </c>
      <c r="B1343" t="s">
        <v>11776</v>
      </c>
      <c r="C1343" t="s">
        <v>8721</v>
      </c>
      <c r="D1343" s="2">
        <v>5365</v>
      </c>
      <c r="E1343" s="5">
        <v>7445</v>
      </c>
      <c r="F1343" s="1">
        <v>0.28000000000000003</v>
      </c>
      <c r="G1343">
        <v>3.9</v>
      </c>
      <c r="H1343" s="8">
        <v>3584</v>
      </c>
      <c r="I1343" t="s">
        <v>11777</v>
      </c>
      <c r="J1343" t="s">
        <v>11778</v>
      </c>
      <c r="K1343" t="s">
        <v>11779</v>
      </c>
      <c r="L1343" t="s">
        <v>11780</v>
      </c>
      <c r="M1343" t="s">
        <v>11781</v>
      </c>
      <c r="N1343" t="s">
        <v>11782</v>
      </c>
      <c r="O1343" t="s">
        <v>11783</v>
      </c>
      <c r="P1343" t="s">
        <v>11784</v>
      </c>
    </row>
    <row r="1344" spans="1:16" x14ac:dyDescent="0.35">
      <c r="A1344" t="s">
        <v>11785</v>
      </c>
      <c r="B1344" t="s">
        <v>11786</v>
      </c>
      <c r="C1344" t="s">
        <v>8897</v>
      </c>
      <c r="D1344" s="2">
        <v>3199</v>
      </c>
      <c r="E1344" s="5">
        <v>3500</v>
      </c>
      <c r="F1344" s="1">
        <v>0.09</v>
      </c>
      <c r="G1344">
        <v>4.2</v>
      </c>
      <c r="H1344" s="8">
        <v>1899</v>
      </c>
      <c r="I1344" t="s">
        <v>11787</v>
      </c>
      <c r="J1344" t="s">
        <v>11788</v>
      </c>
      <c r="K1344" t="s">
        <v>11789</v>
      </c>
      <c r="L1344" t="s">
        <v>11790</v>
      </c>
      <c r="M1344" t="s">
        <v>11791</v>
      </c>
      <c r="N1344" t="s">
        <v>11792</v>
      </c>
      <c r="O1344" t="s">
        <v>11793</v>
      </c>
      <c r="P1344" t="s">
        <v>11794</v>
      </c>
    </row>
    <row r="1345" spans="1:16" x14ac:dyDescent="0.35">
      <c r="A1345" t="s">
        <v>11795</v>
      </c>
      <c r="B1345" t="s">
        <v>11796</v>
      </c>
      <c r="C1345" t="s">
        <v>10358</v>
      </c>
      <c r="D1345">
        <v>979</v>
      </c>
      <c r="E1345" s="5">
        <v>1395</v>
      </c>
      <c r="F1345" s="1">
        <v>0.3</v>
      </c>
      <c r="G1345">
        <v>4.2</v>
      </c>
      <c r="H1345" s="8">
        <v>15252</v>
      </c>
      <c r="I1345" t="s">
        <v>11797</v>
      </c>
      <c r="J1345" t="s">
        <v>11798</v>
      </c>
      <c r="K1345" t="s">
        <v>11799</v>
      </c>
      <c r="L1345" t="s">
        <v>11800</v>
      </c>
      <c r="M1345" t="s">
        <v>11801</v>
      </c>
      <c r="N1345" t="s">
        <v>11802</v>
      </c>
      <c r="O1345" t="s">
        <v>11803</v>
      </c>
      <c r="P1345" t="s">
        <v>11804</v>
      </c>
    </row>
    <row r="1346" spans="1:16" x14ac:dyDescent="0.35">
      <c r="A1346" t="s">
        <v>11805</v>
      </c>
      <c r="B1346" t="s">
        <v>11806</v>
      </c>
      <c r="C1346" t="s">
        <v>8552</v>
      </c>
      <c r="D1346">
        <v>929</v>
      </c>
      <c r="E1346" s="5">
        <v>2199</v>
      </c>
      <c r="F1346" s="1">
        <v>0.57999999999999996</v>
      </c>
      <c r="G1346">
        <v>3.7</v>
      </c>
      <c r="H1346" s="8">
        <v>4</v>
      </c>
      <c r="I1346" t="s">
        <v>11807</v>
      </c>
      <c r="J1346" t="s">
        <v>11808</v>
      </c>
      <c r="K1346" t="s">
        <v>11809</v>
      </c>
      <c r="L1346" t="s">
        <v>11810</v>
      </c>
      <c r="M1346" t="s">
        <v>11811</v>
      </c>
      <c r="N1346" t="s">
        <v>11812</v>
      </c>
      <c r="O1346" t="s">
        <v>11813</v>
      </c>
      <c r="P1346" t="s">
        <v>11814</v>
      </c>
    </row>
    <row r="1347" spans="1:16" x14ac:dyDescent="0.35">
      <c r="A1347" t="s">
        <v>11815</v>
      </c>
      <c r="B1347" t="s">
        <v>11816</v>
      </c>
      <c r="C1347" t="s">
        <v>10409</v>
      </c>
      <c r="D1347" s="2">
        <v>3710</v>
      </c>
      <c r="E1347" s="5">
        <v>4330</v>
      </c>
      <c r="F1347" s="1">
        <v>0.14000000000000001</v>
      </c>
      <c r="G1347">
        <v>3.7</v>
      </c>
      <c r="H1347" s="8">
        <v>1662</v>
      </c>
      <c r="I1347" t="s">
        <v>11817</v>
      </c>
      <c r="J1347" t="s">
        <v>11818</v>
      </c>
      <c r="K1347" t="s">
        <v>11819</v>
      </c>
      <c r="L1347" t="s">
        <v>11820</v>
      </c>
      <c r="M1347" t="s">
        <v>11821</v>
      </c>
      <c r="N1347" t="s">
        <v>11822</v>
      </c>
      <c r="O1347" t="s">
        <v>11823</v>
      </c>
      <c r="P1347" t="s">
        <v>11824</v>
      </c>
    </row>
    <row r="1348" spans="1:16" x14ac:dyDescent="0.35">
      <c r="A1348" t="s">
        <v>11825</v>
      </c>
      <c r="B1348" t="s">
        <v>11826</v>
      </c>
      <c r="C1348" t="s">
        <v>8710</v>
      </c>
      <c r="D1348" s="2">
        <v>2033</v>
      </c>
      <c r="E1348" s="5">
        <v>4295</v>
      </c>
      <c r="F1348" s="1">
        <v>0.53</v>
      </c>
      <c r="G1348">
        <v>3.4</v>
      </c>
      <c r="H1348" s="8">
        <v>422</v>
      </c>
      <c r="I1348" t="s">
        <v>11827</v>
      </c>
      <c r="J1348" t="s">
        <v>11828</v>
      </c>
      <c r="K1348" t="s">
        <v>11829</v>
      </c>
      <c r="L1348" t="s">
        <v>11830</v>
      </c>
      <c r="M1348" t="s">
        <v>11831</v>
      </c>
      <c r="N1348" t="s">
        <v>11832</v>
      </c>
      <c r="O1348" t="s">
        <v>11833</v>
      </c>
      <c r="P1348" t="s">
        <v>11834</v>
      </c>
    </row>
    <row r="1349" spans="1:16" x14ac:dyDescent="0.35">
      <c r="A1349" t="s">
        <v>11835</v>
      </c>
      <c r="B1349" t="s">
        <v>11836</v>
      </c>
      <c r="C1349" t="s">
        <v>8552</v>
      </c>
      <c r="D1349" s="2">
        <v>9495</v>
      </c>
      <c r="E1349" s="5">
        <v>18990</v>
      </c>
      <c r="F1349" s="1">
        <v>0.5</v>
      </c>
      <c r="G1349">
        <v>4.2</v>
      </c>
      <c r="H1349" s="8">
        <v>79</v>
      </c>
      <c r="I1349" t="s">
        <v>11837</v>
      </c>
      <c r="J1349" t="s">
        <v>11838</v>
      </c>
      <c r="K1349" t="s">
        <v>11839</v>
      </c>
      <c r="L1349" t="s">
        <v>11840</v>
      </c>
      <c r="M1349" t="s">
        <v>11841</v>
      </c>
      <c r="N1349" t="s">
        <v>11842</v>
      </c>
      <c r="O1349" t="s">
        <v>11843</v>
      </c>
      <c r="P1349" t="s">
        <v>11844</v>
      </c>
    </row>
    <row r="1350" spans="1:16" x14ac:dyDescent="0.35">
      <c r="A1350" t="s">
        <v>11845</v>
      </c>
      <c r="B1350" t="s">
        <v>11846</v>
      </c>
      <c r="C1350" t="s">
        <v>8773</v>
      </c>
      <c r="D1350" s="2">
        <v>7799</v>
      </c>
      <c r="E1350" s="5">
        <v>12500</v>
      </c>
      <c r="F1350" s="1">
        <v>0.38</v>
      </c>
      <c r="G1350">
        <v>4</v>
      </c>
      <c r="H1350" s="8">
        <v>5160</v>
      </c>
      <c r="I1350" t="s">
        <v>11847</v>
      </c>
      <c r="J1350" t="s">
        <v>11848</v>
      </c>
      <c r="K1350" t="s">
        <v>11849</v>
      </c>
      <c r="L1350" t="s">
        <v>11850</v>
      </c>
      <c r="M1350" t="s">
        <v>11851</v>
      </c>
      <c r="N1350" t="s">
        <v>11852</v>
      </c>
      <c r="O1350" t="s">
        <v>11853</v>
      </c>
      <c r="P1350" t="s">
        <v>11854</v>
      </c>
    </row>
    <row r="1351" spans="1:16" x14ac:dyDescent="0.35">
      <c r="A1351" t="s">
        <v>11855</v>
      </c>
      <c r="B1351" t="s">
        <v>11856</v>
      </c>
      <c r="C1351" t="s">
        <v>8541</v>
      </c>
      <c r="D1351">
        <v>949</v>
      </c>
      <c r="E1351" s="5">
        <v>2385</v>
      </c>
      <c r="F1351" s="1">
        <v>0.6</v>
      </c>
      <c r="G1351">
        <v>4.0999999999999996</v>
      </c>
      <c r="H1351" s="8">
        <v>2311</v>
      </c>
      <c r="I1351" t="s">
        <v>11857</v>
      </c>
      <c r="J1351" t="s">
        <v>11858</v>
      </c>
      <c r="K1351" t="s">
        <v>11859</v>
      </c>
      <c r="L1351" t="s">
        <v>11860</v>
      </c>
      <c r="M1351" t="s">
        <v>11861</v>
      </c>
      <c r="N1351" t="s">
        <v>11862</v>
      </c>
      <c r="O1351" t="s">
        <v>11863</v>
      </c>
      <c r="P1351" t="s">
        <v>11864</v>
      </c>
    </row>
    <row r="1352" spans="1:16" x14ac:dyDescent="0.35">
      <c r="A1352" t="s">
        <v>11865</v>
      </c>
      <c r="B1352" t="s">
        <v>11866</v>
      </c>
      <c r="C1352" t="s">
        <v>8721</v>
      </c>
      <c r="D1352" s="2">
        <v>2790</v>
      </c>
      <c r="E1352" s="5">
        <v>4890</v>
      </c>
      <c r="F1352" s="1">
        <v>0.43</v>
      </c>
      <c r="G1352">
        <v>3.9</v>
      </c>
      <c r="H1352" s="8">
        <v>588</v>
      </c>
      <c r="I1352" t="s">
        <v>11867</v>
      </c>
      <c r="J1352" t="s">
        <v>11868</v>
      </c>
      <c r="K1352" t="s">
        <v>11869</v>
      </c>
      <c r="L1352" t="s">
        <v>11870</v>
      </c>
      <c r="M1352" t="s">
        <v>11871</v>
      </c>
      <c r="N1352" t="s">
        <v>11872</v>
      </c>
      <c r="O1352" t="s">
        <v>11873</v>
      </c>
      <c r="P1352" t="s">
        <v>11874</v>
      </c>
    </row>
    <row r="1353" spans="1:16" x14ac:dyDescent="0.35">
      <c r="A1353" t="s">
        <v>11875</v>
      </c>
      <c r="B1353" t="s">
        <v>11876</v>
      </c>
      <c r="C1353" t="s">
        <v>8699</v>
      </c>
      <c r="D1353">
        <v>645</v>
      </c>
      <c r="E1353" s="5">
        <v>1100</v>
      </c>
      <c r="F1353" s="1">
        <v>0.41</v>
      </c>
      <c r="G1353">
        <v>4</v>
      </c>
      <c r="H1353" s="8">
        <v>3271</v>
      </c>
      <c r="I1353" t="s">
        <v>11877</v>
      </c>
      <c r="J1353" t="s">
        <v>11878</v>
      </c>
      <c r="K1353" t="s">
        <v>11879</v>
      </c>
      <c r="L1353" t="s">
        <v>11880</v>
      </c>
      <c r="M1353" t="s">
        <v>11881</v>
      </c>
      <c r="N1353" t="s">
        <v>11882</v>
      </c>
      <c r="O1353" t="s">
        <v>11883</v>
      </c>
      <c r="P1353" t="s">
        <v>11884</v>
      </c>
    </row>
    <row r="1354" spans="1:16" x14ac:dyDescent="0.35">
      <c r="A1354" t="s">
        <v>11885</v>
      </c>
      <c r="B1354" t="s">
        <v>11886</v>
      </c>
      <c r="C1354" t="s">
        <v>8710</v>
      </c>
      <c r="D1354" s="3">
        <v>2237.81</v>
      </c>
      <c r="E1354" s="5">
        <v>3899</v>
      </c>
      <c r="F1354" s="1">
        <v>0.43</v>
      </c>
      <c r="G1354">
        <v>3.9</v>
      </c>
      <c r="H1354" s="8">
        <v>11004</v>
      </c>
      <c r="I1354" t="s">
        <v>11887</v>
      </c>
      <c r="J1354" t="s">
        <v>11888</v>
      </c>
      <c r="K1354" t="s">
        <v>11889</v>
      </c>
      <c r="L1354" t="s">
        <v>11890</v>
      </c>
      <c r="M1354" t="s">
        <v>11891</v>
      </c>
      <c r="N1354" t="s">
        <v>11892</v>
      </c>
      <c r="O1354" t="s">
        <v>11893</v>
      </c>
      <c r="P1354" t="s">
        <v>11894</v>
      </c>
    </row>
    <row r="1355" spans="1:16" x14ac:dyDescent="0.35">
      <c r="A1355" t="s">
        <v>11895</v>
      </c>
      <c r="B1355" t="s">
        <v>11896</v>
      </c>
      <c r="C1355" t="s">
        <v>8773</v>
      </c>
      <c r="D1355" s="2">
        <v>8699</v>
      </c>
      <c r="E1355" s="5">
        <v>16899</v>
      </c>
      <c r="F1355" s="1">
        <v>0.49</v>
      </c>
      <c r="G1355">
        <v>4.2</v>
      </c>
      <c r="H1355" s="8">
        <v>3195</v>
      </c>
      <c r="I1355" t="s">
        <v>11897</v>
      </c>
      <c r="J1355" t="s">
        <v>11898</v>
      </c>
      <c r="K1355" t="s">
        <v>11899</v>
      </c>
      <c r="L1355" t="s">
        <v>11900</v>
      </c>
      <c r="M1355" t="s">
        <v>11901</v>
      </c>
      <c r="N1355" t="s">
        <v>11902</v>
      </c>
      <c r="O1355" t="s">
        <v>11903</v>
      </c>
      <c r="P1355" t="s">
        <v>11904</v>
      </c>
    </row>
    <row r="1356" spans="1:16" x14ac:dyDescent="0.35">
      <c r="A1356" t="s">
        <v>11905</v>
      </c>
      <c r="B1356" t="s">
        <v>11906</v>
      </c>
      <c r="C1356" t="s">
        <v>11907</v>
      </c>
      <c r="D1356" s="2">
        <v>42990</v>
      </c>
      <c r="E1356" s="5">
        <v>75990</v>
      </c>
      <c r="F1356" s="1">
        <v>0.43</v>
      </c>
      <c r="G1356">
        <v>4.3</v>
      </c>
      <c r="H1356" s="8">
        <v>3231</v>
      </c>
      <c r="I1356" t="s">
        <v>11908</v>
      </c>
      <c r="J1356" t="s">
        <v>11909</v>
      </c>
      <c r="K1356" t="s">
        <v>11910</v>
      </c>
      <c r="L1356" t="s">
        <v>11911</v>
      </c>
      <c r="M1356" t="s">
        <v>11912</v>
      </c>
      <c r="N1356" t="s">
        <v>11913</v>
      </c>
      <c r="O1356" t="s">
        <v>11914</v>
      </c>
      <c r="P1356" t="s">
        <v>11915</v>
      </c>
    </row>
    <row r="1357" spans="1:16" x14ac:dyDescent="0.35">
      <c r="A1357" t="s">
        <v>11916</v>
      </c>
      <c r="B1357" t="s">
        <v>11917</v>
      </c>
      <c r="C1357" t="s">
        <v>9633</v>
      </c>
      <c r="D1357">
        <v>825</v>
      </c>
      <c r="E1357" s="5">
        <v>825</v>
      </c>
      <c r="F1357" s="1">
        <v>0</v>
      </c>
      <c r="G1357">
        <v>4</v>
      </c>
      <c r="H1357" s="8">
        <v>3246</v>
      </c>
      <c r="I1357" t="s">
        <v>11918</v>
      </c>
      <c r="J1357" t="s">
        <v>11919</v>
      </c>
      <c r="K1357" t="s">
        <v>11920</v>
      </c>
      <c r="L1357" t="s">
        <v>11921</v>
      </c>
      <c r="M1357" t="s">
        <v>11922</v>
      </c>
      <c r="N1357" t="s">
        <v>11923</v>
      </c>
      <c r="O1357" t="s">
        <v>11924</v>
      </c>
      <c r="P1357" t="s">
        <v>11925</v>
      </c>
    </row>
    <row r="1358" spans="1:16" x14ac:dyDescent="0.35">
      <c r="A1358" t="s">
        <v>11926</v>
      </c>
      <c r="B1358" t="s">
        <v>11927</v>
      </c>
      <c r="C1358" t="s">
        <v>9284</v>
      </c>
      <c r="D1358">
        <v>161</v>
      </c>
      <c r="E1358" s="5">
        <v>300</v>
      </c>
      <c r="F1358" s="1">
        <v>0.46</v>
      </c>
      <c r="G1358">
        <v>2.6</v>
      </c>
      <c r="H1358" s="8">
        <v>24</v>
      </c>
      <c r="I1358" t="s">
        <v>11928</v>
      </c>
      <c r="J1358" t="s">
        <v>11929</v>
      </c>
      <c r="K1358" t="s">
        <v>11930</v>
      </c>
      <c r="L1358" t="s">
        <v>11931</v>
      </c>
      <c r="M1358" t="s">
        <v>11932</v>
      </c>
      <c r="N1358" t="s">
        <v>11933</v>
      </c>
      <c r="O1358" t="s">
        <v>11934</v>
      </c>
      <c r="P1358" t="s">
        <v>11935</v>
      </c>
    </row>
    <row r="1359" spans="1:16" x14ac:dyDescent="0.35">
      <c r="A1359" t="s">
        <v>11936</v>
      </c>
      <c r="B1359" t="s">
        <v>11937</v>
      </c>
      <c r="C1359" t="s">
        <v>8647</v>
      </c>
      <c r="D1359">
        <v>697</v>
      </c>
      <c r="E1359" s="5">
        <v>1499</v>
      </c>
      <c r="F1359" s="1">
        <v>0.54</v>
      </c>
      <c r="G1359">
        <v>3.8</v>
      </c>
      <c r="H1359" s="8">
        <v>144</v>
      </c>
      <c r="I1359" t="s">
        <v>11938</v>
      </c>
      <c r="J1359" t="s">
        <v>11939</v>
      </c>
      <c r="K1359" t="s">
        <v>11940</v>
      </c>
      <c r="L1359" t="s">
        <v>11941</v>
      </c>
      <c r="M1359" t="s">
        <v>11942</v>
      </c>
      <c r="N1359" t="s">
        <v>11943</v>
      </c>
      <c r="O1359" t="s">
        <v>11944</v>
      </c>
      <c r="P1359" t="s">
        <v>11945</v>
      </c>
    </row>
    <row r="1360" spans="1:16" x14ac:dyDescent="0.35">
      <c r="A1360" t="s">
        <v>11946</v>
      </c>
      <c r="B1360" t="s">
        <v>11947</v>
      </c>
      <c r="C1360" t="s">
        <v>11948</v>
      </c>
      <c r="D1360">
        <v>688</v>
      </c>
      <c r="E1360" s="5">
        <v>747</v>
      </c>
      <c r="F1360" s="1">
        <v>0.08</v>
      </c>
      <c r="G1360">
        <v>4.5</v>
      </c>
      <c r="H1360" s="8">
        <v>2280</v>
      </c>
      <c r="I1360" t="s">
        <v>11949</v>
      </c>
      <c r="J1360" t="s">
        <v>11950</v>
      </c>
      <c r="K1360" t="s">
        <v>11951</v>
      </c>
      <c r="L1360" t="s">
        <v>11952</v>
      </c>
      <c r="M1360" t="s">
        <v>11953</v>
      </c>
      <c r="N1360" t="s">
        <v>11954</v>
      </c>
      <c r="O1360" t="s">
        <v>11955</v>
      </c>
      <c r="P1360" t="s">
        <v>11956</v>
      </c>
    </row>
    <row r="1361" spans="1:16" x14ac:dyDescent="0.35">
      <c r="A1361" t="s">
        <v>11957</v>
      </c>
      <c r="B1361" t="s">
        <v>11958</v>
      </c>
      <c r="C1361" t="s">
        <v>9397</v>
      </c>
      <c r="D1361" s="2">
        <v>2199</v>
      </c>
      <c r="E1361" s="5">
        <v>3999</v>
      </c>
      <c r="F1361" s="1">
        <v>0.45</v>
      </c>
      <c r="G1361">
        <v>3.5</v>
      </c>
      <c r="H1361" s="8">
        <v>340</v>
      </c>
      <c r="I1361" t="s">
        <v>11959</v>
      </c>
      <c r="J1361" t="s">
        <v>11960</v>
      </c>
      <c r="K1361" t="s">
        <v>11961</v>
      </c>
      <c r="L1361" t="s">
        <v>11962</v>
      </c>
      <c r="M1361" t="s">
        <v>11963</v>
      </c>
      <c r="N1361" t="s">
        <v>11964</v>
      </c>
      <c r="O1361" t="s">
        <v>11965</v>
      </c>
      <c r="P1361" t="s">
        <v>11966</v>
      </c>
    </row>
    <row r="1362" spans="1:16" x14ac:dyDescent="0.35">
      <c r="A1362" t="s">
        <v>11967</v>
      </c>
      <c r="B1362" t="s">
        <v>11968</v>
      </c>
      <c r="C1362" t="s">
        <v>8563</v>
      </c>
      <c r="D1362" s="2">
        <v>6850</v>
      </c>
      <c r="E1362" s="5">
        <v>11990</v>
      </c>
      <c r="F1362" s="1">
        <v>0.43</v>
      </c>
      <c r="G1362">
        <v>3.9</v>
      </c>
      <c r="H1362" s="8">
        <v>144</v>
      </c>
      <c r="I1362" t="s">
        <v>11969</v>
      </c>
      <c r="J1362" t="s">
        <v>11970</v>
      </c>
      <c r="K1362" t="s">
        <v>11971</v>
      </c>
      <c r="L1362" t="s">
        <v>11972</v>
      </c>
      <c r="M1362" t="s">
        <v>11973</v>
      </c>
      <c r="N1362" t="s">
        <v>11974</v>
      </c>
      <c r="O1362" t="s">
        <v>11975</v>
      </c>
      <c r="P1362" t="s">
        <v>11976</v>
      </c>
    </row>
    <row r="1363" spans="1:16" x14ac:dyDescent="0.35">
      <c r="A1363" t="s">
        <v>11977</v>
      </c>
      <c r="B1363" t="s">
        <v>11978</v>
      </c>
      <c r="C1363" t="s">
        <v>8721</v>
      </c>
      <c r="D1363" s="2">
        <v>2699</v>
      </c>
      <c r="E1363" s="5">
        <v>3799</v>
      </c>
      <c r="F1363" s="1">
        <v>0.28999999999999998</v>
      </c>
      <c r="G1363">
        <v>4</v>
      </c>
      <c r="H1363" s="8">
        <v>727</v>
      </c>
      <c r="I1363" t="s">
        <v>11979</v>
      </c>
      <c r="J1363" t="s">
        <v>11980</v>
      </c>
      <c r="K1363" t="s">
        <v>11981</v>
      </c>
      <c r="L1363" t="s">
        <v>11982</v>
      </c>
      <c r="M1363" t="s">
        <v>11983</v>
      </c>
      <c r="N1363" t="s">
        <v>11984</v>
      </c>
      <c r="O1363" t="s">
        <v>11985</v>
      </c>
      <c r="P1363" t="s">
        <v>11986</v>
      </c>
    </row>
    <row r="1364" spans="1:16" x14ac:dyDescent="0.35">
      <c r="A1364" t="s">
        <v>11987</v>
      </c>
      <c r="B1364" t="s">
        <v>11988</v>
      </c>
      <c r="C1364" t="s">
        <v>11989</v>
      </c>
      <c r="D1364">
        <v>899</v>
      </c>
      <c r="E1364" s="5">
        <v>1999</v>
      </c>
      <c r="F1364" s="1">
        <v>0.55000000000000004</v>
      </c>
      <c r="G1364">
        <v>4</v>
      </c>
      <c r="H1364" s="8">
        <v>832</v>
      </c>
      <c r="I1364" t="s">
        <v>11990</v>
      </c>
      <c r="J1364" t="s">
        <v>11991</v>
      </c>
      <c r="K1364" t="s">
        <v>11992</v>
      </c>
      <c r="L1364" t="s">
        <v>11993</v>
      </c>
      <c r="M1364" t="s">
        <v>11994</v>
      </c>
      <c r="N1364" t="s">
        <v>11995</v>
      </c>
      <c r="O1364" t="s">
        <v>11996</v>
      </c>
      <c r="P1364" t="s">
        <v>11997</v>
      </c>
    </row>
    <row r="1365" spans="1:16" x14ac:dyDescent="0.35">
      <c r="A1365" t="s">
        <v>11998</v>
      </c>
      <c r="B1365" t="s">
        <v>11999</v>
      </c>
      <c r="C1365" t="s">
        <v>8563</v>
      </c>
      <c r="D1365" s="2">
        <v>1090</v>
      </c>
      <c r="E1365" s="5">
        <v>2999</v>
      </c>
      <c r="F1365" s="1">
        <v>0.64</v>
      </c>
      <c r="G1365">
        <v>3.5</v>
      </c>
      <c r="H1365" s="8">
        <v>57</v>
      </c>
      <c r="I1365" t="s">
        <v>12000</v>
      </c>
      <c r="J1365" t="s">
        <v>12001</v>
      </c>
      <c r="K1365" t="s">
        <v>12002</v>
      </c>
      <c r="L1365" t="s">
        <v>12003</v>
      </c>
      <c r="M1365" t="s">
        <v>12004</v>
      </c>
      <c r="N1365" t="s">
        <v>12005</v>
      </c>
      <c r="O1365" t="s">
        <v>12006</v>
      </c>
      <c r="P1365" t="s">
        <v>12007</v>
      </c>
    </row>
    <row r="1366" spans="1:16" x14ac:dyDescent="0.35">
      <c r="A1366" t="s">
        <v>12008</v>
      </c>
      <c r="B1366" t="s">
        <v>12009</v>
      </c>
      <c r="C1366" t="s">
        <v>8585</v>
      </c>
      <c r="D1366">
        <v>295</v>
      </c>
      <c r="E1366" s="5">
        <v>599</v>
      </c>
      <c r="F1366" s="1">
        <v>0.51</v>
      </c>
      <c r="G1366">
        <v>4</v>
      </c>
      <c r="H1366" s="8">
        <v>1644</v>
      </c>
      <c r="I1366" t="s">
        <v>12010</v>
      </c>
      <c r="J1366" t="s">
        <v>12011</v>
      </c>
      <c r="K1366" t="s">
        <v>12012</v>
      </c>
      <c r="L1366" t="s">
        <v>12013</v>
      </c>
      <c r="M1366" t="s">
        <v>12014</v>
      </c>
      <c r="N1366" t="s">
        <v>12015</v>
      </c>
      <c r="O1366" t="s">
        <v>12016</v>
      </c>
      <c r="P1366" t="s">
        <v>12017</v>
      </c>
    </row>
    <row r="1367" spans="1:16" x14ac:dyDescent="0.35">
      <c r="A1367" t="s">
        <v>12018</v>
      </c>
      <c r="B1367" t="s">
        <v>12019</v>
      </c>
      <c r="C1367" t="s">
        <v>8762</v>
      </c>
      <c r="D1367">
        <v>479</v>
      </c>
      <c r="E1367" s="5">
        <v>1999</v>
      </c>
      <c r="F1367" s="1">
        <v>0.76</v>
      </c>
      <c r="G1367">
        <v>3.4</v>
      </c>
      <c r="H1367" s="8">
        <v>1066</v>
      </c>
      <c r="I1367" t="s">
        <v>12020</v>
      </c>
      <c r="J1367" t="s">
        <v>12021</v>
      </c>
      <c r="K1367" t="s">
        <v>12022</v>
      </c>
      <c r="L1367" t="s">
        <v>12023</v>
      </c>
      <c r="M1367" t="s">
        <v>12024</v>
      </c>
      <c r="N1367" t="s">
        <v>12025</v>
      </c>
      <c r="O1367" t="s">
        <v>12026</v>
      </c>
      <c r="P1367" t="s">
        <v>12027</v>
      </c>
    </row>
    <row r="1368" spans="1:16" x14ac:dyDescent="0.35">
      <c r="A1368" t="s">
        <v>12028</v>
      </c>
      <c r="B1368" t="s">
        <v>12029</v>
      </c>
      <c r="C1368" t="s">
        <v>8721</v>
      </c>
      <c r="D1368" s="2">
        <v>2949</v>
      </c>
      <c r="E1368" s="5">
        <v>4849</v>
      </c>
      <c r="F1368" s="1">
        <v>0.39</v>
      </c>
      <c r="G1368">
        <v>4.2</v>
      </c>
      <c r="H1368" s="8">
        <v>7968</v>
      </c>
      <c r="I1368" t="s">
        <v>12030</v>
      </c>
      <c r="J1368" t="s">
        <v>12031</v>
      </c>
      <c r="K1368" t="s">
        <v>12032</v>
      </c>
      <c r="L1368" t="s">
        <v>12033</v>
      </c>
      <c r="M1368" t="s">
        <v>12034</v>
      </c>
      <c r="N1368" t="s">
        <v>12035</v>
      </c>
      <c r="O1368" t="s">
        <v>12036</v>
      </c>
      <c r="P1368" t="s">
        <v>12037</v>
      </c>
    </row>
    <row r="1369" spans="1:16" x14ac:dyDescent="0.35">
      <c r="A1369" t="s">
        <v>12038</v>
      </c>
      <c r="B1369" t="s">
        <v>12039</v>
      </c>
      <c r="C1369" t="s">
        <v>8844</v>
      </c>
      <c r="D1369">
        <v>335</v>
      </c>
      <c r="E1369" s="5">
        <v>510</v>
      </c>
      <c r="F1369" s="1">
        <v>0.34</v>
      </c>
      <c r="G1369">
        <v>3.8</v>
      </c>
      <c r="H1369" s="8">
        <v>3195</v>
      </c>
      <c r="I1369" t="s">
        <v>12040</v>
      </c>
      <c r="J1369" t="s">
        <v>12041</v>
      </c>
      <c r="K1369" t="s">
        <v>12042</v>
      </c>
      <c r="L1369" t="s">
        <v>12043</v>
      </c>
      <c r="M1369" t="s">
        <v>12044</v>
      </c>
      <c r="N1369" t="s">
        <v>12045</v>
      </c>
      <c r="O1369" t="s">
        <v>12046</v>
      </c>
      <c r="P1369" t="s">
        <v>12047</v>
      </c>
    </row>
    <row r="1370" spans="1:16" x14ac:dyDescent="0.35">
      <c r="A1370" t="s">
        <v>12048</v>
      </c>
      <c r="B1370" t="s">
        <v>12049</v>
      </c>
      <c r="C1370" t="s">
        <v>9612</v>
      </c>
      <c r="D1370">
        <v>293</v>
      </c>
      <c r="E1370" s="5">
        <v>499</v>
      </c>
      <c r="F1370" s="1">
        <v>0.41</v>
      </c>
      <c r="G1370">
        <v>4.0999999999999996</v>
      </c>
      <c r="H1370" s="8">
        <v>1456</v>
      </c>
      <c r="I1370" t="s">
        <v>12050</v>
      </c>
      <c r="J1370" t="s">
        <v>12051</v>
      </c>
      <c r="K1370" t="s">
        <v>12052</v>
      </c>
      <c r="L1370" t="s">
        <v>12053</v>
      </c>
      <c r="M1370" t="s">
        <v>12054</v>
      </c>
      <c r="N1370" t="s">
        <v>12055</v>
      </c>
      <c r="O1370" t="s">
        <v>12056</v>
      </c>
      <c r="P1370" t="s">
        <v>12057</v>
      </c>
    </row>
    <row r="1371" spans="1:16" x14ac:dyDescent="0.35">
      <c r="A1371" t="s">
        <v>12058</v>
      </c>
      <c r="B1371" t="s">
        <v>12059</v>
      </c>
      <c r="C1371" t="s">
        <v>12060</v>
      </c>
      <c r="D1371">
        <v>599</v>
      </c>
      <c r="E1371" s="5">
        <v>1299</v>
      </c>
      <c r="F1371" s="1">
        <v>0.54</v>
      </c>
      <c r="G1371">
        <v>4.2</v>
      </c>
      <c r="H1371" s="8">
        <v>590</v>
      </c>
      <c r="I1371" t="s">
        <v>12061</v>
      </c>
      <c r="J1371" t="s">
        <v>12062</v>
      </c>
      <c r="K1371" t="s">
        <v>12063</v>
      </c>
      <c r="L1371" t="s">
        <v>12064</v>
      </c>
      <c r="M1371" t="s">
        <v>12065</v>
      </c>
      <c r="N1371" t="s">
        <v>12066</v>
      </c>
      <c r="O1371" t="s">
        <v>12067</v>
      </c>
      <c r="P1371" t="s">
        <v>12068</v>
      </c>
    </row>
    <row r="1372" spans="1:16" x14ac:dyDescent="0.35">
      <c r="A1372" t="s">
        <v>12069</v>
      </c>
      <c r="B1372" t="s">
        <v>12070</v>
      </c>
      <c r="C1372" t="s">
        <v>9633</v>
      </c>
      <c r="D1372">
        <v>499</v>
      </c>
      <c r="E1372" s="5">
        <v>999</v>
      </c>
      <c r="F1372" s="1">
        <v>0.5</v>
      </c>
      <c r="G1372">
        <v>4.3</v>
      </c>
      <c r="H1372" s="8">
        <v>1436</v>
      </c>
      <c r="I1372" t="s">
        <v>12071</v>
      </c>
      <c r="J1372" t="s">
        <v>12072</v>
      </c>
      <c r="K1372" t="s">
        <v>12073</v>
      </c>
      <c r="L1372" t="s">
        <v>12074</v>
      </c>
      <c r="M1372" t="s">
        <v>12075</v>
      </c>
      <c r="N1372" t="s">
        <v>12076</v>
      </c>
      <c r="O1372" t="s">
        <v>12077</v>
      </c>
      <c r="P1372" t="s">
        <v>12078</v>
      </c>
    </row>
    <row r="1373" spans="1:16" x14ac:dyDescent="0.35">
      <c r="A1373" t="s">
        <v>12079</v>
      </c>
      <c r="B1373" t="s">
        <v>12080</v>
      </c>
      <c r="C1373" t="s">
        <v>8699</v>
      </c>
      <c r="D1373">
        <v>849</v>
      </c>
      <c r="E1373" s="5">
        <v>1190</v>
      </c>
      <c r="F1373" s="1">
        <v>0.28999999999999998</v>
      </c>
      <c r="G1373">
        <v>4.2</v>
      </c>
      <c r="H1373" s="8">
        <v>4184</v>
      </c>
      <c r="I1373" t="s">
        <v>12081</v>
      </c>
      <c r="J1373" t="s">
        <v>12082</v>
      </c>
      <c r="K1373" t="s">
        <v>12083</v>
      </c>
      <c r="L1373" t="s">
        <v>12084</v>
      </c>
      <c r="M1373" t="s">
        <v>12085</v>
      </c>
      <c r="N1373" t="s">
        <v>12086</v>
      </c>
      <c r="O1373" t="s">
        <v>12087</v>
      </c>
      <c r="P1373" t="s">
        <v>12088</v>
      </c>
    </row>
    <row r="1374" spans="1:16" x14ac:dyDescent="0.35">
      <c r="A1374" t="s">
        <v>12089</v>
      </c>
      <c r="B1374" t="s">
        <v>12090</v>
      </c>
      <c r="C1374" t="s">
        <v>9612</v>
      </c>
      <c r="D1374">
        <v>249</v>
      </c>
      <c r="E1374" s="5">
        <v>400</v>
      </c>
      <c r="F1374" s="1">
        <v>0.38</v>
      </c>
      <c r="G1374">
        <v>4.0999999999999996</v>
      </c>
      <c r="H1374" s="8">
        <v>693</v>
      </c>
      <c r="I1374" t="s">
        <v>12091</v>
      </c>
      <c r="J1374" t="s">
        <v>12092</v>
      </c>
      <c r="K1374" t="s">
        <v>12093</v>
      </c>
      <c r="L1374" t="s">
        <v>12094</v>
      </c>
      <c r="M1374" t="s">
        <v>12095</v>
      </c>
      <c r="N1374" t="s">
        <v>12096</v>
      </c>
      <c r="O1374" t="s">
        <v>12097</v>
      </c>
      <c r="P1374" t="s">
        <v>12098</v>
      </c>
    </row>
    <row r="1375" spans="1:16" x14ac:dyDescent="0.35">
      <c r="A1375" t="s">
        <v>12099</v>
      </c>
      <c r="B1375" t="s">
        <v>12100</v>
      </c>
      <c r="C1375" t="s">
        <v>9633</v>
      </c>
      <c r="D1375">
        <v>185</v>
      </c>
      <c r="E1375" s="5">
        <v>599</v>
      </c>
      <c r="F1375" s="1">
        <v>0.69</v>
      </c>
      <c r="G1375">
        <v>3.9</v>
      </c>
      <c r="H1375" s="8">
        <v>1306</v>
      </c>
      <c r="I1375" t="s">
        <v>12101</v>
      </c>
      <c r="J1375" t="s">
        <v>12102</v>
      </c>
      <c r="K1375" t="s">
        <v>12103</v>
      </c>
      <c r="L1375" t="s">
        <v>12104</v>
      </c>
      <c r="M1375" t="s">
        <v>12105</v>
      </c>
      <c r="N1375" t="s">
        <v>12106</v>
      </c>
      <c r="O1375" t="s">
        <v>12107</v>
      </c>
      <c r="P1375" t="s">
        <v>12108</v>
      </c>
    </row>
    <row r="1376" spans="1:16" x14ac:dyDescent="0.35">
      <c r="A1376" t="s">
        <v>12109</v>
      </c>
      <c r="B1376" t="s">
        <v>12110</v>
      </c>
      <c r="C1376" t="s">
        <v>8563</v>
      </c>
      <c r="D1376">
        <v>778</v>
      </c>
      <c r="E1376" s="5">
        <v>999</v>
      </c>
      <c r="F1376" s="1">
        <v>0.22</v>
      </c>
      <c r="G1376">
        <v>3.3</v>
      </c>
      <c r="H1376" s="8">
        <v>8</v>
      </c>
      <c r="I1376" t="s">
        <v>12111</v>
      </c>
      <c r="J1376" t="s">
        <v>12112</v>
      </c>
      <c r="K1376" t="s">
        <v>12113</v>
      </c>
      <c r="L1376" t="s">
        <v>12114</v>
      </c>
      <c r="M1376" t="s">
        <v>12115</v>
      </c>
      <c r="N1376" t="s">
        <v>12116</v>
      </c>
      <c r="O1376" t="s">
        <v>12117</v>
      </c>
      <c r="P1376" t="s">
        <v>12118</v>
      </c>
    </row>
    <row r="1377" spans="1:16" x14ac:dyDescent="0.35">
      <c r="A1377" t="s">
        <v>12119</v>
      </c>
      <c r="B1377" t="s">
        <v>12120</v>
      </c>
      <c r="C1377" t="s">
        <v>12121</v>
      </c>
      <c r="D1377">
        <v>279</v>
      </c>
      <c r="E1377" s="5">
        <v>699</v>
      </c>
      <c r="F1377" s="1">
        <v>0.6</v>
      </c>
      <c r="G1377">
        <v>4.3</v>
      </c>
      <c r="H1377" s="8">
        <v>2326</v>
      </c>
      <c r="I1377" t="s">
        <v>12122</v>
      </c>
      <c r="J1377" t="s">
        <v>12123</v>
      </c>
      <c r="K1377" t="s">
        <v>12124</v>
      </c>
      <c r="L1377" t="s">
        <v>12125</v>
      </c>
      <c r="M1377" t="s">
        <v>12126</v>
      </c>
      <c r="N1377" t="s">
        <v>12127</v>
      </c>
      <c r="O1377" t="s">
        <v>12128</v>
      </c>
      <c r="P1377" t="s">
        <v>12129</v>
      </c>
    </row>
    <row r="1378" spans="1:16" x14ac:dyDescent="0.35">
      <c r="A1378" t="s">
        <v>12130</v>
      </c>
      <c r="B1378" t="s">
        <v>12131</v>
      </c>
      <c r="C1378" t="s">
        <v>9633</v>
      </c>
      <c r="D1378">
        <v>215</v>
      </c>
      <c r="E1378" s="5">
        <v>1499</v>
      </c>
      <c r="F1378" s="1">
        <v>0.86</v>
      </c>
      <c r="G1378">
        <v>3.9</v>
      </c>
      <c r="H1378" s="8">
        <v>1004</v>
      </c>
      <c r="I1378" t="s">
        <v>12132</v>
      </c>
      <c r="J1378" t="s">
        <v>12133</v>
      </c>
      <c r="K1378" t="s">
        <v>12134</v>
      </c>
      <c r="L1378" t="s">
        <v>12135</v>
      </c>
      <c r="M1378" t="s">
        <v>12136</v>
      </c>
      <c r="N1378" t="s">
        <v>12137</v>
      </c>
      <c r="O1378" t="s">
        <v>12138</v>
      </c>
      <c r="P1378" t="s">
        <v>12139</v>
      </c>
    </row>
    <row r="1379" spans="1:16" x14ac:dyDescent="0.35">
      <c r="A1379" t="s">
        <v>12140</v>
      </c>
      <c r="B1379" t="s">
        <v>12141</v>
      </c>
      <c r="C1379" t="s">
        <v>8699</v>
      </c>
      <c r="D1379">
        <v>889</v>
      </c>
      <c r="E1379" s="5">
        <v>1295</v>
      </c>
      <c r="F1379" s="1">
        <v>0.31</v>
      </c>
      <c r="G1379">
        <v>4.3</v>
      </c>
      <c r="H1379" s="8">
        <v>6400</v>
      </c>
      <c r="I1379" t="s">
        <v>12142</v>
      </c>
      <c r="J1379" t="s">
        <v>12143</v>
      </c>
      <c r="K1379" t="s">
        <v>12144</v>
      </c>
      <c r="L1379" t="s">
        <v>12145</v>
      </c>
      <c r="M1379" t="s">
        <v>12146</v>
      </c>
      <c r="N1379" t="s">
        <v>12147</v>
      </c>
      <c r="O1379" t="s">
        <v>12148</v>
      </c>
      <c r="P1379" t="s">
        <v>12149</v>
      </c>
    </row>
    <row r="1380" spans="1:16" x14ac:dyDescent="0.35">
      <c r="A1380" t="s">
        <v>12150</v>
      </c>
      <c r="B1380" t="s">
        <v>12151</v>
      </c>
      <c r="C1380" t="s">
        <v>8721</v>
      </c>
      <c r="D1380" s="2">
        <v>1449</v>
      </c>
      <c r="E1380" s="5">
        <v>4999</v>
      </c>
      <c r="F1380" s="1">
        <v>0.71</v>
      </c>
      <c r="G1380">
        <v>3.6</v>
      </c>
      <c r="H1380" s="8">
        <v>63</v>
      </c>
      <c r="I1380" t="s">
        <v>12152</v>
      </c>
      <c r="J1380" t="s">
        <v>12153</v>
      </c>
      <c r="K1380" t="s">
        <v>12154</v>
      </c>
      <c r="L1380" t="s">
        <v>12155</v>
      </c>
      <c r="M1380" t="s">
        <v>12156</v>
      </c>
      <c r="N1380" t="s">
        <v>12157</v>
      </c>
      <c r="O1380" t="s">
        <v>12158</v>
      </c>
      <c r="P1380" t="s">
        <v>12159</v>
      </c>
    </row>
    <row r="1381" spans="1:16" x14ac:dyDescent="0.35">
      <c r="A1381" t="s">
        <v>12160</v>
      </c>
      <c r="B1381" t="s">
        <v>12161</v>
      </c>
      <c r="C1381" t="s">
        <v>8721</v>
      </c>
      <c r="D1381" s="2">
        <v>1190</v>
      </c>
      <c r="E1381" s="5">
        <v>2550</v>
      </c>
      <c r="F1381" s="1">
        <v>0.53</v>
      </c>
      <c r="G1381">
        <v>3.8</v>
      </c>
      <c r="H1381" s="8">
        <v>1181</v>
      </c>
      <c r="I1381" t="s">
        <v>12162</v>
      </c>
      <c r="J1381" t="s">
        <v>12163</v>
      </c>
      <c r="K1381" t="s">
        <v>12164</v>
      </c>
      <c r="L1381" t="s">
        <v>12165</v>
      </c>
      <c r="M1381" t="s">
        <v>12166</v>
      </c>
      <c r="N1381" t="s">
        <v>12167</v>
      </c>
      <c r="O1381" t="s">
        <v>12168</v>
      </c>
      <c r="P1381" t="s">
        <v>12169</v>
      </c>
    </row>
    <row r="1382" spans="1:16" x14ac:dyDescent="0.35">
      <c r="A1382" t="s">
        <v>12170</v>
      </c>
      <c r="B1382" t="s">
        <v>12171</v>
      </c>
      <c r="C1382" t="s">
        <v>10094</v>
      </c>
      <c r="D1382" s="2">
        <v>1799</v>
      </c>
      <c r="E1382" s="5">
        <v>1950</v>
      </c>
      <c r="F1382" s="1">
        <v>0.08</v>
      </c>
      <c r="G1382">
        <v>3.9</v>
      </c>
      <c r="H1382" s="8">
        <v>1888</v>
      </c>
      <c r="I1382" t="s">
        <v>12172</v>
      </c>
      <c r="J1382" t="s">
        <v>12173</v>
      </c>
      <c r="K1382" t="s">
        <v>12174</v>
      </c>
      <c r="L1382" t="s">
        <v>12175</v>
      </c>
      <c r="M1382" t="s">
        <v>12176</v>
      </c>
      <c r="N1382" t="s">
        <v>12177</v>
      </c>
      <c r="O1382" t="s">
        <v>12178</v>
      </c>
      <c r="P1382" t="s">
        <v>12179</v>
      </c>
    </row>
    <row r="1383" spans="1:16" x14ac:dyDescent="0.35">
      <c r="A1383" t="s">
        <v>12180</v>
      </c>
      <c r="B1383" t="s">
        <v>12181</v>
      </c>
      <c r="C1383" t="s">
        <v>8710</v>
      </c>
      <c r="D1383" s="2">
        <v>6120</v>
      </c>
      <c r="E1383" s="5">
        <v>8478</v>
      </c>
      <c r="F1383" s="1">
        <v>0.28000000000000003</v>
      </c>
      <c r="G1383">
        <v>4.5999999999999996</v>
      </c>
      <c r="H1383" s="8">
        <v>6550</v>
      </c>
      <c r="I1383" t="s">
        <v>12182</v>
      </c>
      <c r="J1383" t="s">
        <v>12183</v>
      </c>
      <c r="K1383" t="s">
        <v>12184</v>
      </c>
      <c r="L1383" t="s">
        <v>12185</v>
      </c>
      <c r="M1383" t="s">
        <v>12186</v>
      </c>
      <c r="N1383" t="s">
        <v>12187</v>
      </c>
      <c r="O1383" t="s">
        <v>12188</v>
      </c>
      <c r="P1383" t="s">
        <v>12189</v>
      </c>
    </row>
    <row r="1384" spans="1:16" x14ac:dyDescent="0.35">
      <c r="A1384" t="s">
        <v>12190</v>
      </c>
      <c r="B1384" t="s">
        <v>12191</v>
      </c>
      <c r="C1384" t="s">
        <v>8710</v>
      </c>
      <c r="D1384" s="2">
        <v>1799</v>
      </c>
      <c r="E1384" s="5">
        <v>3299</v>
      </c>
      <c r="F1384" s="1">
        <v>0.45</v>
      </c>
      <c r="G1384">
        <v>3.8</v>
      </c>
      <c r="H1384" s="8">
        <v>1846</v>
      </c>
      <c r="I1384" t="s">
        <v>12192</v>
      </c>
      <c r="J1384" t="s">
        <v>12193</v>
      </c>
      <c r="K1384" t="s">
        <v>12194</v>
      </c>
      <c r="L1384" t="s">
        <v>12195</v>
      </c>
      <c r="M1384" t="s">
        <v>12196</v>
      </c>
      <c r="N1384" t="s">
        <v>12197</v>
      </c>
      <c r="O1384" t="s">
        <v>12198</v>
      </c>
      <c r="P1384" t="s">
        <v>12199</v>
      </c>
    </row>
    <row r="1385" spans="1:16" x14ac:dyDescent="0.35">
      <c r="A1385" t="s">
        <v>12200</v>
      </c>
      <c r="B1385" t="s">
        <v>12201</v>
      </c>
      <c r="C1385" t="s">
        <v>8710</v>
      </c>
      <c r="D1385" s="2">
        <v>2199</v>
      </c>
      <c r="E1385" s="5">
        <v>3895</v>
      </c>
      <c r="F1385" s="1">
        <v>0.44</v>
      </c>
      <c r="G1385">
        <v>3.9</v>
      </c>
      <c r="H1385" s="8">
        <v>1085</v>
      </c>
      <c r="I1385" t="s">
        <v>12202</v>
      </c>
      <c r="J1385" t="s">
        <v>12203</v>
      </c>
      <c r="K1385" t="s">
        <v>12204</v>
      </c>
      <c r="L1385" t="s">
        <v>12205</v>
      </c>
      <c r="M1385" t="s">
        <v>12206</v>
      </c>
      <c r="N1385" t="s">
        <v>12207</v>
      </c>
      <c r="O1385" t="s">
        <v>12208</v>
      </c>
      <c r="P1385" t="s">
        <v>12209</v>
      </c>
    </row>
    <row r="1386" spans="1:16" x14ac:dyDescent="0.35">
      <c r="A1386" t="s">
        <v>12210</v>
      </c>
      <c r="B1386" t="s">
        <v>12211</v>
      </c>
      <c r="C1386" t="s">
        <v>9695</v>
      </c>
      <c r="D1386" s="2">
        <v>3685</v>
      </c>
      <c r="E1386" s="5">
        <v>5495</v>
      </c>
      <c r="F1386" s="1">
        <v>0.33</v>
      </c>
      <c r="G1386">
        <v>4.0999999999999996</v>
      </c>
      <c r="H1386" s="8">
        <v>290</v>
      </c>
      <c r="I1386" t="s">
        <v>12212</v>
      </c>
      <c r="J1386" t="s">
        <v>12213</v>
      </c>
      <c r="K1386" t="s">
        <v>12214</v>
      </c>
      <c r="L1386" t="s">
        <v>12215</v>
      </c>
      <c r="M1386" t="s">
        <v>12216</v>
      </c>
      <c r="N1386" t="s">
        <v>12217</v>
      </c>
      <c r="O1386" t="s">
        <v>12218</v>
      </c>
      <c r="P1386" t="s">
        <v>12219</v>
      </c>
    </row>
    <row r="1387" spans="1:16" x14ac:dyDescent="0.35">
      <c r="A1387" t="s">
        <v>12220</v>
      </c>
      <c r="B1387" t="s">
        <v>12221</v>
      </c>
      <c r="C1387" t="s">
        <v>8938</v>
      </c>
      <c r="D1387">
        <v>649</v>
      </c>
      <c r="E1387" s="5">
        <v>999</v>
      </c>
      <c r="F1387" s="1">
        <v>0.35</v>
      </c>
      <c r="G1387">
        <v>3.6</v>
      </c>
      <c r="H1387" s="8">
        <v>4</v>
      </c>
      <c r="I1387" t="s">
        <v>12222</v>
      </c>
      <c r="J1387" t="s">
        <v>12223</v>
      </c>
      <c r="K1387" t="s">
        <v>12224</v>
      </c>
      <c r="L1387" t="s">
        <v>12225</v>
      </c>
      <c r="M1387" t="s">
        <v>12226</v>
      </c>
      <c r="N1387" t="s">
        <v>12227</v>
      </c>
      <c r="O1387" t="s">
        <v>12228</v>
      </c>
      <c r="P1387" t="s">
        <v>12229</v>
      </c>
    </row>
    <row r="1388" spans="1:16" x14ac:dyDescent="0.35">
      <c r="A1388" t="s">
        <v>12230</v>
      </c>
      <c r="B1388" t="s">
        <v>12231</v>
      </c>
      <c r="C1388" t="s">
        <v>10420</v>
      </c>
      <c r="D1388" s="2">
        <v>8599</v>
      </c>
      <c r="E1388" s="5">
        <v>8995</v>
      </c>
      <c r="F1388" s="1">
        <v>0.04</v>
      </c>
      <c r="G1388">
        <v>4.4000000000000004</v>
      </c>
      <c r="H1388" s="8">
        <v>9734</v>
      </c>
      <c r="I1388" t="s">
        <v>12232</v>
      </c>
      <c r="J1388" t="s">
        <v>12233</v>
      </c>
      <c r="K1388" t="s">
        <v>12234</v>
      </c>
      <c r="L1388" t="s">
        <v>12235</v>
      </c>
      <c r="M1388" t="s">
        <v>12236</v>
      </c>
      <c r="N1388" t="s">
        <v>12237</v>
      </c>
      <c r="O1388" t="s">
        <v>12238</v>
      </c>
      <c r="P1388" t="s">
        <v>12239</v>
      </c>
    </row>
    <row r="1389" spans="1:16" x14ac:dyDescent="0.35">
      <c r="A1389" t="s">
        <v>12240</v>
      </c>
      <c r="B1389" t="s">
        <v>12241</v>
      </c>
      <c r="C1389" t="s">
        <v>8699</v>
      </c>
      <c r="D1389" s="2">
        <v>1110</v>
      </c>
      <c r="E1389" s="5">
        <v>1599</v>
      </c>
      <c r="F1389" s="1">
        <v>0.31</v>
      </c>
      <c r="G1389">
        <v>4.3</v>
      </c>
      <c r="H1389" s="8">
        <v>4022</v>
      </c>
      <c r="I1389" t="s">
        <v>12242</v>
      </c>
      <c r="J1389" t="s">
        <v>12243</v>
      </c>
      <c r="K1389" t="s">
        <v>12244</v>
      </c>
      <c r="L1389" t="s">
        <v>12245</v>
      </c>
      <c r="M1389" t="s">
        <v>12246</v>
      </c>
      <c r="N1389" t="s">
        <v>12247</v>
      </c>
      <c r="O1389" t="s">
        <v>12248</v>
      </c>
      <c r="P1389" t="s">
        <v>12249</v>
      </c>
    </row>
    <row r="1390" spans="1:16" x14ac:dyDescent="0.35">
      <c r="A1390" t="s">
        <v>12250</v>
      </c>
      <c r="B1390" t="s">
        <v>12251</v>
      </c>
      <c r="C1390" t="s">
        <v>8721</v>
      </c>
      <c r="D1390" s="2">
        <v>1499</v>
      </c>
      <c r="E1390" s="5">
        <v>3500</v>
      </c>
      <c r="F1390" s="1">
        <v>0.56999999999999995</v>
      </c>
      <c r="G1390">
        <v>4.7</v>
      </c>
      <c r="H1390" s="8">
        <v>2591</v>
      </c>
      <c r="I1390" t="s">
        <v>12252</v>
      </c>
      <c r="J1390" t="s">
        <v>12253</v>
      </c>
      <c r="K1390" t="s">
        <v>12254</v>
      </c>
      <c r="L1390" t="s">
        <v>12255</v>
      </c>
      <c r="M1390" t="s">
        <v>12256</v>
      </c>
      <c r="N1390" t="s">
        <v>12257</v>
      </c>
      <c r="O1390" t="s">
        <v>12258</v>
      </c>
      <c r="P1390" t="s">
        <v>12259</v>
      </c>
    </row>
    <row r="1391" spans="1:16" x14ac:dyDescent="0.35">
      <c r="A1391" t="s">
        <v>12260</v>
      </c>
      <c r="B1391" t="s">
        <v>12261</v>
      </c>
      <c r="C1391" t="s">
        <v>8585</v>
      </c>
      <c r="D1391">
        <v>759</v>
      </c>
      <c r="E1391" s="5">
        <v>1999</v>
      </c>
      <c r="F1391" s="1">
        <v>0.62</v>
      </c>
      <c r="G1391">
        <v>4.3</v>
      </c>
      <c r="H1391" s="8">
        <v>532</v>
      </c>
      <c r="I1391" t="s">
        <v>12262</v>
      </c>
      <c r="J1391" t="s">
        <v>12263</v>
      </c>
      <c r="K1391" t="s">
        <v>12264</v>
      </c>
      <c r="L1391" t="s">
        <v>12265</v>
      </c>
      <c r="M1391" t="s">
        <v>12266</v>
      </c>
      <c r="N1391" t="s">
        <v>12267</v>
      </c>
      <c r="O1391" t="s">
        <v>12268</v>
      </c>
      <c r="P1391" t="s">
        <v>12269</v>
      </c>
    </row>
    <row r="1392" spans="1:16" x14ac:dyDescent="0.35">
      <c r="A1392" t="s">
        <v>12270</v>
      </c>
      <c r="B1392" t="s">
        <v>12271</v>
      </c>
      <c r="C1392" t="s">
        <v>8969</v>
      </c>
      <c r="D1392" s="2">
        <v>2669</v>
      </c>
      <c r="E1392" s="5">
        <v>3199</v>
      </c>
      <c r="F1392" s="1">
        <v>0.17</v>
      </c>
      <c r="G1392">
        <v>3.9</v>
      </c>
      <c r="H1392" s="8">
        <v>260</v>
      </c>
      <c r="I1392" t="s">
        <v>12272</v>
      </c>
      <c r="J1392" t="s">
        <v>12273</v>
      </c>
      <c r="K1392" t="s">
        <v>12274</v>
      </c>
      <c r="L1392" t="s">
        <v>12275</v>
      </c>
      <c r="M1392" t="s">
        <v>12276</v>
      </c>
      <c r="N1392" t="s">
        <v>12277</v>
      </c>
      <c r="O1392" t="s">
        <v>12278</v>
      </c>
      <c r="P1392" t="s">
        <v>12279</v>
      </c>
    </row>
    <row r="1393" spans="1:16" x14ac:dyDescent="0.35">
      <c r="A1393" t="s">
        <v>12280</v>
      </c>
      <c r="B1393" t="s">
        <v>12281</v>
      </c>
      <c r="C1393" t="s">
        <v>9061</v>
      </c>
      <c r="D1393">
        <v>929</v>
      </c>
      <c r="E1393" s="5">
        <v>1300</v>
      </c>
      <c r="F1393" s="1">
        <v>0.28999999999999998</v>
      </c>
      <c r="G1393">
        <v>3.9</v>
      </c>
      <c r="H1393" s="8">
        <v>1672</v>
      </c>
      <c r="I1393" t="s">
        <v>12282</v>
      </c>
      <c r="J1393" t="s">
        <v>12283</v>
      </c>
      <c r="K1393" t="s">
        <v>12284</v>
      </c>
      <c r="L1393" t="s">
        <v>12285</v>
      </c>
      <c r="M1393" t="s">
        <v>12286</v>
      </c>
      <c r="N1393" t="s">
        <v>12287</v>
      </c>
      <c r="O1393" t="s">
        <v>12288</v>
      </c>
      <c r="P1393" t="s">
        <v>12289</v>
      </c>
    </row>
    <row r="1394" spans="1:16" x14ac:dyDescent="0.35">
      <c r="A1394" t="s">
        <v>12290</v>
      </c>
      <c r="B1394" t="s">
        <v>12291</v>
      </c>
      <c r="C1394" t="s">
        <v>8886</v>
      </c>
      <c r="D1394">
        <v>199</v>
      </c>
      <c r="E1394" s="5">
        <v>399</v>
      </c>
      <c r="F1394" s="1">
        <v>0.5</v>
      </c>
      <c r="G1394">
        <v>3.7</v>
      </c>
      <c r="H1394" s="8">
        <v>7945</v>
      </c>
      <c r="I1394" t="s">
        <v>12292</v>
      </c>
      <c r="J1394" t="s">
        <v>12293</v>
      </c>
      <c r="K1394" t="s">
        <v>12294</v>
      </c>
      <c r="L1394" t="s">
        <v>12295</v>
      </c>
      <c r="M1394" t="s">
        <v>12296</v>
      </c>
      <c r="N1394" t="s">
        <v>12297</v>
      </c>
      <c r="O1394" t="s">
        <v>12298</v>
      </c>
      <c r="P1394" t="s">
        <v>12299</v>
      </c>
    </row>
    <row r="1395" spans="1:16" x14ac:dyDescent="0.35">
      <c r="A1395" t="s">
        <v>12300</v>
      </c>
      <c r="B1395" t="s">
        <v>12301</v>
      </c>
      <c r="C1395" t="s">
        <v>8574</v>
      </c>
      <c r="D1395">
        <v>279</v>
      </c>
      <c r="E1395" s="5">
        <v>599</v>
      </c>
      <c r="F1395" s="1">
        <v>0.53</v>
      </c>
      <c r="G1395">
        <v>3.5</v>
      </c>
      <c r="H1395" s="8">
        <v>1367</v>
      </c>
      <c r="I1395" t="s">
        <v>12302</v>
      </c>
      <c r="J1395" t="s">
        <v>12303</v>
      </c>
      <c r="K1395" t="s">
        <v>12304</v>
      </c>
      <c r="L1395" t="s">
        <v>12305</v>
      </c>
      <c r="M1395" t="s">
        <v>12306</v>
      </c>
      <c r="N1395" t="s">
        <v>12307</v>
      </c>
      <c r="O1395" t="s">
        <v>12308</v>
      </c>
      <c r="P1395" t="s">
        <v>12309</v>
      </c>
    </row>
    <row r="1396" spans="1:16" x14ac:dyDescent="0.35">
      <c r="A1396" t="s">
        <v>12310</v>
      </c>
      <c r="B1396" t="s">
        <v>12311</v>
      </c>
      <c r="C1396" t="s">
        <v>8688</v>
      </c>
      <c r="D1396">
        <v>549</v>
      </c>
      <c r="E1396" s="5">
        <v>999</v>
      </c>
      <c r="F1396" s="1">
        <v>0.45</v>
      </c>
      <c r="G1396">
        <v>4</v>
      </c>
      <c r="H1396" s="8">
        <v>1313</v>
      </c>
      <c r="I1396" t="s">
        <v>12312</v>
      </c>
      <c r="J1396" t="s">
        <v>12313</v>
      </c>
      <c r="K1396" t="s">
        <v>12314</v>
      </c>
      <c r="L1396" t="s">
        <v>12315</v>
      </c>
      <c r="M1396" t="s">
        <v>12316</v>
      </c>
      <c r="N1396" t="s">
        <v>12317</v>
      </c>
      <c r="O1396" t="s">
        <v>12318</v>
      </c>
      <c r="P1396" t="s">
        <v>12319</v>
      </c>
    </row>
    <row r="1397" spans="1:16" x14ac:dyDescent="0.35">
      <c r="A1397" t="s">
        <v>12320</v>
      </c>
      <c r="B1397" t="s">
        <v>12321</v>
      </c>
      <c r="C1397" t="s">
        <v>10327</v>
      </c>
      <c r="D1397">
        <v>85</v>
      </c>
      <c r="E1397" s="5">
        <v>199</v>
      </c>
      <c r="F1397" s="1">
        <v>0.56999999999999995</v>
      </c>
      <c r="G1397">
        <v>4.0999999999999996</v>
      </c>
      <c r="H1397" s="8">
        <v>212</v>
      </c>
      <c r="I1397" t="s">
        <v>12322</v>
      </c>
      <c r="J1397" t="s">
        <v>12323</v>
      </c>
      <c r="K1397" t="s">
        <v>12324</v>
      </c>
      <c r="L1397" t="s">
        <v>12325</v>
      </c>
      <c r="M1397" t="s">
        <v>12326</v>
      </c>
      <c r="N1397" t="s">
        <v>12327</v>
      </c>
      <c r="O1397" t="s">
        <v>12328</v>
      </c>
      <c r="P1397" t="s">
        <v>12329</v>
      </c>
    </row>
    <row r="1398" spans="1:16" x14ac:dyDescent="0.35">
      <c r="A1398" t="s">
        <v>12330</v>
      </c>
      <c r="B1398" t="s">
        <v>12331</v>
      </c>
      <c r="C1398" t="s">
        <v>8938</v>
      </c>
      <c r="D1398">
        <v>499</v>
      </c>
      <c r="E1398" s="5">
        <v>1299</v>
      </c>
      <c r="F1398" s="1">
        <v>0.62</v>
      </c>
      <c r="G1398">
        <v>3.9</v>
      </c>
      <c r="H1398" s="8">
        <v>65</v>
      </c>
      <c r="I1398" t="s">
        <v>12332</v>
      </c>
      <c r="J1398" t="s">
        <v>12333</v>
      </c>
      <c r="K1398" t="s">
        <v>12334</v>
      </c>
      <c r="L1398" t="s">
        <v>12335</v>
      </c>
      <c r="M1398" t="s">
        <v>12336</v>
      </c>
      <c r="N1398" t="s">
        <v>12337</v>
      </c>
      <c r="O1398" t="s">
        <v>12338</v>
      </c>
      <c r="P1398" t="s">
        <v>12339</v>
      </c>
    </row>
    <row r="1399" spans="1:16" x14ac:dyDescent="0.35">
      <c r="A1399" t="s">
        <v>12340</v>
      </c>
      <c r="B1399" t="s">
        <v>12341</v>
      </c>
      <c r="C1399" t="s">
        <v>8938</v>
      </c>
      <c r="D1399" s="2">
        <v>5865</v>
      </c>
      <c r="E1399" s="5">
        <v>7776</v>
      </c>
      <c r="F1399" s="1">
        <v>0.25</v>
      </c>
      <c r="G1399">
        <v>4.4000000000000004</v>
      </c>
      <c r="H1399" s="8">
        <v>2737</v>
      </c>
      <c r="I1399" t="s">
        <v>12342</v>
      </c>
      <c r="J1399" t="s">
        <v>12343</v>
      </c>
      <c r="K1399" t="s">
        <v>12344</v>
      </c>
      <c r="L1399" t="s">
        <v>12345</v>
      </c>
      <c r="M1399" t="s">
        <v>12346</v>
      </c>
      <c r="N1399" t="s">
        <v>12347</v>
      </c>
      <c r="O1399" t="s">
        <v>12348</v>
      </c>
      <c r="P1399" t="s">
        <v>12349</v>
      </c>
    </row>
    <row r="1400" spans="1:16" x14ac:dyDescent="0.35">
      <c r="A1400" t="s">
        <v>12350</v>
      </c>
      <c r="B1400" t="s">
        <v>12351</v>
      </c>
      <c r="C1400" t="s">
        <v>8541</v>
      </c>
      <c r="D1400" s="2">
        <v>1260</v>
      </c>
      <c r="E1400" s="5">
        <v>2299</v>
      </c>
      <c r="F1400" s="1">
        <v>0.45</v>
      </c>
      <c r="G1400">
        <v>4.3</v>
      </c>
      <c r="H1400" s="8">
        <v>55</v>
      </c>
      <c r="I1400" t="s">
        <v>12352</v>
      </c>
      <c r="J1400" t="s">
        <v>12353</v>
      </c>
      <c r="K1400" t="s">
        <v>12354</v>
      </c>
      <c r="L1400" t="s">
        <v>12355</v>
      </c>
      <c r="M1400" t="s">
        <v>12356</v>
      </c>
      <c r="N1400" t="s">
        <v>12357</v>
      </c>
      <c r="O1400" t="s">
        <v>12358</v>
      </c>
      <c r="P1400" t="s">
        <v>12359</v>
      </c>
    </row>
    <row r="1401" spans="1:16" x14ac:dyDescent="0.35">
      <c r="A1401" t="s">
        <v>12360</v>
      </c>
      <c r="B1401" t="s">
        <v>12361</v>
      </c>
      <c r="C1401" t="s">
        <v>12362</v>
      </c>
      <c r="D1401" s="2">
        <v>1099</v>
      </c>
      <c r="E1401" s="5">
        <v>1500</v>
      </c>
      <c r="F1401" s="1">
        <v>0.27</v>
      </c>
      <c r="G1401">
        <v>4.5</v>
      </c>
      <c r="H1401" s="8">
        <v>1065</v>
      </c>
      <c r="I1401" t="s">
        <v>12363</v>
      </c>
      <c r="J1401" t="s">
        <v>12364</v>
      </c>
      <c r="K1401" t="s">
        <v>12365</v>
      </c>
      <c r="L1401" t="s">
        <v>12366</v>
      </c>
      <c r="M1401" t="s">
        <v>12367</v>
      </c>
      <c r="N1401" t="s">
        <v>12368</v>
      </c>
      <c r="O1401" t="s">
        <v>12369</v>
      </c>
      <c r="P1401" t="s">
        <v>12370</v>
      </c>
    </row>
    <row r="1402" spans="1:16" x14ac:dyDescent="0.35">
      <c r="A1402" t="s">
        <v>12371</v>
      </c>
      <c r="B1402" t="s">
        <v>12372</v>
      </c>
      <c r="C1402" t="s">
        <v>9061</v>
      </c>
      <c r="D1402" s="2">
        <v>1928</v>
      </c>
      <c r="E1402" s="5">
        <v>2590</v>
      </c>
      <c r="F1402" s="1">
        <v>0.26</v>
      </c>
      <c r="G1402">
        <v>4</v>
      </c>
      <c r="H1402" s="8">
        <v>2377</v>
      </c>
      <c r="I1402" t="s">
        <v>12373</v>
      </c>
      <c r="J1402" t="s">
        <v>12374</v>
      </c>
      <c r="K1402" t="s">
        <v>12375</v>
      </c>
      <c r="L1402" t="s">
        <v>12376</v>
      </c>
      <c r="M1402" t="s">
        <v>12377</v>
      </c>
      <c r="N1402" t="s">
        <v>12378</v>
      </c>
      <c r="O1402" t="s">
        <v>12379</v>
      </c>
      <c r="P1402" t="s">
        <v>12380</v>
      </c>
    </row>
    <row r="1403" spans="1:16" x14ac:dyDescent="0.35">
      <c r="A1403" t="s">
        <v>12381</v>
      </c>
      <c r="B1403" t="s">
        <v>12382</v>
      </c>
      <c r="C1403" t="s">
        <v>8773</v>
      </c>
      <c r="D1403" s="2">
        <v>3249</v>
      </c>
      <c r="E1403" s="5">
        <v>6299</v>
      </c>
      <c r="F1403" s="1">
        <v>0.48</v>
      </c>
      <c r="G1403">
        <v>3.9</v>
      </c>
      <c r="H1403" s="8">
        <v>2569</v>
      </c>
      <c r="I1403" t="s">
        <v>12383</v>
      </c>
      <c r="J1403" t="s">
        <v>12384</v>
      </c>
      <c r="K1403" t="s">
        <v>12385</v>
      </c>
      <c r="L1403" t="s">
        <v>12386</v>
      </c>
      <c r="M1403" t="s">
        <v>12387</v>
      </c>
      <c r="N1403" t="s">
        <v>12388</v>
      </c>
      <c r="O1403" t="s">
        <v>12389</v>
      </c>
      <c r="P1403" t="s">
        <v>12390</v>
      </c>
    </row>
    <row r="1404" spans="1:16" x14ac:dyDescent="0.35">
      <c r="A1404" t="s">
        <v>12391</v>
      </c>
      <c r="B1404" t="s">
        <v>12392</v>
      </c>
      <c r="C1404" t="s">
        <v>9061</v>
      </c>
      <c r="D1404" s="2">
        <v>1199</v>
      </c>
      <c r="E1404" s="5">
        <v>1795</v>
      </c>
      <c r="F1404" s="1">
        <v>0.33</v>
      </c>
      <c r="G1404">
        <v>4.2</v>
      </c>
      <c r="H1404" s="8">
        <v>5967</v>
      </c>
      <c r="I1404" t="s">
        <v>12393</v>
      </c>
      <c r="J1404" t="s">
        <v>12394</v>
      </c>
      <c r="K1404" t="s">
        <v>12395</v>
      </c>
      <c r="L1404" t="s">
        <v>12396</v>
      </c>
      <c r="M1404" t="s">
        <v>12397</v>
      </c>
      <c r="N1404" t="s">
        <v>12398</v>
      </c>
      <c r="O1404" t="s">
        <v>12399</v>
      </c>
      <c r="P1404" t="s">
        <v>12400</v>
      </c>
    </row>
    <row r="1405" spans="1:16" x14ac:dyDescent="0.35">
      <c r="A1405" t="s">
        <v>12401</v>
      </c>
      <c r="B1405" t="s">
        <v>12402</v>
      </c>
      <c r="C1405" t="s">
        <v>8541</v>
      </c>
      <c r="D1405" s="2">
        <v>1456</v>
      </c>
      <c r="E1405" s="5">
        <v>3190</v>
      </c>
      <c r="F1405" s="1">
        <v>0.54</v>
      </c>
      <c r="G1405">
        <v>4.0999999999999996</v>
      </c>
      <c r="H1405" s="8">
        <v>1776</v>
      </c>
      <c r="I1405" t="s">
        <v>12403</v>
      </c>
      <c r="J1405" t="s">
        <v>12404</v>
      </c>
      <c r="K1405" t="s">
        <v>12405</v>
      </c>
      <c r="L1405" t="s">
        <v>12406</v>
      </c>
      <c r="M1405" t="s">
        <v>12407</v>
      </c>
      <c r="N1405" t="s">
        <v>12408</v>
      </c>
      <c r="O1405" t="s">
        <v>12409</v>
      </c>
      <c r="P1405" t="s">
        <v>12410</v>
      </c>
    </row>
    <row r="1406" spans="1:16" x14ac:dyDescent="0.35">
      <c r="A1406" t="s">
        <v>12411</v>
      </c>
      <c r="B1406" t="s">
        <v>12412</v>
      </c>
      <c r="C1406" t="s">
        <v>8938</v>
      </c>
      <c r="D1406" s="2">
        <v>3349</v>
      </c>
      <c r="E1406" s="5">
        <v>4799</v>
      </c>
      <c r="F1406" s="1">
        <v>0.3</v>
      </c>
      <c r="G1406">
        <v>3.7</v>
      </c>
      <c r="H1406" s="8">
        <v>4200</v>
      </c>
      <c r="I1406" t="s">
        <v>12413</v>
      </c>
      <c r="J1406" t="s">
        <v>12414</v>
      </c>
      <c r="K1406" t="s">
        <v>12415</v>
      </c>
      <c r="L1406" t="s">
        <v>12416</v>
      </c>
      <c r="M1406" t="s">
        <v>12417</v>
      </c>
      <c r="N1406" t="s">
        <v>12418</v>
      </c>
      <c r="O1406" t="s">
        <v>12419</v>
      </c>
      <c r="P1406" t="s">
        <v>12420</v>
      </c>
    </row>
    <row r="1407" spans="1:16" x14ac:dyDescent="0.35">
      <c r="A1407" t="s">
        <v>12421</v>
      </c>
      <c r="B1407" t="s">
        <v>12422</v>
      </c>
      <c r="C1407" t="s">
        <v>9386</v>
      </c>
      <c r="D1407" s="2">
        <v>4899</v>
      </c>
      <c r="E1407" s="5">
        <v>8999</v>
      </c>
      <c r="F1407" s="1">
        <v>0.46</v>
      </c>
      <c r="G1407">
        <v>4.0999999999999996</v>
      </c>
      <c r="H1407" s="8">
        <v>297</v>
      </c>
      <c r="I1407" t="s">
        <v>12423</v>
      </c>
      <c r="J1407" t="s">
        <v>12424</v>
      </c>
      <c r="K1407" t="s">
        <v>12425</v>
      </c>
      <c r="L1407" t="s">
        <v>12426</v>
      </c>
      <c r="M1407" t="s">
        <v>12427</v>
      </c>
      <c r="N1407" t="s">
        <v>12428</v>
      </c>
      <c r="O1407" t="s">
        <v>12429</v>
      </c>
      <c r="P1407" t="s">
        <v>12430</v>
      </c>
    </row>
    <row r="1408" spans="1:16" x14ac:dyDescent="0.35">
      <c r="A1408" t="s">
        <v>12431</v>
      </c>
      <c r="B1408" t="s">
        <v>12432</v>
      </c>
      <c r="C1408" t="s">
        <v>8762</v>
      </c>
      <c r="D1408" s="2">
        <v>1199</v>
      </c>
      <c r="E1408" s="5">
        <v>1899</v>
      </c>
      <c r="F1408" s="1">
        <v>0.37</v>
      </c>
      <c r="G1408">
        <v>4.2</v>
      </c>
      <c r="H1408" s="8">
        <v>3858</v>
      </c>
      <c r="I1408" t="s">
        <v>12433</v>
      </c>
      <c r="J1408" t="s">
        <v>12434</v>
      </c>
      <c r="K1408" t="s">
        <v>12435</v>
      </c>
      <c r="L1408" t="s">
        <v>12436</v>
      </c>
      <c r="M1408" t="s">
        <v>12437</v>
      </c>
      <c r="N1408" t="s">
        <v>12438</v>
      </c>
      <c r="O1408" t="s">
        <v>12439</v>
      </c>
      <c r="P1408" t="s">
        <v>12440</v>
      </c>
    </row>
    <row r="1409" spans="1:16" x14ac:dyDescent="0.35">
      <c r="A1409" t="s">
        <v>12441</v>
      </c>
      <c r="B1409" t="s">
        <v>12442</v>
      </c>
      <c r="C1409" t="s">
        <v>11105</v>
      </c>
      <c r="D1409" s="2">
        <v>3290</v>
      </c>
      <c r="E1409" s="5">
        <v>5799</v>
      </c>
      <c r="F1409" s="1">
        <v>0.43</v>
      </c>
      <c r="G1409">
        <v>4.3</v>
      </c>
      <c r="H1409" s="8">
        <v>168</v>
      </c>
      <c r="I1409" t="s">
        <v>12443</v>
      </c>
      <c r="J1409" t="s">
        <v>12444</v>
      </c>
      <c r="K1409" t="s">
        <v>12445</v>
      </c>
      <c r="L1409" t="s">
        <v>12446</v>
      </c>
      <c r="M1409" t="s">
        <v>12447</v>
      </c>
      <c r="N1409" t="s">
        <v>12448</v>
      </c>
      <c r="O1409" t="s">
        <v>12449</v>
      </c>
      <c r="P1409" t="s">
        <v>12450</v>
      </c>
    </row>
    <row r="1410" spans="1:16" x14ac:dyDescent="0.35">
      <c r="A1410" t="s">
        <v>12451</v>
      </c>
      <c r="B1410" t="s">
        <v>12452</v>
      </c>
      <c r="C1410" t="s">
        <v>8574</v>
      </c>
      <c r="D1410">
        <v>179</v>
      </c>
      <c r="E1410" s="5">
        <v>799</v>
      </c>
      <c r="F1410" s="1">
        <v>0.78</v>
      </c>
      <c r="G1410">
        <v>3.6</v>
      </c>
      <c r="H1410" s="8">
        <v>101</v>
      </c>
      <c r="I1410" t="s">
        <v>12453</v>
      </c>
      <c r="J1410" t="s">
        <v>12454</v>
      </c>
      <c r="K1410" t="s">
        <v>12455</v>
      </c>
      <c r="L1410" t="s">
        <v>12456</v>
      </c>
      <c r="M1410" t="s">
        <v>12457</v>
      </c>
      <c r="N1410" t="s">
        <v>12458</v>
      </c>
      <c r="O1410" t="s">
        <v>12459</v>
      </c>
      <c r="P1410" t="s">
        <v>12460</v>
      </c>
    </row>
    <row r="1411" spans="1:16" x14ac:dyDescent="0.35">
      <c r="A1411" t="s">
        <v>12461</v>
      </c>
      <c r="B1411" t="s">
        <v>12462</v>
      </c>
      <c r="C1411" t="s">
        <v>12121</v>
      </c>
      <c r="D1411">
        <v>149</v>
      </c>
      <c r="E1411" s="5">
        <v>300</v>
      </c>
      <c r="F1411" s="1">
        <v>0.5</v>
      </c>
      <c r="G1411">
        <v>4.0999999999999996</v>
      </c>
      <c r="H1411" s="8">
        <v>4074</v>
      </c>
      <c r="I1411" t="s">
        <v>12463</v>
      </c>
      <c r="J1411" t="s">
        <v>12464</v>
      </c>
      <c r="K1411" t="s">
        <v>12465</v>
      </c>
      <c r="L1411" t="s">
        <v>12466</v>
      </c>
      <c r="M1411" t="s">
        <v>12467</v>
      </c>
      <c r="N1411" t="s">
        <v>12468</v>
      </c>
      <c r="O1411" t="s">
        <v>12469</v>
      </c>
      <c r="P1411" t="s">
        <v>12470</v>
      </c>
    </row>
    <row r="1412" spans="1:16" x14ac:dyDescent="0.35">
      <c r="A1412" t="s">
        <v>12471</v>
      </c>
      <c r="B1412" t="s">
        <v>12472</v>
      </c>
      <c r="C1412" t="s">
        <v>8710</v>
      </c>
      <c r="D1412" s="2">
        <v>5490</v>
      </c>
      <c r="E1412" s="5">
        <v>7200</v>
      </c>
      <c r="F1412" s="1">
        <v>0.24</v>
      </c>
      <c r="G1412">
        <v>4.5</v>
      </c>
      <c r="H1412" s="8">
        <v>1408</v>
      </c>
      <c r="I1412" t="s">
        <v>12473</v>
      </c>
      <c r="J1412" t="s">
        <v>12474</v>
      </c>
      <c r="K1412" t="s">
        <v>12475</v>
      </c>
      <c r="L1412" t="s">
        <v>12476</v>
      </c>
      <c r="M1412" t="s">
        <v>12477</v>
      </c>
      <c r="N1412" t="s">
        <v>12478</v>
      </c>
      <c r="O1412" t="s">
        <v>12479</v>
      </c>
      <c r="P1412" t="s">
        <v>12480</v>
      </c>
    </row>
    <row r="1413" spans="1:16" x14ac:dyDescent="0.35">
      <c r="A1413" t="s">
        <v>12481</v>
      </c>
      <c r="B1413" t="s">
        <v>12482</v>
      </c>
      <c r="C1413" t="s">
        <v>8585</v>
      </c>
      <c r="D1413">
        <v>379</v>
      </c>
      <c r="E1413" s="5">
        <v>389</v>
      </c>
      <c r="F1413" s="1">
        <v>0.03</v>
      </c>
      <c r="G1413">
        <v>4.2</v>
      </c>
      <c r="H1413" s="8">
        <v>3739</v>
      </c>
      <c r="I1413" t="s">
        <v>12483</v>
      </c>
      <c r="J1413" t="s">
        <v>12484</v>
      </c>
      <c r="K1413" t="s">
        <v>12485</v>
      </c>
      <c r="L1413" t="s">
        <v>12486</v>
      </c>
      <c r="M1413" t="s">
        <v>12487</v>
      </c>
      <c r="N1413" t="s">
        <v>12488</v>
      </c>
      <c r="O1413" t="s">
        <v>12489</v>
      </c>
      <c r="P1413" t="s">
        <v>12490</v>
      </c>
    </row>
    <row r="1414" spans="1:16" x14ac:dyDescent="0.35">
      <c r="A1414" t="s">
        <v>12491</v>
      </c>
      <c r="B1414" t="s">
        <v>12492</v>
      </c>
      <c r="C1414" t="s">
        <v>10094</v>
      </c>
      <c r="D1414" s="2">
        <v>8699</v>
      </c>
      <c r="E1414" s="5">
        <v>13049</v>
      </c>
      <c r="F1414" s="1">
        <v>0.33</v>
      </c>
      <c r="G1414">
        <v>4.3</v>
      </c>
      <c r="H1414" s="8">
        <v>5891</v>
      </c>
      <c r="I1414" t="s">
        <v>12493</v>
      </c>
      <c r="J1414" t="s">
        <v>12494</v>
      </c>
      <c r="K1414" t="s">
        <v>12495</v>
      </c>
      <c r="L1414" t="s">
        <v>12496</v>
      </c>
      <c r="M1414" t="s">
        <v>12497</v>
      </c>
      <c r="N1414" t="s">
        <v>12498</v>
      </c>
      <c r="O1414" t="s">
        <v>12499</v>
      </c>
      <c r="P1414" t="s">
        <v>12500</v>
      </c>
    </row>
    <row r="1415" spans="1:16" x14ac:dyDescent="0.35">
      <c r="A1415" t="s">
        <v>12501</v>
      </c>
      <c r="B1415" t="s">
        <v>12502</v>
      </c>
      <c r="C1415" t="s">
        <v>8710</v>
      </c>
      <c r="D1415" s="3">
        <v>3041.67</v>
      </c>
      <c r="E1415" s="5">
        <v>5999</v>
      </c>
      <c r="F1415" s="1">
        <v>0.49</v>
      </c>
      <c r="G1415">
        <v>4</v>
      </c>
      <c r="H1415" s="8">
        <v>777</v>
      </c>
      <c r="I1415" t="s">
        <v>12503</v>
      </c>
      <c r="J1415" t="s">
        <v>12504</v>
      </c>
      <c r="K1415" t="s">
        <v>12505</v>
      </c>
      <c r="L1415" t="s">
        <v>12506</v>
      </c>
      <c r="M1415" t="s">
        <v>12507</v>
      </c>
      <c r="N1415" t="s">
        <v>12508</v>
      </c>
      <c r="O1415" t="s">
        <v>12509</v>
      </c>
      <c r="P1415" t="s">
        <v>12510</v>
      </c>
    </row>
    <row r="1416" spans="1:16" x14ac:dyDescent="0.35">
      <c r="A1416" t="s">
        <v>12511</v>
      </c>
      <c r="B1416" t="s">
        <v>12512</v>
      </c>
      <c r="C1416" t="s">
        <v>8688</v>
      </c>
      <c r="D1416" s="2">
        <v>1745</v>
      </c>
      <c r="E1416" s="5">
        <v>2400</v>
      </c>
      <c r="F1416" s="1">
        <v>0.27</v>
      </c>
      <c r="G1416">
        <v>4.2</v>
      </c>
      <c r="H1416" s="8">
        <v>14160</v>
      </c>
      <c r="I1416" t="s">
        <v>12513</v>
      </c>
      <c r="J1416" t="s">
        <v>12514</v>
      </c>
      <c r="K1416" t="s">
        <v>12515</v>
      </c>
      <c r="L1416" t="s">
        <v>12516</v>
      </c>
      <c r="M1416" t="s">
        <v>12517</v>
      </c>
      <c r="N1416" t="s">
        <v>12518</v>
      </c>
      <c r="O1416" t="s">
        <v>12519</v>
      </c>
      <c r="P1416" t="s">
        <v>12520</v>
      </c>
    </row>
    <row r="1417" spans="1:16" x14ac:dyDescent="0.35">
      <c r="A1417" t="s">
        <v>12521</v>
      </c>
      <c r="B1417" t="s">
        <v>12522</v>
      </c>
      <c r="C1417" t="s">
        <v>8647</v>
      </c>
      <c r="D1417" s="2">
        <v>3180</v>
      </c>
      <c r="E1417" s="5">
        <v>5295</v>
      </c>
      <c r="F1417" s="1">
        <v>0.4</v>
      </c>
      <c r="G1417">
        <v>4.2</v>
      </c>
      <c r="H1417" s="8">
        <v>6919</v>
      </c>
      <c r="I1417" t="s">
        <v>12523</v>
      </c>
      <c r="J1417" t="s">
        <v>12524</v>
      </c>
      <c r="K1417" t="s">
        <v>12525</v>
      </c>
      <c r="L1417" t="s">
        <v>12526</v>
      </c>
      <c r="M1417" t="s">
        <v>12527</v>
      </c>
      <c r="N1417" t="s">
        <v>12528</v>
      </c>
      <c r="O1417" t="s">
        <v>12529</v>
      </c>
      <c r="P1417" t="s">
        <v>12530</v>
      </c>
    </row>
    <row r="1418" spans="1:16" x14ac:dyDescent="0.35">
      <c r="A1418" t="s">
        <v>12531</v>
      </c>
      <c r="B1418" t="s">
        <v>12532</v>
      </c>
      <c r="C1418" t="s">
        <v>10094</v>
      </c>
      <c r="D1418" s="2">
        <v>4999</v>
      </c>
      <c r="E1418" s="5">
        <v>24999</v>
      </c>
      <c r="F1418" s="1">
        <v>0.8</v>
      </c>
      <c r="G1418">
        <v>4.5</v>
      </c>
      <c r="H1418" s="8">
        <v>287</v>
      </c>
      <c r="I1418" t="s">
        <v>12533</v>
      </c>
      <c r="J1418" t="s">
        <v>12534</v>
      </c>
      <c r="K1418" t="s">
        <v>12535</v>
      </c>
      <c r="L1418" t="s">
        <v>12536</v>
      </c>
      <c r="M1418" t="s">
        <v>12537</v>
      </c>
      <c r="N1418" t="s">
        <v>12538</v>
      </c>
      <c r="O1418" t="s">
        <v>12539</v>
      </c>
      <c r="P1418" t="s">
        <v>12540</v>
      </c>
    </row>
    <row r="1419" spans="1:16" x14ac:dyDescent="0.35">
      <c r="A1419" t="s">
        <v>12541</v>
      </c>
      <c r="B1419" t="s">
        <v>12542</v>
      </c>
      <c r="C1419" t="s">
        <v>8886</v>
      </c>
      <c r="D1419">
        <v>390</v>
      </c>
      <c r="E1419" s="5">
        <v>799</v>
      </c>
      <c r="F1419" s="1">
        <v>0.51</v>
      </c>
      <c r="G1419">
        <v>3.8</v>
      </c>
      <c r="H1419" s="8">
        <v>287</v>
      </c>
      <c r="I1419" t="s">
        <v>12543</v>
      </c>
      <c r="J1419" t="s">
        <v>12544</v>
      </c>
      <c r="K1419" t="s">
        <v>12545</v>
      </c>
      <c r="L1419" t="s">
        <v>12546</v>
      </c>
      <c r="M1419" t="s">
        <v>12547</v>
      </c>
      <c r="N1419" t="s">
        <v>12548</v>
      </c>
      <c r="O1419" t="s">
        <v>12549</v>
      </c>
      <c r="P1419" t="s">
        <v>12550</v>
      </c>
    </row>
    <row r="1420" spans="1:16" x14ac:dyDescent="0.35">
      <c r="A1420" t="s">
        <v>12551</v>
      </c>
      <c r="B1420" t="s">
        <v>12552</v>
      </c>
      <c r="C1420" t="s">
        <v>12553</v>
      </c>
      <c r="D1420" s="2">
        <v>1999</v>
      </c>
      <c r="E1420" s="5">
        <v>2999</v>
      </c>
      <c r="F1420" s="1">
        <v>0.33</v>
      </c>
      <c r="G1420">
        <v>4.4000000000000004</v>
      </c>
      <c r="H1420" s="8">
        <v>388</v>
      </c>
      <c r="I1420" t="s">
        <v>12554</v>
      </c>
      <c r="J1420" t="s">
        <v>12555</v>
      </c>
      <c r="K1420" t="s">
        <v>12556</v>
      </c>
      <c r="L1420" t="s">
        <v>12557</v>
      </c>
      <c r="M1420" t="s">
        <v>12558</v>
      </c>
      <c r="N1420" t="s">
        <v>12559</v>
      </c>
      <c r="O1420" t="s">
        <v>12560</v>
      </c>
      <c r="P1420" t="s">
        <v>12561</v>
      </c>
    </row>
    <row r="1421" spans="1:16" x14ac:dyDescent="0.35">
      <c r="A1421" t="s">
        <v>12562</v>
      </c>
      <c r="B1421" t="s">
        <v>12563</v>
      </c>
      <c r="C1421" t="s">
        <v>9030</v>
      </c>
      <c r="D1421" s="2">
        <v>1624</v>
      </c>
      <c r="E1421" s="5">
        <v>2495</v>
      </c>
      <c r="F1421" s="1">
        <v>0.35</v>
      </c>
      <c r="G1421">
        <v>4.0999999999999996</v>
      </c>
      <c r="H1421" s="8">
        <v>827</v>
      </c>
      <c r="I1421" t="s">
        <v>12564</v>
      </c>
      <c r="J1421" t="s">
        <v>12565</v>
      </c>
      <c r="K1421" t="s">
        <v>12566</v>
      </c>
      <c r="L1421" t="s">
        <v>12567</v>
      </c>
      <c r="M1421" t="s">
        <v>12568</v>
      </c>
      <c r="N1421" t="s">
        <v>12569</v>
      </c>
      <c r="O1421" t="s">
        <v>12570</v>
      </c>
      <c r="P1421" t="s">
        <v>12571</v>
      </c>
    </row>
    <row r="1422" spans="1:16" x14ac:dyDescent="0.35">
      <c r="A1422" t="s">
        <v>12572</v>
      </c>
      <c r="B1422" t="s">
        <v>12573</v>
      </c>
      <c r="C1422" t="s">
        <v>12121</v>
      </c>
      <c r="D1422">
        <v>184</v>
      </c>
      <c r="E1422" s="5">
        <v>450</v>
      </c>
      <c r="F1422" s="1">
        <v>0.59</v>
      </c>
      <c r="G1422">
        <v>4.2</v>
      </c>
      <c r="H1422" s="8">
        <v>4971</v>
      </c>
      <c r="I1422" t="s">
        <v>12574</v>
      </c>
      <c r="J1422" t="s">
        <v>12575</v>
      </c>
      <c r="K1422" t="s">
        <v>12576</v>
      </c>
      <c r="L1422" t="s">
        <v>12577</v>
      </c>
      <c r="M1422" t="s">
        <v>12578</v>
      </c>
      <c r="N1422" t="s">
        <v>12579</v>
      </c>
      <c r="O1422" t="s">
        <v>12580</v>
      </c>
      <c r="P1422" t="s">
        <v>12581</v>
      </c>
    </row>
    <row r="1423" spans="1:16" x14ac:dyDescent="0.35">
      <c r="A1423" t="s">
        <v>12582</v>
      </c>
      <c r="B1423" t="s">
        <v>12583</v>
      </c>
      <c r="C1423" t="s">
        <v>8574</v>
      </c>
      <c r="D1423">
        <v>445</v>
      </c>
      <c r="E1423" s="5">
        <v>999</v>
      </c>
      <c r="F1423" s="1">
        <v>0.55000000000000004</v>
      </c>
      <c r="G1423">
        <v>4.3</v>
      </c>
      <c r="H1423" s="8">
        <v>229</v>
      </c>
      <c r="I1423" t="s">
        <v>12584</v>
      </c>
      <c r="J1423" t="s">
        <v>12585</v>
      </c>
      <c r="K1423" t="s">
        <v>12586</v>
      </c>
      <c r="L1423" t="s">
        <v>12587</v>
      </c>
      <c r="M1423" t="s">
        <v>12588</v>
      </c>
      <c r="N1423" t="s">
        <v>12589</v>
      </c>
      <c r="O1423" t="s">
        <v>12590</v>
      </c>
      <c r="P1423" t="s">
        <v>12591</v>
      </c>
    </row>
    <row r="1424" spans="1:16" x14ac:dyDescent="0.35">
      <c r="A1424" t="s">
        <v>12592</v>
      </c>
      <c r="B1424" t="s">
        <v>12593</v>
      </c>
      <c r="C1424" t="s">
        <v>12594</v>
      </c>
      <c r="D1424">
        <v>699</v>
      </c>
      <c r="E1424" s="5">
        <v>1690</v>
      </c>
      <c r="F1424" s="1">
        <v>0.59</v>
      </c>
      <c r="G1424">
        <v>4.0999999999999996</v>
      </c>
      <c r="H1424" s="8">
        <v>3524</v>
      </c>
      <c r="I1424" t="s">
        <v>12595</v>
      </c>
      <c r="J1424" t="s">
        <v>12596</v>
      </c>
      <c r="K1424" t="s">
        <v>12597</v>
      </c>
      <c r="L1424" t="s">
        <v>12598</v>
      </c>
      <c r="M1424" t="s">
        <v>12599</v>
      </c>
      <c r="N1424" t="s">
        <v>12600</v>
      </c>
      <c r="O1424" t="s">
        <v>12601</v>
      </c>
      <c r="P1424" t="s">
        <v>12602</v>
      </c>
    </row>
    <row r="1425" spans="1:16" x14ac:dyDescent="0.35">
      <c r="A1425" t="s">
        <v>12603</v>
      </c>
      <c r="B1425" t="s">
        <v>12604</v>
      </c>
      <c r="C1425" t="s">
        <v>8647</v>
      </c>
      <c r="D1425" s="2">
        <v>1601</v>
      </c>
      <c r="E1425" s="5">
        <v>3890</v>
      </c>
      <c r="F1425" s="1">
        <v>0.59</v>
      </c>
      <c r="G1425">
        <v>4.2</v>
      </c>
      <c r="H1425" s="8">
        <v>156</v>
      </c>
      <c r="I1425" t="s">
        <v>12605</v>
      </c>
      <c r="J1425" t="s">
        <v>12606</v>
      </c>
      <c r="K1425" t="s">
        <v>12607</v>
      </c>
      <c r="L1425" t="s">
        <v>12608</v>
      </c>
      <c r="M1425" t="s">
        <v>12609</v>
      </c>
      <c r="N1425" t="s">
        <v>12610</v>
      </c>
      <c r="O1425" t="s">
        <v>12611</v>
      </c>
      <c r="P1425" t="s">
        <v>12612</v>
      </c>
    </row>
    <row r="1426" spans="1:16" x14ac:dyDescent="0.35">
      <c r="A1426" t="s">
        <v>12613</v>
      </c>
      <c r="B1426" t="s">
        <v>12614</v>
      </c>
      <c r="C1426" t="s">
        <v>9633</v>
      </c>
      <c r="D1426">
        <v>231</v>
      </c>
      <c r="E1426" s="5">
        <v>260</v>
      </c>
      <c r="F1426" s="1">
        <v>0.11</v>
      </c>
      <c r="G1426">
        <v>4.0999999999999996</v>
      </c>
      <c r="H1426" s="8">
        <v>490</v>
      </c>
      <c r="I1426" t="s">
        <v>12615</v>
      </c>
      <c r="J1426" t="s">
        <v>12616</v>
      </c>
      <c r="K1426" t="s">
        <v>12617</v>
      </c>
      <c r="L1426" t="s">
        <v>12618</v>
      </c>
      <c r="M1426" t="s">
        <v>12619</v>
      </c>
      <c r="N1426" t="s">
        <v>13071</v>
      </c>
      <c r="O1426" t="s">
        <v>12620</v>
      </c>
      <c r="P1426" t="s">
        <v>12621</v>
      </c>
    </row>
    <row r="1427" spans="1:16" x14ac:dyDescent="0.35">
      <c r="A1427" t="s">
        <v>12622</v>
      </c>
      <c r="B1427" t="s">
        <v>12623</v>
      </c>
      <c r="C1427" t="s">
        <v>8574</v>
      </c>
      <c r="D1427">
        <v>369</v>
      </c>
      <c r="E1427" s="5">
        <v>599</v>
      </c>
      <c r="F1427" s="1">
        <v>0.38</v>
      </c>
      <c r="G1427">
        <v>3.9</v>
      </c>
      <c r="H1427" s="8">
        <v>82</v>
      </c>
      <c r="I1427" t="s">
        <v>12624</v>
      </c>
      <c r="J1427" t="s">
        <v>12625</v>
      </c>
      <c r="K1427" t="s">
        <v>12626</v>
      </c>
      <c r="L1427" t="s">
        <v>12627</v>
      </c>
      <c r="M1427" t="s">
        <v>12628</v>
      </c>
      <c r="N1427" t="s">
        <v>12629</v>
      </c>
      <c r="O1427" t="s">
        <v>12630</v>
      </c>
      <c r="P1427" t="s">
        <v>12631</v>
      </c>
    </row>
    <row r="1428" spans="1:16" x14ac:dyDescent="0.35">
      <c r="A1428" t="s">
        <v>12632</v>
      </c>
      <c r="B1428" t="s">
        <v>12633</v>
      </c>
      <c r="C1428" t="s">
        <v>8541</v>
      </c>
      <c r="D1428">
        <v>809</v>
      </c>
      <c r="E1428" s="5">
        <v>1950</v>
      </c>
      <c r="F1428" s="1">
        <v>0.59</v>
      </c>
      <c r="G1428">
        <v>3.9</v>
      </c>
      <c r="H1428" s="8">
        <v>710</v>
      </c>
      <c r="I1428" t="s">
        <v>12634</v>
      </c>
      <c r="J1428" t="s">
        <v>12635</v>
      </c>
      <c r="K1428" t="s">
        <v>12636</v>
      </c>
      <c r="L1428" t="s">
        <v>12637</v>
      </c>
      <c r="M1428" t="s">
        <v>12638</v>
      </c>
      <c r="N1428" t="s">
        <v>12639</v>
      </c>
      <c r="O1428" t="s">
        <v>12640</v>
      </c>
      <c r="P1428" t="s">
        <v>12641</v>
      </c>
    </row>
    <row r="1429" spans="1:16" x14ac:dyDescent="0.35">
      <c r="A1429" t="s">
        <v>12642</v>
      </c>
      <c r="B1429" t="s">
        <v>12643</v>
      </c>
      <c r="C1429" t="s">
        <v>8710</v>
      </c>
      <c r="D1429" s="2">
        <v>1199</v>
      </c>
      <c r="E1429" s="5">
        <v>2990</v>
      </c>
      <c r="F1429" s="1">
        <v>0.6</v>
      </c>
      <c r="G1429">
        <v>3.8</v>
      </c>
      <c r="H1429" s="8">
        <v>133</v>
      </c>
      <c r="I1429" t="s">
        <v>12644</v>
      </c>
      <c r="J1429" t="s">
        <v>12645</v>
      </c>
      <c r="K1429" t="s">
        <v>12646</v>
      </c>
      <c r="L1429" t="s">
        <v>12647</v>
      </c>
      <c r="M1429" t="s">
        <v>12648</v>
      </c>
      <c r="N1429" t="s">
        <v>12649</v>
      </c>
      <c r="O1429" t="s">
        <v>12650</v>
      </c>
      <c r="P1429" t="s">
        <v>12651</v>
      </c>
    </row>
    <row r="1430" spans="1:16" x14ac:dyDescent="0.35">
      <c r="A1430" t="s">
        <v>12652</v>
      </c>
      <c r="B1430" t="s">
        <v>12653</v>
      </c>
      <c r="C1430" t="s">
        <v>8710</v>
      </c>
      <c r="D1430" s="2">
        <v>6120</v>
      </c>
      <c r="E1430" s="5">
        <v>8073</v>
      </c>
      <c r="F1430" s="1">
        <v>0.24</v>
      </c>
      <c r="G1430">
        <v>4.5999999999999996</v>
      </c>
      <c r="H1430" s="8">
        <v>2751</v>
      </c>
      <c r="I1430" t="s">
        <v>12654</v>
      </c>
      <c r="J1430" t="s">
        <v>12655</v>
      </c>
      <c r="K1430" t="s">
        <v>12656</v>
      </c>
      <c r="L1430" t="s">
        <v>12657</v>
      </c>
      <c r="M1430" t="s">
        <v>12658</v>
      </c>
      <c r="N1430" t="s">
        <v>12659</v>
      </c>
      <c r="O1430" t="s">
        <v>12660</v>
      </c>
      <c r="P1430" t="s">
        <v>12661</v>
      </c>
    </row>
    <row r="1431" spans="1:16" x14ac:dyDescent="0.35">
      <c r="A1431" t="s">
        <v>12662</v>
      </c>
      <c r="B1431" t="s">
        <v>12663</v>
      </c>
      <c r="C1431" t="s">
        <v>8897</v>
      </c>
      <c r="D1431" s="2">
        <v>1799</v>
      </c>
      <c r="E1431" s="5">
        <v>2599</v>
      </c>
      <c r="F1431" s="1">
        <v>0.31</v>
      </c>
      <c r="G1431">
        <v>3.6</v>
      </c>
      <c r="H1431" s="8">
        <v>771</v>
      </c>
      <c r="I1431" t="s">
        <v>12664</v>
      </c>
      <c r="J1431" t="s">
        <v>12665</v>
      </c>
      <c r="K1431" t="s">
        <v>12666</v>
      </c>
      <c r="L1431" t="s">
        <v>12667</v>
      </c>
      <c r="M1431" t="s">
        <v>12668</v>
      </c>
      <c r="N1431" t="s">
        <v>12669</v>
      </c>
      <c r="O1431" t="s">
        <v>12670</v>
      </c>
      <c r="P1431" t="s">
        <v>12671</v>
      </c>
    </row>
    <row r="1432" spans="1:16" x14ac:dyDescent="0.35">
      <c r="A1432" t="s">
        <v>12672</v>
      </c>
      <c r="B1432" t="s">
        <v>12673</v>
      </c>
      <c r="C1432" t="s">
        <v>11427</v>
      </c>
      <c r="D1432" s="2">
        <v>18999</v>
      </c>
      <c r="E1432" s="5">
        <v>29999</v>
      </c>
      <c r="F1432" s="1">
        <v>0.37</v>
      </c>
      <c r="G1432">
        <v>4.0999999999999996</v>
      </c>
      <c r="H1432" s="8">
        <v>2536</v>
      </c>
      <c r="I1432" t="s">
        <v>12674</v>
      </c>
      <c r="J1432" t="s">
        <v>12675</v>
      </c>
      <c r="K1432" t="s">
        <v>12676</v>
      </c>
      <c r="L1432" t="s">
        <v>12677</v>
      </c>
      <c r="M1432" t="s">
        <v>12678</v>
      </c>
      <c r="N1432" t="s">
        <v>12679</v>
      </c>
      <c r="O1432" t="s">
        <v>12680</v>
      </c>
      <c r="P1432" t="s">
        <v>12681</v>
      </c>
    </row>
    <row r="1433" spans="1:16" x14ac:dyDescent="0.35">
      <c r="A1433" t="s">
        <v>12682</v>
      </c>
      <c r="B1433" t="s">
        <v>12683</v>
      </c>
      <c r="C1433" t="s">
        <v>9591</v>
      </c>
      <c r="D1433" s="2">
        <v>1999</v>
      </c>
      <c r="E1433" s="5">
        <v>2360</v>
      </c>
      <c r="F1433" s="1">
        <v>0.15</v>
      </c>
      <c r="G1433">
        <v>4.2</v>
      </c>
      <c r="H1433" s="8">
        <v>7801</v>
      </c>
      <c r="I1433" t="s">
        <v>12684</v>
      </c>
      <c r="J1433" t="s">
        <v>12685</v>
      </c>
      <c r="K1433" t="s">
        <v>12686</v>
      </c>
      <c r="L1433" t="s">
        <v>12687</v>
      </c>
      <c r="M1433" t="s">
        <v>12688</v>
      </c>
      <c r="N1433" t="s">
        <v>12689</v>
      </c>
      <c r="O1433" t="s">
        <v>12690</v>
      </c>
      <c r="P1433" t="s">
        <v>12691</v>
      </c>
    </row>
    <row r="1434" spans="1:16" x14ac:dyDescent="0.35">
      <c r="A1434" t="s">
        <v>12692</v>
      </c>
      <c r="B1434" t="s">
        <v>12693</v>
      </c>
      <c r="C1434" t="s">
        <v>12694</v>
      </c>
      <c r="D1434" s="2">
        <v>5999</v>
      </c>
      <c r="E1434" s="5">
        <v>11495</v>
      </c>
      <c r="F1434" s="1">
        <v>0.48</v>
      </c>
      <c r="G1434">
        <v>4.3</v>
      </c>
      <c r="H1434" s="8">
        <v>534</v>
      </c>
      <c r="I1434" t="s">
        <v>12695</v>
      </c>
      <c r="J1434" t="s">
        <v>12696</v>
      </c>
      <c r="K1434" t="s">
        <v>12697</v>
      </c>
      <c r="L1434" t="s">
        <v>12698</v>
      </c>
      <c r="M1434" t="s">
        <v>12699</v>
      </c>
      <c r="N1434" t="s">
        <v>12700</v>
      </c>
      <c r="O1434" t="s">
        <v>12701</v>
      </c>
      <c r="P1434" t="s">
        <v>12702</v>
      </c>
    </row>
    <row r="1435" spans="1:16" x14ac:dyDescent="0.35">
      <c r="A1435" t="s">
        <v>12703</v>
      </c>
      <c r="B1435" t="s">
        <v>12704</v>
      </c>
      <c r="C1435" t="s">
        <v>9295</v>
      </c>
      <c r="D1435" s="2">
        <v>2599</v>
      </c>
      <c r="E1435" s="5">
        <v>4780</v>
      </c>
      <c r="F1435" s="1">
        <v>0.46</v>
      </c>
      <c r="G1435">
        <v>3.9</v>
      </c>
      <c r="H1435" s="8">
        <v>898</v>
      </c>
      <c r="I1435" t="s">
        <v>12705</v>
      </c>
      <c r="J1435" t="s">
        <v>12706</v>
      </c>
      <c r="K1435" t="s">
        <v>12707</v>
      </c>
      <c r="L1435" t="s">
        <v>12708</v>
      </c>
      <c r="M1435" t="s">
        <v>12709</v>
      </c>
      <c r="N1435" t="s">
        <v>12710</v>
      </c>
      <c r="O1435" t="s">
        <v>12711</v>
      </c>
      <c r="P1435" t="s">
        <v>12712</v>
      </c>
    </row>
    <row r="1436" spans="1:16" x14ac:dyDescent="0.35">
      <c r="A1436" t="s">
        <v>12713</v>
      </c>
      <c r="B1436" t="s">
        <v>12714</v>
      </c>
      <c r="C1436" t="s">
        <v>11989</v>
      </c>
      <c r="D1436" s="2">
        <v>1199</v>
      </c>
      <c r="E1436" s="5">
        <v>2400</v>
      </c>
      <c r="F1436" s="1">
        <v>0.5</v>
      </c>
      <c r="G1436">
        <v>3.9</v>
      </c>
      <c r="H1436" s="8">
        <v>1202</v>
      </c>
      <c r="I1436" t="s">
        <v>12715</v>
      </c>
      <c r="J1436" t="s">
        <v>12716</v>
      </c>
      <c r="K1436" t="s">
        <v>12717</v>
      </c>
      <c r="L1436" t="s">
        <v>12718</v>
      </c>
      <c r="M1436" t="s">
        <v>12719</v>
      </c>
      <c r="N1436" t="s">
        <v>12720</v>
      </c>
      <c r="O1436" t="s">
        <v>12721</v>
      </c>
      <c r="P1436" t="s">
        <v>12722</v>
      </c>
    </row>
    <row r="1437" spans="1:16" x14ac:dyDescent="0.35">
      <c r="A1437" t="s">
        <v>12723</v>
      </c>
      <c r="B1437" t="s">
        <v>12724</v>
      </c>
      <c r="C1437" t="s">
        <v>8886</v>
      </c>
      <c r="D1437">
        <v>219</v>
      </c>
      <c r="E1437" s="5">
        <v>249</v>
      </c>
      <c r="F1437" s="1">
        <v>0.12</v>
      </c>
      <c r="G1437">
        <v>4</v>
      </c>
      <c r="H1437" s="8">
        <v>1108</v>
      </c>
      <c r="I1437" t="s">
        <v>12725</v>
      </c>
      <c r="J1437" t="s">
        <v>12726</v>
      </c>
      <c r="K1437" t="s">
        <v>12727</v>
      </c>
      <c r="L1437" t="s">
        <v>12728</v>
      </c>
      <c r="M1437" t="s">
        <v>12729</v>
      </c>
      <c r="N1437" t="s">
        <v>12730</v>
      </c>
      <c r="O1437" t="s">
        <v>12731</v>
      </c>
      <c r="P1437" t="s">
        <v>12732</v>
      </c>
    </row>
    <row r="1438" spans="1:16" x14ac:dyDescent="0.35">
      <c r="A1438" t="s">
        <v>12733</v>
      </c>
      <c r="B1438" t="s">
        <v>12734</v>
      </c>
      <c r="C1438" t="s">
        <v>8563</v>
      </c>
      <c r="D1438">
        <v>799</v>
      </c>
      <c r="E1438" s="5">
        <v>1199</v>
      </c>
      <c r="F1438" s="1">
        <v>0.33</v>
      </c>
      <c r="G1438">
        <v>4.4000000000000004</v>
      </c>
      <c r="H1438" s="8">
        <v>17</v>
      </c>
      <c r="I1438" t="s">
        <v>9142</v>
      </c>
      <c r="J1438" t="s">
        <v>12735</v>
      </c>
      <c r="K1438" t="s">
        <v>12736</v>
      </c>
      <c r="L1438" t="s">
        <v>12737</v>
      </c>
      <c r="M1438" t="s">
        <v>12738</v>
      </c>
      <c r="N1438" t="s">
        <v>12739</v>
      </c>
      <c r="O1438" t="s">
        <v>9148</v>
      </c>
      <c r="P1438" t="s">
        <v>12740</v>
      </c>
    </row>
    <row r="1439" spans="1:16" x14ac:dyDescent="0.35">
      <c r="A1439" t="s">
        <v>12741</v>
      </c>
      <c r="B1439" t="s">
        <v>12742</v>
      </c>
      <c r="C1439" t="s">
        <v>9944</v>
      </c>
      <c r="D1439" s="2">
        <v>6199</v>
      </c>
      <c r="E1439" s="5">
        <v>10999</v>
      </c>
      <c r="F1439" s="1">
        <v>0.44</v>
      </c>
      <c r="G1439">
        <v>4.2</v>
      </c>
      <c r="H1439" s="8">
        <v>10429</v>
      </c>
      <c r="I1439" t="s">
        <v>12743</v>
      </c>
      <c r="J1439" t="s">
        <v>12744</v>
      </c>
      <c r="K1439" t="s">
        <v>12745</v>
      </c>
      <c r="L1439" t="s">
        <v>12746</v>
      </c>
      <c r="M1439" t="s">
        <v>12747</v>
      </c>
      <c r="N1439" t="s">
        <v>12748</v>
      </c>
      <c r="O1439" t="s">
        <v>12749</v>
      </c>
      <c r="P1439" t="s">
        <v>12750</v>
      </c>
    </row>
    <row r="1440" spans="1:16" x14ac:dyDescent="0.35">
      <c r="A1440" t="s">
        <v>12751</v>
      </c>
      <c r="B1440" t="s">
        <v>12752</v>
      </c>
      <c r="C1440" t="s">
        <v>8875</v>
      </c>
      <c r="D1440" s="2">
        <v>6790</v>
      </c>
      <c r="E1440" s="5">
        <v>10995</v>
      </c>
      <c r="F1440" s="1">
        <v>0.38</v>
      </c>
      <c r="G1440">
        <v>4.5</v>
      </c>
      <c r="H1440" s="8">
        <v>3192</v>
      </c>
      <c r="I1440" t="s">
        <v>12753</v>
      </c>
      <c r="J1440" t="s">
        <v>12754</v>
      </c>
      <c r="K1440" t="s">
        <v>12755</v>
      </c>
      <c r="L1440" t="s">
        <v>12756</v>
      </c>
      <c r="M1440" t="s">
        <v>12757</v>
      </c>
      <c r="N1440" t="s">
        <v>12758</v>
      </c>
      <c r="O1440" t="s">
        <v>12759</v>
      </c>
      <c r="P1440" t="s">
        <v>12760</v>
      </c>
    </row>
    <row r="1441" spans="1:16" x14ac:dyDescent="0.35">
      <c r="A1441" t="s">
        <v>12761</v>
      </c>
      <c r="B1441" t="s">
        <v>12762</v>
      </c>
      <c r="C1441" t="s">
        <v>12763</v>
      </c>
      <c r="D1441" s="3">
        <v>1982.84</v>
      </c>
      <c r="E1441" s="5">
        <v>3300</v>
      </c>
      <c r="F1441" s="1">
        <v>0.4</v>
      </c>
      <c r="G1441">
        <v>4.0999999999999996</v>
      </c>
      <c r="H1441" s="8">
        <v>5873</v>
      </c>
      <c r="I1441" t="s">
        <v>12764</v>
      </c>
      <c r="J1441" t="s">
        <v>12765</v>
      </c>
      <c r="K1441" t="s">
        <v>12766</v>
      </c>
      <c r="L1441" t="s">
        <v>12767</v>
      </c>
      <c r="M1441" t="s">
        <v>12768</v>
      </c>
      <c r="N1441" t="s">
        <v>12769</v>
      </c>
      <c r="O1441" t="s">
        <v>12770</v>
      </c>
      <c r="P1441" t="s">
        <v>12771</v>
      </c>
    </row>
    <row r="1442" spans="1:16" x14ac:dyDescent="0.35">
      <c r="A1442" t="s">
        <v>12772</v>
      </c>
      <c r="B1442" t="s">
        <v>12773</v>
      </c>
      <c r="C1442" t="s">
        <v>9633</v>
      </c>
      <c r="D1442">
        <v>199</v>
      </c>
      <c r="E1442" s="5">
        <v>400</v>
      </c>
      <c r="F1442" s="1">
        <v>0.5</v>
      </c>
      <c r="G1442">
        <v>4.0999999999999996</v>
      </c>
      <c r="H1442" s="8">
        <v>1379</v>
      </c>
      <c r="I1442" t="s">
        <v>12774</v>
      </c>
      <c r="J1442" t="s">
        <v>12775</v>
      </c>
      <c r="K1442" t="s">
        <v>12776</v>
      </c>
      <c r="L1442" t="s">
        <v>12777</v>
      </c>
      <c r="M1442" t="s">
        <v>12778</v>
      </c>
      <c r="N1442" t="s">
        <v>12779</v>
      </c>
      <c r="O1442" t="s">
        <v>12780</v>
      </c>
      <c r="P1442" t="s">
        <v>12781</v>
      </c>
    </row>
    <row r="1443" spans="1:16" x14ac:dyDescent="0.35">
      <c r="A1443" t="s">
        <v>12782</v>
      </c>
      <c r="B1443" t="s">
        <v>12783</v>
      </c>
      <c r="C1443" t="s">
        <v>8541</v>
      </c>
      <c r="D1443" s="2">
        <v>1180</v>
      </c>
      <c r="E1443" s="5">
        <v>1440</v>
      </c>
      <c r="F1443" s="1">
        <v>0.18</v>
      </c>
      <c r="G1443">
        <v>4.2</v>
      </c>
      <c r="H1443" s="8">
        <v>1527</v>
      </c>
      <c r="I1443" t="s">
        <v>12784</v>
      </c>
      <c r="J1443" t="s">
        <v>12785</v>
      </c>
      <c r="K1443" t="s">
        <v>12786</v>
      </c>
      <c r="L1443" t="s">
        <v>12787</v>
      </c>
      <c r="M1443" t="s">
        <v>12788</v>
      </c>
      <c r="N1443" t="s">
        <v>12789</v>
      </c>
      <c r="O1443" t="s">
        <v>12790</v>
      </c>
      <c r="P1443" t="s">
        <v>12791</v>
      </c>
    </row>
    <row r="1444" spans="1:16" x14ac:dyDescent="0.35">
      <c r="A1444" t="s">
        <v>12792</v>
      </c>
      <c r="B1444" t="s">
        <v>12793</v>
      </c>
      <c r="C1444" t="s">
        <v>9295</v>
      </c>
      <c r="D1444" s="2">
        <v>2199</v>
      </c>
      <c r="E1444" s="5">
        <v>3045</v>
      </c>
      <c r="F1444" s="1">
        <v>0.28000000000000003</v>
      </c>
      <c r="G1444">
        <v>4.2</v>
      </c>
      <c r="H1444" s="8">
        <v>2686</v>
      </c>
      <c r="I1444" t="s">
        <v>12794</v>
      </c>
      <c r="J1444" t="s">
        <v>12795</v>
      </c>
      <c r="K1444" t="s">
        <v>12796</v>
      </c>
      <c r="L1444" t="s">
        <v>12797</v>
      </c>
      <c r="M1444" t="s">
        <v>12798</v>
      </c>
      <c r="N1444" t="s">
        <v>12799</v>
      </c>
      <c r="O1444" t="s">
        <v>12800</v>
      </c>
      <c r="P1444" t="s">
        <v>12801</v>
      </c>
    </row>
    <row r="1445" spans="1:16" x14ac:dyDescent="0.35">
      <c r="A1445" t="s">
        <v>12802</v>
      </c>
      <c r="B1445" t="s">
        <v>12803</v>
      </c>
      <c r="C1445" t="s">
        <v>9612</v>
      </c>
      <c r="D1445" s="2">
        <v>2999</v>
      </c>
      <c r="E1445" s="5">
        <v>3595</v>
      </c>
      <c r="F1445" s="1">
        <v>0.17</v>
      </c>
      <c r="G1445">
        <v>4</v>
      </c>
      <c r="H1445" s="8">
        <v>178</v>
      </c>
      <c r="I1445" t="s">
        <v>12804</v>
      </c>
      <c r="J1445" t="s">
        <v>12805</v>
      </c>
      <c r="K1445" t="s">
        <v>12806</v>
      </c>
      <c r="L1445" t="s">
        <v>12807</v>
      </c>
      <c r="M1445" t="s">
        <v>12808</v>
      </c>
      <c r="N1445" t="s">
        <v>12809</v>
      </c>
      <c r="O1445" t="s">
        <v>12810</v>
      </c>
      <c r="P1445" t="s">
        <v>12811</v>
      </c>
    </row>
    <row r="1446" spans="1:16" x14ac:dyDescent="0.35">
      <c r="A1446" t="s">
        <v>12812</v>
      </c>
      <c r="B1446" t="s">
        <v>12813</v>
      </c>
      <c r="C1446" t="s">
        <v>12814</v>
      </c>
      <c r="D1446">
        <v>253</v>
      </c>
      <c r="E1446" s="5">
        <v>500</v>
      </c>
      <c r="F1446" s="1">
        <v>0.49</v>
      </c>
      <c r="G1446">
        <v>4.3</v>
      </c>
      <c r="H1446" s="8">
        <v>2664</v>
      </c>
      <c r="I1446" t="s">
        <v>12815</v>
      </c>
      <c r="J1446" t="s">
        <v>12816</v>
      </c>
      <c r="K1446" t="s">
        <v>12817</v>
      </c>
      <c r="L1446" t="s">
        <v>12818</v>
      </c>
      <c r="M1446" t="s">
        <v>12819</v>
      </c>
      <c r="N1446" t="s">
        <v>12820</v>
      </c>
      <c r="O1446" t="s">
        <v>12821</v>
      </c>
      <c r="P1446" t="s">
        <v>12822</v>
      </c>
    </row>
    <row r="1447" spans="1:16" x14ac:dyDescent="0.35">
      <c r="A1447" t="s">
        <v>12823</v>
      </c>
      <c r="B1447" t="s">
        <v>12824</v>
      </c>
      <c r="C1447" t="s">
        <v>11105</v>
      </c>
      <c r="D1447">
        <v>499</v>
      </c>
      <c r="E1447" s="5">
        <v>799</v>
      </c>
      <c r="F1447" s="1">
        <v>0.38</v>
      </c>
      <c r="G1447">
        <v>3.6</v>
      </c>
      <c r="H1447" s="8">
        <v>212</v>
      </c>
      <c r="I1447" t="s">
        <v>12825</v>
      </c>
      <c r="J1447" t="s">
        <v>12826</v>
      </c>
      <c r="K1447" t="s">
        <v>12827</v>
      </c>
      <c r="L1447" t="s">
        <v>12828</v>
      </c>
      <c r="M1447" t="s">
        <v>12829</v>
      </c>
      <c r="N1447" t="s">
        <v>12830</v>
      </c>
      <c r="O1447" t="s">
        <v>12831</v>
      </c>
      <c r="P1447" t="s">
        <v>12832</v>
      </c>
    </row>
    <row r="1448" spans="1:16" x14ac:dyDescent="0.35">
      <c r="A1448" t="s">
        <v>12833</v>
      </c>
      <c r="B1448" t="s">
        <v>12834</v>
      </c>
      <c r="C1448" t="s">
        <v>8552</v>
      </c>
      <c r="D1448" s="5">
        <v>1149</v>
      </c>
      <c r="E1448" s="5">
        <v>1899</v>
      </c>
      <c r="F1448" s="1">
        <v>0.39</v>
      </c>
      <c r="G1448">
        <v>3.5</v>
      </c>
      <c r="H1448" s="8">
        <v>24</v>
      </c>
      <c r="I1448" t="s">
        <v>12835</v>
      </c>
      <c r="J1448" t="s">
        <v>12836</v>
      </c>
      <c r="K1448" t="s">
        <v>12837</v>
      </c>
      <c r="L1448" t="s">
        <v>12838</v>
      </c>
      <c r="M1448" t="s">
        <v>12839</v>
      </c>
      <c r="N1448" t="s">
        <v>12840</v>
      </c>
      <c r="O1448" t="s">
        <v>12841</v>
      </c>
      <c r="P1448" t="s">
        <v>12842</v>
      </c>
    </row>
    <row r="1449" spans="1:16" x14ac:dyDescent="0.35">
      <c r="A1449" t="s">
        <v>12843</v>
      </c>
      <c r="B1449" t="s">
        <v>12844</v>
      </c>
      <c r="C1449" t="s">
        <v>8699</v>
      </c>
      <c r="D1449" s="5">
        <v>457</v>
      </c>
      <c r="E1449" s="5">
        <v>799</v>
      </c>
      <c r="F1449" s="1">
        <v>0.43</v>
      </c>
      <c r="G1449">
        <v>4.3</v>
      </c>
      <c r="H1449" s="8">
        <v>1868</v>
      </c>
      <c r="I1449" t="s">
        <v>12845</v>
      </c>
      <c r="J1449" t="s">
        <v>12846</v>
      </c>
      <c r="K1449" t="s">
        <v>12847</v>
      </c>
      <c r="L1449" t="s">
        <v>12848</v>
      </c>
      <c r="M1449" t="s">
        <v>12849</v>
      </c>
      <c r="N1449" t="s">
        <v>12850</v>
      </c>
      <c r="O1449" t="s">
        <v>12851</v>
      </c>
      <c r="P1449" t="s">
        <v>12852</v>
      </c>
    </row>
    <row r="1450" spans="1:16" x14ac:dyDescent="0.35">
      <c r="A1450" t="s">
        <v>12853</v>
      </c>
      <c r="B1450" t="s">
        <v>12854</v>
      </c>
      <c r="C1450" t="s">
        <v>11064</v>
      </c>
      <c r="D1450" s="5">
        <v>229</v>
      </c>
      <c r="E1450" s="5">
        <v>399</v>
      </c>
      <c r="F1450" s="1">
        <v>0.43</v>
      </c>
      <c r="G1450">
        <v>3.6</v>
      </c>
      <c r="H1450" s="8">
        <v>451</v>
      </c>
      <c r="I1450" t="s">
        <v>12855</v>
      </c>
      <c r="J1450" t="s">
        <v>12856</v>
      </c>
      <c r="K1450" t="s">
        <v>12857</v>
      </c>
      <c r="L1450" t="s">
        <v>12858</v>
      </c>
      <c r="M1450" t="s">
        <v>12859</v>
      </c>
      <c r="N1450" t="s">
        <v>12860</v>
      </c>
      <c r="O1450" t="s">
        <v>12861</v>
      </c>
      <c r="P1450" t="s">
        <v>12862</v>
      </c>
    </row>
    <row r="1451" spans="1:16" x14ac:dyDescent="0.35">
      <c r="A1451" t="s">
        <v>12863</v>
      </c>
      <c r="B1451" t="s">
        <v>12864</v>
      </c>
      <c r="C1451" t="s">
        <v>9633</v>
      </c>
      <c r="D1451" s="5">
        <v>199</v>
      </c>
      <c r="E1451" s="5">
        <v>699</v>
      </c>
      <c r="F1451" s="1">
        <v>0.72</v>
      </c>
      <c r="G1451">
        <v>2.9</v>
      </c>
      <c r="H1451" s="8">
        <v>159</v>
      </c>
      <c r="I1451" t="s">
        <v>12865</v>
      </c>
      <c r="J1451" t="s">
        <v>12866</v>
      </c>
      <c r="K1451" t="s">
        <v>12867</v>
      </c>
      <c r="L1451" t="s">
        <v>12868</v>
      </c>
      <c r="M1451" t="s">
        <v>12869</v>
      </c>
      <c r="N1451" t="s">
        <v>12870</v>
      </c>
      <c r="O1451" t="s">
        <v>12871</v>
      </c>
      <c r="P1451" t="s">
        <v>12872</v>
      </c>
    </row>
    <row r="1452" spans="1:16" x14ac:dyDescent="0.35">
      <c r="A1452" t="s">
        <v>12873</v>
      </c>
      <c r="B1452" t="s">
        <v>12874</v>
      </c>
      <c r="C1452" t="s">
        <v>11989</v>
      </c>
      <c r="D1452" s="5">
        <v>899</v>
      </c>
      <c r="E1452" s="5">
        <v>1999</v>
      </c>
      <c r="F1452" s="1">
        <v>0.55000000000000004</v>
      </c>
      <c r="G1452">
        <v>4.2</v>
      </c>
      <c r="H1452" s="8">
        <v>39</v>
      </c>
      <c r="I1452" t="s">
        <v>12875</v>
      </c>
      <c r="J1452" t="s">
        <v>12876</v>
      </c>
      <c r="K1452" t="s">
        <v>12877</v>
      </c>
      <c r="L1452" t="s">
        <v>12878</v>
      </c>
      <c r="M1452" t="s">
        <v>12879</v>
      </c>
      <c r="N1452" t="s">
        <v>12880</v>
      </c>
      <c r="O1452" t="s">
        <v>12881</v>
      </c>
      <c r="P1452" t="s">
        <v>12882</v>
      </c>
    </row>
    <row r="1453" spans="1:16" x14ac:dyDescent="0.35">
      <c r="A1453" t="s">
        <v>12883</v>
      </c>
      <c r="B1453" t="s">
        <v>12884</v>
      </c>
      <c r="C1453" t="s">
        <v>10358</v>
      </c>
      <c r="D1453" s="5">
        <v>1499</v>
      </c>
      <c r="E1453" s="5">
        <v>2199</v>
      </c>
      <c r="F1453" s="1">
        <v>0.32</v>
      </c>
      <c r="G1453">
        <v>4.4000000000000004</v>
      </c>
      <c r="H1453" s="8">
        <v>6531</v>
      </c>
      <c r="I1453" t="s">
        <v>12885</v>
      </c>
      <c r="J1453" t="s">
        <v>12886</v>
      </c>
      <c r="K1453" t="s">
        <v>12887</v>
      </c>
      <c r="L1453" t="s">
        <v>12888</v>
      </c>
      <c r="M1453" t="s">
        <v>12889</v>
      </c>
      <c r="N1453" t="s">
        <v>12890</v>
      </c>
      <c r="O1453" t="s">
        <v>12891</v>
      </c>
      <c r="P1453" t="s">
        <v>12892</v>
      </c>
    </row>
    <row r="1454" spans="1:16" x14ac:dyDescent="0.35">
      <c r="A1454" t="s">
        <v>12893</v>
      </c>
      <c r="B1454" t="s">
        <v>12894</v>
      </c>
      <c r="C1454" t="s">
        <v>8688</v>
      </c>
      <c r="D1454" s="5">
        <v>426</v>
      </c>
      <c r="E1454" s="5">
        <v>999</v>
      </c>
      <c r="F1454" s="1">
        <v>0.56999999999999995</v>
      </c>
      <c r="G1454">
        <v>4.0999999999999996</v>
      </c>
      <c r="H1454" s="8">
        <v>222</v>
      </c>
      <c r="I1454" t="s">
        <v>12895</v>
      </c>
      <c r="J1454" t="s">
        <v>12896</v>
      </c>
      <c r="K1454" t="s">
        <v>12897</v>
      </c>
      <c r="L1454" t="s">
        <v>12898</v>
      </c>
      <c r="M1454" t="s">
        <v>12899</v>
      </c>
      <c r="N1454" t="s">
        <v>12900</v>
      </c>
      <c r="O1454" t="s">
        <v>12901</v>
      </c>
      <c r="P1454" t="s">
        <v>12902</v>
      </c>
    </row>
    <row r="1455" spans="1:16" x14ac:dyDescent="0.35">
      <c r="A1455" t="s">
        <v>12903</v>
      </c>
      <c r="B1455" t="s">
        <v>12904</v>
      </c>
      <c r="C1455" t="s">
        <v>8563</v>
      </c>
      <c r="D1455" s="5">
        <v>2320</v>
      </c>
      <c r="E1455" s="5">
        <v>3290</v>
      </c>
      <c r="F1455" s="1">
        <v>0.28999999999999998</v>
      </c>
      <c r="G1455">
        <v>3.8</v>
      </c>
      <c r="H1455" s="8">
        <v>195</v>
      </c>
      <c r="I1455" t="s">
        <v>12905</v>
      </c>
      <c r="J1455" t="s">
        <v>12906</v>
      </c>
      <c r="K1455" t="s">
        <v>12907</v>
      </c>
      <c r="L1455" t="s">
        <v>12908</v>
      </c>
      <c r="M1455" t="s">
        <v>12909</v>
      </c>
      <c r="N1455" t="s">
        <v>12910</v>
      </c>
      <c r="O1455" t="s">
        <v>12911</v>
      </c>
      <c r="P1455" t="s">
        <v>12912</v>
      </c>
    </row>
    <row r="1456" spans="1:16" x14ac:dyDescent="0.35">
      <c r="A1456" t="s">
        <v>12913</v>
      </c>
      <c r="B1456" t="s">
        <v>12914</v>
      </c>
      <c r="C1456" t="s">
        <v>10266</v>
      </c>
      <c r="D1456" s="5">
        <v>1563</v>
      </c>
      <c r="E1456" s="5">
        <v>3098</v>
      </c>
      <c r="F1456" s="1">
        <v>0.5</v>
      </c>
      <c r="G1456">
        <v>3.5</v>
      </c>
      <c r="H1456" s="8">
        <v>2283</v>
      </c>
      <c r="I1456" t="s">
        <v>12915</v>
      </c>
      <c r="J1456" t="s">
        <v>12916</v>
      </c>
      <c r="K1456" t="s">
        <v>12917</v>
      </c>
      <c r="L1456" t="s">
        <v>12918</v>
      </c>
      <c r="M1456" t="s">
        <v>12919</v>
      </c>
      <c r="N1456" t="s">
        <v>12920</v>
      </c>
      <c r="O1456" t="s">
        <v>12921</v>
      </c>
      <c r="P1456" t="s">
        <v>12922</v>
      </c>
    </row>
    <row r="1457" spans="1:16" x14ac:dyDescent="0.35">
      <c r="A1457" t="s">
        <v>12923</v>
      </c>
      <c r="B1457" t="s">
        <v>12924</v>
      </c>
      <c r="C1457" t="s">
        <v>8552</v>
      </c>
      <c r="D1457" s="5">
        <v>3487.77</v>
      </c>
      <c r="E1457" s="5">
        <v>4990</v>
      </c>
      <c r="F1457" s="1">
        <v>0.3</v>
      </c>
      <c r="G1457">
        <v>4.0999999999999996</v>
      </c>
      <c r="H1457" s="8">
        <v>1127</v>
      </c>
      <c r="I1457" t="s">
        <v>12925</v>
      </c>
      <c r="J1457" t="s">
        <v>12926</v>
      </c>
      <c r="K1457" t="s">
        <v>12927</v>
      </c>
      <c r="L1457" t="s">
        <v>12928</v>
      </c>
      <c r="M1457" t="s">
        <v>12929</v>
      </c>
      <c r="N1457" t="s">
        <v>12930</v>
      </c>
      <c r="O1457" t="s">
        <v>12931</v>
      </c>
      <c r="P1457" t="s">
        <v>12932</v>
      </c>
    </row>
    <row r="1458" spans="1:16" x14ac:dyDescent="0.35">
      <c r="A1458" t="s">
        <v>12933</v>
      </c>
      <c r="B1458" t="s">
        <v>12934</v>
      </c>
      <c r="C1458" t="s">
        <v>9192</v>
      </c>
      <c r="D1458" s="5">
        <v>498</v>
      </c>
      <c r="E1458" s="5">
        <v>1200</v>
      </c>
      <c r="F1458" s="1">
        <v>0.59</v>
      </c>
      <c r="G1458">
        <v>3.2</v>
      </c>
      <c r="H1458" s="8">
        <v>113</v>
      </c>
      <c r="I1458" t="s">
        <v>12935</v>
      </c>
      <c r="J1458" t="s">
        <v>12936</v>
      </c>
      <c r="K1458" t="s">
        <v>12937</v>
      </c>
      <c r="L1458" t="s">
        <v>12938</v>
      </c>
      <c r="M1458" t="s">
        <v>12939</v>
      </c>
      <c r="N1458" t="s">
        <v>12940</v>
      </c>
      <c r="O1458" t="s">
        <v>12941</v>
      </c>
      <c r="P1458" t="s">
        <v>12942</v>
      </c>
    </row>
    <row r="1459" spans="1:16" x14ac:dyDescent="0.35">
      <c r="A1459" t="s">
        <v>12943</v>
      </c>
      <c r="B1459" t="s">
        <v>12944</v>
      </c>
      <c r="C1459" t="s">
        <v>8541</v>
      </c>
      <c r="D1459" s="5">
        <v>2695</v>
      </c>
      <c r="E1459" s="5">
        <v>2695</v>
      </c>
      <c r="F1459" s="1">
        <v>0</v>
      </c>
      <c r="G1459">
        <v>4.4000000000000004</v>
      </c>
      <c r="H1459" s="8">
        <v>2518</v>
      </c>
      <c r="I1459" t="s">
        <v>12945</v>
      </c>
      <c r="J1459" t="s">
        <v>12946</v>
      </c>
      <c r="K1459" t="s">
        <v>12947</v>
      </c>
      <c r="L1459" t="s">
        <v>12948</v>
      </c>
      <c r="M1459" t="s">
        <v>12949</v>
      </c>
      <c r="N1459" t="s">
        <v>12950</v>
      </c>
      <c r="O1459" t="s">
        <v>12951</v>
      </c>
      <c r="P1459" t="s">
        <v>12952</v>
      </c>
    </row>
    <row r="1460" spans="1:16" x14ac:dyDescent="0.35">
      <c r="A1460" t="s">
        <v>12953</v>
      </c>
      <c r="B1460" t="s">
        <v>12954</v>
      </c>
      <c r="C1460" t="s">
        <v>8552</v>
      </c>
      <c r="D1460" s="5">
        <v>949</v>
      </c>
      <c r="E1460" s="5">
        <v>2299</v>
      </c>
      <c r="F1460" s="1">
        <v>0.59</v>
      </c>
      <c r="G1460">
        <v>3.6</v>
      </c>
      <c r="H1460" s="8">
        <v>550</v>
      </c>
      <c r="I1460" t="s">
        <v>12955</v>
      </c>
      <c r="J1460" t="s">
        <v>12956</v>
      </c>
      <c r="K1460" t="s">
        <v>12957</v>
      </c>
      <c r="L1460" t="s">
        <v>12958</v>
      </c>
      <c r="M1460" t="s">
        <v>12959</v>
      </c>
      <c r="N1460" t="s">
        <v>12960</v>
      </c>
      <c r="O1460" t="s">
        <v>12961</v>
      </c>
      <c r="P1460" t="s">
        <v>12962</v>
      </c>
    </row>
    <row r="1461" spans="1:16" x14ac:dyDescent="0.35">
      <c r="A1461" t="s">
        <v>12963</v>
      </c>
      <c r="B1461" t="s">
        <v>12964</v>
      </c>
      <c r="C1461" t="s">
        <v>8574</v>
      </c>
      <c r="D1461" s="5">
        <v>199</v>
      </c>
      <c r="E1461" s="5">
        <v>999</v>
      </c>
      <c r="F1461" s="1">
        <v>0.8</v>
      </c>
      <c r="G1461">
        <v>3.1</v>
      </c>
      <c r="H1461" s="8">
        <v>2</v>
      </c>
      <c r="I1461" t="s">
        <v>12965</v>
      </c>
      <c r="J1461" t="s">
        <v>12966</v>
      </c>
      <c r="K1461" t="s">
        <v>12967</v>
      </c>
      <c r="L1461" t="s">
        <v>12968</v>
      </c>
      <c r="M1461" t="s">
        <v>12969</v>
      </c>
      <c r="N1461" t="s">
        <v>12970</v>
      </c>
      <c r="O1461" t="s">
        <v>12971</v>
      </c>
      <c r="P1461" t="s">
        <v>12972</v>
      </c>
    </row>
    <row r="1462" spans="1:16" x14ac:dyDescent="0.35">
      <c r="A1462" t="s">
        <v>12973</v>
      </c>
      <c r="B1462" t="s">
        <v>12974</v>
      </c>
      <c r="C1462" t="s">
        <v>9633</v>
      </c>
      <c r="D1462" s="5">
        <v>379</v>
      </c>
      <c r="E1462" s="5">
        <v>919</v>
      </c>
      <c r="F1462" s="1">
        <v>0.59</v>
      </c>
      <c r="G1462">
        <v>4</v>
      </c>
      <c r="H1462" s="8">
        <v>1090</v>
      </c>
      <c r="I1462" t="s">
        <v>12975</v>
      </c>
      <c r="J1462" t="s">
        <v>12976</v>
      </c>
      <c r="K1462" t="s">
        <v>12977</v>
      </c>
      <c r="L1462" t="s">
        <v>12978</v>
      </c>
      <c r="M1462" t="s">
        <v>12979</v>
      </c>
      <c r="N1462" t="s">
        <v>12980</v>
      </c>
      <c r="O1462" t="s">
        <v>12981</v>
      </c>
      <c r="P1462" t="s">
        <v>12982</v>
      </c>
    </row>
    <row r="1463" spans="1:16" x14ac:dyDescent="0.35">
      <c r="A1463" t="s">
        <v>12983</v>
      </c>
      <c r="B1463" t="s">
        <v>12984</v>
      </c>
      <c r="C1463" t="s">
        <v>9695</v>
      </c>
      <c r="D1463" s="5">
        <v>2280</v>
      </c>
      <c r="E1463" s="5">
        <v>3045</v>
      </c>
      <c r="F1463" s="1">
        <v>0.25</v>
      </c>
      <c r="G1463">
        <v>4.0999999999999996</v>
      </c>
      <c r="H1463" s="8">
        <v>4118</v>
      </c>
      <c r="I1463" t="s">
        <v>12985</v>
      </c>
      <c r="J1463" t="s">
        <v>12986</v>
      </c>
      <c r="K1463" t="s">
        <v>12987</v>
      </c>
      <c r="L1463" t="s">
        <v>12988</v>
      </c>
      <c r="M1463" t="s">
        <v>12989</v>
      </c>
      <c r="N1463" t="s">
        <v>12990</v>
      </c>
      <c r="O1463" t="s">
        <v>12991</v>
      </c>
      <c r="P1463" t="s">
        <v>12992</v>
      </c>
    </row>
    <row r="1464" spans="1:16" x14ac:dyDescent="0.35">
      <c r="A1464" t="s">
        <v>12993</v>
      </c>
      <c r="B1464" t="s">
        <v>12994</v>
      </c>
      <c r="C1464" t="s">
        <v>9479</v>
      </c>
      <c r="D1464" s="5">
        <v>2219</v>
      </c>
      <c r="E1464" s="5">
        <v>3080</v>
      </c>
      <c r="F1464" s="1">
        <v>0.28000000000000003</v>
      </c>
      <c r="G1464">
        <v>3.6</v>
      </c>
      <c r="H1464" s="8">
        <v>468</v>
      </c>
      <c r="I1464" t="s">
        <v>12995</v>
      </c>
      <c r="J1464" t="s">
        <v>12996</v>
      </c>
      <c r="K1464" t="s">
        <v>12997</v>
      </c>
      <c r="L1464" t="s">
        <v>12998</v>
      </c>
      <c r="M1464" t="s">
        <v>12999</v>
      </c>
      <c r="N1464" t="s">
        <v>13000</v>
      </c>
      <c r="O1464" t="s">
        <v>13001</v>
      </c>
      <c r="P1464" t="s">
        <v>13002</v>
      </c>
    </row>
    <row r="1465" spans="1:16" x14ac:dyDescent="0.35">
      <c r="A1465" t="s">
        <v>13003</v>
      </c>
      <c r="B1465" t="s">
        <v>13004</v>
      </c>
      <c r="C1465" t="s">
        <v>9591</v>
      </c>
      <c r="D1465" s="5">
        <v>1399</v>
      </c>
      <c r="E1465" s="5">
        <v>1890</v>
      </c>
      <c r="F1465" s="1">
        <v>0.26</v>
      </c>
      <c r="G1465">
        <v>4</v>
      </c>
      <c r="H1465" s="8">
        <v>8031</v>
      </c>
      <c r="I1465" t="s">
        <v>13005</v>
      </c>
      <c r="J1465" t="s">
        <v>13006</v>
      </c>
      <c r="K1465" t="s">
        <v>13007</v>
      </c>
      <c r="L1465" t="s">
        <v>13008</v>
      </c>
      <c r="M1465" t="s">
        <v>13009</v>
      </c>
      <c r="N1465" t="s">
        <v>13010</v>
      </c>
      <c r="O1465" t="s">
        <v>13011</v>
      </c>
      <c r="P1465" t="s">
        <v>13012</v>
      </c>
    </row>
    <row r="1466" spans="1:16" x14ac:dyDescent="0.35">
      <c r="A1466" t="s">
        <v>13013</v>
      </c>
      <c r="B1466" t="s">
        <v>13014</v>
      </c>
      <c r="C1466" t="s">
        <v>9061</v>
      </c>
      <c r="D1466" s="5">
        <v>2863</v>
      </c>
      <c r="E1466" s="5">
        <v>3690</v>
      </c>
      <c r="F1466" s="1">
        <v>0.22</v>
      </c>
      <c r="G1466">
        <v>4.3</v>
      </c>
      <c r="H1466" s="8">
        <v>6987</v>
      </c>
      <c r="I1466" t="s">
        <v>13015</v>
      </c>
      <c r="J1466" t="s">
        <v>13016</v>
      </c>
      <c r="K1466" t="s">
        <v>13017</v>
      </c>
      <c r="L1466" t="s">
        <v>13018</v>
      </c>
      <c r="M1466" t="s">
        <v>13019</v>
      </c>
      <c r="N1466" t="s">
        <v>13072</v>
      </c>
      <c r="O1466" t="s">
        <v>13020</v>
      </c>
      <c r="P1466" t="s">
        <v>13021</v>
      </c>
    </row>
  </sheetData>
  <autoFilter ref="A1:P1466" xr:uid="{E73F1296-1257-5D43-8568-0253C032CFA3}"/>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8DD7B-7718-4831-AA52-3CCA5B147BA4}">
  <dimension ref="A3:R43"/>
  <sheetViews>
    <sheetView showGridLines="0" topLeftCell="N1" workbookViewId="0">
      <selection activeCell="T13" sqref="T13"/>
    </sheetView>
  </sheetViews>
  <sheetFormatPr defaultRowHeight="15.5" x14ac:dyDescent="0.35"/>
  <cols>
    <col min="1" max="1" width="7.33203125" customWidth="1"/>
    <col min="2" max="3" width="16.83203125" customWidth="1"/>
    <col min="4" max="4" width="20.75" customWidth="1"/>
    <col min="5" max="5" width="16.9140625" customWidth="1"/>
    <col min="6" max="6" width="18.1640625" customWidth="1"/>
    <col min="7" max="7" width="15.1640625" customWidth="1"/>
    <col min="8" max="8" width="20.75" customWidth="1"/>
    <col min="9" max="9" width="15.9140625" customWidth="1"/>
    <col min="10" max="10" width="13.58203125" customWidth="1"/>
    <col min="11" max="11" width="14" customWidth="1"/>
    <col min="12" max="12" width="20.75" customWidth="1"/>
    <col min="13" max="13" width="17.58203125" customWidth="1"/>
    <col min="14" max="14" width="14.9140625" customWidth="1"/>
    <col min="15" max="15" width="18.75" customWidth="1"/>
    <col min="16" max="16" width="15.1640625" customWidth="1"/>
    <col min="17" max="17" width="10.75" customWidth="1"/>
    <col min="18" max="18" width="10.1640625" customWidth="1"/>
    <col min="19" max="19" width="15.1640625" customWidth="1"/>
    <col min="20" max="1303" width="16.58203125" bestFit="1" customWidth="1"/>
    <col min="1304" max="1304" width="11.1640625" bestFit="1" customWidth="1"/>
    <col min="1305" max="1305" width="12.58203125" bestFit="1" customWidth="1"/>
    <col min="1306" max="1306" width="12.25" bestFit="1" customWidth="1"/>
    <col min="1307" max="1308" width="12.4140625" bestFit="1" customWidth="1"/>
    <col min="1309" max="1309" width="13" bestFit="1" customWidth="1"/>
    <col min="1310" max="1310" width="12.9140625" bestFit="1" customWidth="1"/>
    <col min="1311" max="1311" width="13.4140625" bestFit="1" customWidth="1"/>
    <col min="1312" max="1312" width="13.08203125" bestFit="1" customWidth="1"/>
    <col min="1313" max="1313" width="14.08203125" bestFit="1" customWidth="1"/>
    <col min="1314" max="1314" width="13.08203125" bestFit="1" customWidth="1"/>
    <col min="1315" max="1315" width="12.25" bestFit="1" customWidth="1"/>
    <col min="1316" max="1316" width="12.33203125" bestFit="1" customWidth="1"/>
    <col min="1317" max="1317" width="13.1640625" bestFit="1" customWidth="1"/>
    <col min="1318" max="1318" width="11.6640625" bestFit="1" customWidth="1"/>
    <col min="1319" max="1319" width="12.08203125" bestFit="1" customWidth="1"/>
    <col min="1320" max="1320" width="13" bestFit="1" customWidth="1"/>
    <col min="1321" max="1321" width="12.08203125" bestFit="1" customWidth="1"/>
    <col min="1322" max="1322" width="12.25" bestFit="1" customWidth="1"/>
    <col min="1323" max="1323" width="12.4140625" bestFit="1" customWidth="1"/>
    <col min="1324" max="1324" width="12.33203125" bestFit="1" customWidth="1"/>
    <col min="1325" max="1325" width="12.75" bestFit="1" customWidth="1"/>
    <col min="1326" max="1326" width="12.6640625" bestFit="1" customWidth="1"/>
    <col min="1327" max="1327" width="13.1640625" bestFit="1" customWidth="1"/>
    <col min="1328" max="1328" width="13" bestFit="1" customWidth="1"/>
    <col min="1329" max="1329" width="12.9140625" bestFit="1" customWidth="1"/>
    <col min="1330" max="1330" width="13.33203125" bestFit="1" customWidth="1"/>
    <col min="1331" max="1331" width="13.25" bestFit="1" customWidth="1"/>
    <col min="1332" max="1332" width="13.33203125" bestFit="1" customWidth="1"/>
    <col min="1333" max="1333" width="12.4140625" bestFit="1" customWidth="1"/>
    <col min="1334" max="1334" width="13.5" bestFit="1" customWidth="1"/>
    <col min="1335" max="1335" width="14.1640625" bestFit="1" customWidth="1"/>
    <col min="1336" max="1336" width="12.58203125" bestFit="1" customWidth="1"/>
    <col min="1337" max="1337" width="12.83203125" bestFit="1" customWidth="1"/>
    <col min="1338" max="1338" width="13.4140625" bestFit="1" customWidth="1"/>
    <col min="1339" max="1339" width="13" bestFit="1" customWidth="1"/>
    <col min="1340" max="1340" width="12.58203125" bestFit="1" customWidth="1"/>
    <col min="1341" max="1341" width="12.75" bestFit="1" customWidth="1"/>
    <col min="1342" max="1342" width="13" bestFit="1" customWidth="1"/>
    <col min="1343" max="1343" width="13.08203125" bestFit="1" customWidth="1"/>
    <col min="1344" max="1344" width="12.58203125" bestFit="1" customWidth="1"/>
    <col min="1345" max="1345" width="12.83203125" bestFit="1" customWidth="1"/>
    <col min="1346" max="1346" width="12.4140625" bestFit="1" customWidth="1"/>
    <col min="1347" max="1347" width="13.08203125" bestFit="1" customWidth="1"/>
    <col min="1348" max="1348" width="12" bestFit="1" customWidth="1"/>
    <col min="1349" max="1350" width="12.33203125" bestFit="1" customWidth="1"/>
    <col min="1351" max="1351" width="13.08203125" bestFit="1" customWidth="1"/>
    <col min="1352" max="1352" width="12.33203125" bestFit="1" customWidth="1"/>
    <col min="1353" max="1353" width="11.6640625" bestFit="1" customWidth="1"/>
    <col min="1354" max="1354" width="12.33203125" bestFit="1" customWidth="1"/>
    <col min="1355" max="1355" width="12.25" bestFit="1" customWidth="1"/>
    <col min="1356" max="1356" width="12.33203125" bestFit="1" customWidth="1"/>
    <col min="1357" max="1357" width="11.1640625" bestFit="1" customWidth="1"/>
  </cols>
  <sheetData>
    <row r="3" spans="1:18" x14ac:dyDescent="0.35">
      <c r="O3" s="12" t="s">
        <v>22361</v>
      </c>
      <c r="P3" s="12" t="s">
        <v>22372</v>
      </c>
      <c r="Q3" s="12"/>
      <c r="R3" s="12"/>
    </row>
    <row r="4" spans="1:18" ht="46.5" x14ac:dyDescent="0.35">
      <c r="A4" s="12" t="s">
        <v>22348</v>
      </c>
      <c r="B4" s="18" t="s">
        <v>13196</v>
      </c>
      <c r="D4" s="12" t="s">
        <v>22348</v>
      </c>
      <c r="E4" s="18" t="s">
        <v>13198</v>
      </c>
      <c r="H4" s="12" t="s">
        <v>22348</v>
      </c>
      <c r="I4" s="16" t="s">
        <v>13199</v>
      </c>
      <c r="J4" s="17" t="s">
        <v>13200</v>
      </c>
      <c r="L4" s="12" t="s">
        <v>22351</v>
      </c>
      <c r="M4" s="25" t="s">
        <v>13203</v>
      </c>
      <c r="O4" s="12" t="s">
        <v>13188</v>
      </c>
      <c r="P4" s="12" t="s">
        <v>22345</v>
      </c>
      <c r="Q4" s="12" t="s">
        <v>22350</v>
      </c>
      <c r="R4" s="12" t="s">
        <v>13195</v>
      </c>
    </row>
    <row r="5" spans="1:18" x14ac:dyDescent="0.35">
      <c r="A5" s="11" t="s">
        <v>13171</v>
      </c>
      <c r="B5">
        <v>0.42</v>
      </c>
      <c r="D5" s="11" t="s">
        <v>13171</v>
      </c>
      <c r="E5" s="6">
        <v>4472000</v>
      </c>
      <c r="H5" s="11" t="s">
        <v>13171</v>
      </c>
      <c r="I5" s="15">
        <v>4000</v>
      </c>
      <c r="J5" s="15">
        <v>2339</v>
      </c>
      <c r="L5" s="11" t="s">
        <v>22345</v>
      </c>
      <c r="M5" s="21">
        <v>714</v>
      </c>
      <c r="O5" s="28" t="s">
        <v>22358</v>
      </c>
      <c r="P5" s="26">
        <v>53</v>
      </c>
      <c r="Q5" s="26">
        <v>147</v>
      </c>
      <c r="R5" s="26">
        <v>200</v>
      </c>
    </row>
    <row r="6" spans="1:18" x14ac:dyDescent="0.35">
      <c r="A6" s="11" t="s">
        <v>13074</v>
      </c>
      <c r="B6">
        <v>0.54024282560706416</v>
      </c>
      <c r="D6" s="11" t="s">
        <v>13074</v>
      </c>
      <c r="E6" s="6">
        <v>12614810458.58</v>
      </c>
      <c r="H6" s="11" t="s">
        <v>13074</v>
      </c>
      <c r="I6" s="15">
        <v>1683.6231346578368</v>
      </c>
      <c r="J6" s="15">
        <v>842.65037527593813</v>
      </c>
      <c r="L6" s="11" t="s">
        <v>22350</v>
      </c>
      <c r="M6" s="21">
        <v>751</v>
      </c>
      <c r="O6" s="11" t="s">
        <v>22359</v>
      </c>
      <c r="P6" s="26">
        <v>102</v>
      </c>
      <c r="Q6" s="26">
        <v>274</v>
      </c>
      <c r="R6" s="26">
        <v>376</v>
      </c>
    </row>
    <row r="7" spans="1:18" x14ac:dyDescent="0.35">
      <c r="A7" s="11" t="s">
        <v>13079</v>
      </c>
      <c r="B7">
        <v>0.50828897338403023</v>
      </c>
      <c r="D7" s="11" t="s">
        <v>13079</v>
      </c>
      <c r="E7" s="6">
        <v>98020806794</v>
      </c>
      <c r="H7" s="11" t="s">
        <v>13079</v>
      </c>
      <c r="I7" s="15">
        <v>10127.311787072244</v>
      </c>
      <c r="J7" s="15">
        <v>5965.88783269962</v>
      </c>
      <c r="L7" s="13" t="s">
        <v>13195</v>
      </c>
      <c r="M7" s="22">
        <v>1465</v>
      </c>
      <c r="O7" s="11" t="s">
        <v>22346</v>
      </c>
      <c r="P7" s="26">
        <v>559</v>
      </c>
      <c r="Q7" s="26">
        <v>330</v>
      </c>
      <c r="R7" s="26">
        <v>889</v>
      </c>
    </row>
    <row r="8" spans="1:18" x14ac:dyDescent="0.35">
      <c r="A8" s="11" t="s">
        <v>13176</v>
      </c>
      <c r="B8">
        <v>0.53</v>
      </c>
      <c r="D8" s="11" t="s">
        <v>13176</v>
      </c>
      <c r="E8" s="6">
        <v>6959700</v>
      </c>
      <c r="H8" s="11" t="s">
        <v>13176</v>
      </c>
      <c r="I8" s="15">
        <v>1900</v>
      </c>
      <c r="J8" s="15">
        <v>899</v>
      </c>
      <c r="O8" s="13" t="s">
        <v>13195</v>
      </c>
      <c r="P8" s="27">
        <v>714</v>
      </c>
      <c r="Q8" s="27">
        <v>751</v>
      </c>
      <c r="R8" s="27">
        <v>1465</v>
      </c>
    </row>
    <row r="9" spans="1:18" x14ac:dyDescent="0.35">
      <c r="A9" s="11" t="s">
        <v>13110</v>
      </c>
      <c r="B9">
        <v>0.40120535714285727</v>
      </c>
      <c r="D9" s="11" t="s">
        <v>13110</v>
      </c>
      <c r="E9" s="6">
        <v>10459722337</v>
      </c>
      <c r="H9" s="11" t="s">
        <v>13110</v>
      </c>
      <c r="I9" s="15">
        <v>4162.0736607142853</v>
      </c>
      <c r="J9" s="15">
        <v>2330.6156473214287</v>
      </c>
    </row>
    <row r="10" spans="1:18" x14ac:dyDescent="0.35">
      <c r="A10" s="11" t="s">
        <v>13138</v>
      </c>
      <c r="B10">
        <v>0.57499999999999996</v>
      </c>
      <c r="D10" s="11" t="s">
        <v>13138</v>
      </c>
      <c r="E10" s="6">
        <v>6163434</v>
      </c>
      <c r="H10" s="11" t="s">
        <v>13138</v>
      </c>
      <c r="I10" s="15">
        <v>799</v>
      </c>
      <c r="J10" s="15">
        <v>337</v>
      </c>
      <c r="L10" s="12" t="s">
        <v>22356</v>
      </c>
      <c r="M10" s="12" t="s">
        <v>13201</v>
      </c>
      <c r="N10" s="12" t="s">
        <v>22352</v>
      </c>
    </row>
    <row r="11" spans="1:18" x14ac:dyDescent="0.35">
      <c r="A11" s="11" t="s">
        <v>13102</v>
      </c>
      <c r="B11">
        <v>0.45999999999999996</v>
      </c>
      <c r="D11" s="11" t="s">
        <v>13102</v>
      </c>
      <c r="E11" s="6">
        <v>151117062</v>
      </c>
      <c r="H11" s="11" t="s">
        <v>13102</v>
      </c>
      <c r="I11" s="15">
        <v>1347</v>
      </c>
      <c r="J11" s="15">
        <v>638</v>
      </c>
      <c r="L11" s="11" t="s">
        <v>13079</v>
      </c>
      <c r="M11" s="26">
        <v>15778848</v>
      </c>
      <c r="N11" s="26">
        <v>4.0817490494296518</v>
      </c>
    </row>
    <row r="12" spans="1:18" x14ac:dyDescent="0.35">
      <c r="A12" s="11" t="s">
        <v>13107</v>
      </c>
      <c r="B12">
        <v>0.12354838709677421</v>
      </c>
      <c r="D12" s="11" t="s">
        <v>13107</v>
      </c>
      <c r="E12" s="6">
        <v>60778817</v>
      </c>
      <c r="H12" s="11" t="s">
        <v>13107</v>
      </c>
      <c r="I12" s="15">
        <v>397.19354838709677</v>
      </c>
      <c r="J12" s="15">
        <v>301.58064516129031</v>
      </c>
      <c r="L12" s="11" t="s">
        <v>13074</v>
      </c>
      <c r="M12" s="26">
        <v>7728691</v>
      </c>
      <c r="N12" s="26">
        <v>4.1549668874172143</v>
      </c>
    </row>
    <row r="13" spans="1:18" x14ac:dyDescent="0.35">
      <c r="A13" s="11" t="s">
        <v>13147</v>
      </c>
      <c r="B13">
        <v>0</v>
      </c>
      <c r="D13" s="11" t="s">
        <v>13147</v>
      </c>
      <c r="E13" s="6">
        <v>2380050</v>
      </c>
      <c r="H13" s="11" t="s">
        <v>13147</v>
      </c>
      <c r="I13" s="15">
        <v>150</v>
      </c>
      <c r="J13" s="15">
        <v>150</v>
      </c>
      <c r="L13" s="11" t="s">
        <v>13110</v>
      </c>
      <c r="M13" s="26">
        <v>2991069</v>
      </c>
      <c r="N13" s="26">
        <v>4.0407158836689021</v>
      </c>
    </row>
    <row r="14" spans="1:18" x14ac:dyDescent="0.35">
      <c r="A14" s="13" t="s">
        <v>13195</v>
      </c>
      <c r="B14" s="12">
        <v>0.47691467576791774</v>
      </c>
      <c r="D14" s="13" t="s">
        <v>13195</v>
      </c>
      <c r="E14" s="14">
        <v>121327210652.58</v>
      </c>
      <c r="H14" s="13" t="s">
        <v>13195</v>
      </c>
      <c r="I14" s="16">
        <v>5444.9906348122868</v>
      </c>
      <c r="J14" s="16">
        <v>3125.3108737201355</v>
      </c>
      <c r="L14" s="13" t="s">
        <v>13195</v>
      </c>
      <c r="M14" s="27">
        <v>26498608</v>
      </c>
      <c r="N14" s="27">
        <v>4.0921458625526039</v>
      </c>
    </row>
    <row r="17" spans="2:18" x14ac:dyDescent="0.35">
      <c r="L17" s="12" t="s">
        <v>13186</v>
      </c>
      <c r="M17" s="25" t="s">
        <v>22357</v>
      </c>
      <c r="O17" s="12" t="s">
        <v>13203</v>
      </c>
      <c r="P17" s="12" t="s">
        <v>13185</v>
      </c>
      <c r="Q17" s="12"/>
      <c r="R17" s="12"/>
    </row>
    <row r="18" spans="2:18" x14ac:dyDescent="0.35">
      <c r="H18" s="24"/>
      <c r="I18" s="23"/>
      <c r="L18" s="11" t="s">
        <v>22354</v>
      </c>
      <c r="M18" s="21">
        <v>1</v>
      </c>
      <c r="O18" s="12" t="s">
        <v>22356</v>
      </c>
      <c r="P18" s="12" t="s">
        <v>22345</v>
      </c>
      <c r="Q18" s="12" t="s">
        <v>22350</v>
      </c>
      <c r="R18" s="12" t="s">
        <v>13195</v>
      </c>
    </row>
    <row r="19" spans="2:18" x14ac:dyDescent="0.35">
      <c r="B19" s="12" t="s">
        <v>22349</v>
      </c>
      <c r="C19" s="20" t="s">
        <v>13201</v>
      </c>
      <c r="E19" s="12" t="s">
        <v>22348</v>
      </c>
      <c r="F19" s="12" t="s">
        <v>13203</v>
      </c>
      <c r="H19" s="12" t="s">
        <v>22348</v>
      </c>
      <c r="I19" s="20" t="s">
        <v>22347</v>
      </c>
      <c r="L19" s="11" t="s">
        <v>22355</v>
      </c>
      <c r="M19" s="21">
        <v>9</v>
      </c>
      <c r="O19" s="11" t="s">
        <v>22354</v>
      </c>
      <c r="P19" s="26">
        <v>1</v>
      </c>
      <c r="Q19" s="26"/>
      <c r="R19" s="26">
        <v>1</v>
      </c>
    </row>
    <row r="20" spans="2:18" x14ac:dyDescent="0.35">
      <c r="B20" s="11" t="s">
        <v>127</v>
      </c>
      <c r="C20" s="21">
        <v>853945</v>
      </c>
      <c r="E20" s="11" t="s">
        <v>13171</v>
      </c>
      <c r="F20">
        <v>1</v>
      </c>
      <c r="H20" s="11" t="s">
        <v>13079</v>
      </c>
      <c r="I20" s="21">
        <v>15778848</v>
      </c>
      <c r="L20" s="11" t="s">
        <v>13202</v>
      </c>
      <c r="M20" s="21">
        <v>525</v>
      </c>
      <c r="O20" s="11" t="s">
        <v>22355</v>
      </c>
      <c r="P20" s="26">
        <v>1</v>
      </c>
      <c r="Q20" s="26">
        <v>8</v>
      </c>
      <c r="R20" s="26">
        <v>9</v>
      </c>
    </row>
    <row r="21" spans="2:18" x14ac:dyDescent="0.35">
      <c r="B21" s="11" t="s">
        <v>616</v>
      </c>
      <c r="C21" s="21">
        <v>426973</v>
      </c>
      <c r="E21" s="11" t="s">
        <v>13074</v>
      </c>
      <c r="F21">
        <v>453</v>
      </c>
      <c r="H21" s="11" t="s">
        <v>13074</v>
      </c>
      <c r="I21" s="21">
        <v>7728691</v>
      </c>
      <c r="L21" s="11" t="s">
        <v>22353</v>
      </c>
      <c r="M21" s="21">
        <v>929</v>
      </c>
      <c r="O21" s="11" t="s">
        <v>13202</v>
      </c>
      <c r="P21" s="26">
        <v>232</v>
      </c>
      <c r="Q21" s="26">
        <v>293</v>
      </c>
      <c r="R21" s="26">
        <v>525</v>
      </c>
    </row>
    <row r="22" spans="2:18" x14ac:dyDescent="0.35">
      <c r="B22" s="11" t="s">
        <v>455</v>
      </c>
      <c r="C22" s="21">
        <v>426973</v>
      </c>
      <c r="E22" s="11" t="s">
        <v>13079</v>
      </c>
      <c r="F22">
        <v>526</v>
      </c>
      <c r="H22" s="11" t="s">
        <v>13110</v>
      </c>
      <c r="I22" s="21">
        <v>2991069</v>
      </c>
      <c r="L22" s="13" t="s">
        <v>13195</v>
      </c>
      <c r="M22" s="22">
        <v>1464</v>
      </c>
      <c r="O22" s="11" t="s">
        <v>22353</v>
      </c>
      <c r="P22" s="26">
        <v>479</v>
      </c>
      <c r="Q22" s="26">
        <v>450</v>
      </c>
      <c r="R22" s="26">
        <v>929</v>
      </c>
    </row>
    <row r="23" spans="2:18" x14ac:dyDescent="0.35">
      <c r="B23" s="11" t="s">
        <v>3064</v>
      </c>
      <c r="C23" s="21">
        <v>385177</v>
      </c>
      <c r="E23" s="11" t="s">
        <v>13176</v>
      </c>
      <c r="F23">
        <v>1</v>
      </c>
      <c r="H23" s="11" t="s">
        <v>13107</v>
      </c>
      <c r="I23" s="21">
        <v>149675</v>
      </c>
      <c r="O23" s="13" t="s">
        <v>13195</v>
      </c>
      <c r="P23" s="27">
        <v>713</v>
      </c>
      <c r="Q23" s="27">
        <v>751</v>
      </c>
      <c r="R23" s="27">
        <v>1464</v>
      </c>
    </row>
    <row r="24" spans="2:18" x14ac:dyDescent="0.35">
      <c r="B24" s="11" t="s">
        <v>3466</v>
      </c>
      <c r="C24" s="21">
        <v>363713</v>
      </c>
      <c r="E24" s="11" t="s">
        <v>13110</v>
      </c>
      <c r="F24">
        <v>448</v>
      </c>
      <c r="H24" s="11" t="s">
        <v>13102</v>
      </c>
      <c r="I24" s="21">
        <v>88882</v>
      </c>
    </row>
    <row r="25" spans="2:18" x14ac:dyDescent="0.35">
      <c r="B25" s="11" t="s">
        <v>3116</v>
      </c>
      <c r="C25" s="21">
        <v>363713</v>
      </c>
      <c r="E25" s="11" t="s">
        <v>13138</v>
      </c>
      <c r="F25">
        <v>2</v>
      </c>
      <c r="H25" s="11" t="s">
        <v>13147</v>
      </c>
      <c r="I25" s="21">
        <v>15867</v>
      </c>
    </row>
    <row r="26" spans="2:18" x14ac:dyDescent="0.35">
      <c r="B26" s="13" t="s">
        <v>13195</v>
      </c>
      <c r="C26" s="22">
        <v>2820494</v>
      </c>
      <c r="E26" s="11" t="s">
        <v>13102</v>
      </c>
      <c r="F26">
        <v>2</v>
      </c>
      <c r="H26" s="11" t="s">
        <v>13138</v>
      </c>
      <c r="I26" s="21">
        <v>8566</v>
      </c>
      <c r="K26" s="12" t="s">
        <v>13186</v>
      </c>
      <c r="L26" s="25" t="s">
        <v>22357</v>
      </c>
    </row>
    <row r="27" spans="2:18" x14ac:dyDescent="0.35">
      <c r="E27" s="11" t="s">
        <v>13107</v>
      </c>
      <c r="F27">
        <v>31</v>
      </c>
      <c r="H27" s="11" t="s">
        <v>13176</v>
      </c>
      <c r="I27" s="21">
        <v>3663</v>
      </c>
      <c r="K27" s="11" t="s">
        <v>22360</v>
      </c>
      <c r="L27" s="21">
        <v>328</v>
      </c>
    </row>
    <row r="28" spans="2:18" x14ac:dyDescent="0.35">
      <c r="E28" s="11" t="s">
        <v>13147</v>
      </c>
      <c r="F28">
        <v>1</v>
      </c>
      <c r="H28" s="11" t="s">
        <v>13171</v>
      </c>
      <c r="I28" s="21">
        <v>1118</v>
      </c>
      <c r="K28" s="13" t="s">
        <v>13195</v>
      </c>
      <c r="L28" s="22">
        <v>328</v>
      </c>
    </row>
    <row r="29" spans="2:18" x14ac:dyDescent="0.35">
      <c r="B29" s="32" t="s">
        <v>13201</v>
      </c>
      <c r="E29" s="13" t="s">
        <v>13195</v>
      </c>
      <c r="F29" s="12">
        <v>1465</v>
      </c>
      <c r="H29" s="13" t="s">
        <v>13195</v>
      </c>
      <c r="I29" s="22">
        <v>26766379</v>
      </c>
    </row>
    <row r="30" spans="2:18" x14ac:dyDescent="0.35">
      <c r="B30" s="33">
        <v>26766379</v>
      </c>
    </row>
    <row r="31" spans="2:18" x14ac:dyDescent="0.35">
      <c r="B31" s="32"/>
    </row>
    <row r="32" spans="2:18" x14ac:dyDescent="0.35">
      <c r="B32" s="32" t="s">
        <v>13203</v>
      </c>
      <c r="D32" s="32" t="s">
        <v>22363</v>
      </c>
      <c r="E32" s="32" t="s">
        <v>13203</v>
      </c>
    </row>
    <row r="33" spans="2:8" x14ac:dyDescent="0.35">
      <c r="B33" s="33">
        <v>1465</v>
      </c>
      <c r="D33" s="34" t="s">
        <v>13171</v>
      </c>
      <c r="E33" s="33">
        <v>1</v>
      </c>
      <c r="G33" s="12" t="s">
        <v>13186</v>
      </c>
      <c r="H33" s="25" t="s">
        <v>22357</v>
      </c>
    </row>
    <row r="34" spans="2:8" x14ac:dyDescent="0.35">
      <c r="D34" s="34" t="s">
        <v>13074</v>
      </c>
      <c r="E34" s="33">
        <v>453</v>
      </c>
      <c r="G34" s="11" t="s">
        <v>22364</v>
      </c>
      <c r="H34" s="21">
        <v>599</v>
      </c>
    </row>
    <row r="35" spans="2:8" x14ac:dyDescent="0.35">
      <c r="D35" s="34" t="s">
        <v>13079</v>
      </c>
      <c r="E35" s="33">
        <v>526</v>
      </c>
      <c r="G35" s="11" t="s">
        <v>22365</v>
      </c>
      <c r="H35" s="21">
        <v>538</v>
      </c>
    </row>
    <row r="36" spans="2:8" x14ac:dyDescent="0.35">
      <c r="B36" s="32"/>
      <c r="D36" s="34" t="s">
        <v>13176</v>
      </c>
      <c r="E36" s="33">
        <v>1</v>
      </c>
      <c r="G36" s="13" t="s">
        <v>13195</v>
      </c>
      <c r="H36" s="22">
        <v>1137</v>
      </c>
    </row>
    <row r="37" spans="2:8" x14ac:dyDescent="0.35">
      <c r="B37" s="32" t="s">
        <v>22362</v>
      </c>
      <c r="D37" s="34" t="s">
        <v>13110</v>
      </c>
      <c r="E37" s="33">
        <v>448</v>
      </c>
    </row>
    <row r="38" spans="2:8" x14ac:dyDescent="0.35">
      <c r="B38" s="33">
        <v>4578580.43</v>
      </c>
      <c r="D38" s="34" t="s">
        <v>13138</v>
      </c>
      <c r="E38" s="33">
        <v>2</v>
      </c>
    </row>
    <row r="39" spans="2:8" x14ac:dyDescent="0.35">
      <c r="D39" s="34" t="s">
        <v>13102</v>
      </c>
      <c r="E39" s="33">
        <v>2</v>
      </c>
    </row>
    <row r="40" spans="2:8" x14ac:dyDescent="0.35">
      <c r="B40" s="23"/>
      <c r="C40" s="29"/>
      <c r="D40" s="34" t="s">
        <v>13107</v>
      </c>
      <c r="E40" s="33">
        <v>31</v>
      </c>
    </row>
    <row r="41" spans="2:8" x14ac:dyDescent="0.35">
      <c r="B41" s="11"/>
      <c r="C41" s="21"/>
      <c r="D41" s="34" t="s">
        <v>13147</v>
      </c>
      <c r="E41" s="33">
        <v>1</v>
      </c>
    </row>
    <row r="42" spans="2:8" x14ac:dyDescent="0.35">
      <c r="B42" s="32" t="s">
        <v>22366</v>
      </c>
      <c r="D42" s="34" t="s">
        <v>13195</v>
      </c>
      <c r="E42" s="33">
        <v>1465</v>
      </c>
    </row>
    <row r="43" spans="2:8" x14ac:dyDescent="0.35">
      <c r="B43" s="33">
        <v>7976911.2800000003</v>
      </c>
    </row>
  </sheetData>
  <pageMargins left="0.7" right="0.7" top="0.75" bottom="0.75" header="0.3" footer="0.3"/>
  <pageSetup orientation="portrait" r:id="rId19"/>
  <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FB4E1-E5EA-4831-ADEF-D850EBE22566}">
  <dimension ref="A1:W1466"/>
  <sheetViews>
    <sheetView topLeftCell="A21" workbookViewId="0">
      <selection activeCell="I22" sqref="I22"/>
    </sheetView>
  </sheetViews>
  <sheetFormatPr defaultRowHeight="15.5" x14ac:dyDescent="0.35"/>
  <cols>
    <col min="1" max="1" width="22.75" customWidth="1"/>
    <col min="2" max="2" width="23.58203125" customWidth="1"/>
    <col min="3" max="3" width="19.5" customWidth="1"/>
    <col min="4" max="4" width="19.6640625" customWidth="1"/>
    <col min="5" max="5" width="16.58203125" style="10" customWidth="1"/>
    <col min="6" max="6" width="19.75" customWidth="1"/>
    <col min="8" max="8" width="14.33203125" style="4" customWidth="1"/>
    <col min="9" max="9" width="15.5" customWidth="1"/>
    <col min="10" max="10" width="13.25" customWidth="1"/>
    <col min="11" max="11" width="22.08203125" style="6" customWidth="1"/>
    <col min="12" max="12" width="18.33203125" style="7" customWidth="1"/>
    <col min="13" max="13" width="18.75" customWidth="1"/>
    <col min="14" max="14" width="13" customWidth="1"/>
    <col min="15" max="17" width="8.58203125" customWidth="1"/>
    <col min="19" max="23" width="8.58203125" customWidth="1"/>
  </cols>
  <sheetData>
    <row r="1" spans="1:23" x14ac:dyDescent="0.35">
      <c r="A1" t="s">
        <v>13182</v>
      </c>
      <c r="B1" t="s">
        <v>13183</v>
      </c>
      <c r="C1" t="s">
        <v>13184</v>
      </c>
      <c r="D1" t="s">
        <v>13192</v>
      </c>
      <c r="E1" s="9" t="s">
        <v>13193</v>
      </c>
      <c r="F1" t="s">
        <v>13194</v>
      </c>
      <c r="G1" t="s">
        <v>13191</v>
      </c>
      <c r="H1" s="4" t="s">
        <v>13190</v>
      </c>
      <c r="I1" t="s">
        <v>13185</v>
      </c>
      <c r="J1" t="s">
        <v>13186</v>
      </c>
      <c r="K1" s="6" t="s">
        <v>13187</v>
      </c>
      <c r="L1" s="7" t="s">
        <v>13188</v>
      </c>
      <c r="M1" t="s">
        <v>13189</v>
      </c>
      <c r="N1" t="s">
        <v>13197</v>
      </c>
      <c r="O1" t="s">
        <v>11</v>
      </c>
    </row>
    <row r="2" spans="1:23" x14ac:dyDescent="0.35">
      <c r="A2" t="s">
        <v>13074</v>
      </c>
      <c r="B2" t="s">
        <v>13075</v>
      </c>
      <c r="C2" t="s">
        <v>13076</v>
      </c>
      <c r="D2">
        <v>399</v>
      </c>
      <c r="E2" s="9">
        <v>1099</v>
      </c>
      <c r="F2" s="1">
        <v>0.64</v>
      </c>
      <c r="G2">
        <v>4.2</v>
      </c>
      <c r="H2" s="4">
        <v>24269</v>
      </c>
      <c r="I2" t="str">
        <f>IF(F2&gt;=50%,"50% or more","&lt;50%")</f>
        <v>50% or more</v>
      </c>
      <c r="J2" t="str" cm="1">
        <f t="array" ref="J2">_xlfn.IFS(G2&lt;=2,"0-2.0",G2&lt;=3,"2.1-3.0",G2&lt;=4,"3.1-4.0",G2&lt;=5,"4.1-5.0")</f>
        <v>4.1-5.0</v>
      </c>
      <c r="K2" s="6">
        <f>amazontable[[#This Row],[Discounted Price]]*H2</f>
        <v>9683331</v>
      </c>
      <c r="L2" s="7" t="str" cm="1">
        <f t="array" ref="L2">_xlfn.IFS(D2&lt;=200,"0-200",D2&lt;=500,"201-500",D2&gt;500,"501 &amp; above")</f>
        <v>201-500</v>
      </c>
      <c r="M2" t="str" cm="1">
        <f t="array" ref="M2">_xlfn.IFS(H2&lt;1000,"0-999",H2&lt;10000,"1,000-9,999",H2&gt;10000,"10,001&amp; above")</f>
        <v>10,001&amp; above</v>
      </c>
      <c r="N2" t="s">
        <v>16</v>
      </c>
      <c r="O2" t="s">
        <v>22</v>
      </c>
      <c r="P2" s="19" t="s">
        <v>13366</v>
      </c>
      <c r="Q2" t="s">
        <v>13367</v>
      </c>
      <c r="R2" t="s">
        <v>13368</v>
      </c>
      <c r="S2" t="s">
        <v>13369</v>
      </c>
      <c r="T2" t="s">
        <v>13370</v>
      </c>
      <c r="U2" t="s">
        <v>13371</v>
      </c>
      <c r="V2" t="s">
        <v>13372</v>
      </c>
      <c r="W2" t="s">
        <v>13373</v>
      </c>
    </row>
    <row r="3" spans="1:23" x14ac:dyDescent="0.35">
      <c r="A3" t="s">
        <v>13074</v>
      </c>
      <c r="B3" t="s">
        <v>13075</v>
      </c>
      <c r="C3" t="s">
        <v>13076</v>
      </c>
      <c r="D3">
        <v>199</v>
      </c>
      <c r="E3" s="9">
        <v>349</v>
      </c>
      <c r="F3" s="1">
        <v>0.43</v>
      </c>
      <c r="G3">
        <v>4</v>
      </c>
      <c r="H3" s="4">
        <v>43994</v>
      </c>
      <c r="I3" t="str">
        <f t="shared" ref="I3:I66" si="0">IF(F3&gt;=50%,"50% or more","&lt;50%")</f>
        <v>&lt;50%</v>
      </c>
      <c r="J3" t="str" cm="1">
        <f t="array" ref="J3">_xlfn.IFS(G3&lt;=2,"0-2.0",G3&lt;=3,"2.1-3.0",G3&lt;=4,"3.1-4.0",G3&lt;=5,"4.1-5.0")</f>
        <v>3.1-4.0</v>
      </c>
      <c r="K3" s="6">
        <f>amazontable[[#This Row],[Discounted Price]]*H3</f>
        <v>8754806</v>
      </c>
      <c r="L3" s="7" t="str" cm="1">
        <f t="array" ref="L3">_xlfn.IFS(D3&lt;=200,"0-200",D3&lt;=500,"201-500",D3&gt;500,"501 &amp; above")</f>
        <v>0-200</v>
      </c>
      <c r="M3" t="str" cm="1">
        <f t="array" ref="M3">_xlfn.IFS(H3&lt;1000,"0-999",H3&lt;10000,"1,000-9,999",H3&gt;10000,"10,001&amp; above")</f>
        <v>10,001&amp; above</v>
      </c>
      <c r="N3" t="s">
        <v>27</v>
      </c>
      <c r="O3" t="s">
        <v>32</v>
      </c>
      <c r="P3" s="19" t="s">
        <v>13374</v>
      </c>
      <c r="Q3" t="s">
        <v>13375</v>
      </c>
      <c r="R3" t="s">
        <v>13376</v>
      </c>
      <c r="S3" t="s">
        <v>13377</v>
      </c>
      <c r="T3" t="s">
        <v>13378</v>
      </c>
      <c r="U3" t="s">
        <v>13379</v>
      </c>
      <c r="V3" t="s">
        <v>13380</v>
      </c>
      <c r="W3" t="s">
        <v>13381</v>
      </c>
    </row>
    <row r="4" spans="1:23" x14ac:dyDescent="0.35">
      <c r="A4" t="s">
        <v>13074</v>
      </c>
      <c r="B4" t="s">
        <v>13075</v>
      </c>
      <c r="C4" t="s">
        <v>13076</v>
      </c>
      <c r="D4">
        <v>199</v>
      </c>
      <c r="E4" s="9">
        <v>1899</v>
      </c>
      <c r="F4" s="1">
        <v>0.9</v>
      </c>
      <c r="G4">
        <v>3.9</v>
      </c>
      <c r="H4" s="4">
        <v>7928</v>
      </c>
      <c r="I4" t="str">
        <f t="shared" si="0"/>
        <v>50% or more</v>
      </c>
      <c r="J4" t="str" cm="1">
        <f t="array" ref="J4">_xlfn.IFS(G4&lt;=2,"0-2.0",G4&lt;=3,"2.1-3.0",G4&lt;=4,"3.1-4.0",G4&lt;=5,"4.1-5.0")</f>
        <v>3.1-4.0</v>
      </c>
      <c r="K4" s="6">
        <f>amazontable[[#This Row],[Discounted Price]]*H4</f>
        <v>1577672</v>
      </c>
      <c r="L4" s="7" t="str" cm="1">
        <f t="array" ref="L4">_xlfn.IFS(D4&lt;=200,"0-200",D4&lt;=500,"201-500",D4&gt;500,"501 &amp; above")</f>
        <v>0-200</v>
      </c>
      <c r="M4" t="str" cm="1">
        <f t="array" ref="M4">_xlfn.IFS(H4&lt;1000,"0-999",H4&lt;10000,"1,000-9,999",H4&gt;10000,"10,001&amp; above")</f>
        <v>1,000-9,999</v>
      </c>
      <c r="N4" t="s">
        <v>37</v>
      </c>
      <c r="O4" t="s">
        <v>42</v>
      </c>
      <c r="P4" s="19" t="s">
        <v>13382</v>
      </c>
      <c r="Q4" t="s">
        <v>13383</v>
      </c>
      <c r="R4" t="s">
        <v>13384</v>
      </c>
      <c r="S4" t="s">
        <v>13385</v>
      </c>
      <c r="T4" t="s">
        <v>13386</v>
      </c>
      <c r="U4" t="s">
        <v>13387</v>
      </c>
      <c r="V4" t="s">
        <v>13388</v>
      </c>
      <c r="W4" t="s">
        <v>13389</v>
      </c>
    </row>
    <row r="5" spans="1:23" x14ac:dyDescent="0.35">
      <c r="A5" t="s">
        <v>13074</v>
      </c>
      <c r="B5" t="s">
        <v>13075</v>
      </c>
      <c r="C5" t="s">
        <v>13076</v>
      </c>
      <c r="D5">
        <v>329</v>
      </c>
      <c r="E5" s="9">
        <v>699</v>
      </c>
      <c r="F5" s="1">
        <v>0.53</v>
      </c>
      <c r="G5">
        <v>4.2</v>
      </c>
      <c r="H5" s="4">
        <v>94363</v>
      </c>
      <c r="I5" t="str">
        <f t="shared" si="0"/>
        <v>50% or more</v>
      </c>
      <c r="J5" t="str" cm="1">
        <f t="array" ref="J5">_xlfn.IFS(G5&lt;=2,"0-2.0",G5&lt;=3,"2.1-3.0",G5&lt;=4,"3.1-4.0",G5&lt;=5,"4.1-5.0")</f>
        <v>4.1-5.0</v>
      </c>
      <c r="K5" s="6">
        <f>amazontable[[#This Row],[Discounted Price]]*H5</f>
        <v>31045427</v>
      </c>
      <c r="L5" s="7" t="str" cm="1">
        <f t="array" ref="L5">_xlfn.IFS(D5&lt;=200,"0-200",D5&lt;=500,"201-500",D5&gt;500,"501 &amp; above")</f>
        <v>201-500</v>
      </c>
      <c r="M5" t="str" cm="1">
        <f t="array" ref="M5">_xlfn.IFS(H5&lt;1000,"0-999",H5&lt;10000,"1,000-9,999",H5&gt;10000,"10,001&amp; above")</f>
        <v>10,001&amp; above</v>
      </c>
      <c r="N5" t="s">
        <v>47</v>
      </c>
      <c r="O5" t="s">
        <v>52</v>
      </c>
      <c r="P5" s="19" t="s">
        <v>13390</v>
      </c>
      <c r="Q5" t="s">
        <v>13391</v>
      </c>
      <c r="R5" t="s">
        <v>13392</v>
      </c>
      <c r="S5" t="s">
        <v>13393</v>
      </c>
      <c r="T5" t="s">
        <v>13394</v>
      </c>
      <c r="U5" t="s">
        <v>13395</v>
      </c>
      <c r="V5" t="s">
        <v>13396</v>
      </c>
      <c r="W5" t="s">
        <v>13397</v>
      </c>
    </row>
    <row r="6" spans="1:23" x14ac:dyDescent="0.35">
      <c r="A6" t="s">
        <v>13074</v>
      </c>
      <c r="B6" t="s">
        <v>13075</v>
      </c>
      <c r="C6" t="s">
        <v>13076</v>
      </c>
      <c r="D6">
        <v>154</v>
      </c>
      <c r="E6" s="9">
        <v>399</v>
      </c>
      <c r="F6" s="1">
        <v>0.61</v>
      </c>
      <c r="G6">
        <v>4.2</v>
      </c>
      <c r="H6" s="4">
        <v>16905</v>
      </c>
      <c r="I6" t="str">
        <f t="shared" si="0"/>
        <v>50% or more</v>
      </c>
      <c r="J6" t="str" cm="1">
        <f t="array" ref="J6">_xlfn.IFS(G6&lt;=2,"0-2.0",G6&lt;=3,"2.1-3.0",G6&lt;=4,"3.1-4.0",G6&lt;=5,"4.1-5.0")</f>
        <v>4.1-5.0</v>
      </c>
      <c r="K6" s="6">
        <f>amazontable[[#This Row],[Discounted Price]]*H6</f>
        <v>2603370</v>
      </c>
      <c r="L6" s="7" t="str" cm="1">
        <f t="array" ref="L6">_xlfn.IFS(D6&lt;=200,"0-200",D6&lt;=500,"201-500",D6&gt;500,"501 &amp; above")</f>
        <v>0-200</v>
      </c>
      <c r="M6" t="str" cm="1">
        <f t="array" ref="M6">_xlfn.IFS(H6&lt;1000,"0-999",H6&lt;10000,"1,000-9,999",H6&gt;10000,"10,001&amp; above")</f>
        <v>10,001&amp; above</v>
      </c>
      <c r="N6" t="s">
        <v>57</v>
      </c>
      <c r="O6" t="s">
        <v>62</v>
      </c>
      <c r="P6" s="19" t="s">
        <v>13398</v>
      </c>
      <c r="Q6" t="s">
        <v>13399</v>
      </c>
      <c r="R6" t="s">
        <v>13400</v>
      </c>
      <c r="S6" t="s">
        <v>13401</v>
      </c>
      <c r="T6" t="s">
        <v>13402</v>
      </c>
      <c r="U6" t="s">
        <v>13403</v>
      </c>
      <c r="V6" t="s">
        <v>13404</v>
      </c>
      <c r="W6" t="s">
        <v>13405</v>
      </c>
    </row>
    <row r="7" spans="1:23" x14ac:dyDescent="0.35">
      <c r="A7" t="s">
        <v>13074</v>
      </c>
      <c r="B7" t="s">
        <v>13075</v>
      </c>
      <c r="C7" t="s">
        <v>13076</v>
      </c>
      <c r="D7">
        <v>149</v>
      </c>
      <c r="E7" s="9">
        <v>1000</v>
      </c>
      <c r="F7" s="1">
        <v>0.85</v>
      </c>
      <c r="G7">
        <v>3.9</v>
      </c>
      <c r="H7" s="4">
        <v>24871</v>
      </c>
      <c r="I7" t="str">
        <f t="shared" si="0"/>
        <v>50% or more</v>
      </c>
      <c r="J7" t="str" cm="1">
        <f t="array" ref="J7">_xlfn.IFS(G7&lt;=2,"0-2.0",G7&lt;=3,"2.1-3.0",G7&lt;=4,"3.1-4.0",G7&lt;=5,"4.1-5.0")</f>
        <v>3.1-4.0</v>
      </c>
      <c r="K7" s="6">
        <f>amazontable[[#This Row],[Discounted Price]]*H7</f>
        <v>3705779</v>
      </c>
      <c r="L7" s="7" t="str" cm="1">
        <f t="array" ref="L7">_xlfn.IFS(D7&lt;=200,"0-200",D7&lt;=500,"201-500",D7&gt;500,"501 &amp; above")</f>
        <v>0-200</v>
      </c>
      <c r="M7" t="str" cm="1">
        <f t="array" ref="M7">_xlfn.IFS(H7&lt;1000,"0-999",H7&lt;10000,"1,000-9,999",H7&gt;10000,"10,001&amp; above")</f>
        <v>10,001&amp; above</v>
      </c>
      <c r="N7" t="s">
        <v>66</v>
      </c>
      <c r="O7" t="s">
        <v>71</v>
      </c>
      <c r="P7" s="19" t="s">
        <v>13406</v>
      </c>
      <c r="Q7" t="s">
        <v>13407</v>
      </c>
      <c r="R7" t="s">
        <v>13408</v>
      </c>
      <c r="S7" t="s">
        <v>13409</v>
      </c>
      <c r="T7" t="s">
        <v>13410</v>
      </c>
      <c r="U7" t="s">
        <v>13411</v>
      </c>
      <c r="V7" t="s">
        <v>13412</v>
      </c>
      <c r="W7" t="s">
        <v>13413</v>
      </c>
    </row>
    <row r="8" spans="1:23" x14ac:dyDescent="0.35">
      <c r="A8" t="s">
        <v>13074</v>
      </c>
      <c r="B8" t="s">
        <v>13075</v>
      </c>
      <c r="C8" t="s">
        <v>13076</v>
      </c>
      <c r="D8">
        <v>176.63</v>
      </c>
      <c r="E8" s="9">
        <v>499</v>
      </c>
      <c r="F8" s="1">
        <v>0.65</v>
      </c>
      <c r="G8">
        <v>4.0999999999999996</v>
      </c>
      <c r="H8" s="4">
        <v>15188</v>
      </c>
      <c r="I8" t="str">
        <f t="shared" si="0"/>
        <v>50% or more</v>
      </c>
      <c r="J8" t="str" cm="1">
        <f t="array" ref="J8">_xlfn.IFS(G8&lt;=2,"0-2.0",G8&lt;=3,"2.1-3.0",G8&lt;=4,"3.1-4.0",G8&lt;=5,"4.1-5.0")</f>
        <v>4.1-5.0</v>
      </c>
      <c r="K8" s="6">
        <f>amazontable[[#This Row],[Discounted Price]]*H8</f>
        <v>2682656.44</v>
      </c>
      <c r="L8" s="7" t="str" cm="1">
        <f t="array" ref="L8">_xlfn.IFS(D8&lt;=200,"0-200",D8&lt;=500,"201-500",D8&gt;500,"501 &amp; above")</f>
        <v>0-200</v>
      </c>
      <c r="M8" t="str" cm="1">
        <f t="array" ref="M8">_xlfn.IFS(H8&lt;1000,"0-999",H8&lt;10000,"1,000-9,999",H8&gt;10000,"10,001&amp; above")</f>
        <v>10,001&amp; above</v>
      </c>
      <c r="N8" t="s">
        <v>76</v>
      </c>
      <c r="O8" t="s">
        <v>81</v>
      </c>
      <c r="P8" s="19" t="s">
        <v>13414</v>
      </c>
      <c r="Q8" t="s">
        <v>13415</v>
      </c>
      <c r="R8" t="s">
        <v>13416</v>
      </c>
      <c r="S8" t="s">
        <v>13417</v>
      </c>
      <c r="T8" t="s">
        <v>13418</v>
      </c>
      <c r="U8" t="s">
        <v>13419</v>
      </c>
      <c r="V8" t="s">
        <v>13420</v>
      </c>
      <c r="W8" t="s">
        <v>13421</v>
      </c>
    </row>
    <row r="9" spans="1:23" x14ac:dyDescent="0.35">
      <c r="A9" t="s">
        <v>13074</v>
      </c>
      <c r="B9" t="s">
        <v>13075</v>
      </c>
      <c r="C9" t="s">
        <v>13076</v>
      </c>
      <c r="D9">
        <v>229</v>
      </c>
      <c r="E9" s="9">
        <v>299</v>
      </c>
      <c r="F9" s="1">
        <v>0.23</v>
      </c>
      <c r="G9">
        <v>4.3</v>
      </c>
      <c r="H9" s="4">
        <v>30411</v>
      </c>
      <c r="I9" t="str">
        <f t="shared" si="0"/>
        <v>&lt;50%</v>
      </c>
      <c r="J9" t="str" cm="1">
        <f t="array" ref="J9">_xlfn.IFS(G9&lt;=2,"0-2.0",G9&lt;=3,"2.1-3.0",G9&lt;=4,"3.1-4.0",G9&lt;=5,"4.1-5.0")</f>
        <v>4.1-5.0</v>
      </c>
      <c r="K9" s="6">
        <f>amazontable[[#This Row],[Discounted Price]]*H9</f>
        <v>6964119</v>
      </c>
      <c r="L9" s="7" t="str" cm="1">
        <f t="array" ref="L9">_xlfn.IFS(D9&lt;=200,"0-200",D9&lt;=500,"201-500",D9&gt;500,"501 &amp; above")</f>
        <v>201-500</v>
      </c>
      <c r="M9" t="str" cm="1">
        <f t="array" ref="M9">_xlfn.IFS(H9&lt;1000,"0-999",H9&lt;10000,"1,000-9,999",H9&gt;10000,"10,001&amp; above")</f>
        <v>10,001&amp; above</v>
      </c>
      <c r="N9" t="s">
        <v>86</v>
      </c>
      <c r="O9" t="s">
        <v>91</v>
      </c>
      <c r="P9" s="19" t="s">
        <v>13422</v>
      </c>
      <c r="Q9" t="s">
        <v>13423</v>
      </c>
      <c r="R9" t="s">
        <v>13424</v>
      </c>
      <c r="S9" t="s">
        <v>13425</v>
      </c>
      <c r="T9" t="s">
        <v>13426</v>
      </c>
      <c r="U9" t="s">
        <v>13427</v>
      </c>
      <c r="V9" t="s">
        <v>13428</v>
      </c>
      <c r="W9" t="s">
        <v>13429</v>
      </c>
    </row>
    <row r="10" spans="1:23" x14ac:dyDescent="0.35">
      <c r="A10" t="s">
        <v>13074</v>
      </c>
      <c r="B10" t="s">
        <v>13077</v>
      </c>
      <c r="C10" t="s">
        <v>13078</v>
      </c>
      <c r="D10">
        <v>499</v>
      </c>
      <c r="E10" s="9">
        <v>999</v>
      </c>
      <c r="F10" s="1">
        <v>0.5</v>
      </c>
      <c r="G10">
        <v>4.2</v>
      </c>
      <c r="H10" s="4">
        <v>179691</v>
      </c>
      <c r="I10" t="str">
        <f t="shared" si="0"/>
        <v>50% or more</v>
      </c>
      <c r="J10" t="str" cm="1">
        <f t="array" ref="J10">_xlfn.IFS(G10&lt;=2,"0-2.0",G10&lt;=3,"2.1-3.0",G10&lt;=4,"3.1-4.0",G10&lt;=5,"4.1-5.0")</f>
        <v>4.1-5.0</v>
      </c>
      <c r="K10" s="6">
        <f>amazontable[[#This Row],[Discounted Price]]*H10</f>
        <v>89665809</v>
      </c>
      <c r="L10" s="7" t="str" cm="1">
        <f t="array" ref="L10">_xlfn.IFS(D10&lt;=200,"0-200",D10&lt;=500,"201-500",D10&gt;500,"501 &amp; above")</f>
        <v>201-500</v>
      </c>
      <c r="M10" t="str" cm="1">
        <f t="array" ref="M10">_xlfn.IFS(H10&lt;1000,"0-999",H10&lt;10000,"1,000-9,999",H10&gt;10000,"10,001&amp; above")</f>
        <v>10,001&amp; above</v>
      </c>
      <c r="N10" t="s">
        <v>96</v>
      </c>
      <c r="O10" t="s">
        <v>102</v>
      </c>
      <c r="P10" s="19" t="s">
        <v>13430</v>
      </c>
      <c r="Q10" t="s">
        <v>13431</v>
      </c>
      <c r="R10" t="s">
        <v>13432</v>
      </c>
      <c r="S10" t="s">
        <v>13433</v>
      </c>
      <c r="T10" t="s">
        <v>13434</v>
      </c>
      <c r="U10" t="s">
        <v>13435</v>
      </c>
      <c r="V10" t="s">
        <v>13436</v>
      </c>
      <c r="W10" t="s">
        <v>13437</v>
      </c>
    </row>
    <row r="11" spans="1:23" x14ac:dyDescent="0.35">
      <c r="A11" t="s">
        <v>13074</v>
      </c>
      <c r="B11" t="s">
        <v>13075</v>
      </c>
      <c r="C11" t="s">
        <v>13076</v>
      </c>
      <c r="D11">
        <v>199</v>
      </c>
      <c r="E11" s="9">
        <v>299</v>
      </c>
      <c r="F11" s="1">
        <v>0.33</v>
      </c>
      <c r="G11">
        <v>4</v>
      </c>
      <c r="H11" s="4">
        <v>43994</v>
      </c>
      <c r="I11" t="str">
        <f t="shared" si="0"/>
        <v>&lt;50%</v>
      </c>
      <c r="J11" t="str" cm="1">
        <f t="array" ref="J11">_xlfn.IFS(G11&lt;=2,"0-2.0",G11&lt;=3,"2.1-3.0",G11&lt;=4,"3.1-4.0",G11&lt;=5,"4.1-5.0")</f>
        <v>3.1-4.0</v>
      </c>
      <c r="K11" s="6">
        <f>amazontable[[#This Row],[Discounted Price]]*H11</f>
        <v>8754806</v>
      </c>
      <c r="L11" s="7" t="str" cm="1">
        <f t="array" ref="L11">_xlfn.IFS(D11&lt;=200,"0-200",D11&lt;=500,"201-500",D11&gt;500,"501 &amp; above")</f>
        <v>0-200</v>
      </c>
      <c r="M11" t="str" cm="1">
        <f t="array" ref="M11">_xlfn.IFS(H11&lt;1000,"0-999",H11&lt;10000,"1,000-9,999",H11&gt;10000,"10,001&amp; above")</f>
        <v>10,001&amp; above</v>
      </c>
      <c r="N11" t="s">
        <v>107</v>
      </c>
      <c r="O11" t="s">
        <v>32</v>
      </c>
      <c r="P11" s="19" t="s">
        <v>13374</v>
      </c>
      <c r="Q11" t="s">
        <v>13375</v>
      </c>
      <c r="R11" t="s">
        <v>13376</v>
      </c>
      <c r="S11" t="s">
        <v>13377</v>
      </c>
      <c r="T11" t="s">
        <v>13378</v>
      </c>
      <c r="U11" t="s">
        <v>13379</v>
      </c>
      <c r="V11" t="s">
        <v>13380</v>
      </c>
      <c r="W11" t="s">
        <v>13381</v>
      </c>
    </row>
    <row r="12" spans="1:23" x14ac:dyDescent="0.35">
      <c r="A12" t="s">
        <v>13074</v>
      </c>
      <c r="B12" t="s">
        <v>13075</v>
      </c>
      <c r="C12" t="s">
        <v>13076</v>
      </c>
      <c r="D12">
        <v>154</v>
      </c>
      <c r="E12" s="9">
        <v>339</v>
      </c>
      <c r="F12" s="1">
        <v>0.55000000000000004</v>
      </c>
      <c r="G12">
        <v>4.3</v>
      </c>
      <c r="H12" s="4">
        <v>13391</v>
      </c>
      <c r="I12" t="str">
        <f t="shared" si="0"/>
        <v>50% or more</v>
      </c>
      <c r="J12" t="str" cm="1">
        <f t="array" ref="J12">_xlfn.IFS(G12&lt;=2,"0-2.0",G12&lt;=3,"2.1-3.0",G12&lt;=4,"3.1-4.0",G12&lt;=5,"4.1-5.0")</f>
        <v>4.1-5.0</v>
      </c>
      <c r="K12" s="6">
        <f>amazontable[[#This Row],[Discounted Price]]*H12</f>
        <v>2062214</v>
      </c>
      <c r="L12" s="7" t="str" cm="1">
        <f t="array" ref="L12">_xlfn.IFS(D12&lt;=200,"0-200",D12&lt;=500,"201-500",D12&gt;500,"501 &amp; above")</f>
        <v>0-200</v>
      </c>
      <c r="M12" t="str" cm="1">
        <f t="array" ref="M12">_xlfn.IFS(H12&lt;1000,"0-999",H12&lt;10000,"1,000-9,999",H12&gt;10000,"10,001&amp; above")</f>
        <v>10,001&amp; above</v>
      </c>
      <c r="N12" t="s">
        <v>112</v>
      </c>
      <c r="O12" t="s">
        <v>117</v>
      </c>
      <c r="P12" s="19" t="s">
        <v>13438</v>
      </c>
      <c r="Q12" t="s">
        <v>13439</v>
      </c>
      <c r="R12" t="s">
        <v>13440</v>
      </c>
      <c r="S12" t="s">
        <v>13441</v>
      </c>
      <c r="T12" t="s">
        <v>13442</v>
      </c>
      <c r="U12" t="s">
        <v>13443</v>
      </c>
      <c r="V12" t="s">
        <v>13444</v>
      </c>
      <c r="W12" t="s">
        <v>13445</v>
      </c>
    </row>
    <row r="13" spans="1:23" x14ac:dyDescent="0.35">
      <c r="A13" t="s">
        <v>13074</v>
      </c>
      <c r="B13" t="s">
        <v>13075</v>
      </c>
      <c r="C13" t="s">
        <v>13076</v>
      </c>
      <c r="D13">
        <v>299</v>
      </c>
      <c r="E13" s="9">
        <v>799</v>
      </c>
      <c r="F13" s="1">
        <v>0.63</v>
      </c>
      <c r="G13">
        <v>4.2</v>
      </c>
      <c r="H13" s="4">
        <v>94363</v>
      </c>
      <c r="I13" t="str">
        <f t="shared" si="0"/>
        <v>50% or more</v>
      </c>
      <c r="J13" t="str" cm="1">
        <f t="array" ref="J13">_xlfn.IFS(G13&lt;=2,"0-2.0",G13&lt;=3,"2.1-3.0",G13&lt;=4,"3.1-4.0",G13&lt;=5,"4.1-5.0")</f>
        <v>4.1-5.0</v>
      </c>
      <c r="K13" s="6">
        <f>amazontable[[#This Row],[Discounted Price]]*H13</f>
        <v>28214537</v>
      </c>
      <c r="L13" s="7" t="str" cm="1">
        <f t="array" ref="L13">_xlfn.IFS(D13&lt;=200,"0-200",D13&lt;=500,"201-500",D13&gt;500,"501 &amp; above")</f>
        <v>201-500</v>
      </c>
      <c r="M13" t="str" cm="1">
        <f t="array" ref="M13">_xlfn.IFS(H13&lt;1000,"0-999",H13&lt;10000,"1,000-9,999",H13&gt;10000,"10,001&amp; above")</f>
        <v>10,001&amp; above</v>
      </c>
      <c r="N13" t="s">
        <v>122</v>
      </c>
      <c r="O13" t="s">
        <v>52</v>
      </c>
      <c r="P13" s="19" t="s">
        <v>13390</v>
      </c>
      <c r="Q13" t="s">
        <v>13391</v>
      </c>
      <c r="R13" t="s">
        <v>13392</v>
      </c>
      <c r="S13" t="s">
        <v>13393</v>
      </c>
      <c r="T13" t="s">
        <v>13394</v>
      </c>
      <c r="U13" t="s">
        <v>13395</v>
      </c>
      <c r="V13" t="s">
        <v>13396</v>
      </c>
      <c r="W13" t="s">
        <v>13397</v>
      </c>
    </row>
    <row r="14" spans="1:23" x14ac:dyDescent="0.35">
      <c r="A14" t="s">
        <v>13079</v>
      </c>
      <c r="B14" t="s">
        <v>13080</v>
      </c>
      <c r="C14" t="s">
        <v>13081</v>
      </c>
      <c r="D14">
        <v>219</v>
      </c>
      <c r="E14" s="9">
        <v>700</v>
      </c>
      <c r="F14" s="1">
        <v>0.69</v>
      </c>
      <c r="G14">
        <v>4.4000000000000004</v>
      </c>
      <c r="H14" s="4">
        <v>426973</v>
      </c>
      <c r="I14" t="str">
        <f t="shared" si="0"/>
        <v>50% or more</v>
      </c>
      <c r="J14" t="str" cm="1">
        <f t="array" ref="J14">_xlfn.IFS(G14&lt;=2,"0-2.0",G14&lt;=3,"2.1-3.0",G14&lt;=4,"3.1-4.0",G14&lt;=5,"4.1-5.0")</f>
        <v>4.1-5.0</v>
      </c>
      <c r="K14" s="6">
        <f>amazontable[[#This Row],[Discounted Price]]*H14</f>
        <v>93507087</v>
      </c>
      <c r="L14" s="7" t="str" cm="1">
        <f t="array" ref="L14">_xlfn.IFS(D14&lt;=200,"0-200",D14&lt;=500,"201-500",D14&gt;500,"501 &amp; above")</f>
        <v>201-500</v>
      </c>
      <c r="M14" t="str" cm="1">
        <f t="array" ref="M14">_xlfn.IFS(H14&lt;1000,"0-999",H14&lt;10000,"1,000-9,999",H14&gt;10000,"10,001&amp; above")</f>
        <v>10,001&amp; above</v>
      </c>
      <c r="N14" t="s">
        <v>127</v>
      </c>
      <c r="O14" t="s">
        <v>133</v>
      </c>
      <c r="P14" s="19" t="s">
        <v>13446</v>
      </c>
      <c r="Q14" t="s">
        <v>13447</v>
      </c>
      <c r="R14" t="s">
        <v>13448</v>
      </c>
      <c r="S14" t="s">
        <v>13449</v>
      </c>
      <c r="T14" t="s">
        <v>13450</v>
      </c>
      <c r="U14" t="s">
        <v>13451</v>
      </c>
      <c r="V14" t="s">
        <v>13452</v>
      </c>
      <c r="W14" t="s">
        <v>13453</v>
      </c>
    </row>
    <row r="15" spans="1:23" x14ac:dyDescent="0.35">
      <c r="A15" t="s">
        <v>13074</v>
      </c>
      <c r="B15" t="s">
        <v>13075</v>
      </c>
      <c r="C15" t="s">
        <v>13076</v>
      </c>
      <c r="D15">
        <v>350</v>
      </c>
      <c r="E15" s="9">
        <v>899</v>
      </c>
      <c r="F15" s="1">
        <v>0.61</v>
      </c>
      <c r="G15">
        <v>4.2</v>
      </c>
      <c r="H15" s="4">
        <v>2262</v>
      </c>
      <c r="I15" t="str">
        <f t="shared" si="0"/>
        <v>50% or more</v>
      </c>
      <c r="J15" t="str" cm="1">
        <f t="array" ref="J15">_xlfn.IFS(G15&lt;=2,"0-2.0",G15&lt;=3,"2.1-3.0",G15&lt;=4,"3.1-4.0",G15&lt;=5,"4.1-5.0")</f>
        <v>4.1-5.0</v>
      </c>
      <c r="K15" s="6">
        <f>amazontable[[#This Row],[Discounted Price]]*H15</f>
        <v>791700</v>
      </c>
      <c r="L15" s="7" t="str" cm="1">
        <f t="array" ref="L15">_xlfn.IFS(D15&lt;=200,"0-200",D15&lt;=500,"201-500",D15&gt;500,"501 &amp; above")</f>
        <v>201-500</v>
      </c>
      <c r="M15" t="str" cm="1">
        <f t="array" ref="M15">_xlfn.IFS(H15&lt;1000,"0-999",H15&lt;10000,"1,000-9,999",H15&gt;10000,"10,001&amp; above")</f>
        <v>1,000-9,999</v>
      </c>
      <c r="N15" t="s">
        <v>138</v>
      </c>
      <c r="O15" t="s">
        <v>143</v>
      </c>
      <c r="P15" s="19" t="s">
        <v>13454</v>
      </c>
      <c r="Q15" t="s">
        <v>13455</v>
      </c>
      <c r="R15" t="s">
        <v>13456</v>
      </c>
      <c r="S15" t="s">
        <v>13457</v>
      </c>
      <c r="T15" t="s">
        <v>13458</v>
      </c>
      <c r="U15" t="s">
        <v>13459</v>
      </c>
      <c r="V15" t="s">
        <v>13460</v>
      </c>
      <c r="W15" t="s">
        <v>13461</v>
      </c>
    </row>
    <row r="16" spans="1:23" x14ac:dyDescent="0.35">
      <c r="A16" t="s">
        <v>13074</v>
      </c>
      <c r="B16" t="s">
        <v>13075</v>
      </c>
      <c r="C16" t="s">
        <v>13076</v>
      </c>
      <c r="D16">
        <v>159</v>
      </c>
      <c r="E16" s="9">
        <v>399</v>
      </c>
      <c r="F16" s="1">
        <v>0.6</v>
      </c>
      <c r="G16">
        <v>4.0999999999999996</v>
      </c>
      <c r="H16" s="4">
        <v>4768</v>
      </c>
      <c r="I16" t="str">
        <f t="shared" si="0"/>
        <v>50% or more</v>
      </c>
      <c r="J16" t="str" cm="1">
        <f t="array" ref="J16">_xlfn.IFS(G16&lt;=2,"0-2.0",G16&lt;=3,"2.1-3.0",G16&lt;=4,"3.1-4.0",G16&lt;=5,"4.1-5.0")</f>
        <v>4.1-5.0</v>
      </c>
      <c r="K16" s="6">
        <f>amazontable[[#This Row],[Discounted Price]]*H16</f>
        <v>758112</v>
      </c>
      <c r="L16" s="7" t="str" cm="1">
        <f t="array" ref="L16">_xlfn.IFS(D16&lt;=200,"0-200",D16&lt;=500,"201-500",D16&gt;500,"501 &amp; above")</f>
        <v>0-200</v>
      </c>
      <c r="M16" t="str" cm="1">
        <f t="array" ref="M16">_xlfn.IFS(H16&lt;1000,"0-999",H16&lt;10000,"1,000-9,999",H16&gt;10000,"10,001&amp; above")</f>
        <v>1,000-9,999</v>
      </c>
      <c r="N16" t="s">
        <v>148</v>
      </c>
      <c r="O16" t="s">
        <v>152</v>
      </c>
      <c r="P16" s="19" t="s">
        <v>13462</v>
      </c>
      <c r="Q16" t="s">
        <v>13463</v>
      </c>
      <c r="R16" t="s">
        <v>13464</v>
      </c>
      <c r="S16" t="s">
        <v>13465</v>
      </c>
      <c r="T16" t="s">
        <v>13466</v>
      </c>
      <c r="U16" t="s">
        <v>13467</v>
      </c>
      <c r="V16" t="s">
        <v>13468</v>
      </c>
      <c r="W16" t="s">
        <v>13469</v>
      </c>
    </row>
    <row r="17" spans="1:23" x14ac:dyDescent="0.35">
      <c r="A17" t="s">
        <v>13074</v>
      </c>
      <c r="B17" t="s">
        <v>13075</v>
      </c>
      <c r="C17" t="s">
        <v>13076</v>
      </c>
      <c r="D17">
        <v>349</v>
      </c>
      <c r="E17" s="9">
        <v>399</v>
      </c>
      <c r="F17" s="1">
        <v>0.13</v>
      </c>
      <c r="G17">
        <v>4.4000000000000004</v>
      </c>
      <c r="H17" s="4">
        <v>18757</v>
      </c>
      <c r="I17" t="str">
        <f t="shared" si="0"/>
        <v>&lt;50%</v>
      </c>
      <c r="J17" t="str" cm="1">
        <f t="array" ref="J17">_xlfn.IFS(G17&lt;=2,"0-2.0",G17&lt;=3,"2.1-3.0",G17&lt;=4,"3.1-4.0",G17&lt;=5,"4.1-5.0")</f>
        <v>4.1-5.0</v>
      </c>
      <c r="K17" s="6">
        <f>amazontable[[#This Row],[Discounted Price]]*H17</f>
        <v>6546193</v>
      </c>
      <c r="L17" s="7" t="str" cm="1">
        <f t="array" ref="L17">_xlfn.IFS(D17&lt;=200,"0-200",D17&lt;=500,"201-500",D17&gt;500,"501 &amp; above")</f>
        <v>201-500</v>
      </c>
      <c r="M17" t="str" cm="1">
        <f t="array" ref="M17">_xlfn.IFS(H17&lt;1000,"0-999",H17&lt;10000,"1,000-9,999",H17&gt;10000,"10,001&amp; above")</f>
        <v>10,001&amp; above</v>
      </c>
      <c r="N17" t="s">
        <v>157</v>
      </c>
      <c r="O17" t="s">
        <v>162</v>
      </c>
      <c r="P17" s="19" t="s">
        <v>13470</v>
      </c>
      <c r="Q17" t="s">
        <v>13471</v>
      </c>
      <c r="R17" t="s">
        <v>13472</v>
      </c>
      <c r="S17" t="s">
        <v>13473</v>
      </c>
      <c r="T17" t="s">
        <v>13474</v>
      </c>
      <c r="U17" t="s">
        <v>13475</v>
      </c>
      <c r="V17" t="s">
        <v>13476</v>
      </c>
      <c r="W17" t="s">
        <v>13477</v>
      </c>
    </row>
    <row r="18" spans="1:23" x14ac:dyDescent="0.35">
      <c r="A18" t="s">
        <v>13079</v>
      </c>
      <c r="B18" t="s">
        <v>13080</v>
      </c>
      <c r="C18" t="s">
        <v>13082</v>
      </c>
      <c r="D18" s="2">
        <v>13999</v>
      </c>
      <c r="E18" s="9">
        <v>24999</v>
      </c>
      <c r="F18" s="1">
        <v>0.44</v>
      </c>
      <c r="G18">
        <v>4.2</v>
      </c>
      <c r="H18" s="4">
        <v>32840</v>
      </c>
      <c r="I18" t="str">
        <f t="shared" si="0"/>
        <v>&lt;50%</v>
      </c>
      <c r="J18" t="str" cm="1">
        <f t="array" ref="J18">_xlfn.IFS(G18&lt;=2,"0-2.0",G18&lt;=3,"2.1-3.0",G18&lt;=4,"3.1-4.0",G18&lt;=5,"4.1-5.0")</f>
        <v>4.1-5.0</v>
      </c>
      <c r="K18" s="6">
        <f>amazontable[[#This Row],[Discounted Price]]*H18</f>
        <v>459727160</v>
      </c>
      <c r="L18" s="7" t="str" cm="1">
        <f t="array" ref="L18">_xlfn.IFS(D18&lt;=200,"0-200",D18&lt;=500,"201-500",D18&gt;500,"501 &amp; above")</f>
        <v>501 &amp; above</v>
      </c>
      <c r="M18" t="str" cm="1">
        <f t="array" ref="M18">_xlfn.IFS(H18&lt;1000,"0-999",H18&lt;10000,"1,000-9,999",H18&gt;10000,"10,001&amp; above")</f>
        <v>10,001&amp; above</v>
      </c>
      <c r="N18" t="s">
        <v>167</v>
      </c>
      <c r="O18" t="s">
        <v>173</v>
      </c>
      <c r="P18" s="19" t="s">
        <v>13478</v>
      </c>
      <c r="Q18" t="s">
        <v>13479</v>
      </c>
      <c r="R18" t="s">
        <v>13480</v>
      </c>
      <c r="S18" t="s">
        <v>13481</v>
      </c>
      <c r="T18" t="s">
        <v>13482</v>
      </c>
      <c r="U18" t="s">
        <v>13483</v>
      </c>
      <c r="V18" t="s">
        <v>13484</v>
      </c>
      <c r="W18" t="s">
        <v>13485</v>
      </c>
    </row>
    <row r="19" spans="1:23" x14ac:dyDescent="0.35">
      <c r="A19" t="s">
        <v>13074</v>
      </c>
      <c r="B19" t="s">
        <v>13075</v>
      </c>
      <c r="C19" t="s">
        <v>13076</v>
      </c>
      <c r="D19">
        <v>249</v>
      </c>
      <c r="E19" s="9">
        <v>399</v>
      </c>
      <c r="F19" s="1">
        <v>0.38</v>
      </c>
      <c r="G19">
        <v>4</v>
      </c>
      <c r="H19" s="4">
        <v>43994</v>
      </c>
      <c r="I19" t="str">
        <f t="shared" si="0"/>
        <v>&lt;50%</v>
      </c>
      <c r="J19" t="str" cm="1">
        <f t="array" ref="J19">_xlfn.IFS(G19&lt;=2,"0-2.0",G19&lt;=3,"2.1-3.0",G19&lt;=4,"3.1-4.0",G19&lt;=5,"4.1-5.0")</f>
        <v>3.1-4.0</v>
      </c>
      <c r="K19" s="6">
        <f>amazontable[[#This Row],[Discounted Price]]*H19</f>
        <v>10954506</v>
      </c>
      <c r="L19" s="7" t="str" cm="1">
        <f t="array" ref="L19">_xlfn.IFS(D19&lt;=200,"0-200",D19&lt;=500,"201-500",D19&gt;500,"501 &amp; above")</f>
        <v>201-500</v>
      </c>
      <c r="M19" t="str" cm="1">
        <f t="array" ref="M19">_xlfn.IFS(H19&lt;1000,"0-999",H19&lt;10000,"1,000-9,999",H19&gt;10000,"10,001&amp; above")</f>
        <v>10,001&amp; above</v>
      </c>
      <c r="N19" t="s">
        <v>178</v>
      </c>
      <c r="O19" t="s">
        <v>32</v>
      </c>
      <c r="P19" s="19" t="s">
        <v>13374</v>
      </c>
      <c r="Q19" t="s">
        <v>13375</v>
      </c>
      <c r="R19" t="s">
        <v>13376</v>
      </c>
      <c r="S19" t="s">
        <v>13377</v>
      </c>
      <c r="T19" t="s">
        <v>13378</v>
      </c>
      <c r="U19" t="s">
        <v>13379</v>
      </c>
      <c r="V19" t="s">
        <v>13380</v>
      </c>
      <c r="W19" t="s">
        <v>13381</v>
      </c>
    </row>
    <row r="20" spans="1:23" x14ac:dyDescent="0.35">
      <c r="A20" t="s">
        <v>13074</v>
      </c>
      <c r="B20" t="s">
        <v>13075</v>
      </c>
      <c r="C20" t="s">
        <v>13076</v>
      </c>
      <c r="D20">
        <v>199</v>
      </c>
      <c r="E20" s="9">
        <v>499</v>
      </c>
      <c r="F20" s="1">
        <v>0.6</v>
      </c>
      <c r="G20">
        <v>4.0999999999999996</v>
      </c>
      <c r="H20" s="4">
        <v>13045</v>
      </c>
      <c r="I20" t="str">
        <f t="shared" si="0"/>
        <v>50% or more</v>
      </c>
      <c r="J20" t="str" cm="1">
        <f t="array" ref="J20">_xlfn.IFS(G20&lt;=2,"0-2.0",G20&lt;=3,"2.1-3.0",G20&lt;=4,"3.1-4.0",G20&lt;=5,"4.1-5.0")</f>
        <v>4.1-5.0</v>
      </c>
      <c r="K20" s="6">
        <f>amazontable[[#This Row],[Discounted Price]]*H20</f>
        <v>2595955</v>
      </c>
      <c r="L20" s="7" t="str" cm="1">
        <f t="array" ref="L20">_xlfn.IFS(D20&lt;=200,"0-200",D20&lt;=500,"201-500",D20&gt;500,"501 &amp; above")</f>
        <v>0-200</v>
      </c>
      <c r="M20" t="str" cm="1">
        <f t="array" ref="M20">_xlfn.IFS(H20&lt;1000,"0-999",H20&lt;10000,"1,000-9,999",H20&gt;10000,"10,001&amp; above")</f>
        <v>10,001&amp; above</v>
      </c>
      <c r="N20" t="s">
        <v>183</v>
      </c>
      <c r="O20" t="s">
        <v>188</v>
      </c>
      <c r="P20" s="19" t="s">
        <v>13486</v>
      </c>
      <c r="Q20" t="s">
        <v>13487</v>
      </c>
      <c r="R20" t="s">
        <v>13488</v>
      </c>
      <c r="S20" t="s">
        <v>13489</v>
      </c>
      <c r="T20" t="s">
        <v>13490</v>
      </c>
      <c r="U20" t="s">
        <v>13491</v>
      </c>
      <c r="V20" t="s">
        <v>13492</v>
      </c>
      <c r="W20" t="s">
        <v>13493</v>
      </c>
    </row>
    <row r="21" spans="1:23" x14ac:dyDescent="0.35">
      <c r="A21" t="s">
        <v>13079</v>
      </c>
      <c r="B21" t="s">
        <v>13080</v>
      </c>
      <c r="C21" t="s">
        <v>13082</v>
      </c>
      <c r="D21" s="2">
        <v>13490</v>
      </c>
      <c r="E21" s="9">
        <v>21990</v>
      </c>
      <c r="F21" s="1">
        <v>0.39</v>
      </c>
      <c r="G21">
        <v>4.3</v>
      </c>
      <c r="H21" s="4">
        <v>11976</v>
      </c>
      <c r="I21" t="str">
        <f>IF(F21&gt;=50%,"50% or more","&lt;50%")</f>
        <v>&lt;50%</v>
      </c>
      <c r="J21" t="str" cm="1">
        <f t="array" ref="J21">_xlfn.IFS(G21&lt;=2,"0-2.0",G21&lt;=3,"2.1-3.0",G21&lt;=4,"3.1-4.0",G21&lt;=5,"4.1-5.0")</f>
        <v>4.1-5.0</v>
      </c>
      <c r="K21" s="6">
        <f>amazontable[[#This Row],[Discounted Price]]*H21</f>
        <v>161556240</v>
      </c>
      <c r="L21" s="7" t="str" cm="1">
        <f t="array" ref="L21">_xlfn.IFS(D21&lt;=200,"0-200",D21&lt;=500,"201-500",D21&gt;500,"501 &amp; above")</f>
        <v>501 &amp; above</v>
      </c>
      <c r="M21" t="str" cm="1">
        <f t="array" ref="M21">_xlfn.IFS(H21&lt;1000,"0-999",H21&lt;10000,"1,000-9,999",H21&gt;10000,"10,001&amp; above")</f>
        <v>10,001&amp; above</v>
      </c>
      <c r="N21" t="s">
        <v>193</v>
      </c>
      <c r="O21" t="s">
        <v>198</v>
      </c>
      <c r="P21" s="19" t="s">
        <v>13494</v>
      </c>
      <c r="Q21" t="s">
        <v>13495</v>
      </c>
      <c r="R21" t="s">
        <v>13496</v>
      </c>
      <c r="S21" t="s">
        <v>13497</v>
      </c>
      <c r="T21" t="s">
        <v>13498</v>
      </c>
      <c r="U21" t="s">
        <v>13499</v>
      </c>
      <c r="V21" t="s">
        <v>13500</v>
      </c>
      <c r="W21" t="s">
        <v>13501</v>
      </c>
    </row>
    <row r="22" spans="1:23" x14ac:dyDescent="0.35">
      <c r="A22" t="s">
        <v>13074</v>
      </c>
      <c r="B22" t="s">
        <v>13075</v>
      </c>
      <c r="C22" t="s">
        <v>13076</v>
      </c>
      <c r="D22">
        <v>970</v>
      </c>
      <c r="E22" s="9">
        <v>1799</v>
      </c>
      <c r="F22" s="1">
        <v>0.46</v>
      </c>
      <c r="G22">
        <v>4.5</v>
      </c>
      <c r="H22" s="4">
        <v>815</v>
      </c>
      <c r="I22" t="str">
        <f t="shared" si="0"/>
        <v>&lt;50%</v>
      </c>
      <c r="J22" t="str" cm="1">
        <f t="array" ref="J22">_xlfn.IFS(G22&lt;=2,"0-2.0",G22&lt;=3,"2.1-3.0",G22&lt;=4,"3.1-4.0",G22&lt;=5,"4.1-5.0")</f>
        <v>4.1-5.0</v>
      </c>
      <c r="K22" s="6">
        <f>amazontable[[#This Row],[Discounted Price]]*H22</f>
        <v>790550</v>
      </c>
      <c r="L22" s="7" t="str" cm="1">
        <f t="array" ref="L22">_xlfn.IFS(D22&lt;=200,"0-200",D22&lt;=500,"201-500",D22&gt;500,"501 &amp; above")</f>
        <v>501 &amp; above</v>
      </c>
      <c r="M22" t="str" cm="1">
        <f t="array" ref="M22">_xlfn.IFS(H22&lt;1000,"0-999",H22&lt;10000,"1,000-9,999",H22&gt;10000,"10,001&amp; above")</f>
        <v>0-999</v>
      </c>
      <c r="N22" t="s">
        <v>203</v>
      </c>
      <c r="O22" t="s">
        <v>208</v>
      </c>
      <c r="P22" s="19" t="s">
        <v>13502</v>
      </c>
      <c r="Q22" t="s">
        <v>13503</v>
      </c>
      <c r="R22" t="s">
        <v>13504</v>
      </c>
      <c r="S22" t="s">
        <v>13505</v>
      </c>
      <c r="T22" t="s">
        <v>13506</v>
      </c>
      <c r="U22" t="s">
        <v>13507</v>
      </c>
      <c r="V22" t="s">
        <v>13508</v>
      </c>
      <c r="W22" t="s">
        <v>13509</v>
      </c>
    </row>
    <row r="23" spans="1:23" x14ac:dyDescent="0.35">
      <c r="A23" t="s">
        <v>13079</v>
      </c>
      <c r="B23" t="s">
        <v>13080</v>
      </c>
      <c r="C23" t="s">
        <v>13081</v>
      </c>
      <c r="D23">
        <v>279</v>
      </c>
      <c r="E23" s="9">
        <v>499</v>
      </c>
      <c r="F23" s="1">
        <v>0.44</v>
      </c>
      <c r="G23">
        <v>3.7</v>
      </c>
      <c r="H23" s="4">
        <v>10962</v>
      </c>
      <c r="I23" t="str">
        <f t="shared" si="0"/>
        <v>&lt;50%</v>
      </c>
      <c r="J23" t="str" cm="1">
        <f t="array" ref="J23">_xlfn.IFS(G23&lt;=2,"0-2.0",G23&lt;=3,"2.1-3.0",G23&lt;=4,"3.1-4.0",G23&lt;=5,"4.1-5.0")</f>
        <v>3.1-4.0</v>
      </c>
      <c r="K23" s="6">
        <f>amazontable[[#This Row],[Discounted Price]]*H23</f>
        <v>3058398</v>
      </c>
      <c r="L23" s="7" t="str" cm="1">
        <f t="array" ref="L23">_xlfn.IFS(D23&lt;=200,"0-200",D23&lt;=500,"201-500",D23&gt;500,"501 &amp; above")</f>
        <v>201-500</v>
      </c>
      <c r="M23" t="str" cm="1">
        <f t="array" ref="M23">_xlfn.IFS(H23&lt;1000,"0-999",H23&lt;10000,"1,000-9,999",H23&gt;10000,"10,001&amp; above")</f>
        <v>10,001&amp; above</v>
      </c>
      <c r="N23" t="s">
        <v>213</v>
      </c>
      <c r="O23" t="s">
        <v>218</v>
      </c>
      <c r="P23" s="19" t="s">
        <v>13510</v>
      </c>
      <c r="Q23" t="s">
        <v>13511</v>
      </c>
      <c r="R23" t="s">
        <v>13512</v>
      </c>
      <c r="S23" t="s">
        <v>13513</v>
      </c>
      <c r="T23" t="s">
        <v>13514</v>
      </c>
      <c r="U23" t="s">
        <v>13515</v>
      </c>
      <c r="V23" t="s">
        <v>13516</v>
      </c>
      <c r="W23" t="s">
        <v>13517</v>
      </c>
    </row>
    <row r="24" spans="1:23" x14ac:dyDescent="0.35">
      <c r="A24" t="s">
        <v>13079</v>
      </c>
      <c r="B24" t="s">
        <v>13080</v>
      </c>
      <c r="C24" t="s">
        <v>13082</v>
      </c>
      <c r="D24" s="2">
        <v>13490</v>
      </c>
      <c r="E24" s="9">
        <v>22900</v>
      </c>
      <c r="F24" s="1">
        <v>0.41</v>
      </c>
      <c r="G24">
        <v>4.3</v>
      </c>
      <c r="H24" s="4">
        <v>16299</v>
      </c>
      <c r="I24" t="str">
        <f t="shared" si="0"/>
        <v>&lt;50%</v>
      </c>
      <c r="J24" t="str" cm="1">
        <f t="array" ref="J24">_xlfn.IFS(G24&lt;=2,"0-2.0",G24&lt;=3,"2.1-3.0",G24&lt;=4,"3.1-4.0",G24&lt;=5,"4.1-5.0")</f>
        <v>4.1-5.0</v>
      </c>
      <c r="K24" s="6">
        <f>amazontable[[#This Row],[Discounted Price]]*H24</f>
        <v>219873510</v>
      </c>
      <c r="L24" s="7" t="str" cm="1">
        <f t="array" ref="L24">_xlfn.IFS(D24&lt;=200,"0-200",D24&lt;=500,"201-500",D24&gt;500,"501 &amp; above")</f>
        <v>501 &amp; above</v>
      </c>
      <c r="M24" t="str" cm="1">
        <f t="array" ref="M24">_xlfn.IFS(H24&lt;1000,"0-999",H24&lt;10000,"1,000-9,999",H24&gt;10000,"10,001&amp; above")</f>
        <v>10,001&amp; above</v>
      </c>
      <c r="N24" t="s">
        <v>223</v>
      </c>
      <c r="O24" t="s">
        <v>228</v>
      </c>
      <c r="P24" s="19" t="s">
        <v>13518</v>
      </c>
      <c r="Q24" t="s">
        <v>13519</v>
      </c>
      <c r="R24" t="s">
        <v>13520</v>
      </c>
      <c r="S24" t="s">
        <v>13521</v>
      </c>
      <c r="T24" t="s">
        <v>13522</v>
      </c>
      <c r="U24" t="s">
        <v>13523</v>
      </c>
      <c r="V24" t="s">
        <v>13524</v>
      </c>
      <c r="W24" t="s">
        <v>13525</v>
      </c>
    </row>
    <row r="25" spans="1:23" x14ac:dyDescent="0.35">
      <c r="A25" t="s">
        <v>13074</v>
      </c>
      <c r="B25" t="s">
        <v>13075</v>
      </c>
      <c r="C25" t="s">
        <v>13076</v>
      </c>
      <c r="D25">
        <v>59</v>
      </c>
      <c r="E25" s="9">
        <v>199</v>
      </c>
      <c r="F25" s="1">
        <v>0.7</v>
      </c>
      <c r="G25">
        <v>4</v>
      </c>
      <c r="H25" s="4">
        <v>9378</v>
      </c>
      <c r="I25" t="str">
        <f t="shared" si="0"/>
        <v>50% or more</v>
      </c>
      <c r="J25" t="str" cm="1">
        <f t="array" ref="J25">_xlfn.IFS(G25&lt;=2,"0-2.0",G25&lt;=3,"2.1-3.0",G25&lt;=4,"3.1-4.0",G25&lt;=5,"4.1-5.0")</f>
        <v>3.1-4.0</v>
      </c>
      <c r="K25" s="6">
        <f>amazontable[[#This Row],[Discounted Price]]*H25</f>
        <v>553302</v>
      </c>
      <c r="L25" s="7" t="str" cm="1">
        <f t="array" ref="L25">_xlfn.IFS(D25&lt;=200,"0-200",D25&lt;=500,"201-500",D25&gt;500,"501 &amp; above")</f>
        <v>0-200</v>
      </c>
      <c r="M25" t="str" cm="1">
        <f t="array" ref="M25">_xlfn.IFS(H25&lt;1000,"0-999",H25&lt;10000,"1,000-9,999",H25&gt;10000,"10,001&amp; above")</f>
        <v>1,000-9,999</v>
      </c>
      <c r="N25" t="s">
        <v>233</v>
      </c>
      <c r="O25" t="s">
        <v>238</v>
      </c>
      <c r="P25" s="19" t="s">
        <v>13526</v>
      </c>
      <c r="Q25" t="s">
        <v>13527</v>
      </c>
      <c r="R25" t="s">
        <v>13528</v>
      </c>
      <c r="S25" t="s">
        <v>13529</v>
      </c>
      <c r="T25" t="s">
        <v>13530</v>
      </c>
      <c r="U25" t="s">
        <v>13531</v>
      </c>
      <c r="V25" t="s">
        <v>13532</v>
      </c>
      <c r="W25" t="s">
        <v>13533</v>
      </c>
    </row>
    <row r="26" spans="1:23" x14ac:dyDescent="0.35">
      <c r="A26" t="s">
        <v>13079</v>
      </c>
      <c r="B26" t="s">
        <v>13080</v>
      </c>
      <c r="C26" t="s">
        <v>13082</v>
      </c>
      <c r="D26" s="2">
        <v>11499</v>
      </c>
      <c r="E26" s="9">
        <v>19990</v>
      </c>
      <c r="F26" s="1">
        <v>0.42</v>
      </c>
      <c r="G26">
        <v>4.3</v>
      </c>
      <c r="H26" s="4">
        <v>4703</v>
      </c>
      <c r="I26" t="str">
        <f t="shared" si="0"/>
        <v>&lt;50%</v>
      </c>
      <c r="J26" t="str" cm="1">
        <f t="array" ref="J26">_xlfn.IFS(G26&lt;=2,"0-2.0",G26&lt;=3,"2.1-3.0",G26&lt;=4,"3.1-4.0",G26&lt;=5,"4.1-5.0")</f>
        <v>4.1-5.0</v>
      </c>
      <c r="K26" s="6">
        <f>amazontable[[#This Row],[Discounted Price]]*H26</f>
        <v>54079797</v>
      </c>
      <c r="L26" s="7" t="str" cm="1">
        <f t="array" ref="L26">_xlfn.IFS(D26&lt;=200,"0-200",D26&lt;=500,"201-500",D26&gt;500,"501 &amp; above")</f>
        <v>501 &amp; above</v>
      </c>
      <c r="M26" t="str" cm="1">
        <f t="array" ref="M26">_xlfn.IFS(H26&lt;1000,"0-999",H26&lt;10000,"1,000-9,999",H26&gt;10000,"10,001&amp; above")</f>
        <v>1,000-9,999</v>
      </c>
      <c r="N26" t="s">
        <v>243</v>
      </c>
      <c r="O26" t="s">
        <v>248</v>
      </c>
      <c r="P26" s="19" t="s">
        <v>13534</v>
      </c>
      <c r="Q26" t="s">
        <v>13535</v>
      </c>
      <c r="R26" t="s">
        <v>13536</v>
      </c>
      <c r="S26" t="s">
        <v>13537</v>
      </c>
      <c r="T26" t="s">
        <v>13538</v>
      </c>
      <c r="U26" t="s">
        <v>13539</v>
      </c>
      <c r="V26" t="s">
        <v>13540</v>
      </c>
      <c r="W26" t="s">
        <v>13541</v>
      </c>
    </row>
    <row r="27" spans="1:23" x14ac:dyDescent="0.35">
      <c r="A27" t="s">
        <v>13079</v>
      </c>
      <c r="B27" t="s">
        <v>13080</v>
      </c>
      <c r="C27" t="s">
        <v>13081</v>
      </c>
      <c r="D27">
        <v>199</v>
      </c>
      <c r="E27" s="9">
        <v>699</v>
      </c>
      <c r="F27" s="1">
        <v>0.72</v>
      </c>
      <c r="G27">
        <v>4.2</v>
      </c>
      <c r="H27" s="4">
        <v>12153</v>
      </c>
      <c r="I27" t="str">
        <f t="shared" si="0"/>
        <v>50% or more</v>
      </c>
      <c r="J27" t="str" cm="1">
        <f t="array" ref="J27">_xlfn.IFS(G27&lt;=2,"0-2.0",G27&lt;=3,"2.1-3.0",G27&lt;=4,"3.1-4.0",G27&lt;=5,"4.1-5.0")</f>
        <v>4.1-5.0</v>
      </c>
      <c r="K27" s="6">
        <f>amazontable[[#This Row],[Discounted Price]]*H27</f>
        <v>2418447</v>
      </c>
      <c r="L27" s="7" t="str" cm="1">
        <f t="array" ref="L27">_xlfn.IFS(D27&lt;=200,"0-200",D27&lt;=500,"201-500",D27&gt;500,"501 &amp; above")</f>
        <v>0-200</v>
      </c>
      <c r="M27" t="str" cm="1">
        <f t="array" ref="M27">_xlfn.IFS(H27&lt;1000,"0-999",H27&lt;10000,"1,000-9,999",H27&gt;10000,"10,001&amp; above")</f>
        <v>10,001&amp; above</v>
      </c>
      <c r="N27" t="s">
        <v>252</v>
      </c>
      <c r="O27" t="s">
        <v>257</v>
      </c>
      <c r="P27" s="19" t="s">
        <v>13542</v>
      </c>
      <c r="Q27" t="s">
        <v>13543</v>
      </c>
      <c r="R27" t="s">
        <v>13544</v>
      </c>
      <c r="S27" t="s">
        <v>13545</v>
      </c>
      <c r="T27" t="s">
        <v>13546</v>
      </c>
      <c r="U27" t="s">
        <v>13547</v>
      </c>
      <c r="V27" t="s">
        <v>13548</v>
      </c>
      <c r="W27" t="s">
        <v>13549</v>
      </c>
    </row>
    <row r="28" spans="1:23" x14ac:dyDescent="0.35">
      <c r="A28" t="s">
        <v>13079</v>
      </c>
      <c r="B28" t="s">
        <v>13080</v>
      </c>
      <c r="C28" t="s">
        <v>13082</v>
      </c>
      <c r="D28" s="2">
        <v>14999</v>
      </c>
      <c r="E28" s="9">
        <v>19999</v>
      </c>
      <c r="F28" s="1">
        <v>0.25</v>
      </c>
      <c r="G28">
        <v>4.2</v>
      </c>
      <c r="H28" s="4">
        <v>34899</v>
      </c>
      <c r="I28" t="str">
        <f t="shared" si="0"/>
        <v>&lt;50%</v>
      </c>
      <c r="J28" t="str" cm="1">
        <f t="array" ref="J28">_xlfn.IFS(G28&lt;=2,"0-2.0",G28&lt;=3,"2.1-3.0",G28&lt;=4,"3.1-4.0",G28&lt;=5,"4.1-5.0")</f>
        <v>4.1-5.0</v>
      </c>
      <c r="K28" s="6">
        <f>amazontable[[#This Row],[Discounted Price]]*H28</f>
        <v>523450101</v>
      </c>
      <c r="L28" s="7" t="str" cm="1">
        <f t="array" ref="L28">_xlfn.IFS(D28&lt;=200,"0-200",D28&lt;=500,"201-500",D28&gt;500,"501 &amp; above")</f>
        <v>501 &amp; above</v>
      </c>
      <c r="M28" t="str" cm="1">
        <f t="array" ref="M28">_xlfn.IFS(H28&lt;1000,"0-999",H28&lt;10000,"1,000-9,999",H28&gt;10000,"10,001&amp; above")</f>
        <v>10,001&amp; above</v>
      </c>
      <c r="N28" t="s">
        <v>262</v>
      </c>
      <c r="O28" t="s">
        <v>267</v>
      </c>
      <c r="P28" s="19" t="s">
        <v>13550</v>
      </c>
      <c r="Q28" t="s">
        <v>13551</v>
      </c>
      <c r="R28" t="s">
        <v>13552</v>
      </c>
      <c r="S28" t="s">
        <v>13553</v>
      </c>
      <c r="T28" t="s">
        <v>13554</v>
      </c>
      <c r="U28" t="s">
        <v>13555</v>
      </c>
      <c r="V28" t="s">
        <v>13556</v>
      </c>
      <c r="W28" t="s">
        <v>13557</v>
      </c>
    </row>
    <row r="29" spans="1:23" x14ac:dyDescent="0.35">
      <c r="A29" t="s">
        <v>13074</v>
      </c>
      <c r="B29" t="s">
        <v>13075</v>
      </c>
      <c r="C29" t="s">
        <v>13076</v>
      </c>
      <c r="D29">
        <v>299</v>
      </c>
      <c r="E29" s="9">
        <v>399</v>
      </c>
      <c r="F29" s="1">
        <v>0.25</v>
      </c>
      <c r="G29">
        <v>4</v>
      </c>
      <c r="H29" s="4">
        <v>2766</v>
      </c>
      <c r="I29" t="str">
        <f t="shared" si="0"/>
        <v>&lt;50%</v>
      </c>
      <c r="J29" t="str" cm="1">
        <f t="array" ref="J29">_xlfn.IFS(G29&lt;=2,"0-2.0",G29&lt;=3,"2.1-3.0",G29&lt;=4,"3.1-4.0",G29&lt;=5,"4.1-5.0")</f>
        <v>3.1-4.0</v>
      </c>
      <c r="K29" s="6">
        <f>amazontable[[#This Row],[Discounted Price]]*H29</f>
        <v>827034</v>
      </c>
      <c r="L29" s="7" t="str" cm="1">
        <f t="array" ref="L29">_xlfn.IFS(D29&lt;=200,"0-200",D29&lt;=500,"201-500",D29&gt;500,"501 &amp; above")</f>
        <v>201-500</v>
      </c>
      <c r="M29" t="str" cm="1">
        <f t="array" ref="M29">_xlfn.IFS(H29&lt;1000,"0-999",H29&lt;10000,"1,000-9,999",H29&gt;10000,"10,001&amp; above")</f>
        <v>1,000-9,999</v>
      </c>
      <c r="N29" t="s">
        <v>272</v>
      </c>
      <c r="O29" t="s">
        <v>277</v>
      </c>
      <c r="P29" s="19" t="s">
        <v>13558</v>
      </c>
      <c r="Q29" t="s">
        <v>13559</v>
      </c>
      <c r="R29" t="s">
        <v>13560</v>
      </c>
      <c r="S29" t="s">
        <v>13561</v>
      </c>
      <c r="T29" t="s">
        <v>13562</v>
      </c>
      <c r="U29" t="s">
        <v>13563</v>
      </c>
      <c r="V29" t="s">
        <v>13564</v>
      </c>
      <c r="W29" t="s">
        <v>13565</v>
      </c>
    </row>
    <row r="30" spans="1:23" x14ac:dyDescent="0.35">
      <c r="A30" t="s">
        <v>13074</v>
      </c>
      <c r="B30" t="s">
        <v>13075</v>
      </c>
      <c r="C30" t="s">
        <v>13076</v>
      </c>
      <c r="D30">
        <v>970</v>
      </c>
      <c r="E30" s="9">
        <v>1999</v>
      </c>
      <c r="F30" s="1">
        <v>0.51</v>
      </c>
      <c r="G30">
        <v>4.4000000000000004</v>
      </c>
      <c r="H30" s="4">
        <v>184</v>
      </c>
      <c r="I30" t="str">
        <f t="shared" si="0"/>
        <v>50% or more</v>
      </c>
      <c r="J30" t="str" cm="1">
        <f t="array" ref="J30">_xlfn.IFS(G30&lt;=2,"0-2.0",G30&lt;=3,"2.1-3.0",G30&lt;=4,"3.1-4.0",G30&lt;=5,"4.1-5.0")</f>
        <v>4.1-5.0</v>
      </c>
      <c r="K30" s="6">
        <f>amazontable[[#This Row],[Discounted Price]]*H30</f>
        <v>178480</v>
      </c>
      <c r="L30" s="7" t="str" cm="1">
        <f t="array" ref="L30">_xlfn.IFS(D30&lt;=200,"0-200",D30&lt;=500,"201-500",D30&gt;500,"501 &amp; above")</f>
        <v>501 &amp; above</v>
      </c>
      <c r="M30" t="str" cm="1">
        <f t="array" ref="M30">_xlfn.IFS(H30&lt;1000,"0-999",H30&lt;10000,"1,000-9,999",H30&gt;10000,"10,001&amp; above")</f>
        <v>0-999</v>
      </c>
      <c r="N30" t="s">
        <v>282</v>
      </c>
      <c r="O30" t="s">
        <v>287</v>
      </c>
      <c r="P30" s="19" t="s">
        <v>13566</v>
      </c>
      <c r="Q30" t="s">
        <v>13567</v>
      </c>
      <c r="R30" t="s">
        <v>13568</v>
      </c>
      <c r="S30" t="s">
        <v>13569</v>
      </c>
      <c r="T30" t="s">
        <v>13570</v>
      </c>
      <c r="U30" t="s">
        <v>13571</v>
      </c>
      <c r="V30" t="s">
        <v>13572</v>
      </c>
      <c r="W30" t="s">
        <v>13573</v>
      </c>
    </row>
    <row r="31" spans="1:23" x14ac:dyDescent="0.35">
      <c r="A31" t="s">
        <v>13074</v>
      </c>
      <c r="B31" t="s">
        <v>13075</v>
      </c>
      <c r="C31" t="s">
        <v>13076</v>
      </c>
      <c r="D31">
        <v>299</v>
      </c>
      <c r="E31" s="9">
        <v>999</v>
      </c>
      <c r="F31" s="1">
        <v>0.7</v>
      </c>
      <c r="G31">
        <v>4.3</v>
      </c>
      <c r="H31" s="4">
        <v>20850</v>
      </c>
      <c r="I31" t="str">
        <f t="shared" si="0"/>
        <v>50% or more</v>
      </c>
      <c r="J31" t="str" cm="1">
        <f t="array" ref="J31">_xlfn.IFS(G31&lt;=2,"0-2.0",G31&lt;=3,"2.1-3.0",G31&lt;=4,"3.1-4.0",G31&lt;=5,"4.1-5.0")</f>
        <v>4.1-5.0</v>
      </c>
      <c r="K31" s="6">
        <f>amazontable[[#This Row],[Discounted Price]]*H31</f>
        <v>6234150</v>
      </c>
      <c r="L31" s="7" t="str" cm="1">
        <f t="array" ref="L31">_xlfn.IFS(D31&lt;=200,"0-200",D31&lt;=500,"201-500",D31&gt;500,"501 &amp; above")</f>
        <v>201-500</v>
      </c>
      <c r="M31" t="str" cm="1">
        <f t="array" ref="M31">_xlfn.IFS(H31&lt;1000,"0-999",H31&lt;10000,"1,000-9,999",H31&gt;10000,"10,001&amp; above")</f>
        <v>10,001&amp; above</v>
      </c>
      <c r="N31" t="s">
        <v>292</v>
      </c>
      <c r="O31" t="s">
        <v>297</v>
      </c>
      <c r="P31" s="19" t="s">
        <v>13574</v>
      </c>
      <c r="Q31" t="s">
        <v>13575</v>
      </c>
      <c r="R31" t="s">
        <v>13576</v>
      </c>
      <c r="S31" t="s">
        <v>13577</v>
      </c>
      <c r="T31" t="s">
        <v>13578</v>
      </c>
      <c r="U31" t="s">
        <v>13579</v>
      </c>
      <c r="V31" t="s">
        <v>13580</v>
      </c>
      <c r="W31" t="s">
        <v>13581</v>
      </c>
    </row>
    <row r="32" spans="1:23" x14ac:dyDescent="0.35">
      <c r="A32" t="s">
        <v>13074</v>
      </c>
      <c r="B32" t="s">
        <v>13075</v>
      </c>
      <c r="C32" t="s">
        <v>13076</v>
      </c>
      <c r="D32">
        <v>199</v>
      </c>
      <c r="E32" s="9">
        <v>750</v>
      </c>
      <c r="F32" s="1">
        <v>0.73</v>
      </c>
      <c r="G32">
        <v>4.5</v>
      </c>
      <c r="H32" s="4">
        <v>74976</v>
      </c>
      <c r="I32" t="str">
        <f t="shared" si="0"/>
        <v>50% or more</v>
      </c>
      <c r="J32" t="str" cm="1">
        <f t="array" ref="J32">_xlfn.IFS(G32&lt;=2,"0-2.0",G32&lt;=3,"2.1-3.0",G32&lt;=4,"3.1-4.0",G32&lt;=5,"4.1-5.0")</f>
        <v>4.1-5.0</v>
      </c>
      <c r="K32" s="6">
        <f>amazontable[[#This Row],[Discounted Price]]*H32</f>
        <v>14920224</v>
      </c>
      <c r="L32" s="7" t="str" cm="1">
        <f t="array" ref="L32">_xlfn.IFS(D32&lt;=200,"0-200",D32&lt;=500,"201-500",D32&gt;500,"501 &amp; above")</f>
        <v>0-200</v>
      </c>
      <c r="M32" t="str" cm="1">
        <f t="array" ref="M32">_xlfn.IFS(H32&lt;1000,"0-999",H32&lt;10000,"1,000-9,999",H32&gt;10000,"10,001&amp; above")</f>
        <v>10,001&amp; above</v>
      </c>
      <c r="N32" t="s">
        <v>302</v>
      </c>
      <c r="O32" t="s">
        <v>307</v>
      </c>
      <c r="P32" s="19" t="s">
        <v>13582</v>
      </c>
      <c r="Q32" t="s">
        <v>13583</v>
      </c>
      <c r="R32" t="s">
        <v>13584</v>
      </c>
      <c r="S32" t="s">
        <v>13585</v>
      </c>
      <c r="T32" t="s">
        <v>13586</v>
      </c>
      <c r="U32" t="s">
        <v>13587</v>
      </c>
      <c r="V32" t="s">
        <v>13588</v>
      </c>
      <c r="W32" t="s">
        <v>13589</v>
      </c>
    </row>
    <row r="33" spans="1:23" x14ac:dyDescent="0.35">
      <c r="A33" t="s">
        <v>13074</v>
      </c>
      <c r="B33" t="s">
        <v>13075</v>
      </c>
      <c r="C33" t="s">
        <v>13076</v>
      </c>
      <c r="D33">
        <v>179</v>
      </c>
      <c r="E33" s="9">
        <v>499</v>
      </c>
      <c r="F33" s="1">
        <v>0.64</v>
      </c>
      <c r="G33">
        <v>4</v>
      </c>
      <c r="H33" s="4">
        <v>1934</v>
      </c>
      <c r="I33" t="str">
        <f t="shared" si="0"/>
        <v>50% or more</v>
      </c>
      <c r="J33" t="str" cm="1">
        <f t="array" ref="J33">_xlfn.IFS(G33&lt;=2,"0-2.0",G33&lt;=3,"2.1-3.0",G33&lt;=4,"3.1-4.0",G33&lt;=5,"4.1-5.0")</f>
        <v>3.1-4.0</v>
      </c>
      <c r="K33" s="6">
        <f>amazontable[[#This Row],[Discounted Price]]*H33</f>
        <v>346186</v>
      </c>
      <c r="L33" s="7" t="str" cm="1">
        <f t="array" ref="L33">_xlfn.IFS(D33&lt;=200,"0-200",D33&lt;=500,"201-500",D33&gt;500,"501 &amp; above")</f>
        <v>0-200</v>
      </c>
      <c r="M33" t="str" cm="1">
        <f t="array" ref="M33">_xlfn.IFS(H33&lt;1000,"0-999",H33&lt;10000,"1,000-9,999",H33&gt;10000,"10,001&amp; above")</f>
        <v>1,000-9,999</v>
      </c>
      <c r="N33" t="s">
        <v>312</v>
      </c>
      <c r="O33" t="s">
        <v>317</v>
      </c>
      <c r="P33" s="19" t="s">
        <v>13590</v>
      </c>
      <c r="Q33" t="s">
        <v>13591</v>
      </c>
      <c r="R33" t="s">
        <v>13592</v>
      </c>
      <c r="S33" t="s">
        <v>13593</v>
      </c>
      <c r="T33" t="s">
        <v>13594</v>
      </c>
      <c r="U33" t="s">
        <v>13595</v>
      </c>
      <c r="V33" t="s">
        <v>13596</v>
      </c>
      <c r="W33" t="s">
        <v>13597</v>
      </c>
    </row>
    <row r="34" spans="1:23" x14ac:dyDescent="0.35">
      <c r="A34" t="s">
        <v>13074</v>
      </c>
      <c r="B34" t="s">
        <v>13075</v>
      </c>
      <c r="C34" t="s">
        <v>13076</v>
      </c>
      <c r="D34">
        <v>389</v>
      </c>
      <c r="E34" s="9">
        <v>1099</v>
      </c>
      <c r="F34" s="1">
        <v>0.65</v>
      </c>
      <c r="G34">
        <v>4.3</v>
      </c>
      <c r="H34" s="4">
        <v>974</v>
      </c>
      <c r="I34" t="str">
        <f t="shared" si="0"/>
        <v>50% or more</v>
      </c>
      <c r="J34" t="str" cm="1">
        <f t="array" ref="J34">_xlfn.IFS(G34&lt;=2,"0-2.0",G34&lt;=3,"2.1-3.0",G34&lt;=4,"3.1-4.0",G34&lt;=5,"4.1-5.0")</f>
        <v>4.1-5.0</v>
      </c>
      <c r="K34" s="6">
        <f>amazontable[[#This Row],[Discounted Price]]*H34</f>
        <v>378886</v>
      </c>
      <c r="L34" s="7" t="str" cm="1">
        <f t="array" ref="L34">_xlfn.IFS(D34&lt;=200,"0-200",D34&lt;=500,"201-500",D34&gt;500,"501 &amp; above")</f>
        <v>201-500</v>
      </c>
      <c r="M34" t="str" cm="1">
        <f t="array" ref="M34">_xlfn.IFS(H34&lt;1000,"0-999",H34&lt;10000,"1,000-9,999",H34&gt;10000,"10,001&amp; above")</f>
        <v>0-999</v>
      </c>
      <c r="N34" t="s">
        <v>320</v>
      </c>
      <c r="O34" t="s">
        <v>325</v>
      </c>
      <c r="P34" s="19" t="s">
        <v>13598</v>
      </c>
      <c r="Q34" t="s">
        <v>13599</v>
      </c>
      <c r="R34" t="s">
        <v>13600</v>
      </c>
      <c r="S34" t="s">
        <v>13601</v>
      </c>
      <c r="T34" t="s">
        <v>13602</v>
      </c>
      <c r="U34" t="s">
        <v>13603</v>
      </c>
      <c r="V34" t="s">
        <v>13604</v>
      </c>
      <c r="W34" t="s">
        <v>13605</v>
      </c>
    </row>
    <row r="35" spans="1:23" x14ac:dyDescent="0.35">
      <c r="A35" t="s">
        <v>13074</v>
      </c>
      <c r="B35" t="s">
        <v>13075</v>
      </c>
      <c r="C35" t="s">
        <v>13076</v>
      </c>
      <c r="D35">
        <v>599</v>
      </c>
      <c r="E35" s="9">
        <v>599</v>
      </c>
      <c r="F35" s="1">
        <v>0</v>
      </c>
      <c r="G35">
        <v>4.3</v>
      </c>
      <c r="H35" s="4">
        <v>355</v>
      </c>
      <c r="I35" t="str">
        <f t="shared" si="0"/>
        <v>&lt;50%</v>
      </c>
      <c r="J35" t="str" cm="1">
        <f t="array" ref="J35">_xlfn.IFS(G35&lt;=2,"0-2.0",G35&lt;=3,"2.1-3.0",G35&lt;=4,"3.1-4.0",G35&lt;=5,"4.1-5.0")</f>
        <v>4.1-5.0</v>
      </c>
      <c r="K35" s="6">
        <f>amazontable[[#This Row],[Discounted Price]]*H35</f>
        <v>212645</v>
      </c>
      <c r="L35" s="7" t="str" cm="1">
        <f t="array" ref="L35">_xlfn.IFS(D35&lt;=200,"0-200",D35&lt;=500,"201-500",D35&gt;500,"501 &amp; above")</f>
        <v>501 &amp; above</v>
      </c>
      <c r="M35" t="str" cm="1">
        <f t="array" ref="M35">_xlfn.IFS(H35&lt;1000,"0-999",H35&lt;10000,"1,000-9,999",H35&gt;10000,"10,001&amp; above")</f>
        <v>0-999</v>
      </c>
      <c r="N35" t="s">
        <v>330</v>
      </c>
      <c r="O35" t="s">
        <v>335</v>
      </c>
      <c r="P35" s="19" t="s">
        <v>13606</v>
      </c>
      <c r="Q35" t="s">
        <v>13607</v>
      </c>
      <c r="R35" t="s">
        <v>13608</v>
      </c>
      <c r="S35" t="s">
        <v>13609</v>
      </c>
      <c r="T35" t="s">
        <v>13610</v>
      </c>
      <c r="U35" t="s">
        <v>13611</v>
      </c>
      <c r="V35" t="s">
        <v>13612</v>
      </c>
      <c r="W35" t="s">
        <v>13613</v>
      </c>
    </row>
    <row r="36" spans="1:23" x14ac:dyDescent="0.35">
      <c r="A36" t="s">
        <v>13074</v>
      </c>
      <c r="B36" t="s">
        <v>13075</v>
      </c>
      <c r="C36" t="s">
        <v>13076</v>
      </c>
      <c r="D36">
        <v>199</v>
      </c>
      <c r="E36" s="9">
        <v>999</v>
      </c>
      <c r="F36" s="1">
        <v>0.8</v>
      </c>
      <c r="G36">
        <v>3.9</v>
      </c>
      <c r="H36" s="4">
        <v>1075</v>
      </c>
      <c r="I36" t="str">
        <f t="shared" si="0"/>
        <v>50% or more</v>
      </c>
      <c r="J36" t="str" cm="1">
        <f t="array" ref="J36">_xlfn.IFS(G36&lt;=2,"0-2.0",G36&lt;=3,"2.1-3.0",G36&lt;=4,"3.1-4.0",G36&lt;=5,"4.1-5.0")</f>
        <v>3.1-4.0</v>
      </c>
      <c r="K36" s="6">
        <f>amazontable[[#This Row],[Discounted Price]]*H36</f>
        <v>213925</v>
      </c>
      <c r="L36" s="7" t="str" cm="1">
        <f t="array" ref="L36">_xlfn.IFS(D36&lt;=200,"0-200",D36&lt;=500,"201-500",D36&gt;500,"501 &amp; above")</f>
        <v>0-200</v>
      </c>
      <c r="M36" t="str" cm="1">
        <f t="array" ref="M36">_xlfn.IFS(H36&lt;1000,"0-999",H36&lt;10000,"1,000-9,999",H36&gt;10000,"10,001&amp; above")</f>
        <v>1,000-9,999</v>
      </c>
      <c r="N36" t="s">
        <v>340</v>
      </c>
      <c r="O36" t="s">
        <v>345</v>
      </c>
      <c r="P36" s="19" t="s">
        <v>13614</v>
      </c>
      <c r="Q36" t="s">
        <v>13615</v>
      </c>
      <c r="R36" t="s">
        <v>13616</v>
      </c>
      <c r="S36" t="s">
        <v>13617</v>
      </c>
      <c r="T36" t="s">
        <v>13618</v>
      </c>
      <c r="U36" t="s">
        <v>13619</v>
      </c>
      <c r="V36" t="s">
        <v>13620</v>
      </c>
      <c r="W36" t="s">
        <v>13621</v>
      </c>
    </row>
    <row r="37" spans="1:23" x14ac:dyDescent="0.35">
      <c r="A37" t="s">
        <v>13074</v>
      </c>
      <c r="B37" t="s">
        <v>13075</v>
      </c>
      <c r="C37" t="s">
        <v>13076</v>
      </c>
      <c r="D37">
        <v>99</v>
      </c>
      <c r="E37" s="9">
        <v>666.66</v>
      </c>
      <c r="F37" s="1">
        <v>0.85</v>
      </c>
      <c r="G37">
        <v>3.9</v>
      </c>
      <c r="H37" s="4">
        <v>24871</v>
      </c>
      <c r="I37" t="str">
        <f t="shared" si="0"/>
        <v>50% or more</v>
      </c>
      <c r="J37" t="str" cm="1">
        <f t="array" ref="J37">_xlfn.IFS(G37&lt;=2,"0-2.0",G37&lt;=3,"2.1-3.0",G37&lt;=4,"3.1-4.0",G37&lt;=5,"4.1-5.0")</f>
        <v>3.1-4.0</v>
      </c>
      <c r="K37" s="6">
        <f>amazontable[[#This Row],[Discounted Price]]*H37</f>
        <v>2462229</v>
      </c>
      <c r="L37" s="7" t="str" cm="1">
        <f t="array" ref="L37">_xlfn.IFS(D37&lt;=200,"0-200",D37&lt;=500,"201-500",D37&gt;500,"501 &amp; above")</f>
        <v>0-200</v>
      </c>
      <c r="M37" t="str" cm="1">
        <f t="array" ref="M37">_xlfn.IFS(H37&lt;1000,"0-999",H37&lt;10000,"1,000-9,999",H37&gt;10000,"10,001&amp; above")</f>
        <v>10,001&amp; above</v>
      </c>
      <c r="N37" t="s">
        <v>350</v>
      </c>
      <c r="O37" t="s">
        <v>71</v>
      </c>
      <c r="P37" s="19" t="s">
        <v>13406</v>
      </c>
      <c r="Q37" t="s">
        <v>13407</v>
      </c>
      <c r="R37" t="s">
        <v>13408</v>
      </c>
      <c r="S37" t="s">
        <v>13409</v>
      </c>
      <c r="T37" t="s">
        <v>13410</v>
      </c>
      <c r="U37" t="s">
        <v>13411</v>
      </c>
      <c r="V37" t="s">
        <v>13412</v>
      </c>
      <c r="W37" t="s">
        <v>13413</v>
      </c>
    </row>
    <row r="38" spans="1:23" x14ac:dyDescent="0.35">
      <c r="A38" t="s">
        <v>13074</v>
      </c>
      <c r="B38" t="s">
        <v>13075</v>
      </c>
      <c r="C38" t="s">
        <v>13076</v>
      </c>
      <c r="D38">
        <v>899</v>
      </c>
      <c r="E38" s="9">
        <v>1900</v>
      </c>
      <c r="F38" s="1">
        <v>0.53</v>
      </c>
      <c r="G38">
        <v>4.4000000000000004</v>
      </c>
      <c r="H38" s="4">
        <v>13552</v>
      </c>
      <c r="I38" t="str">
        <f t="shared" si="0"/>
        <v>50% or more</v>
      </c>
      <c r="J38" t="str" cm="1">
        <f t="array" ref="J38">_xlfn.IFS(G38&lt;=2,"0-2.0",G38&lt;=3,"2.1-3.0",G38&lt;=4,"3.1-4.0",G38&lt;=5,"4.1-5.0")</f>
        <v>4.1-5.0</v>
      </c>
      <c r="K38" s="6">
        <f>amazontable[[#This Row],[Discounted Price]]*H38</f>
        <v>12183248</v>
      </c>
      <c r="L38" s="7" t="str" cm="1">
        <f t="array" ref="L38">_xlfn.IFS(D38&lt;=200,"0-200",D38&lt;=500,"201-500",D38&gt;500,"501 &amp; above")</f>
        <v>501 &amp; above</v>
      </c>
      <c r="M38" t="str" cm="1">
        <f t="array" ref="M38">_xlfn.IFS(H38&lt;1000,"0-999",H38&lt;10000,"1,000-9,999",H38&gt;10000,"10,001&amp; above")</f>
        <v>10,001&amp; above</v>
      </c>
      <c r="N38" t="s">
        <v>356</v>
      </c>
      <c r="O38" t="s">
        <v>361</v>
      </c>
      <c r="P38" s="19" t="s">
        <v>13622</v>
      </c>
      <c r="Q38" t="s">
        <v>13623</v>
      </c>
      <c r="R38" t="s">
        <v>13624</v>
      </c>
      <c r="S38" t="s">
        <v>13625</v>
      </c>
      <c r="T38" t="s">
        <v>13626</v>
      </c>
      <c r="U38" t="s">
        <v>13627</v>
      </c>
      <c r="V38" t="s">
        <v>13628</v>
      </c>
      <c r="W38" t="s">
        <v>13629</v>
      </c>
    </row>
    <row r="39" spans="1:23" x14ac:dyDescent="0.35">
      <c r="A39" t="s">
        <v>13074</v>
      </c>
      <c r="B39" t="s">
        <v>13075</v>
      </c>
      <c r="C39" t="s">
        <v>13076</v>
      </c>
      <c r="D39">
        <v>199</v>
      </c>
      <c r="E39" s="9">
        <v>999</v>
      </c>
      <c r="F39" s="1">
        <v>0.8</v>
      </c>
      <c r="G39">
        <v>4</v>
      </c>
      <c r="H39" s="4">
        <v>576</v>
      </c>
      <c r="I39" t="str">
        <f t="shared" si="0"/>
        <v>50% or more</v>
      </c>
      <c r="J39" t="str" cm="1">
        <f t="array" ref="J39">_xlfn.IFS(G39&lt;=2,"0-2.0",G39&lt;=3,"2.1-3.0",G39&lt;=4,"3.1-4.0",G39&lt;=5,"4.1-5.0")</f>
        <v>3.1-4.0</v>
      </c>
      <c r="K39" s="6">
        <f>amazontable[[#This Row],[Discounted Price]]*H39</f>
        <v>114624</v>
      </c>
      <c r="L39" s="7" t="str" cm="1">
        <f t="array" ref="L39">_xlfn.IFS(D39&lt;=200,"0-200",D39&lt;=500,"201-500",D39&gt;500,"501 &amp; above")</f>
        <v>0-200</v>
      </c>
      <c r="M39" t="str" cm="1">
        <f t="array" ref="M39">_xlfn.IFS(H39&lt;1000,"0-999",H39&lt;10000,"1,000-9,999",H39&gt;10000,"10,001&amp; above")</f>
        <v>0-999</v>
      </c>
      <c r="N39" t="s">
        <v>366</v>
      </c>
      <c r="O39" t="s">
        <v>371</v>
      </c>
      <c r="P39" s="19" t="s">
        <v>13630</v>
      </c>
      <c r="Q39" t="s">
        <v>13631</v>
      </c>
      <c r="R39" t="s">
        <v>13632</v>
      </c>
      <c r="S39" t="s">
        <v>13633</v>
      </c>
      <c r="T39" t="s">
        <v>13634</v>
      </c>
      <c r="U39" t="s">
        <v>13635</v>
      </c>
      <c r="V39" t="s">
        <v>13636</v>
      </c>
      <c r="W39" t="s">
        <v>13637</v>
      </c>
    </row>
    <row r="40" spans="1:23" x14ac:dyDescent="0.35">
      <c r="A40" t="s">
        <v>13079</v>
      </c>
      <c r="B40" t="s">
        <v>13080</v>
      </c>
      <c r="C40" t="s">
        <v>13082</v>
      </c>
      <c r="D40" s="2">
        <v>32999</v>
      </c>
      <c r="E40" s="9">
        <v>45999</v>
      </c>
      <c r="F40" s="1">
        <v>0.28000000000000003</v>
      </c>
      <c r="G40">
        <v>4.2</v>
      </c>
      <c r="H40" s="4">
        <v>7298</v>
      </c>
      <c r="I40" t="str">
        <f t="shared" si="0"/>
        <v>&lt;50%</v>
      </c>
      <c r="J40" t="str" cm="1">
        <f t="array" ref="J40">_xlfn.IFS(G40&lt;=2,"0-2.0",G40&lt;=3,"2.1-3.0",G40&lt;=4,"3.1-4.0",G40&lt;=5,"4.1-5.0")</f>
        <v>4.1-5.0</v>
      </c>
      <c r="K40" s="6">
        <f>amazontable[[#This Row],[Discounted Price]]*H40</f>
        <v>240826702</v>
      </c>
      <c r="L40" s="7" t="str" cm="1">
        <f t="array" ref="L40">_xlfn.IFS(D40&lt;=200,"0-200",D40&lt;=500,"201-500",D40&gt;500,"501 &amp; above")</f>
        <v>501 &amp; above</v>
      </c>
      <c r="M40" t="str" cm="1">
        <f t="array" ref="M40">_xlfn.IFS(H40&lt;1000,"0-999",H40&lt;10000,"1,000-9,999",H40&gt;10000,"10,001&amp; above")</f>
        <v>1,000-9,999</v>
      </c>
      <c r="N40" t="s">
        <v>376</v>
      </c>
      <c r="O40" t="s">
        <v>381</v>
      </c>
      <c r="P40" s="19" t="s">
        <v>13638</v>
      </c>
      <c r="Q40" t="s">
        <v>13639</v>
      </c>
      <c r="R40" t="s">
        <v>13640</v>
      </c>
      <c r="S40" t="s">
        <v>13641</v>
      </c>
      <c r="T40" t="s">
        <v>13642</v>
      </c>
      <c r="U40" t="s">
        <v>13643</v>
      </c>
      <c r="V40" t="s">
        <v>13644</v>
      </c>
      <c r="W40" t="s">
        <v>13645</v>
      </c>
    </row>
    <row r="41" spans="1:23" x14ac:dyDescent="0.35">
      <c r="A41" t="s">
        <v>13074</v>
      </c>
      <c r="B41" t="s">
        <v>13075</v>
      </c>
      <c r="C41" t="s">
        <v>13076</v>
      </c>
      <c r="D41">
        <v>970</v>
      </c>
      <c r="E41" s="9">
        <v>1999</v>
      </c>
      <c r="F41" s="1">
        <v>0.51</v>
      </c>
      <c r="G41">
        <v>4.2</v>
      </c>
      <c r="H41" s="4">
        <v>462</v>
      </c>
      <c r="I41" t="str">
        <f t="shared" si="0"/>
        <v>50% or more</v>
      </c>
      <c r="J41" t="str" cm="1">
        <f t="array" ref="J41">_xlfn.IFS(G41&lt;=2,"0-2.0",G41&lt;=3,"2.1-3.0",G41&lt;=4,"3.1-4.0",G41&lt;=5,"4.1-5.0")</f>
        <v>4.1-5.0</v>
      </c>
      <c r="K41" s="6">
        <f>amazontable[[#This Row],[Discounted Price]]*H41</f>
        <v>448140</v>
      </c>
      <c r="L41" s="7" t="str" cm="1">
        <f t="array" ref="L41">_xlfn.IFS(D41&lt;=200,"0-200",D41&lt;=500,"201-500",D41&gt;500,"501 &amp; above")</f>
        <v>501 &amp; above</v>
      </c>
      <c r="M41" t="str" cm="1">
        <f t="array" ref="M41">_xlfn.IFS(H41&lt;1000,"0-999",H41&lt;10000,"1,000-9,999",H41&gt;10000,"10,001&amp; above")</f>
        <v>0-999</v>
      </c>
      <c r="N41" t="s">
        <v>386</v>
      </c>
      <c r="O41" t="s">
        <v>391</v>
      </c>
      <c r="P41" s="19" t="s">
        <v>13646</v>
      </c>
      <c r="Q41" t="s">
        <v>13647</v>
      </c>
      <c r="R41" t="s">
        <v>13648</v>
      </c>
      <c r="S41" t="s">
        <v>13649</v>
      </c>
      <c r="T41" t="s">
        <v>13650</v>
      </c>
      <c r="U41" t="s">
        <v>13651</v>
      </c>
      <c r="V41" t="s">
        <v>13652</v>
      </c>
      <c r="W41" t="s">
        <v>13653</v>
      </c>
    </row>
    <row r="42" spans="1:23" x14ac:dyDescent="0.35">
      <c r="A42" t="s">
        <v>13074</v>
      </c>
      <c r="B42" t="s">
        <v>13075</v>
      </c>
      <c r="C42" t="s">
        <v>13076</v>
      </c>
      <c r="D42">
        <v>209</v>
      </c>
      <c r="E42" s="9">
        <v>695</v>
      </c>
      <c r="F42" s="1">
        <v>0.7</v>
      </c>
      <c r="G42">
        <v>4.5</v>
      </c>
      <c r="H42" s="4">
        <v>107687</v>
      </c>
      <c r="I42" t="str">
        <f t="shared" si="0"/>
        <v>50% or more</v>
      </c>
      <c r="J42" t="str" cm="1">
        <f t="array" ref="J42">_xlfn.IFS(G42&lt;=2,"0-2.0",G42&lt;=3,"2.1-3.0",G42&lt;=4,"3.1-4.0",G42&lt;=5,"4.1-5.0")</f>
        <v>4.1-5.0</v>
      </c>
      <c r="K42" s="6">
        <f>amazontable[[#This Row],[Discounted Price]]*H42</f>
        <v>22506583</v>
      </c>
      <c r="L42" s="7" t="str" cm="1">
        <f t="array" ref="L42">_xlfn.IFS(D42&lt;=200,"0-200",D42&lt;=500,"201-500",D42&gt;500,"501 &amp; above")</f>
        <v>201-500</v>
      </c>
      <c r="M42" t="str" cm="1">
        <f t="array" ref="M42">_xlfn.IFS(H42&lt;1000,"0-999",H42&lt;10000,"1,000-9,999",H42&gt;10000,"10,001&amp; above")</f>
        <v>10,001&amp; above</v>
      </c>
      <c r="N42" t="s">
        <v>396</v>
      </c>
      <c r="O42" t="s">
        <v>401</v>
      </c>
      <c r="P42" s="19" t="s">
        <v>13654</v>
      </c>
      <c r="Q42" t="s">
        <v>13655</v>
      </c>
      <c r="R42" t="s">
        <v>13656</v>
      </c>
      <c r="S42" t="s">
        <v>13657</v>
      </c>
      <c r="T42" t="s">
        <v>13658</v>
      </c>
      <c r="U42" t="s">
        <v>13659</v>
      </c>
      <c r="V42" t="s">
        <v>13660</v>
      </c>
      <c r="W42" t="s">
        <v>13661</v>
      </c>
    </row>
    <row r="43" spans="1:23" x14ac:dyDescent="0.35">
      <c r="A43" t="s">
        <v>13079</v>
      </c>
      <c r="B43" t="s">
        <v>13080</v>
      </c>
      <c r="C43" t="s">
        <v>13082</v>
      </c>
      <c r="D43" s="2">
        <v>19999</v>
      </c>
      <c r="E43" s="9">
        <v>34999</v>
      </c>
      <c r="F43" s="1">
        <v>0.43</v>
      </c>
      <c r="G43">
        <v>4.3</v>
      </c>
      <c r="H43" s="4">
        <v>27151</v>
      </c>
      <c r="I43" t="str">
        <f t="shared" si="0"/>
        <v>&lt;50%</v>
      </c>
      <c r="J43" t="str" cm="1">
        <f t="array" ref="J43">_xlfn.IFS(G43&lt;=2,"0-2.0",G43&lt;=3,"2.1-3.0",G43&lt;=4,"3.1-4.0",G43&lt;=5,"4.1-5.0")</f>
        <v>4.1-5.0</v>
      </c>
      <c r="K43" s="6">
        <f>amazontable[[#This Row],[Discounted Price]]*H43</f>
        <v>542992849</v>
      </c>
      <c r="L43" s="7" t="str" cm="1">
        <f t="array" ref="L43">_xlfn.IFS(D43&lt;=200,"0-200",D43&lt;=500,"201-500",D43&gt;500,"501 &amp; above")</f>
        <v>501 &amp; above</v>
      </c>
      <c r="M43" t="str" cm="1">
        <f t="array" ref="M43">_xlfn.IFS(H43&lt;1000,"0-999",H43&lt;10000,"1,000-9,999",H43&gt;10000,"10,001&amp; above")</f>
        <v>10,001&amp; above</v>
      </c>
      <c r="N43" t="s">
        <v>406</v>
      </c>
      <c r="O43" t="s">
        <v>411</v>
      </c>
      <c r="P43" s="19" t="s">
        <v>13662</v>
      </c>
      <c r="Q43" t="s">
        <v>13663</v>
      </c>
      <c r="R43" t="s">
        <v>13664</v>
      </c>
      <c r="S43" t="s">
        <v>13665</v>
      </c>
      <c r="T43" t="s">
        <v>13666</v>
      </c>
      <c r="U43" t="s">
        <v>13667</v>
      </c>
      <c r="V43" t="s">
        <v>13668</v>
      </c>
      <c r="W43" t="s">
        <v>13669</v>
      </c>
    </row>
    <row r="44" spans="1:23" x14ac:dyDescent="0.35">
      <c r="A44" t="s">
        <v>13074</v>
      </c>
      <c r="B44" t="s">
        <v>13075</v>
      </c>
      <c r="C44" t="s">
        <v>13076</v>
      </c>
      <c r="D44">
        <v>399</v>
      </c>
      <c r="E44" s="9">
        <v>1099</v>
      </c>
      <c r="F44" s="1">
        <v>0.64</v>
      </c>
      <c r="G44">
        <v>4.2</v>
      </c>
      <c r="H44" s="4">
        <v>24269</v>
      </c>
      <c r="I44" t="str">
        <f t="shared" si="0"/>
        <v>50% or more</v>
      </c>
      <c r="J44" t="str" cm="1">
        <f t="array" ref="J44">_xlfn.IFS(G44&lt;=2,"0-2.0",G44&lt;=3,"2.1-3.0",G44&lt;=4,"3.1-4.0",G44&lt;=5,"4.1-5.0")</f>
        <v>4.1-5.0</v>
      </c>
      <c r="K44" s="6">
        <f>amazontable[[#This Row],[Discounted Price]]*H44</f>
        <v>9683331</v>
      </c>
      <c r="L44" s="7" t="str" cm="1">
        <f t="array" ref="L44">_xlfn.IFS(D44&lt;=200,"0-200",D44&lt;=500,"201-500",D44&gt;500,"501 &amp; above")</f>
        <v>201-500</v>
      </c>
      <c r="M44" t="str" cm="1">
        <f t="array" ref="M44">_xlfn.IFS(H44&lt;1000,"0-999",H44&lt;10000,"1,000-9,999",H44&gt;10000,"10,001&amp; above")</f>
        <v>10,001&amp; above</v>
      </c>
      <c r="N44" t="s">
        <v>415</v>
      </c>
      <c r="O44" t="s">
        <v>22</v>
      </c>
      <c r="P44" s="19" t="s">
        <v>13366</v>
      </c>
      <c r="Q44" t="s">
        <v>13367</v>
      </c>
      <c r="R44" t="s">
        <v>13368</v>
      </c>
      <c r="S44" t="s">
        <v>13369</v>
      </c>
      <c r="T44" t="s">
        <v>13370</v>
      </c>
      <c r="U44" t="s">
        <v>13371</v>
      </c>
      <c r="V44" t="s">
        <v>13372</v>
      </c>
      <c r="W44" t="s">
        <v>13373</v>
      </c>
    </row>
    <row r="45" spans="1:23" x14ac:dyDescent="0.35">
      <c r="A45" t="s">
        <v>13074</v>
      </c>
      <c r="B45" t="s">
        <v>13077</v>
      </c>
      <c r="C45" t="s">
        <v>13078</v>
      </c>
      <c r="D45">
        <v>999</v>
      </c>
      <c r="E45" s="9">
        <v>1599</v>
      </c>
      <c r="F45" s="1">
        <v>0.38</v>
      </c>
      <c r="G45">
        <v>4.3</v>
      </c>
      <c r="H45" s="4">
        <v>12093</v>
      </c>
      <c r="I45" t="str">
        <f t="shared" si="0"/>
        <v>&lt;50%</v>
      </c>
      <c r="J45" t="str" cm="1">
        <f t="array" ref="J45">_xlfn.IFS(G45&lt;=2,"0-2.0",G45&lt;=3,"2.1-3.0",G45&lt;=4,"3.1-4.0",G45&lt;=5,"4.1-5.0")</f>
        <v>4.1-5.0</v>
      </c>
      <c r="K45" s="6">
        <f>amazontable[[#This Row],[Discounted Price]]*H45</f>
        <v>12080907</v>
      </c>
      <c r="L45" s="7" t="str" cm="1">
        <f t="array" ref="L45">_xlfn.IFS(D45&lt;=200,"0-200",D45&lt;=500,"201-500",D45&gt;500,"501 &amp; above")</f>
        <v>501 &amp; above</v>
      </c>
      <c r="M45" t="str" cm="1">
        <f t="array" ref="M45">_xlfn.IFS(H45&lt;1000,"0-999",H45&lt;10000,"1,000-9,999",H45&gt;10000,"10,001&amp; above")</f>
        <v>10,001&amp; above</v>
      </c>
      <c r="N45" t="s">
        <v>420</v>
      </c>
      <c r="O45" t="s">
        <v>425</v>
      </c>
      <c r="P45" s="19" t="s">
        <v>13670</v>
      </c>
      <c r="Q45" t="s">
        <v>13671</v>
      </c>
      <c r="R45" t="s">
        <v>13672</v>
      </c>
      <c r="S45" t="s">
        <v>13673</v>
      </c>
      <c r="T45" t="s">
        <v>13674</v>
      </c>
      <c r="U45" t="s">
        <v>13675</v>
      </c>
      <c r="V45" t="s">
        <v>13676</v>
      </c>
      <c r="W45" t="s">
        <v>13677</v>
      </c>
    </row>
    <row r="46" spans="1:23" x14ac:dyDescent="0.35">
      <c r="A46" t="s">
        <v>13074</v>
      </c>
      <c r="B46" t="s">
        <v>13075</v>
      </c>
      <c r="C46" t="s">
        <v>13076</v>
      </c>
      <c r="D46">
        <v>59</v>
      </c>
      <c r="E46" s="9">
        <v>199</v>
      </c>
      <c r="F46" s="1">
        <v>0.7</v>
      </c>
      <c r="G46">
        <v>4</v>
      </c>
      <c r="H46" s="4">
        <v>9378</v>
      </c>
      <c r="I46" t="str">
        <f t="shared" si="0"/>
        <v>50% or more</v>
      </c>
      <c r="J46" t="str" cm="1">
        <f t="array" ref="J46">_xlfn.IFS(G46&lt;=2,"0-2.0",G46&lt;=3,"2.1-3.0",G46&lt;=4,"3.1-4.0",G46&lt;=5,"4.1-5.0")</f>
        <v>3.1-4.0</v>
      </c>
      <c r="K46" s="6">
        <f>amazontable[[#This Row],[Discounted Price]]*H46</f>
        <v>553302</v>
      </c>
      <c r="L46" s="7" t="str" cm="1">
        <f t="array" ref="L46">_xlfn.IFS(D46&lt;=200,"0-200",D46&lt;=500,"201-500",D46&gt;500,"501 &amp; above")</f>
        <v>0-200</v>
      </c>
      <c r="M46" t="str" cm="1">
        <f t="array" ref="M46">_xlfn.IFS(H46&lt;1000,"0-999",H46&lt;10000,"1,000-9,999",H46&gt;10000,"10,001&amp; above")</f>
        <v>1,000-9,999</v>
      </c>
      <c r="N46" t="s">
        <v>430</v>
      </c>
      <c r="O46" t="s">
        <v>238</v>
      </c>
      <c r="P46" s="19" t="s">
        <v>13526</v>
      </c>
      <c r="Q46" t="s">
        <v>13527</v>
      </c>
      <c r="R46" t="s">
        <v>13528</v>
      </c>
      <c r="S46" t="s">
        <v>13529</v>
      </c>
      <c r="T46" t="s">
        <v>13530</v>
      </c>
      <c r="U46" t="s">
        <v>13531</v>
      </c>
      <c r="V46" t="s">
        <v>13532</v>
      </c>
      <c r="W46" t="s">
        <v>13533</v>
      </c>
    </row>
    <row r="47" spans="1:23" x14ac:dyDescent="0.35">
      <c r="A47" t="s">
        <v>13074</v>
      </c>
      <c r="B47" t="s">
        <v>13075</v>
      </c>
      <c r="C47" t="s">
        <v>13076</v>
      </c>
      <c r="D47">
        <v>333</v>
      </c>
      <c r="E47" s="9">
        <v>999</v>
      </c>
      <c r="F47" s="1">
        <v>0.67</v>
      </c>
      <c r="G47">
        <v>3.3</v>
      </c>
      <c r="H47" s="4">
        <v>9792</v>
      </c>
      <c r="I47" t="str">
        <f t="shared" si="0"/>
        <v>50% or more</v>
      </c>
      <c r="J47" t="str" cm="1">
        <f t="array" ref="J47">_xlfn.IFS(G47&lt;=2,"0-2.0",G47&lt;=3,"2.1-3.0",G47&lt;=4,"3.1-4.0",G47&lt;=5,"4.1-5.0")</f>
        <v>3.1-4.0</v>
      </c>
      <c r="K47" s="6">
        <f>amazontable[[#This Row],[Discounted Price]]*H47</f>
        <v>3260736</v>
      </c>
      <c r="L47" s="7" t="str" cm="1">
        <f t="array" ref="L47">_xlfn.IFS(D47&lt;=200,"0-200",D47&lt;=500,"201-500",D47&gt;500,"501 &amp; above")</f>
        <v>201-500</v>
      </c>
      <c r="M47" t="str" cm="1">
        <f t="array" ref="M47">_xlfn.IFS(H47&lt;1000,"0-999",H47&lt;10000,"1,000-9,999",H47&gt;10000,"10,001&amp; above")</f>
        <v>1,000-9,999</v>
      </c>
      <c r="N47" t="s">
        <v>435</v>
      </c>
      <c r="O47" t="s">
        <v>440</v>
      </c>
      <c r="P47" s="19" t="s">
        <v>13678</v>
      </c>
      <c r="Q47" t="s">
        <v>13679</v>
      </c>
      <c r="R47" t="s">
        <v>13680</v>
      </c>
      <c r="S47" t="s">
        <v>13681</v>
      </c>
      <c r="T47" t="s">
        <v>13682</v>
      </c>
      <c r="U47" t="s">
        <v>13683</v>
      </c>
      <c r="V47" t="s">
        <v>13684</v>
      </c>
      <c r="W47" t="s">
        <v>13685</v>
      </c>
    </row>
    <row r="48" spans="1:23" x14ac:dyDescent="0.35">
      <c r="A48" t="s">
        <v>13074</v>
      </c>
      <c r="B48" t="s">
        <v>13077</v>
      </c>
      <c r="C48" t="s">
        <v>13078</v>
      </c>
      <c r="D48">
        <v>507</v>
      </c>
      <c r="E48" s="9">
        <v>1208</v>
      </c>
      <c r="F48" s="1">
        <v>0.57999999999999996</v>
      </c>
      <c r="G48">
        <v>4.0999999999999996</v>
      </c>
      <c r="H48" s="4">
        <v>8131</v>
      </c>
      <c r="I48" t="str">
        <f t="shared" si="0"/>
        <v>50% or more</v>
      </c>
      <c r="J48" t="str" cm="1">
        <f t="array" ref="J48">_xlfn.IFS(G48&lt;=2,"0-2.0",G48&lt;=3,"2.1-3.0",G48&lt;=4,"3.1-4.0",G48&lt;=5,"4.1-5.0")</f>
        <v>4.1-5.0</v>
      </c>
      <c r="K48" s="6">
        <f>amazontable[[#This Row],[Discounted Price]]*H48</f>
        <v>4122417</v>
      </c>
      <c r="L48" s="7" t="str" cm="1">
        <f t="array" ref="L48">_xlfn.IFS(D48&lt;=200,"0-200",D48&lt;=500,"201-500",D48&gt;500,"501 &amp; above")</f>
        <v>501 &amp; above</v>
      </c>
      <c r="M48" t="str" cm="1">
        <f t="array" ref="M48">_xlfn.IFS(H48&lt;1000,"0-999",H48&lt;10000,"1,000-9,999",H48&gt;10000,"10,001&amp; above")</f>
        <v>1,000-9,999</v>
      </c>
      <c r="N48" t="s">
        <v>445</v>
      </c>
      <c r="O48" t="s">
        <v>450</v>
      </c>
      <c r="P48" s="19" t="s">
        <v>13686</v>
      </c>
      <c r="Q48" t="s">
        <v>13687</v>
      </c>
      <c r="R48" t="s">
        <v>13688</v>
      </c>
      <c r="S48" t="s">
        <v>13689</v>
      </c>
      <c r="T48" t="s">
        <v>13690</v>
      </c>
      <c r="U48" t="s">
        <v>13691</v>
      </c>
      <c r="V48" t="s">
        <v>13692</v>
      </c>
      <c r="W48" t="s">
        <v>13693</v>
      </c>
    </row>
    <row r="49" spans="1:23" x14ac:dyDescent="0.35">
      <c r="A49" t="s">
        <v>13079</v>
      </c>
      <c r="B49" t="s">
        <v>13080</v>
      </c>
      <c r="C49" t="s">
        <v>13081</v>
      </c>
      <c r="D49">
        <v>309</v>
      </c>
      <c r="E49" s="9">
        <v>475</v>
      </c>
      <c r="F49" s="1">
        <v>0.35</v>
      </c>
      <c r="G49">
        <v>4.4000000000000004</v>
      </c>
      <c r="H49" s="4">
        <v>426973</v>
      </c>
      <c r="I49" t="str">
        <f t="shared" si="0"/>
        <v>&lt;50%</v>
      </c>
      <c r="J49" t="str" cm="1">
        <f t="array" ref="J49">_xlfn.IFS(G49&lt;=2,"0-2.0",G49&lt;=3,"2.1-3.0",G49&lt;=4,"3.1-4.0",G49&lt;=5,"4.1-5.0")</f>
        <v>4.1-5.0</v>
      </c>
      <c r="K49" s="6">
        <f>amazontable[[#This Row],[Discounted Price]]*H49</f>
        <v>131934657</v>
      </c>
      <c r="L49" s="7" t="str" cm="1">
        <f t="array" ref="L49">_xlfn.IFS(D49&lt;=200,"0-200",D49&lt;=500,"201-500",D49&gt;500,"501 &amp; above")</f>
        <v>201-500</v>
      </c>
      <c r="M49" t="str" cm="1">
        <f t="array" ref="M49">_xlfn.IFS(H49&lt;1000,"0-999",H49&lt;10000,"1,000-9,999",H49&gt;10000,"10,001&amp; above")</f>
        <v>10,001&amp; above</v>
      </c>
      <c r="N49" t="s">
        <v>455</v>
      </c>
      <c r="O49" t="s">
        <v>133</v>
      </c>
      <c r="P49" s="19" t="s">
        <v>13446</v>
      </c>
      <c r="Q49" t="s">
        <v>13447</v>
      </c>
      <c r="R49" t="s">
        <v>13448</v>
      </c>
      <c r="S49" t="s">
        <v>13449</v>
      </c>
      <c r="T49" t="s">
        <v>13450</v>
      </c>
      <c r="U49" t="s">
        <v>13451</v>
      </c>
      <c r="V49" t="s">
        <v>13452</v>
      </c>
      <c r="W49" t="s">
        <v>13453</v>
      </c>
    </row>
    <row r="50" spans="1:23" x14ac:dyDescent="0.35">
      <c r="A50" t="s">
        <v>13079</v>
      </c>
      <c r="B50" t="s">
        <v>13080</v>
      </c>
      <c r="C50" t="s">
        <v>13081</v>
      </c>
      <c r="D50">
        <v>399</v>
      </c>
      <c r="E50" s="9">
        <v>999</v>
      </c>
      <c r="F50" s="1">
        <v>0.6</v>
      </c>
      <c r="G50">
        <v>3.6</v>
      </c>
      <c r="H50" s="4">
        <v>493</v>
      </c>
      <c r="I50" t="str">
        <f t="shared" si="0"/>
        <v>50% or more</v>
      </c>
      <c r="J50" t="str" cm="1">
        <f t="array" ref="J50">_xlfn.IFS(G50&lt;=2,"0-2.0",G50&lt;=3,"2.1-3.0",G50&lt;=4,"3.1-4.0",G50&lt;=5,"4.1-5.0")</f>
        <v>3.1-4.0</v>
      </c>
      <c r="K50" s="6">
        <f>amazontable[[#This Row],[Discounted Price]]*H50</f>
        <v>196707</v>
      </c>
      <c r="L50" s="7" t="str" cm="1">
        <f t="array" ref="L50">_xlfn.IFS(D50&lt;=200,"0-200",D50&lt;=500,"201-500",D50&gt;500,"501 &amp; above")</f>
        <v>201-500</v>
      </c>
      <c r="M50" t="str" cm="1">
        <f t="array" ref="M50">_xlfn.IFS(H50&lt;1000,"0-999",H50&lt;10000,"1,000-9,999",H50&gt;10000,"10,001&amp; above")</f>
        <v>0-999</v>
      </c>
      <c r="N50" t="s">
        <v>460</v>
      </c>
      <c r="O50" t="s">
        <v>466</v>
      </c>
      <c r="P50" s="19" t="s">
        <v>13694</v>
      </c>
      <c r="Q50" t="s">
        <v>13695</v>
      </c>
      <c r="R50" t="s">
        <v>13696</v>
      </c>
      <c r="S50" t="s">
        <v>13697</v>
      </c>
      <c r="T50" t="s">
        <v>13698</v>
      </c>
      <c r="U50" t="s">
        <v>13699</v>
      </c>
      <c r="V50" t="s">
        <v>13700</v>
      </c>
      <c r="W50" t="s">
        <v>13701</v>
      </c>
    </row>
    <row r="51" spans="1:23" x14ac:dyDescent="0.35">
      <c r="A51" t="s">
        <v>13074</v>
      </c>
      <c r="B51" t="s">
        <v>13075</v>
      </c>
      <c r="C51" t="s">
        <v>13076</v>
      </c>
      <c r="D51">
        <v>199</v>
      </c>
      <c r="E51" s="9">
        <v>395</v>
      </c>
      <c r="F51" s="1">
        <v>0.5</v>
      </c>
      <c r="G51">
        <v>4.2</v>
      </c>
      <c r="H51" s="4">
        <v>92595</v>
      </c>
      <c r="I51" t="str">
        <f t="shared" si="0"/>
        <v>50% or more</v>
      </c>
      <c r="J51" t="str" cm="1">
        <f t="array" ref="J51">_xlfn.IFS(G51&lt;=2,"0-2.0",G51&lt;=3,"2.1-3.0",G51&lt;=4,"3.1-4.0",G51&lt;=5,"4.1-5.0")</f>
        <v>4.1-5.0</v>
      </c>
      <c r="K51" s="6">
        <f>amazontable[[#This Row],[Discounted Price]]*H51</f>
        <v>18426405</v>
      </c>
      <c r="L51" s="7" t="str" cm="1">
        <f t="array" ref="L51">_xlfn.IFS(D51&lt;=200,"0-200",D51&lt;=500,"201-500",D51&gt;500,"501 &amp; above")</f>
        <v>0-200</v>
      </c>
      <c r="M51" t="str" cm="1">
        <f t="array" ref="M51">_xlfn.IFS(H51&lt;1000,"0-999",H51&lt;10000,"1,000-9,999",H51&gt;10000,"10,001&amp; above")</f>
        <v>10,001&amp; above</v>
      </c>
      <c r="N51" t="s">
        <v>471</v>
      </c>
      <c r="O51" t="s">
        <v>476</v>
      </c>
      <c r="P51" s="19" t="s">
        <v>13702</v>
      </c>
      <c r="Q51" t="s">
        <v>13703</v>
      </c>
      <c r="R51" t="s">
        <v>13704</v>
      </c>
      <c r="S51" t="s">
        <v>13705</v>
      </c>
      <c r="T51" t="s">
        <v>13706</v>
      </c>
      <c r="U51" t="s">
        <v>13707</v>
      </c>
      <c r="V51" t="s">
        <v>13708</v>
      </c>
      <c r="W51" t="s">
        <v>13709</v>
      </c>
    </row>
    <row r="52" spans="1:23" x14ac:dyDescent="0.35">
      <c r="A52" t="s">
        <v>13074</v>
      </c>
      <c r="B52" t="s">
        <v>13077</v>
      </c>
      <c r="C52" t="s">
        <v>13078</v>
      </c>
      <c r="D52" s="2">
        <v>1199</v>
      </c>
      <c r="E52" s="9">
        <v>2199</v>
      </c>
      <c r="F52" s="1">
        <v>0.45</v>
      </c>
      <c r="G52">
        <v>4.4000000000000004</v>
      </c>
      <c r="H52" s="4">
        <v>24780</v>
      </c>
      <c r="I52" t="str">
        <f t="shared" si="0"/>
        <v>&lt;50%</v>
      </c>
      <c r="J52" t="str" cm="1">
        <f t="array" ref="J52">_xlfn.IFS(G52&lt;=2,"0-2.0",G52&lt;=3,"2.1-3.0",G52&lt;=4,"3.1-4.0",G52&lt;=5,"4.1-5.0")</f>
        <v>4.1-5.0</v>
      </c>
      <c r="K52" s="6">
        <f>amazontable[[#This Row],[Discounted Price]]*H52</f>
        <v>29711220</v>
      </c>
      <c r="L52" s="7" t="str" cm="1">
        <f t="array" ref="L52">_xlfn.IFS(D52&lt;=200,"0-200",D52&lt;=500,"201-500",D52&gt;500,"501 &amp; above")</f>
        <v>501 &amp; above</v>
      </c>
      <c r="M52" t="str" cm="1">
        <f t="array" ref="M52">_xlfn.IFS(H52&lt;1000,"0-999",H52&lt;10000,"1,000-9,999",H52&gt;10000,"10,001&amp; above")</f>
        <v>10,001&amp; above</v>
      </c>
      <c r="N52" t="s">
        <v>481</v>
      </c>
      <c r="O52" t="s">
        <v>486</v>
      </c>
      <c r="P52" s="19" t="s">
        <v>13710</v>
      </c>
      <c r="Q52" t="s">
        <v>13711</v>
      </c>
      <c r="R52" t="s">
        <v>13712</v>
      </c>
      <c r="S52" t="s">
        <v>13713</v>
      </c>
      <c r="T52" t="s">
        <v>13714</v>
      </c>
      <c r="U52" t="s">
        <v>13715</v>
      </c>
      <c r="V52" t="s">
        <v>13716</v>
      </c>
      <c r="W52" t="s">
        <v>13717</v>
      </c>
    </row>
    <row r="53" spans="1:23" x14ac:dyDescent="0.35">
      <c r="A53" t="s">
        <v>13074</v>
      </c>
      <c r="B53" t="s">
        <v>13075</v>
      </c>
      <c r="C53" t="s">
        <v>13076</v>
      </c>
      <c r="D53">
        <v>179</v>
      </c>
      <c r="E53" s="9">
        <v>500</v>
      </c>
      <c r="F53" s="1">
        <v>0.64</v>
      </c>
      <c r="G53">
        <v>4.2</v>
      </c>
      <c r="H53" s="4">
        <v>92595</v>
      </c>
      <c r="I53" t="str">
        <f t="shared" si="0"/>
        <v>50% or more</v>
      </c>
      <c r="J53" t="str" cm="1">
        <f t="array" ref="J53">_xlfn.IFS(G53&lt;=2,"0-2.0",G53&lt;=3,"2.1-3.0",G53&lt;=4,"3.1-4.0",G53&lt;=5,"4.1-5.0")</f>
        <v>4.1-5.0</v>
      </c>
      <c r="K53" s="6">
        <f>amazontable[[#This Row],[Discounted Price]]*H53</f>
        <v>16574505</v>
      </c>
      <c r="L53" s="7" t="str" cm="1">
        <f t="array" ref="L53">_xlfn.IFS(D53&lt;=200,"0-200",D53&lt;=500,"201-500",D53&gt;500,"501 &amp; above")</f>
        <v>0-200</v>
      </c>
      <c r="M53" t="str" cm="1">
        <f t="array" ref="M53">_xlfn.IFS(H53&lt;1000,"0-999",H53&lt;10000,"1,000-9,999",H53&gt;10000,"10,001&amp; above")</f>
        <v>10,001&amp; above</v>
      </c>
      <c r="N53" t="s">
        <v>491</v>
      </c>
      <c r="O53" t="s">
        <v>476</v>
      </c>
      <c r="P53" s="19" t="s">
        <v>13702</v>
      </c>
      <c r="Q53" t="s">
        <v>13703</v>
      </c>
      <c r="R53" t="s">
        <v>13704</v>
      </c>
      <c r="S53" t="s">
        <v>13705</v>
      </c>
      <c r="T53" t="s">
        <v>13706</v>
      </c>
      <c r="U53" t="s">
        <v>13707</v>
      </c>
      <c r="V53" t="s">
        <v>13708</v>
      </c>
      <c r="W53" t="s">
        <v>13709</v>
      </c>
    </row>
    <row r="54" spans="1:23" x14ac:dyDescent="0.35">
      <c r="A54" t="s">
        <v>13074</v>
      </c>
      <c r="B54" t="s">
        <v>13075</v>
      </c>
      <c r="C54" t="s">
        <v>13076</v>
      </c>
      <c r="D54">
        <v>799</v>
      </c>
      <c r="E54" s="9">
        <v>2100</v>
      </c>
      <c r="F54" s="1">
        <v>0.62</v>
      </c>
      <c r="G54">
        <v>4.3</v>
      </c>
      <c r="H54" s="4">
        <v>8188</v>
      </c>
      <c r="I54" t="str">
        <f t="shared" si="0"/>
        <v>50% or more</v>
      </c>
      <c r="J54" t="str" cm="1">
        <f t="array" ref="J54">_xlfn.IFS(G54&lt;=2,"0-2.0",G54&lt;=3,"2.1-3.0",G54&lt;=4,"3.1-4.0",G54&lt;=5,"4.1-5.0")</f>
        <v>4.1-5.0</v>
      </c>
      <c r="K54" s="6">
        <f>amazontable[[#This Row],[Discounted Price]]*H54</f>
        <v>6542212</v>
      </c>
      <c r="L54" s="7" t="str" cm="1">
        <f t="array" ref="L54">_xlfn.IFS(D54&lt;=200,"0-200",D54&lt;=500,"201-500",D54&gt;500,"501 &amp; above")</f>
        <v>501 &amp; above</v>
      </c>
      <c r="M54" t="str" cm="1">
        <f t="array" ref="M54">_xlfn.IFS(H54&lt;1000,"0-999",H54&lt;10000,"1,000-9,999",H54&gt;10000,"10,001&amp; above")</f>
        <v>1,000-9,999</v>
      </c>
      <c r="N54" t="s">
        <v>496</v>
      </c>
      <c r="O54" t="s">
        <v>501</v>
      </c>
      <c r="P54" s="19" t="s">
        <v>13718</v>
      </c>
      <c r="Q54" t="s">
        <v>13719</v>
      </c>
      <c r="R54" t="s">
        <v>13720</v>
      </c>
      <c r="S54" t="s">
        <v>13721</v>
      </c>
      <c r="T54" t="s">
        <v>13722</v>
      </c>
      <c r="U54" t="s">
        <v>13723</v>
      </c>
      <c r="V54" t="s">
        <v>13724</v>
      </c>
      <c r="W54" t="s">
        <v>13725</v>
      </c>
    </row>
    <row r="55" spans="1:23" x14ac:dyDescent="0.35">
      <c r="A55" t="s">
        <v>13079</v>
      </c>
      <c r="B55" t="s">
        <v>13080</v>
      </c>
      <c r="C55" t="s">
        <v>13082</v>
      </c>
      <c r="D55" s="2">
        <v>6999</v>
      </c>
      <c r="E55" s="9">
        <v>12999</v>
      </c>
      <c r="F55" s="1">
        <v>0.46</v>
      </c>
      <c r="G55">
        <v>4.2</v>
      </c>
      <c r="H55" s="4">
        <v>4003</v>
      </c>
      <c r="I55" t="str">
        <f t="shared" si="0"/>
        <v>&lt;50%</v>
      </c>
      <c r="J55" t="str" cm="1">
        <f t="array" ref="J55">_xlfn.IFS(G55&lt;=2,"0-2.0",G55&lt;=3,"2.1-3.0",G55&lt;=4,"3.1-4.0",G55&lt;=5,"4.1-5.0")</f>
        <v>4.1-5.0</v>
      </c>
      <c r="K55" s="6">
        <f>amazontable[[#This Row],[Discounted Price]]*H55</f>
        <v>28016997</v>
      </c>
      <c r="L55" s="7" t="str" cm="1">
        <f t="array" ref="L55">_xlfn.IFS(D55&lt;=200,"0-200",D55&lt;=500,"201-500",D55&gt;500,"501 &amp; above")</f>
        <v>501 &amp; above</v>
      </c>
      <c r="M55" t="str" cm="1">
        <f t="array" ref="M55">_xlfn.IFS(H55&lt;1000,"0-999",H55&lt;10000,"1,000-9,999",H55&gt;10000,"10,001&amp; above")</f>
        <v>1,000-9,999</v>
      </c>
      <c r="N55" t="s">
        <v>506</v>
      </c>
      <c r="O55" t="s">
        <v>512</v>
      </c>
      <c r="P55" s="19" t="s">
        <v>13726</v>
      </c>
      <c r="Q55" t="s">
        <v>13727</v>
      </c>
      <c r="R55" t="s">
        <v>13728</v>
      </c>
      <c r="S55" t="s">
        <v>13729</v>
      </c>
      <c r="T55" t="s">
        <v>13730</v>
      </c>
      <c r="U55" t="s">
        <v>13731</v>
      </c>
      <c r="V55" t="s">
        <v>13732</v>
      </c>
      <c r="W55" t="s">
        <v>13733</v>
      </c>
    </row>
    <row r="56" spans="1:23" x14ac:dyDescent="0.35">
      <c r="A56" t="s">
        <v>13074</v>
      </c>
      <c r="B56" t="s">
        <v>13075</v>
      </c>
      <c r="C56" t="s">
        <v>13076</v>
      </c>
      <c r="D56">
        <v>199</v>
      </c>
      <c r="E56" s="9">
        <v>349</v>
      </c>
      <c r="F56" s="1">
        <v>0.43</v>
      </c>
      <c r="G56">
        <v>4.0999999999999996</v>
      </c>
      <c r="H56" s="4">
        <v>314</v>
      </c>
      <c r="I56" t="str">
        <f t="shared" si="0"/>
        <v>&lt;50%</v>
      </c>
      <c r="J56" t="str" cm="1">
        <f t="array" ref="J56">_xlfn.IFS(G56&lt;=2,"0-2.0",G56&lt;=3,"2.1-3.0",G56&lt;=4,"3.1-4.0",G56&lt;=5,"4.1-5.0")</f>
        <v>4.1-5.0</v>
      </c>
      <c r="K56" s="6">
        <f>amazontable[[#This Row],[Discounted Price]]*H56</f>
        <v>62486</v>
      </c>
      <c r="L56" s="7" t="str" cm="1">
        <f t="array" ref="L56">_xlfn.IFS(D56&lt;=200,"0-200",D56&lt;=500,"201-500",D56&gt;500,"501 &amp; above")</f>
        <v>0-200</v>
      </c>
      <c r="M56" t="str" cm="1">
        <f t="array" ref="M56">_xlfn.IFS(H56&lt;1000,"0-999",H56&lt;10000,"1,000-9,999",H56&gt;10000,"10,001&amp; above")</f>
        <v>0-999</v>
      </c>
      <c r="N56" t="s">
        <v>516</v>
      </c>
      <c r="O56" t="s">
        <v>521</v>
      </c>
      <c r="P56" s="19" t="s">
        <v>13734</v>
      </c>
      <c r="Q56" t="s">
        <v>13735</v>
      </c>
      <c r="R56" t="s">
        <v>13736</v>
      </c>
      <c r="S56" t="s">
        <v>13737</v>
      </c>
      <c r="T56" t="s">
        <v>13738</v>
      </c>
      <c r="U56" t="s">
        <v>13739</v>
      </c>
      <c r="V56" t="s">
        <v>13740</v>
      </c>
      <c r="W56" t="s">
        <v>13741</v>
      </c>
    </row>
    <row r="57" spans="1:23" x14ac:dyDescent="0.35">
      <c r="A57" t="s">
        <v>13079</v>
      </c>
      <c r="B57" t="s">
        <v>13080</v>
      </c>
      <c r="C57" t="s">
        <v>13081</v>
      </c>
      <c r="D57">
        <v>230</v>
      </c>
      <c r="E57" s="9">
        <v>499</v>
      </c>
      <c r="F57" s="1">
        <v>0.54</v>
      </c>
      <c r="G57">
        <v>3.7</v>
      </c>
      <c r="H57" s="4">
        <v>2960</v>
      </c>
      <c r="I57" t="str">
        <f t="shared" si="0"/>
        <v>50% or more</v>
      </c>
      <c r="J57" t="str" cm="1">
        <f t="array" ref="J57">_xlfn.IFS(G57&lt;=2,"0-2.0",G57&lt;=3,"2.1-3.0",G57&lt;=4,"3.1-4.0",G57&lt;=5,"4.1-5.0")</f>
        <v>3.1-4.0</v>
      </c>
      <c r="K57" s="6">
        <f>amazontable[[#This Row],[Discounted Price]]*H57</f>
        <v>680800</v>
      </c>
      <c r="L57" s="7" t="str" cm="1">
        <f t="array" ref="L57">_xlfn.IFS(D57&lt;=200,"0-200",D57&lt;=500,"201-500",D57&gt;500,"501 &amp; above")</f>
        <v>201-500</v>
      </c>
      <c r="M57" t="str" cm="1">
        <f t="array" ref="M57">_xlfn.IFS(H57&lt;1000,"0-999",H57&lt;10000,"1,000-9,999",H57&gt;10000,"10,001&amp; above")</f>
        <v>1,000-9,999</v>
      </c>
      <c r="N57" t="s">
        <v>526</v>
      </c>
      <c r="O57" t="s">
        <v>531</v>
      </c>
      <c r="P57" s="19" t="s">
        <v>13742</v>
      </c>
      <c r="Q57" t="s">
        <v>13743</v>
      </c>
      <c r="R57" t="s">
        <v>13744</v>
      </c>
      <c r="S57" t="s">
        <v>13745</v>
      </c>
      <c r="T57" t="s">
        <v>13746</v>
      </c>
      <c r="U57" t="s">
        <v>13747</v>
      </c>
      <c r="V57" t="s">
        <v>13748</v>
      </c>
      <c r="W57" t="s">
        <v>13749</v>
      </c>
    </row>
    <row r="58" spans="1:23" x14ac:dyDescent="0.35">
      <c r="A58" t="s">
        <v>13074</v>
      </c>
      <c r="B58" t="s">
        <v>13077</v>
      </c>
      <c r="C58" t="s">
        <v>13078</v>
      </c>
      <c r="D58">
        <v>649</v>
      </c>
      <c r="E58" s="9">
        <v>1399</v>
      </c>
      <c r="F58" s="1">
        <v>0.54</v>
      </c>
      <c r="G58">
        <v>4.2</v>
      </c>
      <c r="H58" s="4">
        <v>179691</v>
      </c>
      <c r="I58" t="str">
        <f t="shared" si="0"/>
        <v>50% or more</v>
      </c>
      <c r="J58" t="str" cm="1">
        <f t="array" ref="J58">_xlfn.IFS(G58&lt;=2,"0-2.0",G58&lt;=3,"2.1-3.0",G58&lt;=4,"3.1-4.0",G58&lt;=5,"4.1-5.0")</f>
        <v>4.1-5.0</v>
      </c>
      <c r="K58" s="6">
        <f>amazontable[[#This Row],[Discounted Price]]*H58</f>
        <v>116619459</v>
      </c>
      <c r="L58" s="7" t="str" cm="1">
        <f t="array" ref="L58">_xlfn.IFS(D58&lt;=200,"0-200",D58&lt;=500,"201-500",D58&gt;500,"501 &amp; above")</f>
        <v>501 &amp; above</v>
      </c>
      <c r="M58" t="str" cm="1">
        <f t="array" ref="M58">_xlfn.IFS(H58&lt;1000,"0-999",H58&lt;10000,"1,000-9,999",H58&gt;10000,"10,001&amp; above")</f>
        <v>10,001&amp; above</v>
      </c>
      <c r="N58" t="s">
        <v>536</v>
      </c>
      <c r="O58" t="s">
        <v>102</v>
      </c>
      <c r="P58" s="19" t="s">
        <v>13430</v>
      </c>
      <c r="Q58" t="s">
        <v>13431</v>
      </c>
      <c r="R58" t="s">
        <v>13432</v>
      </c>
      <c r="S58" t="s">
        <v>13433</v>
      </c>
      <c r="T58" t="s">
        <v>13434</v>
      </c>
      <c r="U58" t="s">
        <v>13435</v>
      </c>
      <c r="V58" t="s">
        <v>13436</v>
      </c>
      <c r="W58" t="s">
        <v>13437</v>
      </c>
    </row>
    <row r="59" spans="1:23" x14ac:dyDescent="0.35">
      <c r="A59" t="s">
        <v>13079</v>
      </c>
      <c r="B59" t="s">
        <v>13080</v>
      </c>
      <c r="C59" t="s">
        <v>13082</v>
      </c>
      <c r="D59" s="2">
        <v>15999</v>
      </c>
      <c r="E59" s="9">
        <v>21999</v>
      </c>
      <c r="F59" s="1">
        <v>0.27</v>
      </c>
      <c r="G59">
        <v>4.2</v>
      </c>
      <c r="H59" s="4">
        <v>34899</v>
      </c>
      <c r="I59" t="str">
        <f t="shared" si="0"/>
        <v>&lt;50%</v>
      </c>
      <c r="J59" t="str" cm="1">
        <f t="array" ref="J59">_xlfn.IFS(G59&lt;=2,"0-2.0",G59&lt;=3,"2.1-3.0",G59&lt;=4,"3.1-4.0",G59&lt;=5,"4.1-5.0")</f>
        <v>4.1-5.0</v>
      </c>
      <c r="K59" s="6">
        <f>amazontable[[#This Row],[Discounted Price]]*H59</f>
        <v>558349101</v>
      </c>
      <c r="L59" s="7" t="str" cm="1">
        <f t="array" ref="L59">_xlfn.IFS(D59&lt;=200,"0-200",D59&lt;=500,"201-500",D59&gt;500,"501 &amp; above")</f>
        <v>501 &amp; above</v>
      </c>
      <c r="M59" t="str" cm="1">
        <f t="array" ref="M59">_xlfn.IFS(H59&lt;1000,"0-999",H59&lt;10000,"1,000-9,999",H59&gt;10000,"10,001&amp; above")</f>
        <v>10,001&amp; above</v>
      </c>
      <c r="N59" t="s">
        <v>541</v>
      </c>
      <c r="O59" t="s">
        <v>267</v>
      </c>
      <c r="P59" s="19" t="s">
        <v>13550</v>
      </c>
      <c r="Q59" t="s">
        <v>13551</v>
      </c>
      <c r="R59" t="s">
        <v>13552</v>
      </c>
      <c r="S59" t="s">
        <v>13553</v>
      </c>
      <c r="T59" t="s">
        <v>13554</v>
      </c>
      <c r="U59" t="s">
        <v>13555</v>
      </c>
      <c r="V59" t="s">
        <v>13556</v>
      </c>
      <c r="W59" t="s">
        <v>13557</v>
      </c>
    </row>
    <row r="60" spans="1:23" x14ac:dyDescent="0.35">
      <c r="A60" t="s">
        <v>13074</v>
      </c>
      <c r="B60" t="s">
        <v>13075</v>
      </c>
      <c r="C60" t="s">
        <v>13076</v>
      </c>
      <c r="D60">
        <v>348</v>
      </c>
      <c r="E60" s="9">
        <v>1499</v>
      </c>
      <c r="F60" s="1">
        <v>0.77</v>
      </c>
      <c r="G60">
        <v>4.2</v>
      </c>
      <c r="H60" s="4">
        <v>656</v>
      </c>
      <c r="I60" t="str">
        <f t="shared" si="0"/>
        <v>50% or more</v>
      </c>
      <c r="J60" t="str" cm="1">
        <f t="array" ref="J60">_xlfn.IFS(G60&lt;=2,"0-2.0",G60&lt;=3,"2.1-3.0",G60&lt;=4,"3.1-4.0",G60&lt;=5,"4.1-5.0")</f>
        <v>4.1-5.0</v>
      </c>
      <c r="K60" s="6">
        <f>amazontable[[#This Row],[Discounted Price]]*H60</f>
        <v>228288</v>
      </c>
      <c r="L60" s="7" t="str" cm="1">
        <f t="array" ref="L60">_xlfn.IFS(D60&lt;=200,"0-200",D60&lt;=500,"201-500",D60&gt;500,"501 &amp; above")</f>
        <v>201-500</v>
      </c>
      <c r="M60" t="str" cm="1">
        <f t="array" ref="M60">_xlfn.IFS(H60&lt;1000,"0-999",H60&lt;10000,"1,000-9,999",H60&gt;10000,"10,001&amp; above")</f>
        <v>0-999</v>
      </c>
      <c r="N60" t="s">
        <v>546</v>
      </c>
      <c r="O60" t="s">
        <v>551</v>
      </c>
      <c r="P60" s="19" t="s">
        <v>13750</v>
      </c>
      <c r="Q60" t="s">
        <v>13751</v>
      </c>
      <c r="R60" t="s">
        <v>13752</v>
      </c>
      <c r="S60" t="s">
        <v>13753</v>
      </c>
      <c r="T60" t="s">
        <v>13754</v>
      </c>
      <c r="U60" t="s">
        <v>13755</v>
      </c>
      <c r="V60" t="s">
        <v>13756</v>
      </c>
      <c r="W60" t="s">
        <v>13757</v>
      </c>
    </row>
    <row r="61" spans="1:23" x14ac:dyDescent="0.35">
      <c r="A61" t="s">
        <v>13074</v>
      </c>
      <c r="B61" t="s">
        <v>13075</v>
      </c>
      <c r="C61" t="s">
        <v>13076</v>
      </c>
      <c r="D61">
        <v>154</v>
      </c>
      <c r="E61" s="9">
        <v>349</v>
      </c>
      <c r="F61" s="1">
        <v>0.56000000000000005</v>
      </c>
      <c r="G61">
        <v>4.3</v>
      </c>
      <c r="H61" s="4">
        <v>7064</v>
      </c>
      <c r="I61" t="str">
        <f t="shared" si="0"/>
        <v>50% or more</v>
      </c>
      <c r="J61" t="str" cm="1">
        <f t="array" ref="J61">_xlfn.IFS(G61&lt;=2,"0-2.0",G61&lt;=3,"2.1-3.0",G61&lt;=4,"3.1-4.0",G61&lt;=5,"4.1-5.0")</f>
        <v>4.1-5.0</v>
      </c>
      <c r="K61" s="6">
        <f>amazontable[[#This Row],[Discounted Price]]*H61</f>
        <v>1087856</v>
      </c>
      <c r="L61" s="7" t="str" cm="1">
        <f t="array" ref="L61">_xlfn.IFS(D61&lt;=200,"0-200",D61&lt;=500,"201-500",D61&gt;500,"501 &amp; above")</f>
        <v>0-200</v>
      </c>
      <c r="M61" t="str" cm="1">
        <f t="array" ref="M61">_xlfn.IFS(H61&lt;1000,"0-999",H61&lt;10000,"1,000-9,999",H61&gt;10000,"10,001&amp; above")</f>
        <v>1,000-9,999</v>
      </c>
      <c r="N61" t="s">
        <v>556</v>
      </c>
      <c r="O61" t="s">
        <v>561</v>
      </c>
      <c r="P61" s="19" t="s">
        <v>13758</v>
      </c>
      <c r="Q61" t="s">
        <v>13759</v>
      </c>
      <c r="R61" t="s">
        <v>13760</v>
      </c>
      <c r="S61" t="s">
        <v>13761</v>
      </c>
      <c r="T61" t="s">
        <v>13762</v>
      </c>
      <c r="U61" t="s">
        <v>13763</v>
      </c>
      <c r="V61" t="s">
        <v>13764</v>
      </c>
      <c r="W61" t="s">
        <v>13765</v>
      </c>
    </row>
    <row r="62" spans="1:23" x14ac:dyDescent="0.35">
      <c r="A62" t="s">
        <v>13079</v>
      </c>
      <c r="B62" t="s">
        <v>13080</v>
      </c>
      <c r="C62" t="s">
        <v>13081</v>
      </c>
      <c r="D62">
        <v>179</v>
      </c>
      <c r="E62" s="9">
        <v>799</v>
      </c>
      <c r="F62" s="1">
        <v>0.78</v>
      </c>
      <c r="G62">
        <v>3.7</v>
      </c>
      <c r="H62" s="4">
        <v>2201</v>
      </c>
      <c r="I62" t="str">
        <f t="shared" si="0"/>
        <v>50% or more</v>
      </c>
      <c r="J62" t="str" cm="1">
        <f t="array" ref="J62">_xlfn.IFS(G62&lt;=2,"0-2.0",G62&lt;=3,"2.1-3.0",G62&lt;=4,"3.1-4.0",G62&lt;=5,"4.1-5.0")</f>
        <v>3.1-4.0</v>
      </c>
      <c r="K62" s="6">
        <f>amazontable[[#This Row],[Discounted Price]]*H62</f>
        <v>393979</v>
      </c>
      <c r="L62" s="7" t="str" cm="1">
        <f t="array" ref="L62">_xlfn.IFS(D62&lt;=200,"0-200",D62&lt;=500,"201-500",D62&gt;500,"501 &amp; above")</f>
        <v>0-200</v>
      </c>
      <c r="M62" t="str" cm="1">
        <f t="array" ref="M62">_xlfn.IFS(H62&lt;1000,"0-999",H62&lt;10000,"1,000-9,999",H62&gt;10000,"10,001&amp; above")</f>
        <v>1,000-9,999</v>
      </c>
      <c r="N62" t="s">
        <v>566</v>
      </c>
      <c r="O62" t="s">
        <v>571</v>
      </c>
      <c r="P62" s="19" t="s">
        <v>13766</v>
      </c>
      <c r="Q62" t="s">
        <v>13767</v>
      </c>
      <c r="R62" t="s">
        <v>13768</v>
      </c>
      <c r="S62" t="s">
        <v>13769</v>
      </c>
      <c r="T62" t="s">
        <v>13770</v>
      </c>
      <c r="U62" t="s">
        <v>13771</v>
      </c>
      <c r="V62" t="s">
        <v>13772</v>
      </c>
      <c r="W62" t="s">
        <v>13773</v>
      </c>
    </row>
    <row r="63" spans="1:23" x14ac:dyDescent="0.35">
      <c r="A63" t="s">
        <v>13079</v>
      </c>
      <c r="B63" t="s">
        <v>13080</v>
      </c>
      <c r="C63" t="s">
        <v>13082</v>
      </c>
      <c r="D63" s="2">
        <v>32990</v>
      </c>
      <c r="E63" s="9">
        <v>47900</v>
      </c>
      <c r="F63" s="1">
        <v>0.31</v>
      </c>
      <c r="G63">
        <v>4.3</v>
      </c>
      <c r="H63" s="4">
        <v>7109</v>
      </c>
      <c r="I63" t="str">
        <f t="shared" si="0"/>
        <v>&lt;50%</v>
      </c>
      <c r="J63" t="str" cm="1">
        <f t="array" ref="J63">_xlfn.IFS(G63&lt;=2,"0-2.0",G63&lt;=3,"2.1-3.0",G63&lt;=4,"3.1-4.0",G63&lt;=5,"4.1-5.0")</f>
        <v>4.1-5.0</v>
      </c>
      <c r="K63" s="6">
        <f>amazontable[[#This Row],[Discounted Price]]*H63</f>
        <v>234525910</v>
      </c>
      <c r="L63" s="7" t="str" cm="1">
        <f t="array" ref="L63">_xlfn.IFS(D63&lt;=200,"0-200",D63&lt;=500,"201-500",D63&gt;500,"501 &amp; above")</f>
        <v>501 &amp; above</v>
      </c>
      <c r="M63" t="str" cm="1">
        <f t="array" ref="M63">_xlfn.IFS(H63&lt;1000,"0-999",H63&lt;10000,"1,000-9,999",H63&gt;10000,"10,001&amp; above")</f>
        <v>1,000-9,999</v>
      </c>
      <c r="N63" t="s">
        <v>576</v>
      </c>
      <c r="O63" t="s">
        <v>581</v>
      </c>
      <c r="P63" s="19" t="s">
        <v>13774</v>
      </c>
      <c r="Q63" t="s">
        <v>13775</v>
      </c>
      <c r="R63" t="s">
        <v>13776</v>
      </c>
      <c r="S63" t="s">
        <v>13777</v>
      </c>
      <c r="T63" t="s">
        <v>13778</v>
      </c>
      <c r="U63" t="s">
        <v>13779</v>
      </c>
      <c r="V63" t="s">
        <v>13780</v>
      </c>
      <c r="W63" t="s">
        <v>13781</v>
      </c>
    </row>
    <row r="64" spans="1:23" x14ac:dyDescent="0.35">
      <c r="A64" t="s">
        <v>13074</v>
      </c>
      <c r="B64" t="s">
        <v>13075</v>
      </c>
      <c r="C64" t="s">
        <v>13076</v>
      </c>
      <c r="D64">
        <v>139</v>
      </c>
      <c r="E64" s="9">
        <v>999</v>
      </c>
      <c r="F64" s="1">
        <v>0.86</v>
      </c>
      <c r="G64">
        <v>4</v>
      </c>
      <c r="H64" s="4">
        <v>1313</v>
      </c>
      <c r="I64" t="str">
        <f t="shared" si="0"/>
        <v>50% or more</v>
      </c>
      <c r="J64" t="str" cm="1">
        <f t="array" ref="J64">_xlfn.IFS(G64&lt;=2,"0-2.0",G64&lt;=3,"2.1-3.0",G64&lt;=4,"3.1-4.0",G64&lt;=5,"4.1-5.0")</f>
        <v>3.1-4.0</v>
      </c>
      <c r="K64" s="6">
        <f>amazontable[[#This Row],[Discounted Price]]*H64</f>
        <v>182507</v>
      </c>
      <c r="L64" s="7" t="str" cm="1">
        <f t="array" ref="L64">_xlfn.IFS(D64&lt;=200,"0-200",D64&lt;=500,"201-500",D64&gt;500,"501 &amp; above")</f>
        <v>0-200</v>
      </c>
      <c r="M64" t="str" cm="1">
        <f t="array" ref="M64">_xlfn.IFS(H64&lt;1000,"0-999",H64&lt;10000,"1,000-9,999",H64&gt;10000,"10,001&amp; above")</f>
        <v>1,000-9,999</v>
      </c>
      <c r="N64" t="s">
        <v>586</v>
      </c>
      <c r="O64" t="s">
        <v>591</v>
      </c>
      <c r="P64" s="19" t="s">
        <v>13782</v>
      </c>
      <c r="Q64" t="s">
        <v>13783</v>
      </c>
      <c r="R64" t="s">
        <v>13784</v>
      </c>
      <c r="S64" t="s">
        <v>13785</v>
      </c>
      <c r="T64" t="s">
        <v>13786</v>
      </c>
      <c r="U64" t="s">
        <v>13787</v>
      </c>
      <c r="V64" t="s">
        <v>13788</v>
      </c>
      <c r="W64" t="s">
        <v>13789</v>
      </c>
    </row>
    <row r="65" spans="1:23" x14ac:dyDescent="0.35">
      <c r="A65" t="s">
        <v>13074</v>
      </c>
      <c r="B65" t="s">
        <v>13075</v>
      </c>
      <c r="C65" t="s">
        <v>13076</v>
      </c>
      <c r="D65">
        <v>329</v>
      </c>
      <c r="E65" s="9">
        <v>845</v>
      </c>
      <c r="F65" s="1">
        <v>0.61</v>
      </c>
      <c r="G65">
        <v>4.2</v>
      </c>
      <c r="H65" s="4">
        <v>29746</v>
      </c>
      <c r="I65" t="str">
        <f t="shared" si="0"/>
        <v>50% or more</v>
      </c>
      <c r="J65" t="str" cm="1">
        <f t="array" ref="J65">_xlfn.IFS(G65&lt;=2,"0-2.0",G65&lt;=3,"2.1-3.0",G65&lt;=4,"3.1-4.0",G65&lt;=5,"4.1-5.0")</f>
        <v>4.1-5.0</v>
      </c>
      <c r="K65" s="6">
        <f>amazontable[[#This Row],[Discounted Price]]*H65</f>
        <v>9786434</v>
      </c>
      <c r="L65" s="7" t="str" cm="1">
        <f t="array" ref="L65">_xlfn.IFS(D65&lt;=200,"0-200",D65&lt;=500,"201-500",D65&gt;500,"501 &amp; above")</f>
        <v>201-500</v>
      </c>
      <c r="M65" t="str" cm="1">
        <f t="array" ref="M65">_xlfn.IFS(H65&lt;1000,"0-999",H65&lt;10000,"1,000-9,999",H65&gt;10000,"10,001&amp; above")</f>
        <v>10,001&amp; above</v>
      </c>
      <c r="N65" t="s">
        <v>596</v>
      </c>
      <c r="O65" t="s">
        <v>601</v>
      </c>
      <c r="P65" s="19" t="s">
        <v>13790</v>
      </c>
      <c r="Q65" t="s">
        <v>13791</v>
      </c>
      <c r="R65" t="s">
        <v>13792</v>
      </c>
      <c r="S65" t="s">
        <v>13793</v>
      </c>
      <c r="T65" t="s">
        <v>13794</v>
      </c>
      <c r="U65" t="s">
        <v>13795</v>
      </c>
      <c r="V65" t="s">
        <v>13796</v>
      </c>
      <c r="W65" t="s">
        <v>13797</v>
      </c>
    </row>
    <row r="66" spans="1:23" x14ac:dyDescent="0.35">
      <c r="A66" t="s">
        <v>13079</v>
      </c>
      <c r="B66" t="s">
        <v>13080</v>
      </c>
      <c r="C66" t="s">
        <v>13082</v>
      </c>
      <c r="D66" s="2">
        <v>13999</v>
      </c>
      <c r="E66" s="9">
        <v>24999</v>
      </c>
      <c r="F66" s="1">
        <v>0.44</v>
      </c>
      <c r="G66">
        <v>4.2</v>
      </c>
      <c r="H66" s="4">
        <v>45238</v>
      </c>
      <c r="I66" t="str">
        <f t="shared" si="0"/>
        <v>&lt;50%</v>
      </c>
      <c r="J66" t="str" cm="1">
        <f t="array" ref="J66">_xlfn.IFS(G66&lt;=2,"0-2.0",G66&lt;=3,"2.1-3.0",G66&lt;=4,"3.1-4.0",G66&lt;=5,"4.1-5.0")</f>
        <v>4.1-5.0</v>
      </c>
      <c r="K66" s="6">
        <f>amazontable[[#This Row],[Discounted Price]]*H66</f>
        <v>633286762</v>
      </c>
      <c r="L66" s="7" t="str" cm="1">
        <f t="array" ref="L66">_xlfn.IFS(D66&lt;=200,"0-200",D66&lt;=500,"201-500",D66&gt;500,"501 &amp; above")</f>
        <v>501 &amp; above</v>
      </c>
      <c r="M66" t="str" cm="1">
        <f t="array" ref="M66">_xlfn.IFS(H66&lt;1000,"0-999",H66&lt;10000,"1,000-9,999",H66&gt;10000,"10,001&amp; above")</f>
        <v>10,001&amp; above</v>
      </c>
      <c r="N66" t="s">
        <v>606</v>
      </c>
      <c r="O66" t="s">
        <v>611</v>
      </c>
      <c r="P66" s="19" t="s">
        <v>13798</v>
      </c>
      <c r="Q66" t="s">
        <v>13799</v>
      </c>
      <c r="R66" t="s">
        <v>13800</v>
      </c>
      <c r="S66" t="s">
        <v>13801</v>
      </c>
      <c r="T66" t="s">
        <v>13802</v>
      </c>
      <c r="U66" t="s">
        <v>13803</v>
      </c>
      <c r="V66" t="s">
        <v>13804</v>
      </c>
      <c r="W66" t="s">
        <v>13805</v>
      </c>
    </row>
    <row r="67" spans="1:23" x14ac:dyDescent="0.35">
      <c r="A67" t="s">
        <v>13079</v>
      </c>
      <c r="B67" t="s">
        <v>13080</v>
      </c>
      <c r="C67" t="s">
        <v>13081</v>
      </c>
      <c r="D67">
        <v>309</v>
      </c>
      <c r="E67" s="9">
        <v>1400</v>
      </c>
      <c r="F67" s="1">
        <v>0.78</v>
      </c>
      <c r="G67">
        <v>4.4000000000000004</v>
      </c>
      <c r="H67" s="4">
        <v>426973</v>
      </c>
      <c r="I67" t="str">
        <f t="shared" ref="I67:I130" si="1">IF(F67&gt;=50%,"50% or more","&lt;50%")</f>
        <v>50% or more</v>
      </c>
      <c r="J67" t="str" cm="1">
        <f t="array" ref="J67">_xlfn.IFS(G67&lt;=2,"0-2.0",G67&lt;=3,"2.1-3.0",G67&lt;=4,"3.1-4.0",G67&lt;=5,"4.1-5.0")</f>
        <v>4.1-5.0</v>
      </c>
      <c r="K67" s="6">
        <f>amazontable[[#This Row],[Discounted Price]]*H67</f>
        <v>131934657</v>
      </c>
      <c r="L67" s="7" t="str" cm="1">
        <f t="array" ref="L67">_xlfn.IFS(D67&lt;=200,"0-200",D67&lt;=500,"201-500",D67&gt;500,"501 &amp; above")</f>
        <v>201-500</v>
      </c>
      <c r="M67" t="str" cm="1">
        <f t="array" ref="M67">_xlfn.IFS(H67&lt;1000,"0-999",H67&lt;10000,"1,000-9,999",H67&gt;10000,"10,001&amp; above")</f>
        <v>10,001&amp; above</v>
      </c>
      <c r="N67" t="s">
        <v>616</v>
      </c>
      <c r="O67" t="s">
        <v>133</v>
      </c>
      <c r="P67" s="19" t="s">
        <v>13446</v>
      </c>
      <c r="Q67" t="s">
        <v>13447</v>
      </c>
      <c r="R67" t="s">
        <v>13448</v>
      </c>
      <c r="S67" t="s">
        <v>13449</v>
      </c>
      <c r="T67" t="s">
        <v>13450</v>
      </c>
      <c r="U67" t="s">
        <v>13451</v>
      </c>
      <c r="V67" t="s">
        <v>13452</v>
      </c>
      <c r="W67" t="s">
        <v>13453</v>
      </c>
    </row>
    <row r="68" spans="1:23" x14ac:dyDescent="0.35">
      <c r="A68" t="s">
        <v>13074</v>
      </c>
      <c r="B68" t="s">
        <v>13075</v>
      </c>
      <c r="C68" t="s">
        <v>13076</v>
      </c>
      <c r="D68">
        <v>263</v>
      </c>
      <c r="E68" s="9">
        <v>699</v>
      </c>
      <c r="F68" s="1">
        <v>0.62</v>
      </c>
      <c r="G68">
        <v>4.0999999999999996</v>
      </c>
      <c r="H68" s="4">
        <v>450</v>
      </c>
      <c r="I68" t="str">
        <f t="shared" si="1"/>
        <v>50% or more</v>
      </c>
      <c r="J68" t="str" cm="1">
        <f t="array" ref="J68">_xlfn.IFS(G68&lt;=2,"0-2.0",G68&lt;=3,"2.1-3.0",G68&lt;=4,"3.1-4.0",G68&lt;=5,"4.1-5.0")</f>
        <v>4.1-5.0</v>
      </c>
      <c r="K68" s="6">
        <f>amazontable[[#This Row],[Discounted Price]]*H68</f>
        <v>118350</v>
      </c>
      <c r="L68" s="7" t="str" cm="1">
        <f t="array" ref="L68">_xlfn.IFS(D68&lt;=200,"0-200",D68&lt;=500,"201-500",D68&gt;500,"501 &amp; above")</f>
        <v>201-500</v>
      </c>
      <c r="M68" t="str" cm="1">
        <f t="array" ref="M68">_xlfn.IFS(H68&lt;1000,"0-999",H68&lt;10000,"1,000-9,999",H68&gt;10000,"10,001&amp; above")</f>
        <v>0-999</v>
      </c>
      <c r="N68" t="s">
        <v>621</v>
      </c>
      <c r="O68" t="s">
        <v>626</v>
      </c>
      <c r="P68" s="19" t="s">
        <v>13806</v>
      </c>
      <c r="Q68" t="s">
        <v>13807</v>
      </c>
      <c r="R68" t="s">
        <v>13808</v>
      </c>
      <c r="S68" t="s">
        <v>13809</v>
      </c>
      <c r="T68" t="s">
        <v>13810</v>
      </c>
      <c r="U68" t="s">
        <v>13811</v>
      </c>
      <c r="V68" t="s">
        <v>13812</v>
      </c>
      <c r="W68" t="s">
        <v>13813</v>
      </c>
    </row>
    <row r="69" spans="1:23" x14ac:dyDescent="0.35">
      <c r="A69" t="s">
        <v>13079</v>
      </c>
      <c r="B69" t="s">
        <v>13080</v>
      </c>
      <c r="C69" t="s">
        <v>13082</v>
      </c>
      <c r="D69" s="2">
        <v>7999</v>
      </c>
      <c r="E69" s="9">
        <v>14990</v>
      </c>
      <c r="F69" s="1">
        <v>0.47</v>
      </c>
      <c r="G69">
        <v>4.3</v>
      </c>
      <c r="H69" s="4">
        <v>457</v>
      </c>
      <c r="I69" t="str">
        <f t="shared" si="1"/>
        <v>&lt;50%</v>
      </c>
      <c r="J69" t="str" cm="1">
        <f t="array" ref="J69">_xlfn.IFS(G69&lt;=2,"0-2.0",G69&lt;=3,"2.1-3.0",G69&lt;=4,"3.1-4.0",G69&lt;=5,"4.1-5.0")</f>
        <v>4.1-5.0</v>
      </c>
      <c r="K69" s="6">
        <f>amazontable[[#This Row],[Discounted Price]]*H69</f>
        <v>3655543</v>
      </c>
      <c r="L69" s="7" t="str" cm="1">
        <f t="array" ref="L69">_xlfn.IFS(D69&lt;=200,"0-200",D69&lt;=500,"201-500",D69&gt;500,"501 &amp; above")</f>
        <v>501 &amp; above</v>
      </c>
      <c r="M69" t="str" cm="1">
        <f t="array" ref="M69">_xlfn.IFS(H69&lt;1000,"0-999",H69&lt;10000,"1,000-9,999",H69&gt;10000,"10,001&amp; above")</f>
        <v>0-999</v>
      </c>
      <c r="N69" t="s">
        <v>631</v>
      </c>
      <c r="O69" t="s">
        <v>636</v>
      </c>
      <c r="P69" s="19" t="s">
        <v>13814</v>
      </c>
      <c r="Q69" t="s">
        <v>13815</v>
      </c>
      <c r="R69" t="s">
        <v>13816</v>
      </c>
      <c r="S69" t="s">
        <v>13817</v>
      </c>
      <c r="T69" t="s">
        <v>13818</v>
      </c>
      <c r="U69" t="s">
        <v>13819</v>
      </c>
      <c r="V69" t="s">
        <v>13820</v>
      </c>
      <c r="W69" t="s">
        <v>13821</v>
      </c>
    </row>
    <row r="70" spans="1:23" x14ac:dyDescent="0.35">
      <c r="A70" t="s">
        <v>13079</v>
      </c>
      <c r="B70" t="s">
        <v>13080</v>
      </c>
      <c r="C70" t="s">
        <v>13081</v>
      </c>
      <c r="D70" s="2">
        <v>1599</v>
      </c>
      <c r="E70" s="9">
        <v>2999</v>
      </c>
      <c r="F70" s="1">
        <v>0.47</v>
      </c>
      <c r="G70">
        <v>4.2</v>
      </c>
      <c r="H70" s="4">
        <v>2727</v>
      </c>
      <c r="I70" t="str">
        <f t="shared" si="1"/>
        <v>&lt;50%</v>
      </c>
      <c r="J70" t="str" cm="1">
        <f t="array" ref="J70">_xlfn.IFS(G70&lt;=2,"0-2.0",G70&lt;=3,"2.1-3.0",G70&lt;=4,"3.1-4.0",G70&lt;=5,"4.1-5.0")</f>
        <v>4.1-5.0</v>
      </c>
      <c r="K70" s="6">
        <f>amazontable[[#This Row],[Discounted Price]]*H70</f>
        <v>4360473</v>
      </c>
      <c r="L70" s="7" t="str" cm="1">
        <f t="array" ref="L70">_xlfn.IFS(D70&lt;=200,"0-200",D70&lt;=500,"201-500",D70&gt;500,"501 &amp; above")</f>
        <v>501 &amp; above</v>
      </c>
      <c r="M70" t="str" cm="1">
        <f t="array" ref="M70">_xlfn.IFS(H70&lt;1000,"0-999",H70&lt;10000,"1,000-9,999",H70&gt;10000,"10,001&amp; above")</f>
        <v>1,000-9,999</v>
      </c>
      <c r="N70" t="s">
        <v>641</v>
      </c>
      <c r="O70" t="s">
        <v>647</v>
      </c>
      <c r="P70" s="19" t="s">
        <v>13822</v>
      </c>
      <c r="Q70" t="s">
        <v>13823</v>
      </c>
      <c r="R70" t="s">
        <v>13824</v>
      </c>
      <c r="S70" t="s">
        <v>13825</v>
      </c>
      <c r="T70" t="s">
        <v>13826</v>
      </c>
      <c r="U70" t="s">
        <v>13827</v>
      </c>
      <c r="V70" t="s">
        <v>13828</v>
      </c>
      <c r="W70" t="s">
        <v>13829</v>
      </c>
    </row>
    <row r="71" spans="1:23" x14ac:dyDescent="0.35">
      <c r="A71" t="s">
        <v>13074</v>
      </c>
      <c r="B71" t="s">
        <v>13075</v>
      </c>
      <c r="C71" t="s">
        <v>13076</v>
      </c>
      <c r="D71">
        <v>219</v>
      </c>
      <c r="E71" s="9">
        <v>700</v>
      </c>
      <c r="F71" s="1">
        <v>0.69</v>
      </c>
      <c r="G71">
        <v>4.3</v>
      </c>
      <c r="H71" s="4">
        <v>20053</v>
      </c>
      <c r="I71" t="str">
        <f t="shared" si="1"/>
        <v>50% or more</v>
      </c>
      <c r="J71" t="str" cm="1">
        <f t="array" ref="J71">_xlfn.IFS(G71&lt;=2,"0-2.0",G71&lt;=3,"2.1-3.0",G71&lt;=4,"3.1-4.0",G71&lt;=5,"4.1-5.0")</f>
        <v>4.1-5.0</v>
      </c>
      <c r="K71" s="6">
        <f>amazontable[[#This Row],[Discounted Price]]*H71</f>
        <v>4391607</v>
      </c>
      <c r="L71" s="7" t="str" cm="1">
        <f t="array" ref="L71">_xlfn.IFS(D71&lt;=200,"0-200",D71&lt;=500,"201-500",D71&gt;500,"501 &amp; above")</f>
        <v>201-500</v>
      </c>
      <c r="M71" t="str" cm="1">
        <f t="array" ref="M71">_xlfn.IFS(H71&lt;1000,"0-999",H71&lt;10000,"1,000-9,999",H71&gt;10000,"10,001&amp; above")</f>
        <v>10,001&amp; above</v>
      </c>
      <c r="N71" t="s">
        <v>652</v>
      </c>
      <c r="O71" t="s">
        <v>657</v>
      </c>
      <c r="P71" s="19" t="s">
        <v>13830</v>
      </c>
      <c r="Q71" t="s">
        <v>13831</v>
      </c>
      <c r="R71" t="s">
        <v>13832</v>
      </c>
      <c r="S71" t="s">
        <v>13833</v>
      </c>
      <c r="T71" t="s">
        <v>13834</v>
      </c>
      <c r="U71" t="s">
        <v>13835</v>
      </c>
      <c r="V71" t="s">
        <v>13836</v>
      </c>
      <c r="W71" t="s">
        <v>13837</v>
      </c>
    </row>
    <row r="72" spans="1:23" x14ac:dyDescent="0.35">
      <c r="A72" t="s">
        <v>13074</v>
      </c>
      <c r="B72" t="s">
        <v>13075</v>
      </c>
      <c r="C72" t="s">
        <v>13076</v>
      </c>
      <c r="D72">
        <v>349</v>
      </c>
      <c r="E72" s="9">
        <v>899</v>
      </c>
      <c r="F72" s="1">
        <v>0.61</v>
      </c>
      <c r="G72">
        <v>4.5</v>
      </c>
      <c r="H72" s="4">
        <v>149</v>
      </c>
      <c r="I72" t="str">
        <f t="shared" si="1"/>
        <v>50% or more</v>
      </c>
      <c r="J72" t="str" cm="1">
        <f t="array" ref="J72">_xlfn.IFS(G72&lt;=2,"0-2.0",G72&lt;=3,"2.1-3.0",G72&lt;=4,"3.1-4.0",G72&lt;=5,"4.1-5.0")</f>
        <v>4.1-5.0</v>
      </c>
      <c r="K72" s="6">
        <f>amazontable[[#This Row],[Discounted Price]]*H72</f>
        <v>52001</v>
      </c>
      <c r="L72" s="7" t="str" cm="1">
        <f t="array" ref="L72">_xlfn.IFS(D72&lt;=200,"0-200",D72&lt;=500,"201-500",D72&gt;500,"501 &amp; above")</f>
        <v>201-500</v>
      </c>
      <c r="M72" t="str" cm="1">
        <f t="array" ref="M72">_xlfn.IFS(H72&lt;1000,"0-999",H72&lt;10000,"1,000-9,999",H72&gt;10000,"10,001&amp; above")</f>
        <v>0-999</v>
      </c>
      <c r="N72" t="s">
        <v>662</v>
      </c>
      <c r="O72" t="s">
        <v>667</v>
      </c>
      <c r="P72" s="19" t="s">
        <v>13838</v>
      </c>
      <c r="Q72" t="s">
        <v>13839</v>
      </c>
      <c r="R72" t="s">
        <v>13840</v>
      </c>
      <c r="S72" t="s">
        <v>13841</v>
      </c>
      <c r="T72" t="s">
        <v>13842</v>
      </c>
      <c r="U72" t="s">
        <v>13843</v>
      </c>
      <c r="V72" t="s">
        <v>13844</v>
      </c>
      <c r="W72" t="s">
        <v>13845</v>
      </c>
    </row>
    <row r="73" spans="1:23" x14ac:dyDescent="0.35">
      <c r="A73" t="s">
        <v>13074</v>
      </c>
      <c r="B73" t="s">
        <v>13075</v>
      </c>
      <c r="C73" t="s">
        <v>13076</v>
      </c>
      <c r="D73">
        <v>349</v>
      </c>
      <c r="E73" s="9">
        <v>599</v>
      </c>
      <c r="F73" s="1">
        <v>0.42</v>
      </c>
      <c r="G73">
        <v>4.0999999999999996</v>
      </c>
      <c r="H73" s="4">
        <v>210</v>
      </c>
      <c r="I73" t="str">
        <f t="shared" si="1"/>
        <v>&lt;50%</v>
      </c>
      <c r="J73" t="str" cm="1">
        <f t="array" ref="J73">_xlfn.IFS(G73&lt;=2,"0-2.0",G73&lt;=3,"2.1-3.0",G73&lt;=4,"3.1-4.0",G73&lt;=5,"4.1-5.0")</f>
        <v>4.1-5.0</v>
      </c>
      <c r="K73" s="6">
        <f>amazontable[[#This Row],[Discounted Price]]*H73</f>
        <v>73290</v>
      </c>
      <c r="L73" s="7" t="str" cm="1">
        <f t="array" ref="L73">_xlfn.IFS(D73&lt;=200,"0-200",D73&lt;=500,"201-500",D73&gt;500,"501 &amp; above")</f>
        <v>201-500</v>
      </c>
      <c r="M73" t="str" cm="1">
        <f t="array" ref="M73">_xlfn.IFS(H73&lt;1000,"0-999",H73&lt;10000,"1,000-9,999",H73&gt;10000,"10,001&amp; above")</f>
        <v>0-999</v>
      </c>
      <c r="N73" t="s">
        <v>672</v>
      </c>
      <c r="O73" t="s">
        <v>677</v>
      </c>
      <c r="P73" s="19" t="s">
        <v>13846</v>
      </c>
      <c r="Q73" t="s">
        <v>13847</v>
      </c>
      <c r="R73" t="s">
        <v>13848</v>
      </c>
      <c r="S73" t="s">
        <v>13849</v>
      </c>
      <c r="T73" t="s">
        <v>13850</v>
      </c>
      <c r="U73" t="s">
        <v>13851</v>
      </c>
      <c r="V73" t="s">
        <v>13852</v>
      </c>
      <c r="W73" t="s">
        <v>13853</v>
      </c>
    </row>
    <row r="74" spans="1:23" x14ac:dyDescent="0.35">
      <c r="A74" t="s">
        <v>13079</v>
      </c>
      <c r="B74" t="s">
        <v>13080</v>
      </c>
      <c r="C74" t="s">
        <v>13082</v>
      </c>
      <c r="D74" s="2">
        <v>26999</v>
      </c>
      <c r="E74" s="9">
        <v>42999</v>
      </c>
      <c r="F74" s="1">
        <v>0.37</v>
      </c>
      <c r="G74">
        <v>4.2</v>
      </c>
      <c r="H74" s="4">
        <v>45238</v>
      </c>
      <c r="I74" t="str">
        <f t="shared" si="1"/>
        <v>&lt;50%</v>
      </c>
      <c r="J74" t="str" cm="1">
        <f t="array" ref="J74">_xlfn.IFS(G74&lt;=2,"0-2.0",G74&lt;=3,"2.1-3.0",G74&lt;=4,"3.1-4.0",G74&lt;=5,"4.1-5.0")</f>
        <v>4.1-5.0</v>
      </c>
      <c r="K74" s="6">
        <f>amazontable[[#This Row],[Discounted Price]]*H74</f>
        <v>1221380762</v>
      </c>
      <c r="L74" s="7" t="str" cm="1">
        <f t="array" ref="L74">_xlfn.IFS(D74&lt;=200,"0-200",D74&lt;=500,"201-500",D74&gt;500,"501 &amp; above")</f>
        <v>501 &amp; above</v>
      </c>
      <c r="M74" t="str" cm="1">
        <f t="array" ref="M74">_xlfn.IFS(H74&lt;1000,"0-999",H74&lt;10000,"1,000-9,999",H74&gt;10000,"10,001&amp; above")</f>
        <v>10,001&amp; above</v>
      </c>
      <c r="N74" t="s">
        <v>682</v>
      </c>
      <c r="O74" t="s">
        <v>611</v>
      </c>
      <c r="P74" s="19" t="s">
        <v>13798</v>
      </c>
      <c r="Q74" t="s">
        <v>13799</v>
      </c>
      <c r="R74" t="s">
        <v>13800</v>
      </c>
      <c r="S74" t="s">
        <v>13801</v>
      </c>
      <c r="T74" t="s">
        <v>13802</v>
      </c>
      <c r="U74" t="s">
        <v>13803</v>
      </c>
      <c r="V74" t="s">
        <v>13804</v>
      </c>
      <c r="W74" t="s">
        <v>13805</v>
      </c>
    </row>
    <row r="75" spans="1:23" x14ac:dyDescent="0.35">
      <c r="A75" t="s">
        <v>13074</v>
      </c>
      <c r="B75" t="s">
        <v>13075</v>
      </c>
      <c r="C75" t="s">
        <v>13076</v>
      </c>
      <c r="D75">
        <v>115</v>
      </c>
      <c r="E75" s="9">
        <v>499</v>
      </c>
      <c r="F75" s="1">
        <v>0.77</v>
      </c>
      <c r="G75">
        <v>4</v>
      </c>
      <c r="H75" s="4">
        <v>7732</v>
      </c>
      <c r="I75" t="str">
        <f t="shared" si="1"/>
        <v>50% or more</v>
      </c>
      <c r="J75" t="str" cm="1">
        <f t="array" ref="J75">_xlfn.IFS(G75&lt;=2,"0-2.0",G75&lt;=3,"2.1-3.0",G75&lt;=4,"3.1-4.0",G75&lt;=5,"4.1-5.0")</f>
        <v>3.1-4.0</v>
      </c>
      <c r="K75" s="6">
        <f>amazontable[[#This Row],[Discounted Price]]*H75</f>
        <v>889180</v>
      </c>
      <c r="L75" s="7" t="str" cm="1">
        <f t="array" ref="L75">_xlfn.IFS(D75&lt;=200,"0-200",D75&lt;=500,"201-500",D75&gt;500,"501 &amp; above")</f>
        <v>0-200</v>
      </c>
      <c r="M75" t="str" cm="1">
        <f t="array" ref="M75">_xlfn.IFS(H75&lt;1000,"0-999",H75&lt;10000,"1,000-9,999",H75&gt;10000,"10,001&amp; above")</f>
        <v>1,000-9,999</v>
      </c>
      <c r="N75" t="s">
        <v>687</v>
      </c>
      <c r="O75" t="s">
        <v>692</v>
      </c>
      <c r="P75" s="19" t="s">
        <v>13854</v>
      </c>
      <c r="Q75" t="s">
        <v>13855</v>
      </c>
      <c r="R75" t="s">
        <v>13856</v>
      </c>
      <c r="S75" t="s">
        <v>13857</v>
      </c>
      <c r="T75" t="s">
        <v>13858</v>
      </c>
      <c r="U75" t="s">
        <v>13859</v>
      </c>
      <c r="V75" t="s">
        <v>13860</v>
      </c>
      <c r="W75" t="s">
        <v>13861</v>
      </c>
    </row>
    <row r="76" spans="1:23" x14ac:dyDescent="0.35">
      <c r="A76" t="s">
        <v>13074</v>
      </c>
      <c r="B76" t="s">
        <v>13075</v>
      </c>
      <c r="C76" t="s">
        <v>13076</v>
      </c>
      <c r="D76">
        <v>399</v>
      </c>
      <c r="E76" s="9">
        <v>999</v>
      </c>
      <c r="F76" s="1">
        <v>0.6</v>
      </c>
      <c r="G76">
        <v>4.0999999999999996</v>
      </c>
      <c r="H76" s="4">
        <v>1780</v>
      </c>
      <c r="I76" t="str">
        <f t="shared" si="1"/>
        <v>50% or more</v>
      </c>
      <c r="J76" t="str" cm="1">
        <f t="array" ref="J76">_xlfn.IFS(G76&lt;=2,"0-2.0",G76&lt;=3,"2.1-3.0",G76&lt;=4,"3.1-4.0",G76&lt;=5,"4.1-5.0")</f>
        <v>4.1-5.0</v>
      </c>
      <c r="K76" s="6">
        <f>amazontable[[#This Row],[Discounted Price]]*H76</f>
        <v>710220</v>
      </c>
      <c r="L76" s="7" t="str" cm="1">
        <f t="array" ref="L76">_xlfn.IFS(D76&lt;=200,"0-200",D76&lt;=500,"201-500",D76&gt;500,"501 &amp; above")</f>
        <v>201-500</v>
      </c>
      <c r="M76" t="str" cm="1">
        <f t="array" ref="M76">_xlfn.IFS(H76&lt;1000,"0-999",H76&lt;10000,"1,000-9,999",H76&gt;10000,"10,001&amp; above")</f>
        <v>1,000-9,999</v>
      </c>
      <c r="N76" t="s">
        <v>697</v>
      </c>
      <c r="O76" t="s">
        <v>702</v>
      </c>
      <c r="P76" s="19" t="s">
        <v>13862</v>
      </c>
      <c r="Q76" t="s">
        <v>13863</v>
      </c>
      <c r="R76" t="s">
        <v>13864</v>
      </c>
      <c r="S76" t="s">
        <v>13865</v>
      </c>
      <c r="T76" t="s">
        <v>13866</v>
      </c>
      <c r="U76" t="s">
        <v>13867</v>
      </c>
      <c r="V76" t="s">
        <v>13868</v>
      </c>
      <c r="W76" t="s">
        <v>13869</v>
      </c>
    </row>
    <row r="77" spans="1:23" x14ac:dyDescent="0.35">
      <c r="A77" t="s">
        <v>13074</v>
      </c>
      <c r="B77" t="s">
        <v>13075</v>
      </c>
      <c r="C77" t="s">
        <v>13076</v>
      </c>
      <c r="D77">
        <v>199</v>
      </c>
      <c r="E77" s="9">
        <v>499</v>
      </c>
      <c r="F77" s="1">
        <v>0.6</v>
      </c>
      <c r="G77">
        <v>4.0999999999999996</v>
      </c>
      <c r="H77" s="4">
        <v>602</v>
      </c>
      <c r="I77" t="str">
        <f t="shared" si="1"/>
        <v>50% or more</v>
      </c>
      <c r="J77" t="str" cm="1">
        <f t="array" ref="J77">_xlfn.IFS(G77&lt;=2,"0-2.0",G77&lt;=3,"2.1-3.0",G77&lt;=4,"3.1-4.0",G77&lt;=5,"4.1-5.0")</f>
        <v>4.1-5.0</v>
      </c>
      <c r="K77" s="6">
        <f>amazontable[[#This Row],[Discounted Price]]*H77</f>
        <v>119798</v>
      </c>
      <c r="L77" s="7" t="str" cm="1">
        <f t="array" ref="L77">_xlfn.IFS(D77&lt;=200,"0-200",D77&lt;=500,"201-500",D77&gt;500,"501 &amp; above")</f>
        <v>0-200</v>
      </c>
      <c r="M77" t="str" cm="1">
        <f t="array" ref="M77">_xlfn.IFS(H77&lt;1000,"0-999",H77&lt;10000,"1,000-9,999",H77&gt;10000,"10,001&amp; above")</f>
        <v>0-999</v>
      </c>
      <c r="N77" t="s">
        <v>707</v>
      </c>
      <c r="O77" t="s">
        <v>712</v>
      </c>
      <c r="P77" s="19" t="s">
        <v>13870</v>
      </c>
      <c r="Q77" t="s">
        <v>13871</v>
      </c>
      <c r="R77" t="s">
        <v>13872</v>
      </c>
      <c r="S77" t="s">
        <v>13873</v>
      </c>
      <c r="T77" t="s">
        <v>13874</v>
      </c>
      <c r="U77" t="s">
        <v>13875</v>
      </c>
      <c r="V77" t="s">
        <v>13876</v>
      </c>
      <c r="W77" t="s">
        <v>13877</v>
      </c>
    </row>
    <row r="78" spans="1:23" x14ac:dyDescent="0.35">
      <c r="A78" t="s">
        <v>13074</v>
      </c>
      <c r="B78" t="s">
        <v>13075</v>
      </c>
      <c r="C78" t="s">
        <v>13076</v>
      </c>
      <c r="D78">
        <v>179</v>
      </c>
      <c r="E78" s="9">
        <v>399</v>
      </c>
      <c r="F78" s="1">
        <v>0.55000000000000004</v>
      </c>
      <c r="G78">
        <v>4</v>
      </c>
      <c r="H78" s="4">
        <v>1423</v>
      </c>
      <c r="I78" t="str">
        <f t="shared" si="1"/>
        <v>50% or more</v>
      </c>
      <c r="J78" t="str" cm="1">
        <f t="array" ref="J78">_xlfn.IFS(G78&lt;=2,"0-2.0",G78&lt;=3,"2.1-3.0",G78&lt;=4,"3.1-4.0",G78&lt;=5,"4.1-5.0")</f>
        <v>3.1-4.0</v>
      </c>
      <c r="K78" s="6">
        <f>amazontable[[#This Row],[Discounted Price]]*H78</f>
        <v>254717</v>
      </c>
      <c r="L78" s="7" t="str" cm="1">
        <f t="array" ref="L78">_xlfn.IFS(D78&lt;=200,"0-200",D78&lt;=500,"201-500",D78&gt;500,"501 &amp; above")</f>
        <v>0-200</v>
      </c>
      <c r="M78" t="str" cm="1">
        <f t="array" ref="M78">_xlfn.IFS(H78&lt;1000,"0-999",H78&lt;10000,"1,000-9,999",H78&gt;10000,"10,001&amp; above")</f>
        <v>1,000-9,999</v>
      </c>
      <c r="N78" t="s">
        <v>717</v>
      </c>
      <c r="O78" t="s">
        <v>722</v>
      </c>
      <c r="P78" s="19" t="s">
        <v>13878</v>
      </c>
      <c r="Q78" t="s">
        <v>13879</v>
      </c>
      <c r="R78" t="s">
        <v>13880</v>
      </c>
      <c r="S78" t="s">
        <v>13881</v>
      </c>
      <c r="T78" t="s">
        <v>13882</v>
      </c>
      <c r="U78" t="s">
        <v>13883</v>
      </c>
      <c r="V78" t="s">
        <v>13884</v>
      </c>
      <c r="W78" t="s">
        <v>13885</v>
      </c>
    </row>
    <row r="79" spans="1:23" x14ac:dyDescent="0.35">
      <c r="A79" t="s">
        <v>13079</v>
      </c>
      <c r="B79" t="s">
        <v>13080</v>
      </c>
      <c r="C79" t="s">
        <v>13082</v>
      </c>
      <c r="D79" s="2">
        <v>10901</v>
      </c>
      <c r="E79" s="9">
        <v>30990</v>
      </c>
      <c r="F79" s="1">
        <v>0.65</v>
      </c>
      <c r="G79">
        <v>4.0999999999999996</v>
      </c>
      <c r="H79" s="4">
        <v>398</v>
      </c>
      <c r="I79" t="str">
        <f t="shared" si="1"/>
        <v>50% or more</v>
      </c>
      <c r="J79" t="str" cm="1">
        <f t="array" ref="J79">_xlfn.IFS(G79&lt;=2,"0-2.0",G79&lt;=3,"2.1-3.0",G79&lt;=4,"3.1-4.0",G79&lt;=5,"4.1-5.0")</f>
        <v>4.1-5.0</v>
      </c>
      <c r="K79" s="6">
        <f>amazontable[[#This Row],[Discounted Price]]*H79</f>
        <v>4338598</v>
      </c>
      <c r="L79" s="7" t="str" cm="1">
        <f t="array" ref="L79">_xlfn.IFS(D79&lt;=200,"0-200",D79&lt;=500,"201-500",D79&gt;500,"501 &amp; above")</f>
        <v>501 &amp; above</v>
      </c>
      <c r="M79" t="str" cm="1">
        <f t="array" ref="M79">_xlfn.IFS(H79&lt;1000,"0-999",H79&lt;10000,"1,000-9,999",H79&gt;10000,"10,001&amp; above")</f>
        <v>0-999</v>
      </c>
      <c r="N79" t="s">
        <v>726</v>
      </c>
      <c r="O79" t="s">
        <v>731</v>
      </c>
      <c r="P79" s="19" t="s">
        <v>13886</v>
      </c>
      <c r="Q79" t="s">
        <v>13887</v>
      </c>
      <c r="R79" t="s">
        <v>13888</v>
      </c>
      <c r="S79" t="s">
        <v>13889</v>
      </c>
      <c r="T79" t="s">
        <v>13890</v>
      </c>
      <c r="U79" t="s">
        <v>13891</v>
      </c>
      <c r="V79" t="s">
        <v>13892</v>
      </c>
      <c r="W79" t="s">
        <v>13893</v>
      </c>
    </row>
    <row r="80" spans="1:23" x14ac:dyDescent="0.35">
      <c r="A80" t="s">
        <v>13074</v>
      </c>
      <c r="B80" t="s">
        <v>13075</v>
      </c>
      <c r="C80" t="s">
        <v>13076</v>
      </c>
      <c r="D80">
        <v>209</v>
      </c>
      <c r="E80" s="9">
        <v>499</v>
      </c>
      <c r="F80" s="1">
        <v>0.57999999999999996</v>
      </c>
      <c r="G80">
        <v>3.9</v>
      </c>
      <c r="H80" s="4">
        <v>536</v>
      </c>
      <c r="I80" t="str">
        <f t="shared" si="1"/>
        <v>50% or more</v>
      </c>
      <c r="J80" t="str" cm="1">
        <f t="array" ref="J80">_xlfn.IFS(G80&lt;=2,"0-2.0",G80&lt;=3,"2.1-3.0",G80&lt;=4,"3.1-4.0",G80&lt;=5,"4.1-5.0")</f>
        <v>3.1-4.0</v>
      </c>
      <c r="K80" s="6">
        <f>amazontable[[#This Row],[Discounted Price]]*H80</f>
        <v>112024</v>
      </c>
      <c r="L80" s="7" t="str" cm="1">
        <f t="array" ref="L80">_xlfn.IFS(D80&lt;=200,"0-200",D80&lt;=500,"201-500",D80&gt;500,"501 &amp; above")</f>
        <v>201-500</v>
      </c>
      <c r="M80" t="str" cm="1">
        <f t="array" ref="M80">_xlfn.IFS(H80&lt;1000,"0-999",H80&lt;10000,"1,000-9,999",H80&gt;10000,"10,001&amp; above")</f>
        <v>0-999</v>
      </c>
      <c r="N80" t="s">
        <v>736</v>
      </c>
      <c r="O80" t="s">
        <v>741</v>
      </c>
      <c r="P80" s="19" t="s">
        <v>13894</v>
      </c>
      <c r="Q80" t="s">
        <v>13895</v>
      </c>
      <c r="R80" t="s">
        <v>13896</v>
      </c>
      <c r="S80" t="s">
        <v>13897</v>
      </c>
      <c r="T80" t="s">
        <v>13898</v>
      </c>
      <c r="U80" t="s">
        <v>13899</v>
      </c>
      <c r="V80" t="s">
        <v>13900</v>
      </c>
      <c r="W80" t="s">
        <v>13901</v>
      </c>
    </row>
    <row r="81" spans="1:23" x14ac:dyDescent="0.35">
      <c r="A81" t="s">
        <v>13079</v>
      </c>
      <c r="B81" t="s">
        <v>13080</v>
      </c>
      <c r="C81" t="s">
        <v>13081</v>
      </c>
      <c r="D81" s="2">
        <v>1434</v>
      </c>
      <c r="E81" s="9">
        <v>3999</v>
      </c>
      <c r="F81" s="1">
        <v>0.64</v>
      </c>
      <c r="G81">
        <v>4</v>
      </c>
      <c r="H81" s="4">
        <v>32</v>
      </c>
      <c r="I81" t="str">
        <f t="shared" si="1"/>
        <v>50% or more</v>
      </c>
      <c r="J81" t="str" cm="1">
        <f t="array" ref="J81">_xlfn.IFS(G81&lt;=2,"0-2.0",G81&lt;=3,"2.1-3.0",G81&lt;=4,"3.1-4.0",G81&lt;=5,"4.1-5.0")</f>
        <v>3.1-4.0</v>
      </c>
      <c r="K81" s="6">
        <f>amazontable[[#This Row],[Discounted Price]]*H81</f>
        <v>45888</v>
      </c>
      <c r="L81" s="7" t="str" cm="1">
        <f t="array" ref="L81">_xlfn.IFS(D81&lt;=200,"0-200",D81&lt;=500,"201-500",D81&gt;500,"501 &amp; above")</f>
        <v>501 &amp; above</v>
      </c>
      <c r="M81" t="str" cm="1">
        <f t="array" ref="M81">_xlfn.IFS(H81&lt;1000,"0-999",H81&lt;10000,"1,000-9,999",H81&gt;10000,"10,001&amp; above")</f>
        <v>0-999</v>
      </c>
      <c r="N81" t="s">
        <v>746</v>
      </c>
      <c r="O81" t="s">
        <v>751</v>
      </c>
      <c r="P81" s="19" t="s">
        <v>13902</v>
      </c>
      <c r="Q81" t="s">
        <v>13903</v>
      </c>
      <c r="R81" t="s">
        <v>13904</v>
      </c>
      <c r="S81" t="s">
        <v>13905</v>
      </c>
      <c r="T81" t="s">
        <v>13906</v>
      </c>
      <c r="U81" t="s">
        <v>13907</v>
      </c>
      <c r="V81" t="s">
        <v>13908</v>
      </c>
      <c r="W81" t="s">
        <v>13909</v>
      </c>
    </row>
    <row r="82" spans="1:23" x14ac:dyDescent="0.35">
      <c r="A82" t="s">
        <v>13074</v>
      </c>
      <c r="B82" t="s">
        <v>13075</v>
      </c>
      <c r="C82" t="s">
        <v>13076</v>
      </c>
      <c r="D82">
        <v>399</v>
      </c>
      <c r="E82" s="9">
        <v>1099</v>
      </c>
      <c r="F82" s="1">
        <v>0.64</v>
      </c>
      <c r="G82">
        <v>4.2</v>
      </c>
      <c r="H82" s="4">
        <v>24269</v>
      </c>
      <c r="I82" t="str">
        <f t="shared" si="1"/>
        <v>50% or more</v>
      </c>
      <c r="J82" t="str" cm="1">
        <f t="array" ref="J82">_xlfn.IFS(G82&lt;=2,"0-2.0",G82&lt;=3,"2.1-3.0",G82&lt;=4,"3.1-4.0",G82&lt;=5,"4.1-5.0")</f>
        <v>4.1-5.0</v>
      </c>
      <c r="K82" s="6">
        <f>amazontable[[#This Row],[Discounted Price]]*H82</f>
        <v>9683331</v>
      </c>
      <c r="L82" s="7" t="str" cm="1">
        <f t="array" ref="L82">_xlfn.IFS(D82&lt;=200,"0-200",D82&lt;=500,"201-500",D82&gt;500,"501 &amp; above")</f>
        <v>201-500</v>
      </c>
      <c r="M82" t="str" cm="1">
        <f t="array" ref="M82">_xlfn.IFS(H82&lt;1000,"0-999",H82&lt;10000,"1,000-9,999",H82&gt;10000,"10,001&amp; above")</f>
        <v>10,001&amp; above</v>
      </c>
      <c r="N82" t="s">
        <v>756</v>
      </c>
      <c r="O82" t="s">
        <v>22</v>
      </c>
      <c r="P82" s="19" t="s">
        <v>13366</v>
      </c>
      <c r="Q82" t="s">
        <v>13367</v>
      </c>
      <c r="R82" t="s">
        <v>13368</v>
      </c>
      <c r="S82" t="s">
        <v>13369</v>
      </c>
      <c r="T82" t="s">
        <v>13370</v>
      </c>
      <c r="U82" t="s">
        <v>13371</v>
      </c>
      <c r="V82" t="s">
        <v>13372</v>
      </c>
      <c r="W82" t="s">
        <v>13373</v>
      </c>
    </row>
    <row r="83" spans="1:23" x14ac:dyDescent="0.35">
      <c r="A83" t="s">
        <v>13074</v>
      </c>
      <c r="B83" t="s">
        <v>13075</v>
      </c>
      <c r="C83" t="s">
        <v>13076</v>
      </c>
      <c r="D83">
        <v>139</v>
      </c>
      <c r="E83" s="9">
        <v>249</v>
      </c>
      <c r="F83" s="1">
        <v>0.44</v>
      </c>
      <c r="G83">
        <v>4</v>
      </c>
      <c r="H83" s="4">
        <v>9378</v>
      </c>
      <c r="I83" t="str">
        <f t="shared" si="1"/>
        <v>&lt;50%</v>
      </c>
      <c r="J83" t="str" cm="1">
        <f t="array" ref="J83">_xlfn.IFS(G83&lt;=2,"0-2.0",G83&lt;=3,"2.1-3.0",G83&lt;=4,"3.1-4.0",G83&lt;=5,"4.1-5.0")</f>
        <v>3.1-4.0</v>
      </c>
      <c r="K83" s="6">
        <f>amazontable[[#This Row],[Discounted Price]]*H83</f>
        <v>1303542</v>
      </c>
      <c r="L83" s="7" t="str" cm="1">
        <f t="array" ref="L83">_xlfn.IFS(D83&lt;=200,"0-200",D83&lt;=500,"201-500",D83&gt;500,"501 &amp; above")</f>
        <v>0-200</v>
      </c>
      <c r="M83" t="str" cm="1">
        <f t="array" ref="M83">_xlfn.IFS(H83&lt;1000,"0-999",H83&lt;10000,"1,000-9,999",H83&gt;10000,"10,001&amp; above")</f>
        <v>1,000-9,999</v>
      </c>
      <c r="N83" t="s">
        <v>762</v>
      </c>
      <c r="O83" t="s">
        <v>238</v>
      </c>
      <c r="P83" s="19" t="s">
        <v>13526</v>
      </c>
      <c r="Q83" t="s">
        <v>13527</v>
      </c>
      <c r="R83" t="s">
        <v>13528</v>
      </c>
      <c r="S83" t="s">
        <v>13529</v>
      </c>
      <c r="T83" t="s">
        <v>13530</v>
      </c>
      <c r="U83" t="s">
        <v>13531</v>
      </c>
      <c r="V83" t="s">
        <v>13532</v>
      </c>
      <c r="W83" t="s">
        <v>13533</v>
      </c>
    </row>
    <row r="84" spans="1:23" x14ac:dyDescent="0.35">
      <c r="A84" t="s">
        <v>13079</v>
      </c>
      <c r="B84" t="s">
        <v>13080</v>
      </c>
      <c r="C84" t="s">
        <v>13082</v>
      </c>
      <c r="D84" s="2">
        <v>7299</v>
      </c>
      <c r="E84" s="9">
        <v>19125</v>
      </c>
      <c r="F84" s="1">
        <v>0.62</v>
      </c>
      <c r="G84">
        <v>3.4</v>
      </c>
      <c r="H84" s="4">
        <v>902</v>
      </c>
      <c r="I84" t="str">
        <f t="shared" si="1"/>
        <v>50% or more</v>
      </c>
      <c r="J84" t="str" cm="1">
        <f t="array" ref="J84">_xlfn.IFS(G84&lt;=2,"0-2.0",G84&lt;=3,"2.1-3.0",G84&lt;=4,"3.1-4.0",G84&lt;=5,"4.1-5.0")</f>
        <v>3.1-4.0</v>
      </c>
      <c r="K84" s="6">
        <f>amazontable[[#This Row],[Discounted Price]]*H84</f>
        <v>6583698</v>
      </c>
      <c r="L84" s="7" t="str" cm="1">
        <f t="array" ref="L84">_xlfn.IFS(D84&lt;=200,"0-200",D84&lt;=500,"201-500",D84&gt;500,"501 &amp; above")</f>
        <v>501 &amp; above</v>
      </c>
      <c r="M84" t="str" cm="1">
        <f t="array" ref="M84">_xlfn.IFS(H84&lt;1000,"0-999",H84&lt;10000,"1,000-9,999",H84&gt;10000,"10,001&amp; above")</f>
        <v>0-999</v>
      </c>
      <c r="N84" t="s">
        <v>768</v>
      </c>
      <c r="O84" t="s">
        <v>773</v>
      </c>
      <c r="P84" s="19" t="s">
        <v>13910</v>
      </c>
      <c r="Q84" t="s">
        <v>13911</v>
      </c>
      <c r="R84" t="s">
        <v>13912</v>
      </c>
      <c r="S84" t="s">
        <v>13913</v>
      </c>
      <c r="T84" t="s">
        <v>13914</v>
      </c>
      <c r="U84" t="s">
        <v>13915</v>
      </c>
      <c r="V84" t="s">
        <v>13916</v>
      </c>
      <c r="W84" t="s">
        <v>13917</v>
      </c>
    </row>
    <row r="85" spans="1:23" x14ac:dyDescent="0.35">
      <c r="A85" t="s">
        <v>13074</v>
      </c>
      <c r="B85" t="s">
        <v>13075</v>
      </c>
      <c r="C85" t="s">
        <v>13076</v>
      </c>
      <c r="D85">
        <v>299</v>
      </c>
      <c r="E85" s="9">
        <v>799</v>
      </c>
      <c r="F85" s="1">
        <v>0.63</v>
      </c>
      <c r="G85">
        <v>4.4000000000000004</v>
      </c>
      <c r="H85" s="4">
        <v>28791</v>
      </c>
      <c r="I85" t="str">
        <f t="shared" si="1"/>
        <v>50% or more</v>
      </c>
      <c r="J85" t="str" cm="1">
        <f t="array" ref="J85">_xlfn.IFS(G85&lt;=2,"0-2.0",G85&lt;=3,"2.1-3.0",G85&lt;=4,"3.1-4.0",G85&lt;=5,"4.1-5.0")</f>
        <v>4.1-5.0</v>
      </c>
      <c r="K85" s="6">
        <f>amazontable[[#This Row],[Discounted Price]]*H85</f>
        <v>8608509</v>
      </c>
      <c r="L85" s="7" t="str" cm="1">
        <f t="array" ref="L85">_xlfn.IFS(D85&lt;=200,"0-200",D85&lt;=500,"201-500",D85&gt;500,"501 &amp; above")</f>
        <v>201-500</v>
      </c>
      <c r="M85" t="str" cm="1">
        <f t="array" ref="M85">_xlfn.IFS(H85&lt;1000,"0-999",H85&lt;10000,"1,000-9,999",H85&gt;10000,"10,001&amp; above")</f>
        <v>10,001&amp; above</v>
      </c>
      <c r="N85" t="s">
        <v>778</v>
      </c>
      <c r="O85" t="s">
        <v>783</v>
      </c>
      <c r="P85" s="19" t="s">
        <v>13918</v>
      </c>
      <c r="Q85" t="s">
        <v>13919</v>
      </c>
      <c r="R85" t="s">
        <v>13920</v>
      </c>
      <c r="S85" t="s">
        <v>13921</v>
      </c>
      <c r="T85" t="s">
        <v>13922</v>
      </c>
      <c r="U85" t="s">
        <v>13923</v>
      </c>
      <c r="V85" t="s">
        <v>13924</v>
      </c>
      <c r="W85" t="s">
        <v>13925</v>
      </c>
    </row>
    <row r="86" spans="1:23" x14ac:dyDescent="0.35">
      <c r="A86" t="s">
        <v>13074</v>
      </c>
      <c r="B86" t="s">
        <v>13075</v>
      </c>
      <c r="C86" t="s">
        <v>13076</v>
      </c>
      <c r="D86">
        <v>325</v>
      </c>
      <c r="E86" s="9">
        <v>1299</v>
      </c>
      <c r="F86" s="1">
        <v>0.75</v>
      </c>
      <c r="G86">
        <v>4.2</v>
      </c>
      <c r="H86" s="4">
        <v>10576</v>
      </c>
      <c r="I86" t="str">
        <f t="shared" si="1"/>
        <v>50% or more</v>
      </c>
      <c r="J86" t="str" cm="1">
        <f t="array" ref="J86">_xlfn.IFS(G86&lt;=2,"0-2.0",G86&lt;=3,"2.1-3.0",G86&lt;=4,"3.1-4.0",G86&lt;=5,"4.1-5.0")</f>
        <v>4.1-5.0</v>
      </c>
      <c r="K86" s="6">
        <f>amazontable[[#This Row],[Discounted Price]]*H86</f>
        <v>3437200</v>
      </c>
      <c r="L86" s="7" t="str" cm="1">
        <f t="array" ref="L86">_xlfn.IFS(D86&lt;=200,"0-200",D86&lt;=500,"201-500",D86&gt;500,"501 &amp; above")</f>
        <v>201-500</v>
      </c>
      <c r="M86" t="str" cm="1">
        <f t="array" ref="M86">_xlfn.IFS(H86&lt;1000,"0-999",H86&lt;10000,"1,000-9,999",H86&gt;10000,"10,001&amp; above")</f>
        <v>10,001&amp; above</v>
      </c>
      <c r="N86" t="s">
        <v>788</v>
      </c>
      <c r="O86" t="s">
        <v>793</v>
      </c>
      <c r="P86" s="19" t="s">
        <v>13926</v>
      </c>
      <c r="Q86" t="s">
        <v>13927</v>
      </c>
      <c r="R86" t="s">
        <v>13928</v>
      </c>
      <c r="S86" t="s">
        <v>13929</v>
      </c>
      <c r="T86" t="s">
        <v>13930</v>
      </c>
      <c r="U86" t="s">
        <v>13931</v>
      </c>
      <c r="V86" t="s">
        <v>13932</v>
      </c>
      <c r="W86" t="s">
        <v>13933</v>
      </c>
    </row>
    <row r="87" spans="1:23" x14ac:dyDescent="0.35">
      <c r="A87" t="s">
        <v>13079</v>
      </c>
      <c r="B87" t="s">
        <v>13080</v>
      </c>
      <c r="C87" t="s">
        <v>13082</v>
      </c>
      <c r="D87" s="2">
        <v>29999</v>
      </c>
      <c r="E87" s="9">
        <v>39999</v>
      </c>
      <c r="F87" s="1">
        <v>0.25</v>
      </c>
      <c r="G87">
        <v>4.2</v>
      </c>
      <c r="H87" s="4">
        <v>7298</v>
      </c>
      <c r="I87" t="str">
        <f t="shared" si="1"/>
        <v>&lt;50%</v>
      </c>
      <c r="J87" t="str" cm="1">
        <f t="array" ref="J87">_xlfn.IFS(G87&lt;=2,"0-2.0",G87&lt;=3,"2.1-3.0",G87&lt;=4,"3.1-4.0",G87&lt;=5,"4.1-5.0")</f>
        <v>4.1-5.0</v>
      </c>
      <c r="K87" s="6">
        <f>amazontable[[#This Row],[Discounted Price]]*H87</f>
        <v>218932702</v>
      </c>
      <c r="L87" s="7" t="str" cm="1">
        <f t="array" ref="L87">_xlfn.IFS(D87&lt;=200,"0-200",D87&lt;=500,"201-500",D87&gt;500,"501 &amp; above")</f>
        <v>501 &amp; above</v>
      </c>
      <c r="M87" t="str" cm="1">
        <f t="array" ref="M87">_xlfn.IFS(H87&lt;1000,"0-999",H87&lt;10000,"1,000-9,999",H87&gt;10000,"10,001&amp; above")</f>
        <v>1,000-9,999</v>
      </c>
      <c r="N87" t="s">
        <v>798</v>
      </c>
      <c r="O87" t="s">
        <v>381</v>
      </c>
      <c r="P87" s="19" t="s">
        <v>13638</v>
      </c>
      <c r="Q87" t="s">
        <v>13639</v>
      </c>
      <c r="R87" t="s">
        <v>13640</v>
      </c>
      <c r="S87" t="s">
        <v>13641</v>
      </c>
      <c r="T87" t="s">
        <v>13642</v>
      </c>
      <c r="U87" t="s">
        <v>13643</v>
      </c>
      <c r="V87" t="s">
        <v>13644</v>
      </c>
      <c r="W87" t="s">
        <v>13645</v>
      </c>
    </row>
    <row r="88" spans="1:23" x14ac:dyDescent="0.35">
      <c r="A88" t="s">
        <v>13079</v>
      </c>
      <c r="B88" t="s">
        <v>13080</v>
      </c>
      <c r="C88" t="s">
        <v>13082</v>
      </c>
      <c r="D88" s="2">
        <v>27999</v>
      </c>
      <c r="E88" s="9">
        <v>40990</v>
      </c>
      <c r="F88" s="1">
        <v>0.32</v>
      </c>
      <c r="G88">
        <v>4.3</v>
      </c>
      <c r="H88" s="4">
        <v>4703</v>
      </c>
      <c r="I88" t="str">
        <f t="shared" si="1"/>
        <v>&lt;50%</v>
      </c>
      <c r="J88" t="str" cm="1">
        <f t="array" ref="J88">_xlfn.IFS(G88&lt;=2,"0-2.0",G88&lt;=3,"2.1-3.0",G88&lt;=4,"3.1-4.0",G88&lt;=5,"4.1-5.0")</f>
        <v>4.1-5.0</v>
      </c>
      <c r="K88" s="6">
        <f>amazontable[[#This Row],[Discounted Price]]*H88</f>
        <v>131679297</v>
      </c>
      <c r="L88" s="7" t="str" cm="1">
        <f t="array" ref="L88">_xlfn.IFS(D88&lt;=200,"0-200",D88&lt;=500,"201-500",D88&gt;500,"501 &amp; above")</f>
        <v>501 &amp; above</v>
      </c>
      <c r="M88" t="str" cm="1">
        <f t="array" ref="M88">_xlfn.IFS(H88&lt;1000,"0-999",H88&lt;10000,"1,000-9,999",H88&gt;10000,"10,001&amp; above")</f>
        <v>1,000-9,999</v>
      </c>
      <c r="N88" t="s">
        <v>803</v>
      </c>
      <c r="O88" t="s">
        <v>248</v>
      </c>
      <c r="P88" s="19" t="s">
        <v>13534</v>
      </c>
      <c r="Q88" t="s">
        <v>13535</v>
      </c>
      <c r="R88" t="s">
        <v>13536</v>
      </c>
      <c r="S88" t="s">
        <v>13537</v>
      </c>
      <c r="T88" t="s">
        <v>13538</v>
      </c>
      <c r="U88" t="s">
        <v>13539</v>
      </c>
      <c r="V88" t="s">
        <v>13540</v>
      </c>
      <c r="W88" t="s">
        <v>13541</v>
      </c>
    </row>
    <row r="89" spans="1:23" x14ac:dyDescent="0.35">
      <c r="A89" t="s">
        <v>13079</v>
      </c>
      <c r="B89" t="s">
        <v>13080</v>
      </c>
      <c r="C89" t="s">
        <v>13082</v>
      </c>
      <c r="D89" s="2">
        <v>30990</v>
      </c>
      <c r="E89" s="9">
        <v>52900</v>
      </c>
      <c r="F89" s="1">
        <v>0.41</v>
      </c>
      <c r="G89">
        <v>4.3</v>
      </c>
      <c r="H89" s="4">
        <v>7109</v>
      </c>
      <c r="I89" t="str">
        <f t="shared" si="1"/>
        <v>&lt;50%</v>
      </c>
      <c r="J89" t="str" cm="1">
        <f t="array" ref="J89">_xlfn.IFS(G89&lt;=2,"0-2.0",G89&lt;=3,"2.1-3.0",G89&lt;=4,"3.1-4.0",G89&lt;=5,"4.1-5.0")</f>
        <v>4.1-5.0</v>
      </c>
      <c r="K89" s="6">
        <f>amazontable[[#This Row],[Discounted Price]]*H89</f>
        <v>220307910</v>
      </c>
      <c r="L89" s="7" t="str" cm="1">
        <f t="array" ref="L89">_xlfn.IFS(D89&lt;=200,"0-200",D89&lt;=500,"201-500",D89&gt;500,"501 &amp; above")</f>
        <v>501 &amp; above</v>
      </c>
      <c r="M89" t="str" cm="1">
        <f t="array" ref="M89">_xlfn.IFS(H89&lt;1000,"0-999",H89&lt;10000,"1,000-9,999",H89&gt;10000,"10,001&amp; above")</f>
        <v>1,000-9,999</v>
      </c>
      <c r="N89" t="s">
        <v>808</v>
      </c>
      <c r="O89" t="s">
        <v>581</v>
      </c>
      <c r="P89" s="19" t="s">
        <v>13774</v>
      </c>
      <c r="Q89" t="s">
        <v>13775</v>
      </c>
      <c r="R89" t="s">
        <v>13776</v>
      </c>
      <c r="S89" t="s">
        <v>13777</v>
      </c>
      <c r="T89" t="s">
        <v>13778</v>
      </c>
      <c r="U89" t="s">
        <v>13779</v>
      </c>
      <c r="V89" t="s">
        <v>13780</v>
      </c>
      <c r="W89" t="s">
        <v>13781</v>
      </c>
    </row>
    <row r="90" spans="1:23" x14ac:dyDescent="0.35">
      <c r="A90" t="s">
        <v>13074</v>
      </c>
      <c r="B90" t="s">
        <v>13075</v>
      </c>
      <c r="C90" t="s">
        <v>13076</v>
      </c>
      <c r="D90">
        <v>199</v>
      </c>
      <c r="E90" s="9">
        <v>999</v>
      </c>
      <c r="F90" s="1">
        <v>0.8</v>
      </c>
      <c r="G90">
        <v>4.5</v>
      </c>
      <c r="H90" s="4">
        <v>127</v>
      </c>
      <c r="I90" t="str">
        <f t="shared" si="1"/>
        <v>50% or more</v>
      </c>
      <c r="J90" t="str" cm="1">
        <f t="array" ref="J90">_xlfn.IFS(G90&lt;=2,"0-2.0",G90&lt;=3,"2.1-3.0",G90&lt;=4,"3.1-4.0",G90&lt;=5,"4.1-5.0")</f>
        <v>4.1-5.0</v>
      </c>
      <c r="K90" s="6">
        <f>amazontable[[#This Row],[Discounted Price]]*H90</f>
        <v>25273</v>
      </c>
      <c r="L90" s="7" t="str" cm="1">
        <f t="array" ref="L90">_xlfn.IFS(D90&lt;=200,"0-200",D90&lt;=500,"201-500",D90&gt;500,"501 &amp; above")</f>
        <v>0-200</v>
      </c>
      <c r="M90" t="str" cm="1">
        <f t="array" ref="M90">_xlfn.IFS(H90&lt;1000,"0-999",H90&lt;10000,"1,000-9,999",H90&gt;10000,"10,001&amp; above")</f>
        <v>0-999</v>
      </c>
      <c r="N90" t="s">
        <v>813</v>
      </c>
      <c r="O90" t="s">
        <v>818</v>
      </c>
      <c r="P90" s="19" t="s">
        <v>13934</v>
      </c>
      <c r="Q90" t="s">
        <v>13935</v>
      </c>
      <c r="R90" t="s">
        <v>13936</v>
      </c>
      <c r="S90" t="s">
        <v>13937</v>
      </c>
      <c r="T90" t="s">
        <v>13938</v>
      </c>
      <c r="U90" t="s">
        <v>13939</v>
      </c>
      <c r="V90" t="s">
        <v>13940</v>
      </c>
      <c r="W90" t="s">
        <v>13941</v>
      </c>
    </row>
    <row r="91" spans="1:23" x14ac:dyDescent="0.35">
      <c r="A91" t="s">
        <v>13074</v>
      </c>
      <c r="B91" t="s">
        <v>13075</v>
      </c>
      <c r="C91" t="s">
        <v>13076</v>
      </c>
      <c r="D91">
        <v>649</v>
      </c>
      <c r="E91" s="9">
        <v>1999</v>
      </c>
      <c r="F91" s="1">
        <v>0.68</v>
      </c>
      <c r="G91">
        <v>4.2</v>
      </c>
      <c r="H91" s="4">
        <v>24269</v>
      </c>
      <c r="I91" t="str">
        <f t="shared" si="1"/>
        <v>50% or more</v>
      </c>
      <c r="J91" t="str" cm="1">
        <f t="array" ref="J91">_xlfn.IFS(G91&lt;=2,"0-2.0",G91&lt;=3,"2.1-3.0",G91&lt;=4,"3.1-4.0",G91&lt;=5,"4.1-5.0")</f>
        <v>4.1-5.0</v>
      </c>
      <c r="K91" s="6">
        <f>amazontable[[#This Row],[Discounted Price]]*H91</f>
        <v>15750581</v>
      </c>
      <c r="L91" s="7" t="str" cm="1">
        <f t="array" ref="L91">_xlfn.IFS(D91&lt;=200,"0-200",D91&lt;=500,"201-500",D91&gt;500,"501 &amp; above")</f>
        <v>501 &amp; above</v>
      </c>
      <c r="M91" t="str" cm="1">
        <f t="array" ref="M91">_xlfn.IFS(H91&lt;1000,"0-999",H91&lt;10000,"1,000-9,999",H91&gt;10000,"10,001&amp; above")</f>
        <v>10,001&amp; above</v>
      </c>
      <c r="N91" t="s">
        <v>823</v>
      </c>
      <c r="O91" t="s">
        <v>22</v>
      </c>
      <c r="P91" s="19" t="s">
        <v>13366</v>
      </c>
      <c r="Q91" t="s">
        <v>13367</v>
      </c>
      <c r="R91" t="s">
        <v>13368</v>
      </c>
      <c r="S91" t="s">
        <v>13369</v>
      </c>
      <c r="T91" t="s">
        <v>13370</v>
      </c>
      <c r="U91" t="s">
        <v>13371</v>
      </c>
      <c r="V91" t="s">
        <v>13372</v>
      </c>
      <c r="W91" t="s">
        <v>13373</v>
      </c>
    </row>
    <row r="92" spans="1:23" x14ac:dyDescent="0.35">
      <c r="A92" t="s">
        <v>13074</v>
      </c>
      <c r="B92" t="s">
        <v>13077</v>
      </c>
      <c r="C92" t="s">
        <v>13078</v>
      </c>
      <c r="D92">
        <v>269</v>
      </c>
      <c r="E92" s="9">
        <v>800</v>
      </c>
      <c r="F92" s="1">
        <v>0.66</v>
      </c>
      <c r="G92">
        <v>3.6</v>
      </c>
      <c r="H92" s="4">
        <v>10134</v>
      </c>
      <c r="I92" t="str">
        <f t="shared" si="1"/>
        <v>50% or more</v>
      </c>
      <c r="J92" t="str" cm="1">
        <f t="array" ref="J92">_xlfn.IFS(G92&lt;=2,"0-2.0",G92&lt;=3,"2.1-3.0",G92&lt;=4,"3.1-4.0",G92&lt;=5,"4.1-5.0")</f>
        <v>3.1-4.0</v>
      </c>
      <c r="K92" s="6">
        <f>amazontable[[#This Row],[Discounted Price]]*H92</f>
        <v>2726046</v>
      </c>
      <c r="L92" s="7" t="str" cm="1">
        <f t="array" ref="L92">_xlfn.IFS(D92&lt;=200,"0-200",D92&lt;=500,"201-500",D92&gt;500,"501 &amp; above")</f>
        <v>201-500</v>
      </c>
      <c r="M92" t="str" cm="1">
        <f t="array" ref="M92">_xlfn.IFS(H92&lt;1000,"0-999",H92&lt;10000,"1,000-9,999",H92&gt;10000,"10,001&amp; above")</f>
        <v>10,001&amp; above</v>
      </c>
      <c r="N92" t="s">
        <v>828</v>
      </c>
      <c r="O92" t="s">
        <v>833</v>
      </c>
      <c r="P92" s="19" t="s">
        <v>13942</v>
      </c>
      <c r="Q92" t="s">
        <v>13943</v>
      </c>
      <c r="R92" t="s">
        <v>13944</v>
      </c>
      <c r="S92" t="s">
        <v>13945</v>
      </c>
      <c r="T92" t="s">
        <v>13946</v>
      </c>
      <c r="U92" t="s">
        <v>13947</v>
      </c>
      <c r="V92" t="s">
        <v>13948</v>
      </c>
      <c r="W92" t="s">
        <v>13949</v>
      </c>
    </row>
    <row r="93" spans="1:23" x14ac:dyDescent="0.35">
      <c r="A93" t="s">
        <v>13079</v>
      </c>
      <c r="B93" t="s">
        <v>13080</v>
      </c>
      <c r="C93" t="s">
        <v>13082</v>
      </c>
      <c r="D93" s="2">
        <v>24999</v>
      </c>
      <c r="E93" s="9">
        <v>31999</v>
      </c>
      <c r="F93" s="1">
        <v>0.22</v>
      </c>
      <c r="G93">
        <v>4.2</v>
      </c>
      <c r="H93" s="4">
        <v>34899</v>
      </c>
      <c r="I93" t="str">
        <f t="shared" si="1"/>
        <v>&lt;50%</v>
      </c>
      <c r="J93" t="str" cm="1">
        <f t="array" ref="J93">_xlfn.IFS(G93&lt;=2,"0-2.0",G93&lt;=3,"2.1-3.0",G93&lt;=4,"3.1-4.0",G93&lt;=5,"4.1-5.0")</f>
        <v>4.1-5.0</v>
      </c>
      <c r="K93" s="6">
        <f>amazontable[[#This Row],[Discounted Price]]*H93</f>
        <v>872440101</v>
      </c>
      <c r="L93" s="7" t="str" cm="1">
        <f t="array" ref="L93">_xlfn.IFS(D93&lt;=200,"0-200",D93&lt;=500,"201-500",D93&gt;500,"501 &amp; above")</f>
        <v>501 &amp; above</v>
      </c>
      <c r="M93" t="str" cm="1">
        <f t="array" ref="M93">_xlfn.IFS(H93&lt;1000,"0-999",H93&lt;10000,"1,000-9,999",H93&gt;10000,"10,001&amp; above")</f>
        <v>10,001&amp; above</v>
      </c>
      <c r="N93" t="s">
        <v>838</v>
      </c>
      <c r="O93" t="s">
        <v>267</v>
      </c>
      <c r="P93" s="19" t="s">
        <v>13550</v>
      </c>
      <c r="Q93" t="s">
        <v>13551</v>
      </c>
      <c r="R93" t="s">
        <v>13552</v>
      </c>
      <c r="S93" t="s">
        <v>13553</v>
      </c>
      <c r="T93" t="s">
        <v>13554</v>
      </c>
      <c r="U93" t="s">
        <v>13555</v>
      </c>
      <c r="V93" t="s">
        <v>13556</v>
      </c>
      <c r="W93" t="s">
        <v>13557</v>
      </c>
    </row>
    <row r="94" spans="1:23" x14ac:dyDescent="0.35">
      <c r="A94" t="s">
        <v>13074</v>
      </c>
      <c r="B94" t="s">
        <v>13075</v>
      </c>
      <c r="C94" t="s">
        <v>13076</v>
      </c>
      <c r="D94">
        <v>299</v>
      </c>
      <c r="E94" s="9">
        <v>699</v>
      </c>
      <c r="F94" s="1">
        <v>0.56999999999999995</v>
      </c>
      <c r="G94">
        <v>4.2</v>
      </c>
      <c r="H94" s="4">
        <v>94363</v>
      </c>
      <c r="I94" t="str">
        <f t="shared" si="1"/>
        <v>50% or more</v>
      </c>
      <c r="J94" t="str" cm="1">
        <f t="array" ref="J94">_xlfn.IFS(G94&lt;=2,"0-2.0",G94&lt;=3,"2.1-3.0",G94&lt;=4,"3.1-4.0",G94&lt;=5,"4.1-5.0")</f>
        <v>4.1-5.0</v>
      </c>
      <c r="K94" s="6">
        <f>amazontable[[#This Row],[Discounted Price]]*H94</f>
        <v>28214537</v>
      </c>
      <c r="L94" s="7" t="str" cm="1">
        <f t="array" ref="L94">_xlfn.IFS(D94&lt;=200,"0-200",D94&lt;=500,"201-500",D94&gt;500,"501 &amp; above")</f>
        <v>201-500</v>
      </c>
      <c r="M94" t="str" cm="1">
        <f t="array" ref="M94">_xlfn.IFS(H94&lt;1000,"0-999",H94&lt;10000,"1,000-9,999",H94&gt;10000,"10,001&amp; above")</f>
        <v>10,001&amp; above</v>
      </c>
      <c r="N94" t="s">
        <v>843</v>
      </c>
      <c r="O94" t="s">
        <v>52</v>
      </c>
      <c r="P94" s="19" t="s">
        <v>13390</v>
      </c>
      <c r="Q94" t="s">
        <v>13391</v>
      </c>
      <c r="R94" t="s">
        <v>13392</v>
      </c>
      <c r="S94" t="s">
        <v>13393</v>
      </c>
      <c r="T94" t="s">
        <v>13394</v>
      </c>
      <c r="U94" t="s">
        <v>13395</v>
      </c>
      <c r="V94" t="s">
        <v>13396</v>
      </c>
      <c r="W94" t="s">
        <v>13397</v>
      </c>
    </row>
    <row r="95" spans="1:23" x14ac:dyDescent="0.35">
      <c r="A95" t="s">
        <v>13074</v>
      </c>
      <c r="B95" t="s">
        <v>13075</v>
      </c>
      <c r="C95" t="s">
        <v>13076</v>
      </c>
      <c r="D95">
        <v>199</v>
      </c>
      <c r="E95" s="9">
        <v>999</v>
      </c>
      <c r="F95" s="1">
        <v>0.8</v>
      </c>
      <c r="G95">
        <v>4.0999999999999996</v>
      </c>
      <c r="H95" s="4">
        <v>425</v>
      </c>
      <c r="I95" t="str">
        <f t="shared" si="1"/>
        <v>50% or more</v>
      </c>
      <c r="J95" t="str" cm="1">
        <f t="array" ref="J95">_xlfn.IFS(G95&lt;=2,"0-2.0",G95&lt;=3,"2.1-3.0",G95&lt;=4,"3.1-4.0",G95&lt;=5,"4.1-5.0")</f>
        <v>4.1-5.0</v>
      </c>
      <c r="K95" s="6">
        <f>amazontable[[#This Row],[Discounted Price]]*H95</f>
        <v>84575</v>
      </c>
      <c r="L95" s="7" t="str" cm="1">
        <f t="array" ref="L95">_xlfn.IFS(D95&lt;=200,"0-200",D95&lt;=500,"201-500",D95&gt;500,"501 &amp; above")</f>
        <v>0-200</v>
      </c>
      <c r="M95" t="str" cm="1">
        <f t="array" ref="M95">_xlfn.IFS(H95&lt;1000,"0-999",H95&lt;10000,"1,000-9,999",H95&gt;10000,"10,001&amp; above")</f>
        <v>0-999</v>
      </c>
      <c r="N95" t="s">
        <v>847</v>
      </c>
      <c r="O95" t="s">
        <v>852</v>
      </c>
      <c r="P95" s="19" t="s">
        <v>13950</v>
      </c>
      <c r="Q95" t="s">
        <v>13951</v>
      </c>
      <c r="R95" t="s">
        <v>13952</v>
      </c>
      <c r="S95" t="s">
        <v>13953</v>
      </c>
      <c r="T95" t="s">
        <v>13954</v>
      </c>
      <c r="U95" t="s">
        <v>13955</v>
      </c>
      <c r="V95" t="s">
        <v>13956</v>
      </c>
      <c r="W95" t="s">
        <v>13957</v>
      </c>
    </row>
    <row r="96" spans="1:23" x14ac:dyDescent="0.35">
      <c r="A96" t="s">
        <v>13079</v>
      </c>
      <c r="B96" t="s">
        <v>13080</v>
      </c>
      <c r="C96" t="s">
        <v>13082</v>
      </c>
      <c r="D96" s="2">
        <v>18990</v>
      </c>
      <c r="E96" s="9">
        <v>40990</v>
      </c>
      <c r="F96" s="1">
        <v>0.54</v>
      </c>
      <c r="G96">
        <v>4.2</v>
      </c>
      <c r="H96" s="4">
        <v>6659</v>
      </c>
      <c r="I96" t="str">
        <f t="shared" si="1"/>
        <v>50% or more</v>
      </c>
      <c r="J96" t="str" cm="1">
        <f t="array" ref="J96">_xlfn.IFS(G96&lt;=2,"0-2.0",G96&lt;=3,"2.1-3.0",G96&lt;=4,"3.1-4.0",G96&lt;=5,"4.1-5.0")</f>
        <v>4.1-5.0</v>
      </c>
      <c r="K96" s="6">
        <f>amazontable[[#This Row],[Discounted Price]]*H96</f>
        <v>126454410</v>
      </c>
      <c r="L96" s="7" t="str" cm="1">
        <f t="array" ref="L96">_xlfn.IFS(D96&lt;=200,"0-200",D96&lt;=500,"201-500",D96&gt;500,"501 &amp; above")</f>
        <v>501 &amp; above</v>
      </c>
      <c r="M96" t="str" cm="1">
        <f t="array" ref="M96">_xlfn.IFS(H96&lt;1000,"0-999",H96&lt;10000,"1,000-9,999",H96&gt;10000,"10,001&amp; above")</f>
        <v>1,000-9,999</v>
      </c>
      <c r="N96" t="s">
        <v>857</v>
      </c>
      <c r="O96" t="s">
        <v>862</v>
      </c>
      <c r="P96" s="19" t="s">
        <v>13958</v>
      </c>
      <c r="Q96" t="s">
        <v>13959</v>
      </c>
      <c r="R96" t="s">
        <v>13960</v>
      </c>
      <c r="S96" t="s">
        <v>13961</v>
      </c>
      <c r="T96" t="s">
        <v>13962</v>
      </c>
      <c r="U96" t="s">
        <v>13963</v>
      </c>
      <c r="V96" t="s">
        <v>13964</v>
      </c>
      <c r="W96" t="s">
        <v>13965</v>
      </c>
    </row>
    <row r="97" spans="1:23" x14ac:dyDescent="0.35">
      <c r="A97" t="s">
        <v>13074</v>
      </c>
      <c r="B97" t="s">
        <v>13077</v>
      </c>
      <c r="C97" t="s">
        <v>13078</v>
      </c>
      <c r="D97">
        <v>290</v>
      </c>
      <c r="E97" s="9">
        <v>349</v>
      </c>
      <c r="F97" s="1">
        <v>0.17</v>
      </c>
      <c r="G97">
        <v>3.7</v>
      </c>
      <c r="H97" s="4">
        <v>1977</v>
      </c>
      <c r="I97" t="str">
        <f t="shared" si="1"/>
        <v>&lt;50%</v>
      </c>
      <c r="J97" t="str" cm="1">
        <f t="array" ref="J97">_xlfn.IFS(G97&lt;=2,"0-2.0",G97&lt;=3,"2.1-3.0",G97&lt;=4,"3.1-4.0",G97&lt;=5,"4.1-5.0")</f>
        <v>3.1-4.0</v>
      </c>
      <c r="K97" s="6">
        <f>amazontable[[#This Row],[Discounted Price]]*H97</f>
        <v>573330</v>
      </c>
      <c r="L97" s="7" t="str" cm="1">
        <f t="array" ref="L97">_xlfn.IFS(D97&lt;=200,"0-200",D97&lt;=500,"201-500",D97&gt;500,"501 &amp; above")</f>
        <v>201-500</v>
      </c>
      <c r="M97" t="str" cm="1">
        <f t="array" ref="M97">_xlfn.IFS(H97&lt;1000,"0-999",H97&lt;10000,"1,000-9,999",H97&gt;10000,"10,001&amp; above")</f>
        <v>1,000-9,999</v>
      </c>
      <c r="N97" t="s">
        <v>867</v>
      </c>
      <c r="O97" t="s">
        <v>872</v>
      </c>
      <c r="P97" s="19" t="s">
        <v>13966</v>
      </c>
      <c r="Q97" t="s">
        <v>13967</v>
      </c>
      <c r="R97" t="s">
        <v>13968</v>
      </c>
      <c r="S97" t="s">
        <v>13969</v>
      </c>
      <c r="T97" t="s">
        <v>13970</v>
      </c>
      <c r="U97" t="s">
        <v>13971</v>
      </c>
      <c r="V97" t="s">
        <v>13972</v>
      </c>
      <c r="W97" t="s">
        <v>13973</v>
      </c>
    </row>
    <row r="98" spans="1:23" x14ac:dyDescent="0.35">
      <c r="A98" t="s">
        <v>13079</v>
      </c>
      <c r="B98" t="s">
        <v>13080</v>
      </c>
      <c r="C98" t="s">
        <v>13081</v>
      </c>
      <c r="D98">
        <v>249</v>
      </c>
      <c r="E98" s="9">
        <v>799</v>
      </c>
      <c r="F98" s="1">
        <v>0.69</v>
      </c>
      <c r="G98">
        <v>3.8</v>
      </c>
      <c r="H98" s="4">
        <v>1079</v>
      </c>
      <c r="I98" t="str">
        <f t="shared" si="1"/>
        <v>50% or more</v>
      </c>
      <c r="J98" t="str" cm="1">
        <f t="array" ref="J98">_xlfn.IFS(G98&lt;=2,"0-2.0",G98&lt;=3,"2.1-3.0",G98&lt;=4,"3.1-4.0",G98&lt;=5,"4.1-5.0")</f>
        <v>3.1-4.0</v>
      </c>
      <c r="K98" s="6">
        <f>amazontable[[#This Row],[Discounted Price]]*H98</f>
        <v>268671</v>
      </c>
      <c r="L98" s="7" t="str" cm="1">
        <f t="array" ref="L98">_xlfn.IFS(D98&lt;=200,"0-200",D98&lt;=500,"201-500",D98&gt;500,"501 &amp; above")</f>
        <v>201-500</v>
      </c>
      <c r="M98" t="str" cm="1">
        <f t="array" ref="M98">_xlfn.IFS(H98&lt;1000,"0-999",H98&lt;10000,"1,000-9,999",H98&gt;10000,"10,001&amp; above")</f>
        <v>1,000-9,999</v>
      </c>
      <c r="N98" t="s">
        <v>877</v>
      </c>
      <c r="O98" t="s">
        <v>882</v>
      </c>
      <c r="P98" s="19" t="s">
        <v>13974</v>
      </c>
      <c r="Q98" t="s">
        <v>13975</v>
      </c>
      <c r="R98" t="s">
        <v>13976</v>
      </c>
      <c r="S98" t="s">
        <v>13977</v>
      </c>
      <c r="T98" t="s">
        <v>13978</v>
      </c>
      <c r="U98" t="s">
        <v>13979</v>
      </c>
      <c r="V98" t="s">
        <v>13980</v>
      </c>
      <c r="W98" t="s">
        <v>13981</v>
      </c>
    </row>
    <row r="99" spans="1:23" x14ac:dyDescent="0.35">
      <c r="A99" t="s">
        <v>13074</v>
      </c>
      <c r="B99" t="s">
        <v>13075</v>
      </c>
      <c r="C99" t="s">
        <v>13076</v>
      </c>
      <c r="D99">
        <v>345</v>
      </c>
      <c r="E99" s="9">
        <v>999</v>
      </c>
      <c r="F99" s="1">
        <v>0.65</v>
      </c>
      <c r="G99">
        <v>3.7</v>
      </c>
      <c r="H99" s="4">
        <v>1097</v>
      </c>
      <c r="I99" t="str">
        <f t="shared" si="1"/>
        <v>50% or more</v>
      </c>
      <c r="J99" t="str" cm="1">
        <f t="array" ref="J99">_xlfn.IFS(G99&lt;=2,"0-2.0",G99&lt;=3,"2.1-3.0",G99&lt;=4,"3.1-4.0",G99&lt;=5,"4.1-5.0")</f>
        <v>3.1-4.0</v>
      </c>
      <c r="K99" s="6">
        <f>amazontable[[#This Row],[Discounted Price]]*H99</f>
        <v>378465</v>
      </c>
      <c r="L99" s="7" t="str" cm="1">
        <f t="array" ref="L99">_xlfn.IFS(D99&lt;=200,"0-200",D99&lt;=500,"201-500",D99&gt;500,"501 &amp; above")</f>
        <v>201-500</v>
      </c>
      <c r="M99" t="str" cm="1">
        <f t="array" ref="M99">_xlfn.IFS(H99&lt;1000,"0-999",H99&lt;10000,"1,000-9,999",H99&gt;10000,"10,001&amp; above")</f>
        <v>1,000-9,999</v>
      </c>
      <c r="N99" t="s">
        <v>887</v>
      </c>
      <c r="O99" t="s">
        <v>892</v>
      </c>
      <c r="P99" s="19" t="s">
        <v>13982</v>
      </c>
      <c r="Q99" t="s">
        <v>13983</v>
      </c>
      <c r="R99" t="s">
        <v>13984</v>
      </c>
      <c r="S99" t="s">
        <v>13985</v>
      </c>
      <c r="T99" t="s">
        <v>13986</v>
      </c>
      <c r="U99" t="s">
        <v>13987</v>
      </c>
      <c r="V99" t="s">
        <v>13988</v>
      </c>
      <c r="W99" t="s">
        <v>13989</v>
      </c>
    </row>
    <row r="100" spans="1:23" x14ac:dyDescent="0.35">
      <c r="A100" t="s">
        <v>13074</v>
      </c>
      <c r="B100" t="s">
        <v>13077</v>
      </c>
      <c r="C100" t="s">
        <v>13078</v>
      </c>
      <c r="D100" s="2">
        <v>1099</v>
      </c>
      <c r="E100" s="9">
        <v>1899</v>
      </c>
      <c r="F100" s="1">
        <v>0.42</v>
      </c>
      <c r="G100">
        <v>4.5</v>
      </c>
      <c r="H100" s="4">
        <v>22420</v>
      </c>
      <c r="I100" t="str">
        <f t="shared" si="1"/>
        <v>&lt;50%</v>
      </c>
      <c r="J100" t="str" cm="1">
        <f t="array" ref="J100">_xlfn.IFS(G100&lt;=2,"0-2.0",G100&lt;=3,"2.1-3.0",G100&lt;=4,"3.1-4.0",G100&lt;=5,"4.1-5.0")</f>
        <v>4.1-5.0</v>
      </c>
      <c r="K100" s="6">
        <f>amazontable[[#This Row],[Discounted Price]]*H100</f>
        <v>24639580</v>
      </c>
      <c r="L100" s="7" t="str" cm="1">
        <f t="array" ref="L100">_xlfn.IFS(D100&lt;=200,"0-200",D100&lt;=500,"201-500",D100&gt;500,"501 &amp; above")</f>
        <v>501 &amp; above</v>
      </c>
      <c r="M100" t="str" cm="1">
        <f t="array" ref="M100">_xlfn.IFS(H100&lt;1000,"0-999",H100&lt;10000,"1,000-9,999",H100&gt;10000,"10,001&amp; above")</f>
        <v>10,001&amp; above</v>
      </c>
      <c r="N100" t="s">
        <v>897</v>
      </c>
      <c r="O100" t="s">
        <v>902</v>
      </c>
      <c r="P100" s="19" t="s">
        <v>13990</v>
      </c>
      <c r="Q100" t="s">
        <v>13991</v>
      </c>
      <c r="R100" t="s">
        <v>13992</v>
      </c>
      <c r="S100" t="s">
        <v>13993</v>
      </c>
      <c r="T100" t="s">
        <v>13994</v>
      </c>
      <c r="U100" t="s">
        <v>13995</v>
      </c>
      <c r="V100" t="s">
        <v>13996</v>
      </c>
      <c r="W100" t="s">
        <v>13997</v>
      </c>
    </row>
    <row r="101" spans="1:23" x14ac:dyDescent="0.35">
      <c r="A101" t="s">
        <v>13074</v>
      </c>
      <c r="B101" t="s">
        <v>13075</v>
      </c>
      <c r="C101" t="s">
        <v>13076</v>
      </c>
      <c r="D101">
        <v>719</v>
      </c>
      <c r="E101" s="9">
        <v>1499</v>
      </c>
      <c r="F101" s="1">
        <v>0.52</v>
      </c>
      <c r="G101">
        <v>4.0999999999999996</v>
      </c>
      <c r="H101" s="4">
        <v>1045</v>
      </c>
      <c r="I101" t="str">
        <f t="shared" si="1"/>
        <v>50% or more</v>
      </c>
      <c r="J101" t="str" cm="1">
        <f t="array" ref="J101">_xlfn.IFS(G101&lt;=2,"0-2.0",G101&lt;=3,"2.1-3.0",G101&lt;=4,"3.1-4.0",G101&lt;=5,"4.1-5.0")</f>
        <v>4.1-5.0</v>
      </c>
      <c r="K101" s="6">
        <f>amazontable[[#This Row],[Discounted Price]]*H101</f>
        <v>751355</v>
      </c>
      <c r="L101" s="7" t="str" cm="1">
        <f t="array" ref="L101">_xlfn.IFS(D101&lt;=200,"0-200",D101&lt;=500,"201-500",D101&gt;500,"501 &amp; above")</f>
        <v>501 &amp; above</v>
      </c>
      <c r="M101" t="str" cm="1">
        <f t="array" ref="M101">_xlfn.IFS(H101&lt;1000,"0-999",H101&lt;10000,"1,000-9,999",H101&gt;10000,"10,001&amp; above")</f>
        <v>1,000-9,999</v>
      </c>
      <c r="N101" t="s">
        <v>907</v>
      </c>
      <c r="O101" t="s">
        <v>912</v>
      </c>
      <c r="P101" s="19" t="s">
        <v>13998</v>
      </c>
      <c r="Q101" t="s">
        <v>13999</v>
      </c>
      <c r="R101" t="s">
        <v>14000</v>
      </c>
      <c r="S101" t="s">
        <v>14001</v>
      </c>
      <c r="T101" t="s">
        <v>14002</v>
      </c>
      <c r="U101" t="s">
        <v>14003</v>
      </c>
      <c r="V101" t="s">
        <v>14004</v>
      </c>
      <c r="W101" t="s">
        <v>14005</v>
      </c>
    </row>
    <row r="102" spans="1:23" x14ac:dyDescent="0.35">
      <c r="A102" t="s">
        <v>13079</v>
      </c>
      <c r="B102" t="s">
        <v>13080</v>
      </c>
      <c r="C102" t="s">
        <v>13081</v>
      </c>
      <c r="D102">
        <v>349</v>
      </c>
      <c r="E102" s="9">
        <v>1499</v>
      </c>
      <c r="F102" s="1">
        <v>0.77</v>
      </c>
      <c r="G102">
        <v>4.3</v>
      </c>
      <c r="H102" s="4">
        <v>4145</v>
      </c>
      <c r="I102" t="str">
        <f t="shared" si="1"/>
        <v>50% or more</v>
      </c>
      <c r="J102" t="str" cm="1">
        <f t="array" ref="J102">_xlfn.IFS(G102&lt;=2,"0-2.0",G102&lt;=3,"2.1-3.0",G102&lt;=4,"3.1-4.0",G102&lt;=5,"4.1-5.0")</f>
        <v>4.1-5.0</v>
      </c>
      <c r="K102" s="6">
        <f>amazontable[[#This Row],[Discounted Price]]*H102</f>
        <v>1446605</v>
      </c>
      <c r="L102" s="7" t="str" cm="1">
        <f t="array" ref="L102">_xlfn.IFS(D102&lt;=200,"0-200",D102&lt;=500,"201-500",D102&gt;500,"501 &amp; above")</f>
        <v>201-500</v>
      </c>
      <c r="M102" t="str" cm="1">
        <f t="array" ref="M102">_xlfn.IFS(H102&lt;1000,"0-999",H102&lt;10000,"1,000-9,999",H102&gt;10000,"10,001&amp; above")</f>
        <v>1,000-9,999</v>
      </c>
      <c r="N102" t="s">
        <v>917</v>
      </c>
      <c r="O102" t="s">
        <v>922</v>
      </c>
      <c r="P102" s="19" t="s">
        <v>14006</v>
      </c>
      <c r="Q102" t="s">
        <v>14007</v>
      </c>
      <c r="R102" t="s">
        <v>14008</v>
      </c>
      <c r="S102" t="s">
        <v>14009</v>
      </c>
      <c r="T102" t="s">
        <v>14010</v>
      </c>
      <c r="U102" t="s">
        <v>14011</v>
      </c>
      <c r="V102" t="s">
        <v>14012</v>
      </c>
      <c r="W102" t="s">
        <v>14013</v>
      </c>
    </row>
    <row r="103" spans="1:23" x14ac:dyDescent="0.35">
      <c r="A103" t="s">
        <v>13074</v>
      </c>
      <c r="B103" t="s">
        <v>13075</v>
      </c>
      <c r="C103" t="s">
        <v>13076</v>
      </c>
      <c r="D103">
        <v>849</v>
      </c>
      <c r="E103" s="9">
        <v>1809</v>
      </c>
      <c r="F103" s="1">
        <v>0.53</v>
      </c>
      <c r="G103">
        <v>4.3</v>
      </c>
      <c r="H103" s="4">
        <v>6547</v>
      </c>
      <c r="I103" t="str">
        <f t="shared" si="1"/>
        <v>50% or more</v>
      </c>
      <c r="J103" t="str" cm="1">
        <f t="array" ref="J103">_xlfn.IFS(G103&lt;=2,"0-2.0",G103&lt;=3,"2.1-3.0",G103&lt;=4,"3.1-4.0",G103&lt;=5,"4.1-5.0")</f>
        <v>4.1-5.0</v>
      </c>
      <c r="K103" s="6">
        <f>amazontable[[#This Row],[Discounted Price]]*H103</f>
        <v>5558403</v>
      </c>
      <c r="L103" s="7" t="str" cm="1">
        <f t="array" ref="L103">_xlfn.IFS(D103&lt;=200,"0-200",D103&lt;=500,"201-500",D103&gt;500,"501 &amp; above")</f>
        <v>501 &amp; above</v>
      </c>
      <c r="M103" t="str" cm="1">
        <f t="array" ref="M103">_xlfn.IFS(H103&lt;1000,"0-999",H103&lt;10000,"1,000-9,999",H103&gt;10000,"10,001&amp; above")</f>
        <v>1,000-9,999</v>
      </c>
      <c r="N103" t="s">
        <v>927</v>
      </c>
      <c r="O103" t="s">
        <v>931</v>
      </c>
      <c r="P103" s="19" t="s">
        <v>14014</v>
      </c>
      <c r="Q103" t="s">
        <v>14015</v>
      </c>
      <c r="R103" t="s">
        <v>14016</v>
      </c>
      <c r="S103" t="s">
        <v>14017</v>
      </c>
      <c r="T103" t="s">
        <v>14018</v>
      </c>
      <c r="U103" t="s">
        <v>14019</v>
      </c>
      <c r="V103" t="s">
        <v>14020</v>
      </c>
      <c r="W103" t="s">
        <v>14021</v>
      </c>
    </row>
    <row r="104" spans="1:23" x14ac:dyDescent="0.35">
      <c r="A104" t="s">
        <v>13079</v>
      </c>
      <c r="B104" t="s">
        <v>13080</v>
      </c>
      <c r="C104" t="s">
        <v>13081</v>
      </c>
      <c r="D104">
        <v>299</v>
      </c>
      <c r="E104" s="9">
        <v>899</v>
      </c>
      <c r="F104" s="1">
        <v>0.67</v>
      </c>
      <c r="G104">
        <v>4</v>
      </c>
      <c r="H104" s="4">
        <v>1588</v>
      </c>
      <c r="I104" t="str">
        <f t="shared" si="1"/>
        <v>50% or more</v>
      </c>
      <c r="J104" t="str" cm="1">
        <f t="array" ref="J104">_xlfn.IFS(G104&lt;=2,"0-2.0",G104&lt;=3,"2.1-3.0",G104&lt;=4,"3.1-4.0",G104&lt;=5,"4.1-5.0")</f>
        <v>3.1-4.0</v>
      </c>
      <c r="K104" s="6">
        <f>amazontable[[#This Row],[Discounted Price]]*H104</f>
        <v>474812</v>
      </c>
      <c r="L104" s="7" t="str" cm="1">
        <f t="array" ref="L104">_xlfn.IFS(D104&lt;=200,"0-200",D104&lt;=500,"201-500",D104&gt;500,"501 &amp; above")</f>
        <v>201-500</v>
      </c>
      <c r="M104" t="str" cm="1">
        <f t="array" ref="M104">_xlfn.IFS(H104&lt;1000,"0-999",H104&lt;10000,"1,000-9,999",H104&gt;10000,"10,001&amp; above")</f>
        <v>1,000-9,999</v>
      </c>
      <c r="N104" t="s">
        <v>935</v>
      </c>
      <c r="O104" t="s">
        <v>940</v>
      </c>
      <c r="P104" s="19" t="s">
        <v>14022</v>
      </c>
      <c r="Q104" t="s">
        <v>14023</v>
      </c>
      <c r="R104" t="s">
        <v>14024</v>
      </c>
      <c r="S104" t="s">
        <v>14025</v>
      </c>
      <c r="T104" t="s">
        <v>14026</v>
      </c>
      <c r="U104" t="s">
        <v>14027</v>
      </c>
      <c r="V104" t="s">
        <v>14028</v>
      </c>
      <c r="W104" t="s">
        <v>14029</v>
      </c>
    </row>
    <row r="105" spans="1:23" x14ac:dyDescent="0.35">
      <c r="A105" t="s">
        <v>13079</v>
      </c>
      <c r="B105" t="s">
        <v>13080</v>
      </c>
      <c r="C105" t="s">
        <v>13082</v>
      </c>
      <c r="D105" s="2">
        <v>21999</v>
      </c>
      <c r="E105" s="9">
        <v>29999</v>
      </c>
      <c r="F105" s="1">
        <v>0.27</v>
      </c>
      <c r="G105">
        <v>4.2</v>
      </c>
      <c r="H105" s="4">
        <v>32840</v>
      </c>
      <c r="I105" t="str">
        <f t="shared" si="1"/>
        <v>&lt;50%</v>
      </c>
      <c r="J105" t="str" cm="1">
        <f t="array" ref="J105">_xlfn.IFS(G105&lt;=2,"0-2.0",G105&lt;=3,"2.1-3.0",G105&lt;=4,"3.1-4.0",G105&lt;=5,"4.1-5.0")</f>
        <v>4.1-5.0</v>
      </c>
      <c r="K105" s="6">
        <f>amazontable[[#This Row],[Discounted Price]]*H105</f>
        <v>722447160</v>
      </c>
      <c r="L105" s="7" t="str" cm="1">
        <f t="array" ref="L105">_xlfn.IFS(D105&lt;=200,"0-200",D105&lt;=500,"201-500",D105&gt;500,"501 &amp; above")</f>
        <v>501 &amp; above</v>
      </c>
      <c r="M105" t="str" cm="1">
        <f t="array" ref="M105">_xlfn.IFS(H105&lt;1000,"0-999",H105&lt;10000,"1,000-9,999",H105&gt;10000,"10,001&amp; above")</f>
        <v>10,001&amp; above</v>
      </c>
      <c r="N105" t="s">
        <v>945</v>
      </c>
      <c r="O105" t="s">
        <v>173</v>
      </c>
      <c r="P105" s="19" t="s">
        <v>13478</v>
      </c>
      <c r="Q105" t="s">
        <v>13479</v>
      </c>
      <c r="R105" t="s">
        <v>13480</v>
      </c>
      <c r="S105" t="s">
        <v>13481</v>
      </c>
      <c r="T105" t="s">
        <v>13482</v>
      </c>
      <c r="U105" t="s">
        <v>13483</v>
      </c>
      <c r="V105" t="s">
        <v>13484</v>
      </c>
      <c r="W105" t="s">
        <v>13485</v>
      </c>
    </row>
    <row r="106" spans="1:23" x14ac:dyDescent="0.35">
      <c r="A106" t="s">
        <v>13074</v>
      </c>
      <c r="B106" t="s">
        <v>13075</v>
      </c>
      <c r="C106" t="s">
        <v>13076</v>
      </c>
      <c r="D106">
        <v>349</v>
      </c>
      <c r="E106" s="9">
        <v>999</v>
      </c>
      <c r="F106" s="1">
        <v>0.65</v>
      </c>
      <c r="G106">
        <v>4.2</v>
      </c>
      <c r="H106" s="4">
        <v>13120</v>
      </c>
      <c r="I106" t="str">
        <f t="shared" si="1"/>
        <v>50% or more</v>
      </c>
      <c r="J106" t="str" cm="1">
        <f t="array" ref="J106">_xlfn.IFS(G106&lt;=2,"0-2.0",G106&lt;=3,"2.1-3.0",G106&lt;=4,"3.1-4.0",G106&lt;=5,"4.1-5.0")</f>
        <v>4.1-5.0</v>
      </c>
      <c r="K106" s="6">
        <f>amazontable[[#This Row],[Discounted Price]]*H106</f>
        <v>4578880</v>
      </c>
      <c r="L106" s="7" t="str" cm="1">
        <f t="array" ref="L106">_xlfn.IFS(D106&lt;=200,"0-200",D106&lt;=500,"201-500",D106&gt;500,"501 &amp; above")</f>
        <v>201-500</v>
      </c>
      <c r="M106" t="str" cm="1">
        <f t="array" ref="M106">_xlfn.IFS(H106&lt;1000,"0-999",H106&lt;10000,"1,000-9,999",H106&gt;10000,"10,001&amp; above")</f>
        <v>10,001&amp; above</v>
      </c>
      <c r="N106" t="s">
        <v>951</v>
      </c>
      <c r="O106" t="s">
        <v>956</v>
      </c>
      <c r="P106" s="19" t="s">
        <v>14030</v>
      </c>
      <c r="Q106" t="s">
        <v>14031</v>
      </c>
      <c r="R106" t="s">
        <v>14032</v>
      </c>
      <c r="S106" t="s">
        <v>14033</v>
      </c>
      <c r="T106" t="s">
        <v>14034</v>
      </c>
      <c r="U106" t="s">
        <v>14035</v>
      </c>
      <c r="V106" t="s">
        <v>14036</v>
      </c>
      <c r="W106" t="s">
        <v>14037</v>
      </c>
    </row>
    <row r="107" spans="1:23" x14ac:dyDescent="0.35">
      <c r="A107" t="s">
        <v>13074</v>
      </c>
      <c r="B107" t="s">
        <v>13075</v>
      </c>
      <c r="C107" t="s">
        <v>13076</v>
      </c>
      <c r="D107">
        <v>399</v>
      </c>
      <c r="E107" s="9">
        <v>999</v>
      </c>
      <c r="F107" s="1">
        <v>0.6</v>
      </c>
      <c r="G107">
        <v>4.3</v>
      </c>
      <c r="H107" s="4">
        <v>2806</v>
      </c>
      <c r="I107" t="str">
        <f t="shared" si="1"/>
        <v>50% or more</v>
      </c>
      <c r="J107" t="str" cm="1">
        <f t="array" ref="J107">_xlfn.IFS(G107&lt;=2,"0-2.0",G107&lt;=3,"2.1-3.0",G107&lt;=4,"3.1-4.0",G107&lt;=5,"4.1-5.0")</f>
        <v>4.1-5.0</v>
      </c>
      <c r="K107" s="6">
        <f>amazontable[[#This Row],[Discounted Price]]*H107</f>
        <v>1119594</v>
      </c>
      <c r="L107" s="7" t="str" cm="1">
        <f t="array" ref="L107">_xlfn.IFS(D107&lt;=200,"0-200",D107&lt;=500,"201-500",D107&gt;500,"501 &amp; above")</f>
        <v>201-500</v>
      </c>
      <c r="M107" t="str" cm="1">
        <f t="array" ref="M107">_xlfn.IFS(H107&lt;1000,"0-999",H107&lt;10000,"1,000-9,999",H107&gt;10000,"10,001&amp; above")</f>
        <v>1,000-9,999</v>
      </c>
      <c r="N107" t="s">
        <v>961</v>
      </c>
      <c r="O107" t="s">
        <v>966</v>
      </c>
      <c r="P107" s="19" t="s">
        <v>14038</v>
      </c>
      <c r="Q107" t="s">
        <v>14039</v>
      </c>
      <c r="R107" t="s">
        <v>14040</v>
      </c>
      <c r="S107" t="s">
        <v>14041</v>
      </c>
      <c r="T107" t="s">
        <v>14042</v>
      </c>
      <c r="U107" t="s">
        <v>14043</v>
      </c>
      <c r="V107" t="s">
        <v>14044</v>
      </c>
      <c r="W107" t="s">
        <v>14045</v>
      </c>
    </row>
    <row r="108" spans="1:23" x14ac:dyDescent="0.35">
      <c r="A108" t="s">
        <v>13074</v>
      </c>
      <c r="B108" t="s">
        <v>13075</v>
      </c>
      <c r="C108" t="s">
        <v>13076</v>
      </c>
      <c r="D108">
        <v>449</v>
      </c>
      <c r="E108" s="9">
        <v>1299</v>
      </c>
      <c r="F108" s="1">
        <v>0.65</v>
      </c>
      <c r="G108">
        <v>4.2</v>
      </c>
      <c r="H108" s="4">
        <v>24269</v>
      </c>
      <c r="I108" t="str">
        <f t="shared" si="1"/>
        <v>50% or more</v>
      </c>
      <c r="J108" t="str" cm="1">
        <f t="array" ref="J108">_xlfn.IFS(G108&lt;=2,"0-2.0",G108&lt;=3,"2.1-3.0",G108&lt;=4,"3.1-4.0",G108&lt;=5,"4.1-5.0")</f>
        <v>4.1-5.0</v>
      </c>
      <c r="K108" s="6">
        <f>amazontable[[#This Row],[Discounted Price]]*H108</f>
        <v>10896781</v>
      </c>
      <c r="L108" s="7" t="str" cm="1">
        <f t="array" ref="L108">_xlfn.IFS(D108&lt;=200,"0-200",D108&lt;=500,"201-500",D108&gt;500,"501 &amp; above")</f>
        <v>201-500</v>
      </c>
      <c r="M108" t="str" cm="1">
        <f t="array" ref="M108">_xlfn.IFS(H108&lt;1000,"0-999",H108&lt;10000,"1,000-9,999",H108&gt;10000,"10,001&amp; above")</f>
        <v>10,001&amp; above</v>
      </c>
      <c r="N108" t="s">
        <v>971</v>
      </c>
      <c r="O108" t="s">
        <v>22</v>
      </c>
      <c r="P108" s="19" t="s">
        <v>13366</v>
      </c>
      <c r="Q108" t="s">
        <v>13367</v>
      </c>
      <c r="R108" t="s">
        <v>13368</v>
      </c>
      <c r="S108" t="s">
        <v>13369</v>
      </c>
      <c r="T108" t="s">
        <v>13370</v>
      </c>
      <c r="U108" t="s">
        <v>13371</v>
      </c>
      <c r="V108" t="s">
        <v>13372</v>
      </c>
      <c r="W108" t="s">
        <v>13373</v>
      </c>
    </row>
    <row r="109" spans="1:23" x14ac:dyDescent="0.35">
      <c r="A109" t="s">
        <v>13074</v>
      </c>
      <c r="B109" t="s">
        <v>13075</v>
      </c>
      <c r="C109" t="s">
        <v>13076</v>
      </c>
      <c r="D109">
        <v>299</v>
      </c>
      <c r="E109" s="9">
        <v>999</v>
      </c>
      <c r="F109" s="1">
        <v>0.7</v>
      </c>
      <c r="G109">
        <v>4.3</v>
      </c>
      <c r="H109" s="4">
        <v>766</v>
      </c>
      <c r="I109" t="str">
        <f t="shared" si="1"/>
        <v>50% or more</v>
      </c>
      <c r="J109" t="str" cm="1">
        <f t="array" ref="J109">_xlfn.IFS(G109&lt;=2,"0-2.0",G109&lt;=3,"2.1-3.0",G109&lt;=4,"3.1-4.0",G109&lt;=5,"4.1-5.0")</f>
        <v>4.1-5.0</v>
      </c>
      <c r="K109" s="6">
        <f>amazontable[[#This Row],[Discounted Price]]*H109</f>
        <v>229034</v>
      </c>
      <c r="L109" s="7" t="str" cm="1">
        <f t="array" ref="L109">_xlfn.IFS(D109&lt;=200,"0-200",D109&lt;=500,"201-500",D109&gt;500,"501 &amp; above")</f>
        <v>201-500</v>
      </c>
      <c r="M109" t="str" cm="1">
        <f t="array" ref="M109">_xlfn.IFS(H109&lt;1000,"0-999",H109&lt;10000,"1,000-9,999",H109&gt;10000,"10,001&amp; above")</f>
        <v>0-999</v>
      </c>
      <c r="N109" t="s">
        <v>975</v>
      </c>
      <c r="O109" t="s">
        <v>980</v>
      </c>
      <c r="P109" s="19" t="s">
        <v>14046</v>
      </c>
      <c r="Q109" t="s">
        <v>14047</v>
      </c>
      <c r="R109" t="s">
        <v>14048</v>
      </c>
      <c r="S109" t="s">
        <v>14049</v>
      </c>
      <c r="T109" t="s">
        <v>14050</v>
      </c>
      <c r="U109" t="s">
        <v>14051</v>
      </c>
      <c r="V109" t="s">
        <v>14052</v>
      </c>
      <c r="W109" t="s">
        <v>14053</v>
      </c>
    </row>
    <row r="110" spans="1:23" x14ac:dyDescent="0.35">
      <c r="A110" t="s">
        <v>13079</v>
      </c>
      <c r="B110" t="s">
        <v>13080</v>
      </c>
      <c r="C110" t="s">
        <v>13082</v>
      </c>
      <c r="D110" s="2">
        <v>37999</v>
      </c>
      <c r="E110" s="9">
        <v>65000</v>
      </c>
      <c r="F110" s="1">
        <v>0.42</v>
      </c>
      <c r="G110">
        <v>4.3</v>
      </c>
      <c r="H110" s="4">
        <v>3587</v>
      </c>
      <c r="I110" t="str">
        <f t="shared" si="1"/>
        <v>&lt;50%</v>
      </c>
      <c r="J110" t="str" cm="1">
        <f t="array" ref="J110">_xlfn.IFS(G110&lt;=2,"0-2.0",G110&lt;=3,"2.1-3.0",G110&lt;=4,"3.1-4.0",G110&lt;=5,"4.1-5.0")</f>
        <v>4.1-5.0</v>
      </c>
      <c r="K110" s="6">
        <f>amazontable[[#This Row],[Discounted Price]]*H110</f>
        <v>136302413</v>
      </c>
      <c r="L110" s="7" t="str" cm="1">
        <f t="array" ref="L110">_xlfn.IFS(D110&lt;=200,"0-200",D110&lt;=500,"201-500",D110&gt;500,"501 &amp; above")</f>
        <v>501 &amp; above</v>
      </c>
      <c r="M110" t="str" cm="1">
        <f t="array" ref="M110">_xlfn.IFS(H110&lt;1000,"0-999",H110&lt;10000,"1,000-9,999",H110&gt;10000,"10,001&amp; above")</f>
        <v>1,000-9,999</v>
      </c>
      <c r="N110" t="s">
        <v>985</v>
      </c>
      <c r="O110" t="s">
        <v>990</v>
      </c>
      <c r="P110" s="19" t="s">
        <v>14054</v>
      </c>
      <c r="Q110" t="s">
        <v>14055</v>
      </c>
      <c r="R110" t="s">
        <v>14056</v>
      </c>
      <c r="S110" t="s">
        <v>14057</v>
      </c>
    </row>
    <row r="111" spans="1:23" x14ac:dyDescent="0.35">
      <c r="A111" t="s">
        <v>13074</v>
      </c>
      <c r="B111" t="s">
        <v>13075</v>
      </c>
      <c r="C111" t="s">
        <v>13076</v>
      </c>
      <c r="D111">
        <v>99</v>
      </c>
      <c r="E111" s="9">
        <v>800</v>
      </c>
      <c r="F111" s="1">
        <v>0.88</v>
      </c>
      <c r="G111">
        <v>3.9</v>
      </c>
      <c r="H111" s="4">
        <v>24871</v>
      </c>
      <c r="I111" t="str">
        <f t="shared" si="1"/>
        <v>50% or more</v>
      </c>
      <c r="J111" t="str" cm="1">
        <f t="array" ref="J111">_xlfn.IFS(G111&lt;=2,"0-2.0",G111&lt;=3,"2.1-3.0",G111&lt;=4,"3.1-4.0",G111&lt;=5,"4.1-5.0")</f>
        <v>3.1-4.0</v>
      </c>
      <c r="K111" s="6">
        <f>amazontable[[#This Row],[Discounted Price]]*H111</f>
        <v>2462229</v>
      </c>
      <c r="L111" s="7" t="str" cm="1">
        <f t="array" ref="L111">_xlfn.IFS(D111&lt;=200,"0-200",D111&lt;=500,"201-500",D111&gt;500,"501 &amp; above")</f>
        <v>0-200</v>
      </c>
      <c r="M111" t="str" cm="1">
        <f t="array" ref="M111">_xlfn.IFS(H111&lt;1000,"0-999",H111&lt;10000,"1,000-9,999",H111&gt;10000,"10,001&amp; above")</f>
        <v>10,001&amp; above</v>
      </c>
      <c r="N111" t="s">
        <v>995</v>
      </c>
      <c r="O111" t="s">
        <v>71</v>
      </c>
      <c r="P111" s="19" t="s">
        <v>13406</v>
      </c>
      <c r="Q111" t="s">
        <v>13407</v>
      </c>
      <c r="R111" t="s">
        <v>13408</v>
      </c>
      <c r="S111" t="s">
        <v>13409</v>
      </c>
      <c r="T111" t="s">
        <v>13410</v>
      </c>
      <c r="U111" t="s">
        <v>13411</v>
      </c>
      <c r="V111" t="s">
        <v>13412</v>
      </c>
      <c r="W111" t="s">
        <v>13413</v>
      </c>
    </row>
    <row r="112" spans="1:23" x14ac:dyDescent="0.35">
      <c r="A112" t="s">
        <v>13079</v>
      </c>
      <c r="B112" t="s">
        <v>13080</v>
      </c>
      <c r="C112" t="s">
        <v>13082</v>
      </c>
      <c r="D112" s="2">
        <v>7390</v>
      </c>
      <c r="E112" s="9">
        <v>20000</v>
      </c>
      <c r="F112" s="1">
        <v>0.63</v>
      </c>
      <c r="G112">
        <v>4.0999999999999996</v>
      </c>
      <c r="H112" s="4">
        <v>2581</v>
      </c>
      <c r="I112" t="str">
        <f t="shared" si="1"/>
        <v>50% or more</v>
      </c>
      <c r="J112" t="str" cm="1">
        <f t="array" ref="J112">_xlfn.IFS(G112&lt;=2,"0-2.0",G112&lt;=3,"2.1-3.0",G112&lt;=4,"3.1-4.0",G112&lt;=5,"4.1-5.0")</f>
        <v>4.1-5.0</v>
      </c>
      <c r="K112" s="6">
        <f>amazontable[[#This Row],[Discounted Price]]*H112</f>
        <v>19073590</v>
      </c>
      <c r="L112" s="7" t="str" cm="1">
        <f t="array" ref="L112">_xlfn.IFS(D112&lt;=200,"0-200",D112&lt;=500,"201-500",D112&gt;500,"501 &amp; above")</f>
        <v>501 &amp; above</v>
      </c>
      <c r="M112" t="str" cm="1">
        <f t="array" ref="M112">_xlfn.IFS(H112&lt;1000,"0-999",H112&lt;10000,"1,000-9,999",H112&gt;10000,"10,001&amp; above")</f>
        <v>1,000-9,999</v>
      </c>
      <c r="N112" t="s">
        <v>1001</v>
      </c>
      <c r="O112" t="s">
        <v>1006</v>
      </c>
      <c r="P112" s="19" t="s">
        <v>14058</v>
      </c>
      <c r="Q112" t="s">
        <v>14059</v>
      </c>
      <c r="R112" t="s">
        <v>14060</v>
      </c>
      <c r="S112" t="s">
        <v>14061</v>
      </c>
      <c r="T112" t="s">
        <v>14062</v>
      </c>
      <c r="U112" t="s">
        <v>14063</v>
      </c>
      <c r="V112" t="s">
        <v>14064</v>
      </c>
      <c r="W112" t="s">
        <v>14065</v>
      </c>
    </row>
    <row r="113" spans="1:23" x14ac:dyDescent="0.35">
      <c r="A113" t="s">
        <v>13074</v>
      </c>
      <c r="B113" t="s">
        <v>13075</v>
      </c>
      <c r="C113" t="s">
        <v>13076</v>
      </c>
      <c r="D113">
        <v>273.10000000000002</v>
      </c>
      <c r="E113" s="9">
        <v>999</v>
      </c>
      <c r="F113" s="1">
        <v>0.73</v>
      </c>
      <c r="G113">
        <v>4.3</v>
      </c>
      <c r="H113" s="4">
        <v>20850</v>
      </c>
      <c r="I113" t="str">
        <f t="shared" si="1"/>
        <v>50% or more</v>
      </c>
      <c r="J113" t="str" cm="1">
        <f t="array" ref="J113">_xlfn.IFS(G113&lt;=2,"0-2.0",G113&lt;=3,"2.1-3.0",G113&lt;=4,"3.1-4.0",G113&lt;=5,"4.1-5.0")</f>
        <v>4.1-5.0</v>
      </c>
      <c r="K113" s="6">
        <f>amazontable[[#This Row],[Discounted Price]]*H113</f>
        <v>5694135.0000000009</v>
      </c>
      <c r="L113" s="7" t="str" cm="1">
        <f t="array" ref="L113">_xlfn.IFS(D113&lt;=200,"0-200",D113&lt;=500,"201-500",D113&gt;500,"501 &amp; above")</f>
        <v>201-500</v>
      </c>
      <c r="M113" t="str" cm="1">
        <f t="array" ref="M113">_xlfn.IFS(H113&lt;1000,"0-999",H113&lt;10000,"1,000-9,999",H113&gt;10000,"10,001&amp; above")</f>
        <v>10,001&amp; above</v>
      </c>
      <c r="N113" t="s">
        <v>1011</v>
      </c>
      <c r="O113" t="s">
        <v>297</v>
      </c>
      <c r="P113" s="19" t="s">
        <v>13574</v>
      </c>
      <c r="Q113" t="s">
        <v>13575</v>
      </c>
      <c r="R113" t="s">
        <v>13576</v>
      </c>
      <c r="S113" t="s">
        <v>13577</v>
      </c>
      <c r="T113" t="s">
        <v>13578</v>
      </c>
      <c r="U113" t="s">
        <v>13579</v>
      </c>
      <c r="V113" t="s">
        <v>13580</v>
      </c>
      <c r="W113" t="s">
        <v>13581</v>
      </c>
    </row>
    <row r="114" spans="1:23" x14ac:dyDescent="0.35">
      <c r="A114" t="s">
        <v>13079</v>
      </c>
      <c r="B114" t="s">
        <v>13080</v>
      </c>
      <c r="C114" t="s">
        <v>13082</v>
      </c>
      <c r="D114" s="2">
        <v>15990</v>
      </c>
      <c r="E114" s="9">
        <v>23990</v>
      </c>
      <c r="F114" s="1">
        <v>0.33</v>
      </c>
      <c r="G114">
        <v>4.3</v>
      </c>
      <c r="H114" s="4">
        <v>1035</v>
      </c>
      <c r="I114" t="str">
        <f t="shared" si="1"/>
        <v>&lt;50%</v>
      </c>
      <c r="J114" t="str" cm="1">
        <f t="array" ref="J114">_xlfn.IFS(G114&lt;=2,"0-2.0",G114&lt;=3,"2.1-3.0",G114&lt;=4,"3.1-4.0",G114&lt;=5,"4.1-5.0")</f>
        <v>4.1-5.0</v>
      </c>
      <c r="K114" s="6">
        <f>amazontable[[#This Row],[Discounted Price]]*H114</f>
        <v>16549650</v>
      </c>
      <c r="L114" s="7" t="str" cm="1">
        <f t="array" ref="L114">_xlfn.IFS(D114&lt;=200,"0-200",D114&lt;=500,"201-500",D114&gt;500,"501 &amp; above")</f>
        <v>501 &amp; above</v>
      </c>
      <c r="M114" t="str" cm="1">
        <f t="array" ref="M114">_xlfn.IFS(H114&lt;1000,"0-999",H114&lt;10000,"1,000-9,999",H114&gt;10000,"10,001&amp; above")</f>
        <v>1,000-9,999</v>
      </c>
      <c r="N114" t="s">
        <v>1016</v>
      </c>
      <c r="O114" t="s">
        <v>1021</v>
      </c>
      <c r="P114" s="19" t="s">
        <v>14066</v>
      </c>
      <c r="Q114" t="s">
        <v>14067</v>
      </c>
      <c r="R114" t="s">
        <v>14068</v>
      </c>
      <c r="S114" t="s">
        <v>14069</v>
      </c>
      <c r="T114" t="s">
        <v>14070</v>
      </c>
      <c r="U114" t="s">
        <v>14071</v>
      </c>
      <c r="V114" t="s">
        <v>14072</v>
      </c>
      <c r="W114" t="s">
        <v>14073</v>
      </c>
    </row>
    <row r="115" spans="1:23" x14ac:dyDescent="0.35">
      <c r="A115" t="s">
        <v>13074</v>
      </c>
      <c r="B115" t="s">
        <v>13075</v>
      </c>
      <c r="C115" t="s">
        <v>13076</v>
      </c>
      <c r="D115">
        <v>399</v>
      </c>
      <c r="E115" s="9">
        <v>999</v>
      </c>
      <c r="F115" s="1">
        <v>0.6</v>
      </c>
      <c r="G115">
        <v>4.0999999999999996</v>
      </c>
      <c r="H115" s="4">
        <v>1780</v>
      </c>
      <c r="I115" t="str">
        <f t="shared" si="1"/>
        <v>50% or more</v>
      </c>
      <c r="J115" t="str" cm="1">
        <f t="array" ref="J115">_xlfn.IFS(G115&lt;=2,"0-2.0",G115&lt;=3,"2.1-3.0",G115&lt;=4,"3.1-4.0",G115&lt;=5,"4.1-5.0")</f>
        <v>4.1-5.0</v>
      </c>
      <c r="K115" s="6">
        <f>amazontable[[#This Row],[Discounted Price]]*H115</f>
        <v>710220</v>
      </c>
      <c r="L115" s="7" t="str" cm="1">
        <f t="array" ref="L115">_xlfn.IFS(D115&lt;=200,"0-200",D115&lt;=500,"201-500",D115&gt;500,"501 &amp; above")</f>
        <v>201-500</v>
      </c>
      <c r="M115" t="str" cm="1">
        <f t="array" ref="M115">_xlfn.IFS(H115&lt;1000,"0-999",H115&lt;10000,"1,000-9,999",H115&gt;10000,"10,001&amp; above")</f>
        <v>1,000-9,999</v>
      </c>
      <c r="N115" t="s">
        <v>1026</v>
      </c>
      <c r="O115" t="s">
        <v>702</v>
      </c>
      <c r="P115" s="19" t="s">
        <v>13862</v>
      </c>
      <c r="Q115" t="s">
        <v>13863</v>
      </c>
      <c r="R115" t="s">
        <v>13864</v>
      </c>
      <c r="S115" t="s">
        <v>13865</v>
      </c>
      <c r="T115" t="s">
        <v>13866</v>
      </c>
      <c r="U115" t="s">
        <v>13867</v>
      </c>
      <c r="V115" t="s">
        <v>13868</v>
      </c>
      <c r="W115" t="s">
        <v>13869</v>
      </c>
    </row>
    <row r="116" spans="1:23" x14ac:dyDescent="0.35">
      <c r="A116" t="s">
        <v>13079</v>
      </c>
      <c r="B116" t="s">
        <v>13080</v>
      </c>
      <c r="C116" t="s">
        <v>13081</v>
      </c>
      <c r="D116">
        <v>399</v>
      </c>
      <c r="E116" s="9">
        <v>1999</v>
      </c>
      <c r="F116" s="1">
        <v>0.8</v>
      </c>
      <c r="G116">
        <v>4.5</v>
      </c>
      <c r="H116" s="4">
        <v>505</v>
      </c>
      <c r="I116" t="str">
        <f t="shared" si="1"/>
        <v>50% or more</v>
      </c>
      <c r="J116" t="str" cm="1">
        <f t="array" ref="J116">_xlfn.IFS(G116&lt;=2,"0-2.0",G116&lt;=3,"2.1-3.0",G116&lt;=4,"3.1-4.0",G116&lt;=5,"4.1-5.0")</f>
        <v>4.1-5.0</v>
      </c>
      <c r="K116" s="6">
        <f>amazontable[[#This Row],[Discounted Price]]*H116</f>
        <v>201495</v>
      </c>
      <c r="L116" s="7" t="str" cm="1">
        <f t="array" ref="L116">_xlfn.IFS(D116&lt;=200,"0-200",D116&lt;=500,"201-500",D116&gt;500,"501 &amp; above")</f>
        <v>201-500</v>
      </c>
      <c r="M116" t="str" cm="1">
        <f t="array" ref="M116">_xlfn.IFS(H116&lt;1000,"0-999",H116&lt;10000,"1,000-9,999",H116&gt;10000,"10,001&amp; above")</f>
        <v>0-999</v>
      </c>
      <c r="N116" t="s">
        <v>1031</v>
      </c>
      <c r="O116" t="s">
        <v>1036</v>
      </c>
      <c r="P116" s="19" t="s">
        <v>14074</v>
      </c>
      <c r="Q116" t="s">
        <v>14075</v>
      </c>
      <c r="R116" t="s">
        <v>14076</v>
      </c>
      <c r="S116" t="s">
        <v>14077</v>
      </c>
      <c r="T116" t="s">
        <v>14078</v>
      </c>
      <c r="U116" t="s">
        <v>14079</v>
      </c>
      <c r="V116" t="s">
        <v>14080</v>
      </c>
      <c r="W116" t="s">
        <v>14081</v>
      </c>
    </row>
    <row r="117" spans="1:23" x14ac:dyDescent="0.35">
      <c r="A117" t="s">
        <v>13074</v>
      </c>
      <c r="B117" t="s">
        <v>13075</v>
      </c>
      <c r="C117" t="s">
        <v>13076</v>
      </c>
      <c r="D117">
        <v>210</v>
      </c>
      <c r="E117" s="9">
        <v>399</v>
      </c>
      <c r="F117" s="1">
        <v>0.47</v>
      </c>
      <c r="G117">
        <v>4.0999999999999996</v>
      </c>
      <c r="H117" s="4">
        <v>1717</v>
      </c>
      <c r="I117" t="str">
        <f t="shared" si="1"/>
        <v>&lt;50%</v>
      </c>
      <c r="J117" t="str" cm="1">
        <f t="array" ref="J117">_xlfn.IFS(G117&lt;=2,"0-2.0",G117&lt;=3,"2.1-3.0",G117&lt;=4,"3.1-4.0",G117&lt;=5,"4.1-5.0")</f>
        <v>4.1-5.0</v>
      </c>
      <c r="K117" s="6">
        <f>amazontable[[#This Row],[Discounted Price]]*H117</f>
        <v>360570</v>
      </c>
      <c r="L117" s="7" t="str" cm="1">
        <f t="array" ref="L117">_xlfn.IFS(D117&lt;=200,"0-200",D117&lt;=500,"201-500",D117&gt;500,"501 &amp; above")</f>
        <v>201-500</v>
      </c>
      <c r="M117" t="str" cm="1">
        <f t="array" ref="M117">_xlfn.IFS(H117&lt;1000,"0-999",H117&lt;10000,"1,000-9,999",H117&gt;10000,"10,001&amp; above")</f>
        <v>1,000-9,999</v>
      </c>
      <c r="N117" t="s">
        <v>1041</v>
      </c>
      <c r="O117" t="s">
        <v>1046</v>
      </c>
      <c r="P117" s="19" t="s">
        <v>14082</v>
      </c>
      <c r="Q117" t="s">
        <v>14083</v>
      </c>
      <c r="R117" t="s">
        <v>14084</v>
      </c>
      <c r="S117" t="s">
        <v>14085</v>
      </c>
      <c r="T117" t="s">
        <v>14086</v>
      </c>
      <c r="U117" t="s">
        <v>14087</v>
      </c>
      <c r="V117" t="s">
        <v>14088</v>
      </c>
      <c r="W117" t="s">
        <v>14089</v>
      </c>
    </row>
    <row r="118" spans="1:23" x14ac:dyDescent="0.35">
      <c r="A118" t="s">
        <v>13079</v>
      </c>
      <c r="B118" t="s">
        <v>13080</v>
      </c>
      <c r="C118" t="s">
        <v>13081</v>
      </c>
      <c r="D118" s="2">
        <v>1299</v>
      </c>
      <c r="E118" s="9">
        <v>1999</v>
      </c>
      <c r="F118" s="1">
        <v>0.35</v>
      </c>
      <c r="G118">
        <v>3.6</v>
      </c>
      <c r="H118" s="4">
        <v>590</v>
      </c>
      <c r="I118" t="str">
        <f t="shared" si="1"/>
        <v>&lt;50%</v>
      </c>
      <c r="J118" t="str" cm="1">
        <f t="array" ref="J118">_xlfn.IFS(G118&lt;=2,"0-2.0",G118&lt;=3,"2.1-3.0",G118&lt;=4,"3.1-4.0",G118&lt;=5,"4.1-5.0")</f>
        <v>3.1-4.0</v>
      </c>
      <c r="K118" s="6">
        <f>amazontable[[#This Row],[Discounted Price]]*H118</f>
        <v>766410</v>
      </c>
      <c r="L118" s="7" t="str" cm="1">
        <f t="array" ref="L118">_xlfn.IFS(D118&lt;=200,"0-200",D118&lt;=500,"201-500",D118&gt;500,"501 &amp; above")</f>
        <v>501 &amp; above</v>
      </c>
      <c r="M118" t="str" cm="1">
        <f t="array" ref="M118">_xlfn.IFS(H118&lt;1000,"0-999",H118&lt;10000,"1,000-9,999",H118&gt;10000,"10,001&amp; above")</f>
        <v>0-999</v>
      </c>
      <c r="N118" t="s">
        <v>1051</v>
      </c>
      <c r="O118" t="s">
        <v>1056</v>
      </c>
      <c r="P118" s="19" t="s">
        <v>14090</v>
      </c>
      <c r="Q118" t="s">
        <v>14091</v>
      </c>
      <c r="R118" t="s">
        <v>14092</v>
      </c>
      <c r="S118" t="s">
        <v>14093</v>
      </c>
      <c r="T118" t="s">
        <v>14094</v>
      </c>
      <c r="U118" t="s">
        <v>14095</v>
      </c>
      <c r="V118" t="s">
        <v>14096</v>
      </c>
      <c r="W118" t="s">
        <v>14097</v>
      </c>
    </row>
    <row r="119" spans="1:23" x14ac:dyDescent="0.35">
      <c r="A119" t="s">
        <v>13074</v>
      </c>
      <c r="B119" t="s">
        <v>13075</v>
      </c>
      <c r="C119" t="s">
        <v>13076</v>
      </c>
      <c r="D119">
        <v>347</v>
      </c>
      <c r="E119" s="9">
        <v>999</v>
      </c>
      <c r="F119" s="1">
        <v>0.65</v>
      </c>
      <c r="G119">
        <v>3.5</v>
      </c>
      <c r="H119" s="4">
        <v>1121</v>
      </c>
      <c r="I119" t="str">
        <f t="shared" si="1"/>
        <v>50% or more</v>
      </c>
      <c r="J119" t="str" cm="1">
        <f t="array" ref="J119">_xlfn.IFS(G119&lt;=2,"0-2.0",G119&lt;=3,"2.1-3.0",G119&lt;=4,"3.1-4.0",G119&lt;=5,"4.1-5.0")</f>
        <v>3.1-4.0</v>
      </c>
      <c r="K119" s="6">
        <f>amazontable[[#This Row],[Discounted Price]]*H119</f>
        <v>388987</v>
      </c>
      <c r="L119" s="7" t="str" cm="1">
        <f t="array" ref="L119">_xlfn.IFS(D119&lt;=200,"0-200",D119&lt;=500,"201-500",D119&gt;500,"501 &amp; above")</f>
        <v>201-500</v>
      </c>
      <c r="M119" t="str" cm="1">
        <f t="array" ref="M119">_xlfn.IFS(H119&lt;1000,"0-999",H119&lt;10000,"1,000-9,999",H119&gt;10000,"10,001&amp; above")</f>
        <v>1,000-9,999</v>
      </c>
      <c r="N119" t="s">
        <v>1061</v>
      </c>
      <c r="O119" t="s">
        <v>1066</v>
      </c>
      <c r="P119" s="19" t="s">
        <v>14098</v>
      </c>
      <c r="Q119" t="s">
        <v>14099</v>
      </c>
      <c r="R119" t="s">
        <v>14100</v>
      </c>
      <c r="S119" t="s">
        <v>14101</v>
      </c>
      <c r="T119" t="s">
        <v>14102</v>
      </c>
      <c r="U119" t="s">
        <v>14103</v>
      </c>
      <c r="V119" t="s">
        <v>14104</v>
      </c>
      <c r="W119" t="s">
        <v>14105</v>
      </c>
    </row>
    <row r="120" spans="1:23" x14ac:dyDescent="0.35">
      <c r="A120" t="s">
        <v>13074</v>
      </c>
      <c r="B120" t="s">
        <v>13075</v>
      </c>
      <c r="C120" t="s">
        <v>13076</v>
      </c>
      <c r="D120">
        <v>149</v>
      </c>
      <c r="E120" s="9">
        <v>999</v>
      </c>
      <c r="F120" s="1">
        <v>0.85</v>
      </c>
      <c r="G120">
        <v>4</v>
      </c>
      <c r="H120" s="4">
        <v>1313</v>
      </c>
      <c r="I120" t="str">
        <f t="shared" si="1"/>
        <v>50% or more</v>
      </c>
      <c r="J120" t="str" cm="1">
        <f t="array" ref="J120">_xlfn.IFS(G120&lt;=2,"0-2.0",G120&lt;=3,"2.1-3.0",G120&lt;=4,"3.1-4.0",G120&lt;=5,"4.1-5.0")</f>
        <v>3.1-4.0</v>
      </c>
      <c r="K120" s="6">
        <f>amazontable[[#This Row],[Discounted Price]]*H120</f>
        <v>195637</v>
      </c>
      <c r="L120" s="7" t="str" cm="1">
        <f t="array" ref="L120">_xlfn.IFS(D120&lt;=200,"0-200",D120&lt;=500,"201-500",D120&gt;500,"501 &amp; above")</f>
        <v>0-200</v>
      </c>
      <c r="M120" t="str" cm="1">
        <f t="array" ref="M120">_xlfn.IFS(H120&lt;1000,"0-999",H120&lt;10000,"1,000-9,999",H120&gt;10000,"10,001&amp; above")</f>
        <v>1,000-9,999</v>
      </c>
      <c r="N120" t="s">
        <v>1071</v>
      </c>
      <c r="O120" t="s">
        <v>591</v>
      </c>
      <c r="P120" s="19" t="s">
        <v>13782</v>
      </c>
      <c r="Q120" t="s">
        <v>13783</v>
      </c>
      <c r="R120" t="s">
        <v>13784</v>
      </c>
      <c r="S120" t="s">
        <v>13785</v>
      </c>
      <c r="T120" t="s">
        <v>13786</v>
      </c>
      <c r="U120" t="s">
        <v>13787</v>
      </c>
      <c r="V120" t="s">
        <v>13788</v>
      </c>
      <c r="W120" t="s">
        <v>13789</v>
      </c>
    </row>
    <row r="121" spans="1:23" x14ac:dyDescent="0.35">
      <c r="A121" t="s">
        <v>13074</v>
      </c>
      <c r="B121" t="s">
        <v>13075</v>
      </c>
      <c r="C121" t="s">
        <v>13076</v>
      </c>
      <c r="D121">
        <v>228</v>
      </c>
      <c r="E121" s="9">
        <v>899</v>
      </c>
      <c r="F121" s="1">
        <v>0.75</v>
      </c>
      <c r="G121">
        <v>3.8</v>
      </c>
      <c r="H121" s="4">
        <v>132</v>
      </c>
      <c r="I121" t="str">
        <f t="shared" si="1"/>
        <v>50% or more</v>
      </c>
      <c r="J121" t="str" cm="1">
        <f t="array" ref="J121">_xlfn.IFS(G121&lt;=2,"0-2.0",G121&lt;=3,"2.1-3.0",G121&lt;=4,"3.1-4.0",G121&lt;=5,"4.1-5.0")</f>
        <v>3.1-4.0</v>
      </c>
      <c r="K121" s="6">
        <f>amazontable[[#This Row],[Discounted Price]]*H121</f>
        <v>30096</v>
      </c>
      <c r="L121" s="7" t="str" cm="1">
        <f t="array" ref="L121">_xlfn.IFS(D121&lt;=200,"0-200",D121&lt;=500,"201-500",D121&gt;500,"501 &amp; above")</f>
        <v>201-500</v>
      </c>
      <c r="M121" t="str" cm="1">
        <f t="array" ref="M121">_xlfn.IFS(H121&lt;1000,"0-999",H121&lt;10000,"1,000-9,999",H121&gt;10000,"10,001&amp; above")</f>
        <v>0-999</v>
      </c>
      <c r="N121" t="s">
        <v>1076</v>
      </c>
      <c r="O121" t="s">
        <v>1081</v>
      </c>
      <c r="P121" s="19" t="s">
        <v>14106</v>
      </c>
      <c r="Q121" t="s">
        <v>14107</v>
      </c>
      <c r="R121" t="s">
        <v>14108</v>
      </c>
      <c r="S121" t="s">
        <v>14109</v>
      </c>
      <c r="T121" t="s">
        <v>14110</v>
      </c>
      <c r="U121" t="s">
        <v>14111</v>
      </c>
      <c r="V121" t="s">
        <v>14112</v>
      </c>
      <c r="W121" t="s">
        <v>14113</v>
      </c>
    </row>
    <row r="122" spans="1:23" x14ac:dyDescent="0.35">
      <c r="A122" t="s">
        <v>13074</v>
      </c>
      <c r="B122" t="s">
        <v>13075</v>
      </c>
      <c r="C122" t="s">
        <v>13076</v>
      </c>
      <c r="D122" s="2">
        <v>1599</v>
      </c>
      <c r="E122" s="9">
        <v>1999</v>
      </c>
      <c r="F122" s="1">
        <v>0.2</v>
      </c>
      <c r="G122">
        <v>4.4000000000000004</v>
      </c>
      <c r="H122" s="4">
        <v>1951</v>
      </c>
      <c r="I122" t="str">
        <f t="shared" si="1"/>
        <v>&lt;50%</v>
      </c>
      <c r="J122" t="str" cm="1">
        <f t="array" ref="J122">_xlfn.IFS(G122&lt;=2,"0-2.0",G122&lt;=3,"2.1-3.0",G122&lt;=4,"3.1-4.0",G122&lt;=5,"4.1-5.0")</f>
        <v>4.1-5.0</v>
      </c>
      <c r="K122" s="6">
        <f>amazontable[[#This Row],[Discounted Price]]*H122</f>
        <v>3119649</v>
      </c>
      <c r="L122" s="7" t="str" cm="1">
        <f t="array" ref="L122">_xlfn.IFS(D122&lt;=200,"0-200",D122&lt;=500,"201-500",D122&gt;500,"501 &amp; above")</f>
        <v>501 &amp; above</v>
      </c>
      <c r="M122" t="str" cm="1">
        <f t="array" ref="M122">_xlfn.IFS(H122&lt;1000,"0-999",H122&lt;10000,"1,000-9,999",H122&gt;10000,"10,001&amp; above")</f>
        <v>1,000-9,999</v>
      </c>
      <c r="N122" t="s">
        <v>1086</v>
      </c>
      <c r="O122" t="s">
        <v>1091</v>
      </c>
      <c r="P122" s="19" t="s">
        <v>14114</v>
      </c>
      <c r="Q122" t="s">
        <v>14115</v>
      </c>
      <c r="R122" t="s">
        <v>14116</v>
      </c>
      <c r="S122" t="s">
        <v>14117</v>
      </c>
      <c r="T122" t="s">
        <v>14118</v>
      </c>
      <c r="U122" t="s">
        <v>14119</v>
      </c>
      <c r="V122" t="s">
        <v>14120</v>
      </c>
      <c r="W122" t="s">
        <v>14121</v>
      </c>
    </row>
    <row r="123" spans="1:23" x14ac:dyDescent="0.35">
      <c r="A123" t="s">
        <v>13079</v>
      </c>
      <c r="B123" t="s">
        <v>13080</v>
      </c>
      <c r="C123" t="s">
        <v>13081</v>
      </c>
      <c r="D123" s="2">
        <v>1499</v>
      </c>
      <c r="E123" s="9">
        <v>3999</v>
      </c>
      <c r="F123" s="1">
        <v>0.63</v>
      </c>
      <c r="G123">
        <v>3.7</v>
      </c>
      <c r="H123" s="4">
        <v>37</v>
      </c>
      <c r="I123" t="str">
        <f t="shared" si="1"/>
        <v>50% or more</v>
      </c>
      <c r="J123" t="str" cm="1">
        <f t="array" ref="J123">_xlfn.IFS(G123&lt;=2,"0-2.0",G123&lt;=3,"2.1-3.0",G123&lt;=4,"3.1-4.0",G123&lt;=5,"4.1-5.0")</f>
        <v>3.1-4.0</v>
      </c>
      <c r="K123" s="6">
        <f>amazontable[[#This Row],[Discounted Price]]*H123</f>
        <v>55463</v>
      </c>
      <c r="L123" s="7" t="str" cm="1">
        <f t="array" ref="L123">_xlfn.IFS(D123&lt;=200,"0-200",D123&lt;=500,"201-500",D123&gt;500,"501 &amp; above")</f>
        <v>501 &amp; above</v>
      </c>
      <c r="M123" t="str" cm="1">
        <f t="array" ref="M123">_xlfn.IFS(H123&lt;1000,"0-999",H123&lt;10000,"1,000-9,999",H123&gt;10000,"10,001&amp; above")</f>
        <v>0-999</v>
      </c>
      <c r="N123" t="s">
        <v>1096</v>
      </c>
      <c r="O123" t="s">
        <v>1101</v>
      </c>
      <c r="P123" s="19" t="s">
        <v>14122</v>
      </c>
      <c r="Q123" t="s">
        <v>14123</v>
      </c>
      <c r="R123" t="s">
        <v>14124</v>
      </c>
      <c r="S123" t="s">
        <v>14125</v>
      </c>
      <c r="T123" t="s">
        <v>14126</v>
      </c>
      <c r="U123" t="s">
        <v>14127</v>
      </c>
      <c r="V123" t="s">
        <v>14128</v>
      </c>
      <c r="W123" t="s">
        <v>14129</v>
      </c>
    </row>
    <row r="124" spans="1:23" x14ac:dyDescent="0.35">
      <c r="A124" t="s">
        <v>13079</v>
      </c>
      <c r="B124" t="s">
        <v>13080</v>
      </c>
      <c r="C124" t="s">
        <v>13082</v>
      </c>
      <c r="D124" s="2">
        <v>8499</v>
      </c>
      <c r="E124" s="9">
        <v>15999</v>
      </c>
      <c r="F124" s="1">
        <v>0.47</v>
      </c>
      <c r="G124">
        <v>4.3</v>
      </c>
      <c r="H124" s="4">
        <v>592</v>
      </c>
      <c r="I124" t="str">
        <f t="shared" si="1"/>
        <v>&lt;50%</v>
      </c>
      <c r="J124" t="str" cm="1">
        <f t="array" ref="J124">_xlfn.IFS(G124&lt;=2,"0-2.0",G124&lt;=3,"2.1-3.0",G124&lt;=4,"3.1-4.0",G124&lt;=5,"4.1-5.0")</f>
        <v>4.1-5.0</v>
      </c>
      <c r="K124" s="6">
        <f>amazontable[[#This Row],[Discounted Price]]*H124</f>
        <v>5031408</v>
      </c>
      <c r="L124" s="7" t="str" cm="1">
        <f t="array" ref="L124">_xlfn.IFS(D124&lt;=200,"0-200",D124&lt;=500,"201-500",D124&gt;500,"501 &amp; above")</f>
        <v>501 &amp; above</v>
      </c>
      <c r="M124" t="str" cm="1">
        <f t="array" ref="M124">_xlfn.IFS(H124&lt;1000,"0-999",H124&lt;10000,"1,000-9,999",H124&gt;10000,"10,001&amp; above")</f>
        <v>0-999</v>
      </c>
      <c r="N124" t="s">
        <v>1106</v>
      </c>
      <c r="O124" t="s">
        <v>1111</v>
      </c>
      <c r="P124" s="19" t="s">
        <v>14130</v>
      </c>
      <c r="Q124" t="s">
        <v>14131</v>
      </c>
      <c r="R124" t="s">
        <v>14132</v>
      </c>
      <c r="S124" t="s">
        <v>14133</v>
      </c>
      <c r="T124" t="s">
        <v>14134</v>
      </c>
      <c r="U124" t="s">
        <v>14135</v>
      </c>
      <c r="V124" t="s">
        <v>14136</v>
      </c>
      <c r="W124" t="s">
        <v>14137</v>
      </c>
    </row>
    <row r="125" spans="1:23" x14ac:dyDescent="0.35">
      <c r="A125" t="s">
        <v>13079</v>
      </c>
      <c r="B125" t="s">
        <v>13080</v>
      </c>
      <c r="C125" t="s">
        <v>13082</v>
      </c>
      <c r="D125" s="2">
        <v>20990</v>
      </c>
      <c r="E125" s="9">
        <v>44990</v>
      </c>
      <c r="F125" s="1">
        <v>0.53</v>
      </c>
      <c r="G125">
        <v>4.0999999999999996</v>
      </c>
      <c r="H125" s="4">
        <v>1259</v>
      </c>
      <c r="I125" t="str">
        <f t="shared" si="1"/>
        <v>50% or more</v>
      </c>
      <c r="J125" t="str" cm="1">
        <f t="array" ref="J125">_xlfn.IFS(G125&lt;=2,"0-2.0",G125&lt;=3,"2.1-3.0",G125&lt;=4,"3.1-4.0",G125&lt;=5,"4.1-5.0")</f>
        <v>4.1-5.0</v>
      </c>
      <c r="K125" s="6">
        <f>amazontable[[#This Row],[Discounted Price]]*H125</f>
        <v>26426410</v>
      </c>
      <c r="L125" s="7" t="str" cm="1">
        <f t="array" ref="L125">_xlfn.IFS(D125&lt;=200,"0-200",D125&lt;=500,"201-500",D125&gt;500,"501 &amp; above")</f>
        <v>501 &amp; above</v>
      </c>
      <c r="M125" t="str" cm="1">
        <f t="array" ref="M125">_xlfn.IFS(H125&lt;1000,"0-999",H125&lt;10000,"1,000-9,999",H125&gt;10000,"10,001&amp; above")</f>
        <v>1,000-9,999</v>
      </c>
      <c r="N125" t="s">
        <v>1116</v>
      </c>
      <c r="O125" t="s">
        <v>1121</v>
      </c>
      <c r="P125" s="19" t="s">
        <v>14138</v>
      </c>
      <c r="Q125" t="s">
        <v>14139</v>
      </c>
      <c r="R125" t="s">
        <v>14140</v>
      </c>
      <c r="S125" t="s">
        <v>14141</v>
      </c>
      <c r="T125" t="s">
        <v>14142</v>
      </c>
      <c r="U125" t="s">
        <v>14143</v>
      </c>
      <c r="V125" t="s">
        <v>14144</v>
      </c>
      <c r="W125" t="s">
        <v>14145</v>
      </c>
    </row>
    <row r="126" spans="1:23" x14ac:dyDescent="0.35">
      <c r="A126" t="s">
        <v>13079</v>
      </c>
      <c r="B126" t="s">
        <v>13080</v>
      </c>
      <c r="C126" t="s">
        <v>13082</v>
      </c>
      <c r="D126" s="2">
        <v>32999</v>
      </c>
      <c r="E126" s="9">
        <v>44999</v>
      </c>
      <c r="F126" s="1">
        <v>0.27</v>
      </c>
      <c r="G126">
        <v>4.2</v>
      </c>
      <c r="H126" s="4">
        <v>45238</v>
      </c>
      <c r="I126" t="str">
        <f t="shared" si="1"/>
        <v>&lt;50%</v>
      </c>
      <c r="J126" t="str" cm="1">
        <f t="array" ref="J126">_xlfn.IFS(G126&lt;=2,"0-2.0",G126&lt;=3,"2.1-3.0",G126&lt;=4,"3.1-4.0",G126&lt;=5,"4.1-5.0")</f>
        <v>4.1-5.0</v>
      </c>
      <c r="K126" s="6">
        <f>amazontable[[#This Row],[Discounted Price]]*H126</f>
        <v>1492808762</v>
      </c>
      <c r="L126" s="7" t="str" cm="1">
        <f t="array" ref="L126">_xlfn.IFS(D126&lt;=200,"0-200",D126&lt;=500,"201-500",D126&gt;500,"501 &amp; above")</f>
        <v>501 &amp; above</v>
      </c>
      <c r="M126" t="str" cm="1">
        <f t="array" ref="M126">_xlfn.IFS(H126&lt;1000,"0-999",H126&lt;10000,"1,000-9,999",H126&gt;10000,"10,001&amp; above")</f>
        <v>10,001&amp; above</v>
      </c>
      <c r="N126" t="s">
        <v>1126</v>
      </c>
      <c r="O126" t="s">
        <v>611</v>
      </c>
      <c r="P126" s="19" t="s">
        <v>13798</v>
      </c>
      <c r="Q126" t="s">
        <v>13799</v>
      </c>
      <c r="R126" t="s">
        <v>13800</v>
      </c>
      <c r="S126" t="s">
        <v>13801</v>
      </c>
      <c r="T126" t="s">
        <v>13802</v>
      </c>
      <c r="U126" t="s">
        <v>13803</v>
      </c>
      <c r="V126" t="s">
        <v>13804</v>
      </c>
      <c r="W126" t="s">
        <v>13805</v>
      </c>
    </row>
    <row r="127" spans="1:23" x14ac:dyDescent="0.35">
      <c r="A127" t="s">
        <v>13079</v>
      </c>
      <c r="B127" t="s">
        <v>13080</v>
      </c>
      <c r="C127" t="s">
        <v>13081</v>
      </c>
      <c r="D127">
        <v>799</v>
      </c>
      <c r="E127" s="9">
        <v>1700</v>
      </c>
      <c r="F127" s="1">
        <v>0.53</v>
      </c>
      <c r="G127">
        <v>4.0999999999999996</v>
      </c>
      <c r="H127" s="4">
        <v>28638</v>
      </c>
      <c r="I127" t="str">
        <f t="shared" si="1"/>
        <v>50% or more</v>
      </c>
      <c r="J127" t="str" cm="1">
        <f t="array" ref="J127">_xlfn.IFS(G127&lt;=2,"0-2.0",G127&lt;=3,"2.1-3.0",G127&lt;=4,"3.1-4.0",G127&lt;=5,"4.1-5.0")</f>
        <v>4.1-5.0</v>
      </c>
      <c r="K127" s="6">
        <f>amazontable[[#This Row],[Discounted Price]]*H127</f>
        <v>22881762</v>
      </c>
      <c r="L127" s="7" t="str" cm="1">
        <f t="array" ref="L127">_xlfn.IFS(D127&lt;=200,"0-200",D127&lt;=500,"201-500",D127&gt;500,"501 &amp; above")</f>
        <v>501 &amp; above</v>
      </c>
      <c r="M127" t="str" cm="1">
        <f t="array" ref="M127">_xlfn.IFS(H127&lt;1000,"0-999",H127&lt;10000,"1,000-9,999",H127&gt;10000,"10,001&amp; above")</f>
        <v>10,001&amp; above</v>
      </c>
      <c r="N127" t="s">
        <v>1131</v>
      </c>
      <c r="O127" t="s">
        <v>1136</v>
      </c>
      <c r="P127" s="19" t="s">
        <v>14146</v>
      </c>
      <c r="Q127" t="s">
        <v>14147</v>
      </c>
      <c r="R127" t="s">
        <v>14148</v>
      </c>
      <c r="S127" t="s">
        <v>14149</v>
      </c>
      <c r="T127" t="s">
        <v>14150</v>
      </c>
      <c r="U127" t="s">
        <v>14151</v>
      </c>
      <c r="V127" t="s">
        <v>14152</v>
      </c>
      <c r="W127" t="s">
        <v>14153</v>
      </c>
    </row>
    <row r="128" spans="1:23" x14ac:dyDescent="0.35">
      <c r="A128" t="s">
        <v>13079</v>
      </c>
      <c r="B128" t="s">
        <v>13080</v>
      </c>
      <c r="C128" t="s">
        <v>13081</v>
      </c>
      <c r="D128">
        <v>229</v>
      </c>
      <c r="E128" s="9">
        <v>595</v>
      </c>
      <c r="F128" s="1">
        <v>0.62</v>
      </c>
      <c r="G128">
        <v>4.3</v>
      </c>
      <c r="H128" s="4">
        <v>12835</v>
      </c>
      <c r="I128" t="str">
        <f t="shared" si="1"/>
        <v>50% or more</v>
      </c>
      <c r="J128" t="str" cm="1">
        <f t="array" ref="J128">_xlfn.IFS(G128&lt;=2,"0-2.0",G128&lt;=3,"2.1-3.0",G128&lt;=4,"3.1-4.0",G128&lt;=5,"4.1-5.0")</f>
        <v>4.1-5.0</v>
      </c>
      <c r="K128" s="6">
        <f>amazontable[[#This Row],[Discounted Price]]*H128</f>
        <v>2939215</v>
      </c>
      <c r="L128" s="7" t="str" cm="1">
        <f t="array" ref="L128">_xlfn.IFS(D128&lt;=200,"0-200",D128&lt;=500,"201-500",D128&gt;500,"501 &amp; above")</f>
        <v>201-500</v>
      </c>
      <c r="M128" t="str" cm="1">
        <f t="array" ref="M128">_xlfn.IFS(H128&lt;1000,"0-999",H128&lt;10000,"1,000-9,999",H128&gt;10000,"10,001&amp; above")</f>
        <v>10,001&amp; above</v>
      </c>
      <c r="N128" t="s">
        <v>1141</v>
      </c>
      <c r="O128" t="s">
        <v>1146</v>
      </c>
      <c r="P128" s="19" t="s">
        <v>14154</v>
      </c>
      <c r="Q128" t="s">
        <v>14155</v>
      </c>
      <c r="R128" t="s">
        <v>14156</v>
      </c>
      <c r="S128" t="s">
        <v>14157</v>
      </c>
      <c r="T128" t="s">
        <v>14158</v>
      </c>
      <c r="U128" t="s">
        <v>14159</v>
      </c>
      <c r="V128" t="s">
        <v>14160</v>
      </c>
      <c r="W128" t="s">
        <v>14161</v>
      </c>
    </row>
    <row r="129" spans="1:23" x14ac:dyDescent="0.35">
      <c r="A129" t="s">
        <v>13079</v>
      </c>
      <c r="B129" t="s">
        <v>13080</v>
      </c>
      <c r="C129" t="s">
        <v>13082</v>
      </c>
      <c r="D129" s="2">
        <v>9999</v>
      </c>
      <c r="E129" s="9">
        <v>27990</v>
      </c>
      <c r="F129" s="1">
        <v>0.64</v>
      </c>
      <c r="G129">
        <v>4.2</v>
      </c>
      <c r="H129" s="4">
        <v>1269</v>
      </c>
      <c r="I129" t="str">
        <f t="shared" si="1"/>
        <v>50% or more</v>
      </c>
      <c r="J129" t="str" cm="1">
        <f t="array" ref="J129">_xlfn.IFS(G129&lt;=2,"0-2.0",G129&lt;=3,"2.1-3.0",G129&lt;=4,"3.1-4.0",G129&lt;=5,"4.1-5.0")</f>
        <v>4.1-5.0</v>
      </c>
      <c r="K129" s="6">
        <f>amazontable[[#This Row],[Discounted Price]]*H129</f>
        <v>12688731</v>
      </c>
      <c r="L129" s="7" t="str" cm="1">
        <f t="array" ref="L129">_xlfn.IFS(D129&lt;=200,"0-200",D129&lt;=500,"201-500",D129&gt;500,"501 &amp; above")</f>
        <v>501 &amp; above</v>
      </c>
      <c r="M129" t="str" cm="1">
        <f t="array" ref="M129">_xlfn.IFS(H129&lt;1000,"0-999",H129&lt;10000,"1,000-9,999",H129&gt;10000,"10,001&amp; above")</f>
        <v>1,000-9,999</v>
      </c>
      <c r="N129" t="s">
        <v>1151</v>
      </c>
      <c r="O129" t="s">
        <v>1156</v>
      </c>
      <c r="P129" s="19" t="s">
        <v>14162</v>
      </c>
      <c r="Q129" t="s">
        <v>14163</v>
      </c>
      <c r="R129" t="s">
        <v>14164</v>
      </c>
      <c r="S129" t="s">
        <v>14165</v>
      </c>
      <c r="T129" t="s">
        <v>14166</v>
      </c>
      <c r="U129" t="s">
        <v>14167</v>
      </c>
      <c r="V129" t="s">
        <v>14168</v>
      </c>
      <c r="W129" t="s">
        <v>14169</v>
      </c>
    </row>
    <row r="130" spans="1:23" x14ac:dyDescent="0.35">
      <c r="A130" t="s">
        <v>13079</v>
      </c>
      <c r="B130" t="s">
        <v>13080</v>
      </c>
      <c r="C130" t="s">
        <v>13081</v>
      </c>
      <c r="D130">
        <v>349</v>
      </c>
      <c r="E130" s="9">
        <v>599</v>
      </c>
      <c r="F130" s="1">
        <v>0.42</v>
      </c>
      <c r="G130">
        <v>4.2</v>
      </c>
      <c r="H130" s="4">
        <v>284</v>
      </c>
      <c r="I130" t="str">
        <f t="shared" si="1"/>
        <v>&lt;50%</v>
      </c>
      <c r="J130" t="str" cm="1">
        <f t="array" ref="J130">_xlfn.IFS(G130&lt;=2,"0-2.0",G130&lt;=3,"2.1-3.0",G130&lt;=4,"3.1-4.0",G130&lt;=5,"4.1-5.0")</f>
        <v>4.1-5.0</v>
      </c>
      <c r="K130" s="6">
        <f>amazontable[[#This Row],[Discounted Price]]*H130</f>
        <v>99116</v>
      </c>
      <c r="L130" s="7" t="str" cm="1">
        <f t="array" ref="L130">_xlfn.IFS(D130&lt;=200,"0-200",D130&lt;=500,"201-500",D130&gt;500,"501 &amp; above")</f>
        <v>201-500</v>
      </c>
      <c r="M130" t="str" cm="1">
        <f t="array" ref="M130">_xlfn.IFS(H130&lt;1000,"0-999",H130&lt;10000,"1,000-9,999",H130&gt;10000,"10,001&amp; above")</f>
        <v>0-999</v>
      </c>
      <c r="N130" t="s">
        <v>1161</v>
      </c>
      <c r="O130" t="s">
        <v>1166</v>
      </c>
      <c r="P130" s="19" t="s">
        <v>14170</v>
      </c>
      <c r="Q130" t="s">
        <v>14171</v>
      </c>
      <c r="R130" t="s">
        <v>14172</v>
      </c>
      <c r="S130" t="s">
        <v>14173</v>
      </c>
      <c r="T130" t="s">
        <v>14174</v>
      </c>
      <c r="U130" t="s">
        <v>14175</v>
      </c>
      <c r="V130" t="s">
        <v>14176</v>
      </c>
      <c r="W130" t="s">
        <v>14177</v>
      </c>
    </row>
    <row r="131" spans="1:23" x14ac:dyDescent="0.35">
      <c r="A131" t="s">
        <v>13079</v>
      </c>
      <c r="B131" t="s">
        <v>13080</v>
      </c>
      <c r="C131" t="s">
        <v>13081</v>
      </c>
      <c r="D131">
        <v>489</v>
      </c>
      <c r="E131" s="9">
        <v>1200</v>
      </c>
      <c r="F131" s="1">
        <v>0.59</v>
      </c>
      <c r="G131">
        <v>4.4000000000000004</v>
      </c>
      <c r="H131" s="4">
        <v>69538</v>
      </c>
      <c r="I131" t="str">
        <f t="shared" ref="I131:I194" si="2">IF(F131&gt;=50%,"50% or more","&lt;50%")</f>
        <v>50% or more</v>
      </c>
      <c r="J131" t="str" cm="1">
        <f t="array" ref="J131">_xlfn.IFS(G131&lt;=2,"0-2.0",G131&lt;=3,"2.1-3.0",G131&lt;=4,"3.1-4.0",G131&lt;=5,"4.1-5.0")</f>
        <v>4.1-5.0</v>
      </c>
      <c r="K131" s="6">
        <f>amazontable[[#This Row],[Discounted Price]]*H131</f>
        <v>34004082</v>
      </c>
      <c r="L131" s="7" t="str" cm="1">
        <f t="array" ref="L131">_xlfn.IFS(D131&lt;=200,"0-200",D131&lt;=500,"201-500",D131&gt;500,"501 &amp; above")</f>
        <v>201-500</v>
      </c>
      <c r="M131" t="str" cm="1">
        <f t="array" ref="M131">_xlfn.IFS(H131&lt;1000,"0-999",H131&lt;10000,"1,000-9,999",H131&gt;10000,"10,001&amp; above")</f>
        <v>10,001&amp; above</v>
      </c>
      <c r="N131" t="s">
        <v>1171</v>
      </c>
      <c r="O131" t="s">
        <v>1177</v>
      </c>
      <c r="P131" s="19" t="s">
        <v>14178</v>
      </c>
      <c r="Q131" t="s">
        <v>14179</v>
      </c>
      <c r="R131" t="s">
        <v>14180</v>
      </c>
      <c r="S131" t="s">
        <v>14181</v>
      </c>
      <c r="T131" t="s">
        <v>14182</v>
      </c>
      <c r="U131" t="s">
        <v>14183</v>
      </c>
      <c r="V131" t="s">
        <v>14184</v>
      </c>
      <c r="W131" t="s">
        <v>14185</v>
      </c>
    </row>
    <row r="132" spans="1:23" x14ac:dyDescent="0.35">
      <c r="A132" t="s">
        <v>13079</v>
      </c>
      <c r="B132" t="s">
        <v>13080</v>
      </c>
      <c r="C132" t="s">
        <v>13082</v>
      </c>
      <c r="D132" s="2">
        <v>23999</v>
      </c>
      <c r="E132" s="9">
        <v>34990</v>
      </c>
      <c r="F132" s="1">
        <v>0.31</v>
      </c>
      <c r="G132">
        <v>4.3</v>
      </c>
      <c r="H132" s="4">
        <v>4703</v>
      </c>
      <c r="I132" t="str">
        <f t="shared" si="2"/>
        <v>&lt;50%</v>
      </c>
      <c r="J132" t="str" cm="1">
        <f t="array" ref="J132">_xlfn.IFS(G132&lt;=2,"0-2.0",G132&lt;=3,"2.1-3.0",G132&lt;=4,"3.1-4.0",G132&lt;=5,"4.1-5.0")</f>
        <v>4.1-5.0</v>
      </c>
      <c r="K132" s="6">
        <f>amazontable[[#This Row],[Discounted Price]]*H132</f>
        <v>112867297</v>
      </c>
      <c r="L132" s="7" t="str" cm="1">
        <f t="array" ref="L132">_xlfn.IFS(D132&lt;=200,"0-200",D132&lt;=500,"201-500",D132&gt;500,"501 &amp; above")</f>
        <v>501 &amp; above</v>
      </c>
      <c r="M132" t="str" cm="1">
        <f t="array" ref="M132">_xlfn.IFS(H132&lt;1000,"0-999",H132&lt;10000,"1,000-9,999",H132&gt;10000,"10,001&amp; above")</f>
        <v>1,000-9,999</v>
      </c>
      <c r="N132" t="s">
        <v>1182</v>
      </c>
      <c r="O132" t="s">
        <v>248</v>
      </c>
      <c r="P132" s="19" t="s">
        <v>13534</v>
      </c>
      <c r="Q132" t="s">
        <v>13535</v>
      </c>
      <c r="R132" t="s">
        <v>13536</v>
      </c>
      <c r="S132" t="s">
        <v>13537</v>
      </c>
      <c r="T132" t="s">
        <v>13538</v>
      </c>
      <c r="U132" t="s">
        <v>13539</v>
      </c>
      <c r="V132" t="s">
        <v>13540</v>
      </c>
      <c r="W132" t="s">
        <v>13541</v>
      </c>
    </row>
    <row r="133" spans="1:23" x14ac:dyDescent="0.35">
      <c r="A133" t="s">
        <v>13074</v>
      </c>
      <c r="B133" t="s">
        <v>13075</v>
      </c>
      <c r="C133" t="s">
        <v>13076</v>
      </c>
      <c r="D133">
        <v>399</v>
      </c>
      <c r="E133" s="9">
        <v>999</v>
      </c>
      <c r="F133" s="1">
        <v>0.6</v>
      </c>
      <c r="G133">
        <v>4.3</v>
      </c>
      <c r="H133" s="4">
        <v>2806</v>
      </c>
      <c r="I133" t="str">
        <f t="shared" si="2"/>
        <v>50% or more</v>
      </c>
      <c r="J133" t="str" cm="1">
        <f t="array" ref="J133">_xlfn.IFS(G133&lt;=2,"0-2.0",G133&lt;=3,"2.1-3.0",G133&lt;=4,"3.1-4.0",G133&lt;=5,"4.1-5.0")</f>
        <v>4.1-5.0</v>
      </c>
      <c r="K133" s="6">
        <f>amazontable[[#This Row],[Discounted Price]]*H133</f>
        <v>1119594</v>
      </c>
      <c r="L133" s="7" t="str" cm="1">
        <f t="array" ref="L133">_xlfn.IFS(D133&lt;=200,"0-200",D133&lt;=500,"201-500",D133&gt;500,"501 &amp; above")</f>
        <v>201-500</v>
      </c>
      <c r="M133" t="str" cm="1">
        <f t="array" ref="M133">_xlfn.IFS(H133&lt;1000,"0-999",H133&lt;10000,"1,000-9,999",H133&gt;10000,"10,001&amp; above")</f>
        <v>1,000-9,999</v>
      </c>
      <c r="N133" t="s">
        <v>1186</v>
      </c>
      <c r="O133" t="s">
        <v>966</v>
      </c>
      <c r="P133" s="19" t="s">
        <v>14038</v>
      </c>
      <c r="Q133" t="s">
        <v>14039</v>
      </c>
      <c r="R133" t="s">
        <v>14040</v>
      </c>
      <c r="S133" t="s">
        <v>14041</v>
      </c>
      <c r="T133" t="s">
        <v>14042</v>
      </c>
      <c r="U133" t="s">
        <v>14043</v>
      </c>
      <c r="V133" t="s">
        <v>14044</v>
      </c>
      <c r="W133" t="s">
        <v>14045</v>
      </c>
    </row>
    <row r="134" spans="1:23" x14ac:dyDescent="0.35">
      <c r="A134" t="s">
        <v>13079</v>
      </c>
      <c r="B134" t="s">
        <v>13083</v>
      </c>
      <c r="C134" t="s">
        <v>13081</v>
      </c>
      <c r="D134">
        <v>349</v>
      </c>
      <c r="E134" s="9">
        <v>1299</v>
      </c>
      <c r="F134" s="1">
        <v>0.73</v>
      </c>
      <c r="G134">
        <v>4</v>
      </c>
      <c r="H134" s="4">
        <v>3295</v>
      </c>
      <c r="I134" t="str">
        <f t="shared" si="2"/>
        <v>50% or more</v>
      </c>
      <c r="J134" t="str" cm="1">
        <f t="array" ref="J134">_xlfn.IFS(G134&lt;=2,"0-2.0",G134&lt;=3,"2.1-3.0",G134&lt;=4,"3.1-4.0",G134&lt;=5,"4.1-5.0")</f>
        <v>3.1-4.0</v>
      </c>
      <c r="K134" s="6">
        <f>amazontable[[#This Row],[Discounted Price]]*H134</f>
        <v>1149955</v>
      </c>
      <c r="L134" s="7" t="str" cm="1">
        <f t="array" ref="L134">_xlfn.IFS(D134&lt;=200,"0-200",D134&lt;=500,"201-500",D134&gt;500,"501 &amp; above")</f>
        <v>201-500</v>
      </c>
      <c r="M134" t="str" cm="1">
        <f t="array" ref="M134">_xlfn.IFS(H134&lt;1000,"0-999",H134&lt;10000,"1,000-9,999",H134&gt;10000,"10,001&amp; above")</f>
        <v>1,000-9,999</v>
      </c>
      <c r="N134" t="s">
        <v>1191</v>
      </c>
      <c r="O134" t="s">
        <v>1197</v>
      </c>
      <c r="P134" s="19" t="s">
        <v>14186</v>
      </c>
      <c r="Q134" t="s">
        <v>14187</v>
      </c>
      <c r="R134" t="s">
        <v>14188</v>
      </c>
      <c r="S134" t="s">
        <v>14189</v>
      </c>
      <c r="T134" t="s">
        <v>14190</v>
      </c>
      <c r="U134" t="s">
        <v>14191</v>
      </c>
      <c r="V134" t="s">
        <v>14192</v>
      </c>
      <c r="W134" t="s">
        <v>14193</v>
      </c>
    </row>
    <row r="135" spans="1:23" x14ac:dyDescent="0.35">
      <c r="A135" t="s">
        <v>13074</v>
      </c>
      <c r="B135" t="s">
        <v>13075</v>
      </c>
      <c r="C135" t="s">
        <v>13076</v>
      </c>
      <c r="D135">
        <v>179</v>
      </c>
      <c r="E135" s="9">
        <v>299</v>
      </c>
      <c r="F135" s="1">
        <v>0.4</v>
      </c>
      <c r="G135">
        <v>3.9</v>
      </c>
      <c r="H135" s="4">
        <v>81</v>
      </c>
      <c r="I135" t="str">
        <f t="shared" si="2"/>
        <v>&lt;50%</v>
      </c>
      <c r="J135" t="str" cm="1">
        <f t="array" ref="J135">_xlfn.IFS(G135&lt;=2,"0-2.0",G135&lt;=3,"2.1-3.0",G135&lt;=4,"3.1-4.0",G135&lt;=5,"4.1-5.0")</f>
        <v>3.1-4.0</v>
      </c>
      <c r="K135" s="6">
        <f>amazontable[[#This Row],[Discounted Price]]*H135</f>
        <v>14499</v>
      </c>
      <c r="L135" s="7" t="str" cm="1">
        <f t="array" ref="L135">_xlfn.IFS(D135&lt;=200,"0-200",D135&lt;=500,"201-500",D135&gt;500,"501 &amp; above")</f>
        <v>0-200</v>
      </c>
      <c r="M135" t="str" cm="1">
        <f t="array" ref="M135">_xlfn.IFS(H135&lt;1000,"0-999",H135&lt;10000,"1,000-9,999",H135&gt;10000,"10,001&amp; above")</f>
        <v>0-999</v>
      </c>
      <c r="N135" t="s">
        <v>1202</v>
      </c>
      <c r="O135" t="s">
        <v>1207</v>
      </c>
      <c r="P135" s="19" t="s">
        <v>14194</v>
      </c>
      <c r="Q135" t="s">
        <v>14195</v>
      </c>
      <c r="R135" t="s">
        <v>14196</v>
      </c>
      <c r="S135" t="s">
        <v>14197</v>
      </c>
      <c r="T135" t="s">
        <v>14198</v>
      </c>
      <c r="U135" t="s">
        <v>14199</v>
      </c>
      <c r="V135" t="s">
        <v>14200</v>
      </c>
      <c r="W135" t="s">
        <v>14201</v>
      </c>
    </row>
    <row r="136" spans="1:23" x14ac:dyDescent="0.35">
      <c r="A136" t="s">
        <v>13074</v>
      </c>
      <c r="B136" t="s">
        <v>13075</v>
      </c>
      <c r="C136" t="s">
        <v>13076</v>
      </c>
      <c r="D136">
        <v>689</v>
      </c>
      <c r="E136" s="9">
        <v>1500</v>
      </c>
      <c r="F136" s="1">
        <v>0.54</v>
      </c>
      <c r="G136">
        <v>4.2</v>
      </c>
      <c r="H136" s="4">
        <v>42301</v>
      </c>
      <c r="I136" t="str">
        <f t="shared" si="2"/>
        <v>50% or more</v>
      </c>
      <c r="J136" t="str" cm="1">
        <f t="array" ref="J136">_xlfn.IFS(G136&lt;=2,"0-2.0",G136&lt;=3,"2.1-3.0",G136&lt;=4,"3.1-4.0",G136&lt;=5,"4.1-5.0")</f>
        <v>4.1-5.0</v>
      </c>
      <c r="K136" s="6">
        <f>amazontable[[#This Row],[Discounted Price]]*H136</f>
        <v>29145389</v>
      </c>
      <c r="L136" s="7" t="str" cm="1">
        <f t="array" ref="L136">_xlfn.IFS(D136&lt;=200,"0-200",D136&lt;=500,"201-500",D136&gt;500,"501 &amp; above")</f>
        <v>501 &amp; above</v>
      </c>
      <c r="M136" t="str" cm="1">
        <f t="array" ref="M136">_xlfn.IFS(H136&lt;1000,"0-999",H136&lt;10000,"1,000-9,999",H136&gt;10000,"10,001&amp; above")</f>
        <v>10,001&amp; above</v>
      </c>
      <c r="N136" t="s">
        <v>1212</v>
      </c>
      <c r="O136" t="s">
        <v>1217</v>
      </c>
      <c r="P136" s="19" t="s">
        <v>14202</v>
      </c>
      <c r="Q136" t="s">
        <v>14203</v>
      </c>
      <c r="R136" t="s">
        <v>14204</v>
      </c>
      <c r="S136" t="s">
        <v>14205</v>
      </c>
      <c r="T136" t="s">
        <v>14206</v>
      </c>
      <c r="U136" t="s">
        <v>14207</v>
      </c>
      <c r="V136" t="s">
        <v>14208</v>
      </c>
      <c r="W136" t="s">
        <v>14209</v>
      </c>
    </row>
    <row r="137" spans="1:23" x14ac:dyDescent="0.35">
      <c r="A137" t="s">
        <v>13079</v>
      </c>
      <c r="B137" t="s">
        <v>13080</v>
      </c>
      <c r="C137" t="s">
        <v>13082</v>
      </c>
      <c r="D137" s="2">
        <v>30990</v>
      </c>
      <c r="E137" s="9">
        <v>49990</v>
      </c>
      <c r="F137" s="1">
        <v>0.38</v>
      </c>
      <c r="G137">
        <v>4.3</v>
      </c>
      <c r="H137" s="4">
        <v>1376</v>
      </c>
      <c r="I137" t="str">
        <f t="shared" si="2"/>
        <v>&lt;50%</v>
      </c>
      <c r="J137" t="str" cm="1">
        <f t="array" ref="J137">_xlfn.IFS(G137&lt;=2,"0-2.0",G137&lt;=3,"2.1-3.0",G137&lt;=4,"3.1-4.0",G137&lt;=5,"4.1-5.0")</f>
        <v>4.1-5.0</v>
      </c>
      <c r="K137" s="6">
        <f>amazontable[[#This Row],[Discounted Price]]*H137</f>
        <v>42642240</v>
      </c>
      <c r="L137" s="7" t="str" cm="1">
        <f t="array" ref="L137">_xlfn.IFS(D137&lt;=200,"0-200",D137&lt;=500,"201-500",D137&gt;500,"501 &amp; above")</f>
        <v>501 &amp; above</v>
      </c>
      <c r="M137" t="str" cm="1">
        <f t="array" ref="M137">_xlfn.IFS(H137&lt;1000,"0-999",H137&lt;10000,"1,000-9,999",H137&gt;10000,"10,001&amp; above")</f>
        <v>1,000-9,999</v>
      </c>
      <c r="N137" t="s">
        <v>1222</v>
      </c>
      <c r="O137" t="s">
        <v>1227</v>
      </c>
      <c r="P137" s="19" t="s">
        <v>14210</v>
      </c>
      <c r="Q137" t="s">
        <v>14211</v>
      </c>
      <c r="R137" t="s">
        <v>14212</v>
      </c>
      <c r="S137" t="s">
        <v>14213</v>
      </c>
      <c r="T137" t="s">
        <v>14214</v>
      </c>
      <c r="U137" t="s">
        <v>14215</v>
      </c>
      <c r="V137" t="s">
        <v>14216</v>
      </c>
      <c r="W137" t="s">
        <v>14217</v>
      </c>
    </row>
    <row r="138" spans="1:23" x14ac:dyDescent="0.35">
      <c r="A138" t="s">
        <v>13074</v>
      </c>
      <c r="B138" t="s">
        <v>13075</v>
      </c>
      <c r="C138" t="s">
        <v>13076</v>
      </c>
      <c r="D138">
        <v>249</v>
      </c>
      <c r="E138" s="9">
        <v>931</v>
      </c>
      <c r="F138" s="1">
        <v>0.73</v>
      </c>
      <c r="G138">
        <v>3.9</v>
      </c>
      <c r="H138" s="4">
        <v>1075</v>
      </c>
      <c r="I138" t="str">
        <f t="shared" si="2"/>
        <v>50% or more</v>
      </c>
      <c r="J138" t="str" cm="1">
        <f t="array" ref="J138">_xlfn.IFS(G138&lt;=2,"0-2.0",G138&lt;=3,"2.1-3.0",G138&lt;=4,"3.1-4.0",G138&lt;=5,"4.1-5.0")</f>
        <v>3.1-4.0</v>
      </c>
      <c r="K138" s="6">
        <f>amazontable[[#This Row],[Discounted Price]]*H138</f>
        <v>267675</v>
      </c>
      <c r="L138" s="7" t="str" cm="1">
        <f t="array" ref="L138">_xlfn.IFS(D138&lt;=200,"0-200",D138&lt;=500,"201-500",D138&gt;500,"501 &amp; above")</f>
        <v>201-500</v>
      </c>
      <c r="M138" t="str" cm="1">
        <f t="array" ref="M138">_xlfn.IFS(H138&lt;1000,"0-999",H138&lt;10000,"1,000-9,999",H138&gt;10000,"10,001&amp; above")</f>
        <v>1,000-9,999</v>
      </c>
      <c r="N138" t="s">
        <v>1232</v>
      </c>
      <c r="O138" t="s">
        <v>345</v>
      </c>
      <c r="P138" s="19" t="s">
        <v>13614</v>
      </c>
      <c r="Q138" t="s">
        <v>13615</v>
      </c>
      <c r="R138" t="s">
        <v>13616</v>
      </c>
      <c r="S138" t="s">
        <v>13617</v>
      </c>
      <c r="T138" t="s">
        <v>13618</v>
      </c>
      <c r="U138" t="s">
        <v>13619</v>
      </c>
      <c r="V138" t="s">
        <v>13620</v>
      </c>
      <c r="W138" t="s">
        <v>13621</v>
      </c>
    </row>
    <row r="139" spans="1:23" x14ac:dyDescent="0.35">
      <c r="A139" t="s">
        <v>13079</v>
      </c>
      <c r="B139" t="s">
        <v>13080</v>
      </c>
      <c r="C139" t="s">
        <v>13081</v>
      </c>
      <c r="D139">
        <v>999</v>
      </c>
      <c r="E139" s="9">
        <v>2399</v>
      </c>
      <c r="F139" s="1">
        <v>0.57999999999999996</v>
      </c>
      <c r="G139">
        <v>4.5999999999999996</v>
      </c>
      <c r="H139" s="4">
        <v>3664</v>
      </c>
      <c r="I139" t="str">
        <f t="shared" si="2"/>
        <v>50% or more</v>
      </c>
      <c r="J139" t="str" cm="1">
        <f t="array" ref="J139">_xlfn.IFS(G139&lt;=2,"0-2.0",G139&lt;=3,"2.1-3.0",G139&lt;=4,"3.1-4.0",G139&lt;=5,"4.1-5.0")</f>
        <v>4.1-5.0</v>
      </c>
      <c r="K139" s="6">
        <f>amazontable[[#This Row],[Discounted Price]]*H139</f>
        <v>3660336</v>
      </c>
      <c r="L139" s="7" t="str" cm="1">
        <f t="array" ref="L139">_xlfn.IFS(D139&lt;=200,"0-200",D139&lt;=500,"201-500",D139&gt;500,"501 &amp; above")</f>
        <v>501 &amp; above</v>
      </c>
      <c r="M139" t="str" cm="1">
        <f t="array" ref="M139">_xlfn.IFS(H139&lt;1000,"0-999",H139&lt;10000,"1,000-9,999",H139&gt;10000,"10,001&amp; above")</f>
        <v>1,000-9,999</v>
      </c>
      <c r="N139" t="s">
        <v>1237</v>
      </c>
      <c r="O139" t="s">
        <v>1242</v>
      </c>
      <c r="P139" s="19" t="s">
        <v>14218</v>
      </c>
      <c r="Q139" t="s">
        <v>14219</v>
      </c>
      <c r="R139" t="s">
        <v>14220</v>
      </c>
    </row>
    <row r="140" spans="1:23" x14ac:dyDescent="0.35">
      <c r="A140" t="s">
        <v>13079</v>
      </c>
      <c r="B140" t="s">
        <v>13080</v>
      </c>
      <c r="C140" t="s">
        <v>13081</v>
      </c>
      <c r="D140">
        <v>399</v>
      </c>
      <c r="E140" s="9">
        <v>399</v>
      </c>
      <c r="F140" s="1">
        <v>0</v>
      </c>
      <c r="G140">
        <v>3.9</v>
      </c>
      <c r="H140" s="4">
        <v>1951</v>
      </c>
      <c r="I140" t="str">
        <f t="shared" si="2"/>
        <v>&lt;50%</v>
      </c>
      <c r="J140" t="str" cm="1">
        <f t="array" ref="J140">_xlfn.IFS(G140&lt;=2,"0-2.0",G140&lt;=3,"2.1-3.0",G140&lt;=4,"3.1-4.0",G140&lt;=5,"4.1-5.0")</f>
        <v>3.1-4.0</v>
      </c>
      <c r="K140" s="6">
        <f>amazontable[[#This Row],[Discounted Price]]*H140</f>
        <v>778449</v>
      </c>
      <c r="L140" s="7" t="str" cm="1">
        <f t="array" ref="L140">_xlfn.IFS(D140&lt;=200,"0-200",D140&lt;=500,"201-500",D140&gt;500,"501 &amp; above")</f>
        <v>201-500</v>
      </c>
      <c r="M140" t="str" cm="1">
        <f t="array" ref="M140">_xlfn.IFS(H140&lt;1000,"0-999",H140&lt;10000,"1,000-9,999",H140&gt;10000,"10,001&amp; above")</f>
        <v>1,000-9,999</v>
      </c>
      <c r="N140" t="s">
        <v>1247</v>
      </c>
      <c r="O140" t="s">
        <v>1252</v>
      </c>
      <c r="P140" s="19" t="s">
        <v>14221</v>
      </c>
      <c r="Q140" t="s">
        <v>14222</v>
      </c>
      <c r="R140" t="s">
        <v>14223</v>
      </c>
      <c r="S140" t="s">
        <v>14224</v>
      </c>
      <c r="T140" t="s">
        <v>14225</v>
      </c>
      <c r="U140" t="s">
        <v>14226</v>
      </c>
      <c r="V140" t="s">
        <v>14227</v>
      </c>
      <c r="W140" t="s">
        <v>14228</v>
      </c>
    </row>
    <row r="141" spans="1:23" x14ac:dyDescent="0.35">
      <c r="A141" t="s">
        <v>13074</v>
      </c>
      <c r="B141" t="s">
        <v>13075</v>
      </c>
      <c r="C141" t="s">
        <v>13076</v>
      </c>
      <c r="D141">
        <v>349</v>
      </c>
      <c r="E141" s="9">
        <v>699</v>
      </c>
      <c r="F141" s="1">
        <v>0.5</v>
      </c>
      <c r="G141">
        <v>4.3</v>
      </c>
      <c r="H141" s="4">
        <v>20850</v>
      </c>
      <c r="I141" t="str">
        <f t="shared" si="2"/>
        <v>50% or more</v>
      </c>
      <c r="J141" t="str" cm="1">
        <f t="array" ref="J141">_xlfn.IFS(G141&lt;=2,"0-2.0",G141&lt;=3,"2.1-3.0",G141&lt;=4,"3.1-4.0",G141&lt;=5,"4.1-5.0")</f>
        <v>4.1-5.0</v>
      </c>
      <c r="K141" s="6">
        <f>amazontable[[#This Row],[Discounted Price]]*H141</f>
        <v>7276650</v>
      </c>
      <c r="L141" s="7" t="str" cm="1">
        <f t="array" ref="L141">_xlfn.IFS(D141&lt;=200,"0-200",D141&lt;=500,"201-500",D141&gt;500,"501 &amp; above")</f>
        <v>201-500</v>
      </c>
      <c r="M141" t="str" cm="1">
        <f t="array" ref="M141">_xlfn.IFS(H141&lt;1000,"0-999",H141&lt;10000,"1,000-9,999",H141&gt;10000,"10,001&amp; above")</f>
        <v>10,001&amp; above</v>
      </c>
      <c r="N141" t="s">
        <v>1257</v>
      </c>
      <c r="O141" t="s">
        <v>297</v>
      </c>
      <c r="P141" s="19" t="s">
        <v>13574</v>
      </c>
      <c r="Q141" t="s">
        <v>13575</v>
      </c>
      <c r="R141" t="s">
        <v>13576</v>
      </c>
      <c r="S141" t="s">
        <v>13577</v>
      </c>
      <c r="T141" t="s">
        <v>13578</v>
      </c>
      <c r="U141" t="s">
        <v>13579</v>
      </c>
      <c r="V141" t="s">
        <v>13580</v>
      </c>
      <c r="W141" t="s">
        <v>13581</v>
      </c>
    </row>
    <row r="142" spans="1:23" x14ac:dyDescent="0.35">
      <c r="A142" t="s">
        <v>13074</v>
      </c>
      <c r="B142" t="s">
        <v>13075</v>
      </c>
      <c r="C142" t="s">
        <v>13076</v>
      </c>
      <c r="D142">
        <v>399</v>
      </c>
      <c r="E142" s="9">
        <v>1099</v>
      </c>
      <c r="F142" s="1">
        <v>0.64</v>
      </c>
      <c r="G142">
        <v>4.0999999999999996</v>
      </c>
      <c r="H142" s="4">
        <v>2685</v>
      </c>
      <c r="I142" t="str">
        <f t="shared" si="2"/>
        <v>50% or more</v>
      </c>
      <c r="J142" t="str" cm="1">
        <f t="array" ref="J142">_xlfn.IFS(G142&lt;=2,"0-2.0",G142&lt;=3,"2.1-3.0",G142&lt;=4,"3.1-4.0",G142&lt;=5,"4.1-5.0")</f>
        <v>4.1-5.0</v>
      </c>
      <c r="K142" s="6">
        <f>amazontable[[#This Row],[Discounted Price]]*H142</f>
        <v>1071315</v>
      </c>
      <c r="L142" s="7" t="str" cm="1">
        <f t="array" ref="L142">_xlfn.IFS(D142&lt;=200,"0-200",D142&lt;=500,"201-500",D142&gt;500,"501 &amp; above")</f>
        <v>201-500</v>
      </c>
      <c r="M142" t="str" cm="1">
        <f t="array" ref="M142">_xlfn.IFS(H142&lt;1000,"0-999",H142&lt;10000,"1,000-9,999",H142&gt;10000,"10,001&amp; above")</f>
        <v>1,000-9,999</v>
      </c>
      <c r="N142" t="s">
        <v>1262</v>
      </c>
      <c r="O142" t="s">
        <v>1267</v>
      </c>
      <c r="P142" s="19" t="s">
        <v>14229</v>
      </c>
      <c r="Q142" t="s">
        <v>14230</v>
      </c>
      <c r="R142" t="s">
        <v>14231</v>
      </c>
      <c r="S142" t="s">
        <v>14232</v>
      </c>
      <c r="T142" t="s">
        <v>14233</v>
      </c>
      <c r="U142" t="s">
        <v>14234</v>
      </c>
      <c r="V142" t="s">
        <v>14235</v>
      </c>
      <c r="W142" t="s">
        <v>14236</v>
      </c>
    </row>
    <row r="143" spans="1:23" x14ac:dyDescent="0.35">
      <c r="A143" t="s">
        <v>13074</v>
      </c>
      <c r="B143" t="s">
        <v>13077</v>
      </c>
      <c r="C143" t="s">
        <v>13078</v>
      </c>
      <c r="D143" s="2">
        <v>1699</v>
      </c>
      <c r="E143" s="9">
        <v>2999</v>
      </c>
      <c r="F143" s="1">
        <v>0.43</v>
      </c>
      <c r="G143">
        <v>4.4000000000000004</v>
      </c>
      <c r="H143" s="4">
        <v>24780</v>
      </c>
      <c r="I143" t="str">
        <f t="shared" si="2"/>
        <v>&lt;50%</v>
      </c>
      <c r="J143" t="str" cm="1">
        <f t="array" ref="J143">_xlfn.IFS(G143&lt;=2,"0-2.0",G143&lt;=3,"2.1-3.0",G143&lt;=4,"3.1-4.0",G143&lt;=5,"4.1-5.0")</f>
        <v>4.1-5.0</v>
      </c>
      <c r="K143" s="6">
        <f>amazontable[[#This Row],[Discounted Price]]*H143</f>
        <v>42101220</v>
      </c>
      <c r="L143" s="7" t="str" cm="1">
        <f t="array" ref="L143">_xlfn.IFS(D143&lt;=200,"0-200",D143&lt;=500,"201-500",D143&gt;500,"501 &amp; above")</f>
        <v>501 &amp; above</v>
      </c>
      <c r="M143" t="str" cm="1">
        <f t="array" ref="M143">_xlfn.IFS(H143&lt;1000,"0-999",H143&lt;10000,"1,000-9,999",H143&gt;10000,"10,001&amp; above")</f>
        <v>10,001&amp; above</v>
      </c>
      <c r="N143" t="s">
        <v>1272</v>
      </c>
      <c r="O143" t="s">
        <v>486</v>
      </c>
      <c r="P143" s="19" t="s">
        <v>13710</v>
      </c>
      <c r="Q143" t="s">
        <v>13711</v>
      </c>
      <c r="R143" t="s">
        <v>13712</v>
      </c>
      <c r="S143" t="s">
        <v>13713</v>
      </c>
      <c r="T143" t="s">
        <v>13714</v>
      </c>
      <c r="U143" t="s">
        <v>13715</v>
      </c>
      <c r="V143" t="s">
        <v>13716</v>
      </c>
      <c r="W143" t="s">
        <v>13717</v>
      </c>
    </row>
    <row r="144" spans="1:23" x14ac:dyDescent="0.35">
      <c r="A144" t="s">
        <v>13079</v>
      </c>
      <c r="B144" t="s">
        <v>13080</v>
      </c>
      <c r="C144" t="s">
        <v>13081</v>
      </c>
      <c r="D144">
        <v>655</v>
      </c>
      <c r="E144" s="9">
        <v>1099</v>
      </c>
      <c r="F144" s="1">
        <v>0.4</v>
      </c>
      <c r="G144">
        <v>3.2</v>
      </c>
      <c r="H144" s="4">
        <v>285</v>
      </c>
      <c r="I144" t="str">
        <f t="shared" si="2"/>
        <v>&lt;50%</v>
      </c>
      <c r="J144" t="str" cm="1">
        <f t="array" ref="J144">_xlfn.IFS(G144&lt;=2,"0-2.0",G144&lt;=3,"2.1-3.0",G144&lt;=4,"3.1-4.0",G144&lt;=5,"4.1-5.0")</f>
        <v>3.1-4.0</v>
      </c>
      <c r="K144" s="6">
        <f>amazontable[[#This Row],[Discounted Price]]*H144</f>
        <v>186675</v>
      </c>
      <c r="L144" s="7" t="str" cm="1">
        <f t="array" ref="L144">_xlfn.IFS(D144&lt;=200,"0-200",D144&lt;=500,"201-500",D144&gt;500,"501 &amp; above")</f>
        <v>501 &amp; above</v>
      </c>
      <c r="M144" t="str" cm="1">
        <f t="array" ref="M144">_xlfn.IFS(H144&lt;1000,"0-999",H144&lt;10000,"1,000-9,999",H144&gt;10000,"10,001&amp; above")</f>
        <v>0-999</v>
      </c>
      <c r="N144" t="s">
        <v>1277</v>
      </c>
      <c r="O144" t="s">
        <v>1282</v>
      </c>
      <c r="P144" s="19" t="s">
        <v>14237</v>
      </c>
      <c r="Q144" t="s">
        <v>14238</v>
      </c>
      <c r="R144" t="s">
        <v>14239</v>
      </c>
      <c r="S144" t="s">
        <v>14240</v>
      </c>
      <c r="T144" t="s">
        <v>14241</v>
      </c>
      <c r="U144" t="s">
        <v>14242</v>
      </c>
      <c r="V144" t="s">
        <v>14243</v>
      </c>
      <c r="W144" t="s">
        <v>14244</v>
      </c>
    </row>
    <row r="145" spans="1:23" x14ac:dyDescent="0.35">
      <c r="A145" t="s">
        <v>13074</v>
      </c>
      <c r="B145" t="s">
        <v>13077</v>
      </c>
      <c r="C145" t="s">
        <v>13078</v>
      </c>
      <c r="D145">
        <v>749</v>
      </c>
      <c r="E145" s="9">
        <v>1339</v>
      </c>
      <c r="F145" s="1">
        <v>0.44</v>
      </c>
      <c r="G145">
        <v>4.2</v>
      </c>
      <c r="H145" s="4">
        <v>179692</v>
      </c>
      <c r="I145" t="str">
        <f t="shared" si="2"/>
        <v>&lt;50%</v>
      </c>
      <c r="J145" t="str" cm="1">
        <f t="array" ref="J145">_xlfn.IFS(G145&lt;=2,"0-2.0",G145&lt;=3,"2.1-3.0",G145&lt;=4,"3.1-4.0",G145&lt;=5,"4.1-5.0")</f>
        <v>4.1-5.0</v>
      </c>
      <c r="K145" s="6">
        <f>amazontable[[#This Row],[Discounted Price]]*H145</f>
        <v>134589308</v>
      </c>
      <c r="L145" s="7" t="str" cm="1">
        <f t="array" ref="L145">_xlfn.IFS(D145&lt;=200,"0-200",D145&lt;=500,"201-500",D145&gt;500,"501 &amp; above")</f>
        <v>501 &amp; above</v>
      </c>
      <c r="M145" t="str" cm="1">
        <f t="array" ref="M145">_xlfn.IFS(H145&lt;1000,"0-999",H145&lt;10000,"1,000-9,999",H145&gt;10000,"10,001&amp; above")</f>
        <v>10,001&amp; above</v>
      </c>
      <c r="N145" t="s">
        <v>1287</v>
      </c>
      <c r="O145" t="s">
        <v>102</v>
      </c>
      <c r="P145" s="19" t="s">
        <v>13430</v>
      </c>
      <c r="Q145" t="s">
        <v>13431</v>
      </c>
      <c r="R145" t="s">
        <v>13432</v>
      </c>
      <c r="S145" t="s">
        <v>13433</v>
      </c>
      <c r="T145" t="s">
        <v>13434</v>
      </c>
      <c r="U145" t="s">
        <v>13435</v>
      </c>
      <c r="V145" t="s">
        <v>13436</v>
      </c>
      <c r="W145" t="s">
        <v>13437</v>
      </c>
    </row>
    <row r="146" spans="1:23" x14ac:dyDescent="0.35">
      <c r="A146" t="s">
        <v>13079</v>
      </c>
      <c r="B146" t="s">
        <v>13080</v>
      </c>
      <c r="C146" t="s">
        <v>13082</v>
      </c>
      <c r="D146" s="2">
        <v>9999</v>
      </c>
      <c r="E146" s="9">
        <v>12999</v>
      </c>
      <c r="F146" s="1">
        <v>0.23</v>
      </c>
      <c r="G146">
        <v>4.2</v>
      </c>
      <c r="H146" s="4">
        <v>6088</v>
      </c>
      <c r="I146" t="str">
        <f t="shared" si="2"/>
        <v>&lt;50%</v>
      </c>
      <c r="J146" t="str" cm="1">
        <f t="array" ref="J146">_xlfn.IFS(G146&lt;=2,"0-2.0",G146&lt;=3,"2.1-3.0",G146&lt;=4,"3.1-4.0",G146&lt;=5,"4.1-5.0")</f>
        <v>4.1-5.0</v>
      </c>
      <c r="K146" s="6">
        <f>amazontable[[#This Row],[Discounted Price]]*H146</f>
        <v>60873912</v>
      </c>
      <c r="L146" s="7" t="str" cm="1">
        <f t="array" ref="L146">_xlfn.IFS(D146&lt;=200,"0-200",D146&lt;=500,"201-500",D146&gt;500,"501 &amp; above")</f>
        <v>501 &amp; above</v>
      </c>
      <c r="M146" t="str" cm="1">
        <f t="array" ref="M146">_xlfn.IFS(H146&lt;1000,"0-999",H146&lt;10000,"1,000-9,999",H146&gt;10000,"10,001&amp; above")</f>
        <v>1,000-9,999</v>
      </c>
      <c r="N146" t="s">
        <v>1292</v>
      </c>
      <c r="O146" t="s">
        <v>1297</v>
      </c>
      <c r="P146" s="19" t="s">
        <v>14245</v>
      </c>
      <c r="Q146" t="s">
        <v>14246</v>
      </c>
      <c r="R146" t="s">
        <v>14247</v>
      </c>
      <c r="S146" t="s">
        <v>14248</v>
      </c>
      <c r="T146" t="s">
        <v>14249</v>
      </c>
      <c r="U146" t="s">
        <v>14250</v>
      </c>
      <c r="V146" t="s">
        <v>14251</v>
      </c>
      <c r="W146" t="s">
        <v>14252</v>
      </c>
    </row>
    <row r="147" spans="1:23" x14ac:dyDescent="0.35">
      <c r="A147" t="s">
        <v>13079</v>
      </c>
      <c r="B147" t="s">
        <v>13080</v>
      </c>
      <c r="C147" t="s">
        <v>13081</v>
      </c>
      <c r="D147">
        <v>195</v>
      </c>
      <c r="E147" s="9">
        <v>499</v>
      </c>
      <c r="F147" s="1">
        <v>0.61</v>
      </c>
      <c r="G147">
        <v>3.7</v>
      </c>
      <c r="H147" s="4">
        <v>1383</v>
      </c>
      <c r="I147" t="str">
        <f t="shared" si="2"/>
        <v>50% or more</v>
      </c>
      <c r="J147" t="str" cm="1">
        <f t="array" ref="J147">_xlfn.IFS(G147&lt;=2,"0-2.0",G147&lt;=3,"2.1-3.0",G147&lt;=4,"3.1-4.0",G147&lt;=5,"4.1-5.0")</f>
        <v>3.1-4.0</v>
      </c>
      <c r="K147" s="6">
        <f>amazontable[[#This Row],[Discounted Price]]*H147</f>
        <v>269685</v>
      </c>
      <c r="L147" s="7" t="str" cm="1">
        <f t="array" ref="L147">_xlfn.IFS(D147&lt;=200,"0-200",D147&lt;=500,"201-500",D147&gt;500,"501 &amp; above")</f>
        <v>0-200</v>
      </c>
      <c r="M147" t="str" cm="1">
        <f t="array" ref="M147">_xlfn.IFS(H147&lt;1000,"0-999",H147&lt;10000,"1,000-9,999",H147&gt;10000,"10,001&amp; above")</f>
        <v>1,000-9,999</v>
      </c>
      <c r="N147" t="s">
        <v>1302</v>
      </c>
      <c r="O147" t="s">
        <v>1307</v>
      </c>
      <c r="P147" s="19" t="s">
        <v>14253</v>
      </c>
      <c r="Q147" t="s">
        <v>14254</v>
      </c>
      <c r="R147" t="s">
        <v>14255</v>
      </c>
      <c r="S147" t="s">
        <v>14256</v>
      </c>
      <c r="T147" t="s">
        <v>14257</v>
      </c>
      <c r="U147" t="s">
        <v>14258</v>
      </c>
      <c r="V147" t="s">
        <v>14259</v>
      </c>
      <c r="W147" t="s">
        <v>14260</v>
      </c>
    </row>
    <row r="148" spans="1:23" x14ac:dyDescent="0.35">
      <c r="A148" t="s">
        <v>13074</v>
      </c>
      <c r="B148" t="s">
        <v>13075</v>
      </c>
      <c r="C148" t="s">
        <v>13076</v>
      </c>
      <c r="D148">
        <v>999</v>
      </c>
      <c r="E148" s="9">
        <v>2100</v>
      </c>
      <c r="F148" s="1">
        <v>0.52</v>
      </c>
      <c r="G148">
        <v>4.5</v>
      </c>
      <c r="H148" s="4">
        <v>5492</v>
      </c>
      <c r="I148" t="str">
        <f t="shared" si="2"/>
        <v>50% or more</v>
      </c>
      <c r="J148" t="str" cm="1">
        <f t="array" ref="J148">_xlfn.IFS(G148&lt;=2,"0-2.0",G148&lt;=3,"2.1-3.0",G148&lt;=4,"3.1-4.0",G148&lt;=5,"4.1-5.0")</f>
        <v>4.1-5.0</v>
      </c>
      <c r="K148" s="6">
        <f>amazontable[[#This Row],[Discounted Price]]*H148</f>
        <v>5486508</v>
      </c>
      <c r="L148" s="7" t="str" cm="1">
        <f t="array" ref="L148">_xlfn.IFS(D148&lt;=200,"0-200",D148&lt;=500,"201-500",D148&gt;500,"501 &amp; above")</f>
        <v>501 &amp; above</v>
      </c>
      <c r="M148" t="str" cm="1">
        <f t="array" ref="M148">_xlfn.IFS(H148&lt;1000,"0-999",H148&lt;10000,"1,000-9,999",H148&gt;10000,"10,001&amp; above")</f>
        <v>1,000-9,999</v>
      </c>
      <c r="N148" t="s">
        <v>1312</v>
      </c>
      <c r="O148" t="s">
        <v>1316</v>
      </c>
      <c r="P148" s="19" t="s">
        <v>14261</v>
      </c>
      <c r="Q148" t="s">
        <v>14262</v>
      </c>
      <c r="R148" t="s">
        <v>14263</v>
      </c>
      <c r="S148" t="s">
        <v>14264</v>
      </c>
      <c r="T148" t="s">
        <v>14265</v>
      </c>
      <c r="U148" t="s">
        <v>14266</v>
      </c>
      <c r="V148" t="s">
        <v>14267</v>
      </c>
      <c r="W148" t="s">
        <v>14268</v>
      </c>
    </row>
    <row r="149" spans="1:23" x14ac:dyDescent="0.35">
      <c r="A149" t="s">
        <v>13074</v>
      </c>
      <c r="B149" t="s">
        <v>13075</v>
      </c>
      <c r="C149" t="s">
        <v>13076</v>
      </c>
      <c r="D149">
        <v>499</v>
      </c>
      <c r="E149" s="9">
        <v>899</v>
      </c>
      <c r="F149" s="1">
        <v>0.44</v>
      </c>
      <c r="G149">
        <v>4.2</v>
      </c>
      <c r="H149" s="4">
        <v>919</v>
      </c>
      <c r="I149" t="str">
        <f t="shared" si="2"/>
        <v>&lt;50%</v>
      </c>
      <c r="J149" t="str" cm="1">
        <f t="array" ref="J149">_xlfn.IFS(G149&lt;=2,"0-2.0",G149&lt;=3,"2.1-3.0",G149&lt;=4,"3.1-4.0",G149&lt;=5,"4.1-5.0")</f>
        <v>4.1-5.0</v>
      </c>
      <c r="K149" s="6">
        <f>amazontable[[#This Row],[Discounted Price]]*H149</f>
        <v>458581</v>
      </c>
      <c r="L149" s="7" t="str" cm="1">
        <f t="array" ref="L149">_xlfn.IFS(D149&lt;=200,"0-200",D149&lt;=500,"201-500",D149&gt;500,"501 &amp; above")</f>
        <v>201-500</v>
      </c>
      <c r="M149" t="str" cm="1">
        <f t="array" ref="M149">_xlfn.IFS(H149&lt;1000,"0-999",H149&lt;10000,"1,000-9,999",H149&gt;10000,"10,001&amp; above")</f>
        <v>0-999</v>
      </c>
      <c r="N149" t="s">
        <v>1321</v>
      </c>
      <c r="O149" t="s">
        <v>1326</v>
      </c>
      <c r="P149" s="19" t="s">
        <v>14269</v>
      </c>
      <c r="Q149" t="s">
        <v>14270</v>
      </c>
      <c r="R149" t="s">
        <v>14271</v>
      </c>
      <c r="S149" t="s">
        <v>14272</v>
      </c>
      <c r="T149" t="s">
        <v>14273</v>
      </c>
      <c r="U149" t="s">
        <v>14274</v>
      </c>
      <c r="V149" t="s">
        <v>14275</v>
      </c>
      <c r="W149" t="s">
        <v>14276</v>
      </c>
    </row>
    <row r="150" spans="1:23" x14ac:dyDescent="0.35">
      <c r="A150" t="s">
        <v>13079</v>
      </c>
      <c r="B150" t="s">
        <v>13080</v>
      </c>
      <c r="C150" t="s">
        <v>13081</v>
      </c>
      <c r="D150">
        <v>416</v>
      </c>
      <c r="E150" s="9">
        <v>599</v>
      </c>
      <c r="F150" s="1">
        <v>0.31</v>
      </c>
      <c r="G150">
        <v>4.2</v>
      </c>
      <c r="H150" s="4">
        <v>30023</v>
      </c>
      <c r="I150" t="str">
        <f t="shared" si="2"/>
        <v>&lt;50%</v>
      </c>
      <c r="J150" t="str" cm="1">
        <f t="array" ref="J150">_xlfn.IFS(G150&lt;=2,"0-2.0",G150&lt;=3,"2.1-3.0",G150&lt;=4,"3.1-4.0",G150&lt;=5,"4.1-5.0")</f>
        <v>4.1-5.0</v>
      </c>
      <c r="K150" s="6">
        <f>amazontable[[#This Row],[Discounted Price]]*H150</f>
        <v>12489568</v>
      </c>
      <c r="L150" s="7" t="str" cm="1">
        <f t="array" ref="L150">_xlfn.IFS(D150&lt;=200,"0-200",D150&lt;=500,"201-500",D150&gt;500,"501 &amp; above")</f>
        <v>201-500</v>
      </c>
      <c r="M150" t="str" cm="1">
        <f t="array" ref="M150">_xlfn.IFS(H150&lt;1000,"0-999",H150&lt;10000,"1,000-9,999",H150&gt;10000,"10,001&amp; above")</f>
        <v>10,001&amp; above</v>
      </c>
      <c r="N150" t="s">
        <v>1331</v>
      </c>
      <c r="O150" t="s">
        <v>1337</v>
      </c>
      <c r="P150" s="19" t="s">
        <v>14277</v>
      </c>
      <c r="Q150" t="s">
        <v>14278</v>
      </c>
      <c r="R150" t="s">
        <v>14279</v>
      </c>
      <c r="S150" t="s">
        <v>14280</v>
      </c>
      <c r="T150" t="s">
        <v>14281</v>
      </c>
      <c r="U150" t="s">
        <v>14282</v>
      </c>
      <c r="V150" t="s">
        <v>14283</v>
      </c>
      <c r="W150" t="s">
        <v>14284</v>
      </c>
    </row>
    <row r="151" spans="1:23" x14ac:dyDescent="0.35">
      <c r="A151" t="s">
        <v>13074</v>
      </c>
      <c r="B151" t="s">
        <v>13075</v>
      </c>
      <c r="C151" t="s">
        <v>13076</v>
      </c>
      <c r="D151">
        <v>368</v>
      </c>
      <c r="E151" s="9">
        <v>699</v>
      </c>
      <c r="F151" s="1">
        <v>0.47</v>
      </c>
      <c r="G151">
        <v>4.2</v>
      </c>
      <c r="H151" s="4">
        <v>387</v>
      </c>
      <c r="I151" t="str">
        <f t="shared" si="2"/>
        <v>&lt;50%</v>
      </c>
      <c r="J151" t="str" cm="1">
        <f t="array" ref="J151">_xlfn.IFS(G151&lt;=2,"0-2.0",G151&lt;=3,"2.1-3.0",G151&lt;=4,"3.1-4.0",G151&lt;=5,"4.1-5.0")</f>
        <v>4.1-5.0</v>
      </c>
      <c r="K151" s="6">
        <f>amazontable[[#This Row],[Discounted Price]]*H151</f>
        <v>142416</v>
      </c>
      <c r="L151" s="7" t="str" cm="1">
        <f t="array" ref="L151">_xlfn.IFS(D151&lt;=200,"0-200",D151&lt;=500,"201-500",D151&gt;500,"501 &amp; above")</f>
        <v>201-500</v>
      </c>
      <c r="M151" t="str" cm="1">
        <f t="array" ref="M151">_xlfn.IFS(H151&lt;1000,"0-999",H151&lt;10000,"1,000-9,999",H151&gt;10000,"10,001&amp; above")</f>
        <v>0-999</v>
      </c>
      <c r="N151" t="s">
        <v>1342</v>
      </c>
      <c r="O151" t="s">
        <v>1347</v>
      </c>
      <c r="P151" s="19" t="s">
        <v>14285</v>
      </c>
      <c r="Q151" t="s">
        <v>14286</v>
      </c>
      <c r="R151" t="s">
        <v>14287</v>
      </c>
      <c r="S151" t="s">
        <v>14288</v>
      </c>
      <c r="T151" t="s">
        <v>14289</v>
      </c>
      <c r="U151" t="s">
        <v>14290</v>
      </c>
      <c r="V151" t="s">
        <v>14291</v>
      </c>
      <c r="W151" t="s">
        <v>14292</v>
      </c>
    </row>
    <row r="152" spans="1:23" x14ac:dyDescent="0.35">
      <c r="A152" t="s">
        <v>13079</v>
      </c>
      <c r="B152" t="s">
        <v>13080</v>
      </c>
      <c r="C152" t="s">
        <v>13082</v>
      </c>
      <c r="D152" s="2">
        <v>29990</v>
      </c>
      <c r="E152" s="9">
        <v>65000</v>
      </c>
      <c r="F152" s="1">
        <v>0.54</v>
      </c>
      <c r="G152">
        <v>4.0999999999999996</v>
      </c>
      <c r="H152" s="4">
        <v>211</v>
      </c>
      <c r="I152" t="str">
        <f t="shared" si="2"/>
        <v>50% or more</v>
      </c>
      <c r="J152" t="str" cm="1">
        <f t="array" ref="J152">_xlfn.IFS(G152&lt;=2,"0-2.0",G152&lt;=3,"2.1-3.0",G152&lt;=4,"3.1-4.0",G152&lt;=5,"4.1-5.0")</f>
        <v>4.1-5.0</v>
      </c>
      <c r="K152" s="6">
        <f>amazontable[[#This Row],[Discounted Price]]*H152</f>
        <v>6327890</v>
      </c>
      <c r="L152" s="7" t="str" cm="1">
        <f t="array" ref="L152">_xlfn.IFS(D152&lt;=200,"0-200",D152&lt;=500,"201-500",D152&gt;500,"501 &amp; above")</f>
        <v>501 &amp; above</v>
      </c>
      <c r="M152" t="str" cm="1">
        <f t="array" ref="M152">_xlfn.IFS(H152&lt;1000,"0-999",H152&lt;10000,"1,000-9,999",H152&gt;10000,"10,001&amp; above")</f>
        <v>0-999</v>
      </c>
      <c r="N152" t="s">
        <v>1352</v>
      </c>
      <c r="O152" t="s">
        <v>1357</v>
      </c>
      <c r="P152" s="19" t="s">
        <v>14293</v>
      </c>
      <c r="Q152" t="s">
        <v>14294</v>
      </c>
      <c r="R152" t="s">
        <v>14295</v>
      </c>
      <c r="S152" t="s">
        <v>14296</v>
      </c>
      <c r="T152" t="s">
        <v>14297</v>
      </c>
      <c r="U152" t="s">
        <v>14298</v>
      </c>
      <c r="V152" t="s">
        <v>14299</v>
      </c>
      <c r="W152" t="s">
        <v>14300</v>
      </c>
    </row>
    <row r="153" spans="1:23" x14ac:dyDescent="0.35">
      <c r="A153" t="s">
        <v>13074</v>
      </c>
      <c r="B153" t="s">
        <v>13075</v>
      </c>
      <c r="C153" t="s">
        <v>13076</v>
      </c>
      <c r="D153">
        <v>339</v>
      </c>
      <c r="E153" s="9">
        <v>1099</v>
      </c>
      <c r="F153" s="1">
        <v>0.69</v>
      </c>
      <c r="G153">
        <v>4.3</v>
      </c>
      <c r="H153" s="4">
        <v>974</v>
      </c>
      <c r="I153" t="str">
        <f t="shared" si="2"/>
        <v>50% or more</v>
      </c>
      <c r="J153" t="str" cm="1">
        <f t="array" ref="J153">_xlfn.IFS(G153&lt;=2,"0-2.0",G153&lt;=3,"2.1-3.0",G153&lt;=4,"3.1-4.0",G153&lt;=5,"4.1-5.0")</f>
        <v>4.1-5.0</v>
      </c>
      <c r="K153" s="6">
        <f>amazontable[[#This Row],[Discounted Price]]*H153</f>
        <v>330186</v>
      </c>
      <c r="L153" s="7" t="str" cm="1">
        <f t="array" ref="L153">_xlfn.IFS(D153&lt;=200,"0-200",D153&lt;=500,"201-500",D153&gt;500,"501 &amp; above")</f>
        <v>201-500</v>
      </c>
      <c r="M153" t="str" cm="1">
        <f t="array" ref="M153">_xlfn.IFS(H153&lt;1000,"0-999",H153&lt;10000,"1,000-9,999",H153&gt;10000,"10,001&amp; above")</f>
        <v>0-999</v>
      </c>
      <c r="N153" t="s">
        <v>1362</v>
      </c>
      <c r="O153" t="s">
        <v>325</v>
      </c>
      <c r="P153" s="19" t="s">
        <v>13598</v>
      </c>
      <c r="Q153" t="s">
        <v>13599</v>
      </c>
      <c r="R153" t="s">
        <v>13600</v>
      </c>
      <c r="S153" t="s">
        <v>13601</v>
      </c>
      <c r="T153" t="s">
        <v>13602</v>
      </c>
      <c r="U153" t="s">
        <v>13603</v>
      </c>
      <c r="V153" t="s">
        <v>13604</v>
      </c>
      <c r="W153" t="s">
        <v>13605</v>
      </c>
    </row>
    <row r="154" spans="1:23" x14ac:dyDescent="0.35">
      <c r="A154" t="s">
        <v>13079</v>
      </c>
      <c r="B154" t="s">
        <v>13080</v>
      </c>
      <c r="C154" t="s">
        <v>13082</v>
      </c>
      <c r="D154" s="2">
        <v>15490</v>
      </c>
      <c r="E154" s="9">
        <v>20900</v>
      </c>
      <c r="F154" s="1">
        <v>0.26</v>
      </c>
      <c r="G154">
        <v>4.3</v>
      </c>
      <c r="H154" s="4">
        <v>16299</v>
      </c>
      <c r="I154" t="str">
        <f t="shared" si="2"/>
        <v>&lt;50%</v>
      </c>
      <c r="J154" t="str" cm="1">
        <f t="array" ref="J154">_xlfn.IFS(G154&lt;=2,"0-2.0",G154&lt;=3,"2.1-3.0",G154&lt;=4,"3.1-4.0",G154&lt;=5,"4.1-5.0")</f>
        <v>4.1-5.0</v>
      </c>
      <c r="K154" s="6">
        <f>amazontable[[#This Row],[Discounted Price]]*H154</f>
        <v>252471510</v>
      </c>
      <c r="L154" s="7" t="str" cm="1">
        <f t="array" ref="L154">_xlfn.IFS(D154&lt;=200,"0-200",D154&lt;=500,"201-500",D154&gt;500,"501 &amp; above")</f>
        <v>501 &amp; above</v>
      </c>
      <c r="M154" t="str" cm="1">
        <f t="array" ref="M154">_xlfn.IFS(H154&lt;1000,"0-999",H154&lt;10000,"1,000-9,999",H154&gt;10000,"10,001&amp; above")</f>
        <v>10,001&amp; above</v>
      </c>
      <c r="N154" t="s">
        <v>1367</v>
      </c>
      <c r="O154" t="s">
        <v>228</v>
      </c>
      <c r="P154" s="19" t="s">
        <v>13518</v>
      </c>
      <c r="Q154" t="s">
        <v>13519</v>
      </c>
      <c r="R154" t="s">
        <v>13520</v>
      </c>
      <c r="S154" t="s">
        <v>13521</v>
      </c>
      <c r="T154" t="s">
        <v>13522</v>
      </c>
      <c r="U154" t="s">
        <v>13523</v>
      </c>
      <c r="V154" t="s">
        <v>13524</v>
      </c>
      <c r="W154" t="s">
        <v>13525</v>
      </c>
    </row>
    <row r="155" spans="1:23" x14ac:dyDescent="0.35">
      <c r="A155" t="s">
        <v>13074</v>
      </c>
      <c r="B155" t="s">
        <v>13075</v>
      </c>
      <c r="C155" t="s">
        <v>13076</v>
      </c>
      <c r="D155">
        <v>499</v>
      </c>
      <c r="E155" s="9">
        <v>1299</v>
      </c>
      <c r="F155" s="1">
        <v>0.62</v>
      </c>
      <c r="G155">
        <v>4.3</v>
      </c>
      <c r="H155" s="4">
        <v>30411</v>
      </c>
      <c r="I155" t="str">
        <f t="shared" si="2"/>
        <v>50% or more</v>
      </c>
      <c r="J155" t="str" cm="1">
        <f t="array" ref="J155">_xlfn.IFS(G155&lt;=2,"0-2.0",G155&lt;=3,"2.1-3.0",G155&lt;=4,"3.1-4.0",G155&lt;=5,"4.1-5.0")</f>
        <v>4.1-5.0</v>
      </c>
      <c r="K155" s="6">
        <f>amazontable[[#This Row],[Discounted Price]]*H155</f>
        <v>15175089</v>
      </c>
      <c r="L155" s="7" t="str" cm="1">
        <f t="array" ref="L155">_xlfn.IFS(D155&lt;=200,"0-200",D155&lt;=500,"201-500",D155&gt;500,"501 &amp; above")</f>
        <v>201-500</v>
      </c>
      <c r="M155" t="str" cm="1">
        <f t="array" ref="M155">_xlfn.IFS(H155&lt;1000,"0-999",H155&lt;10000,"1,000-9,999",H155&gt;10000,"10,001&amp; above")</f>
        <v>10,001&amp; above</v>
      </c>
      <c r="N155" t="s">
        <v>1372</v>
      </c>
      <c r="O155" t="s">
        <v>91</v>
      </c>
      <c r="P155" s="19" t="s">
        <v>13422</v>
      </c>
      <c r="Q155" t="s">
        <v>13423</v>
      </c>
      <c r="R155" t="s">
        <v>13424</v>
      </c>
      <c r="S155" t="s">
        <v>13425</v>
      </c>
      <c r="T155" t="s">
        <v>13426</v>
      </c>
      <c r="U155" t="s">
        <v>13427</v>
      </c>
      <c r="V155" t="s">
        <v>13428</v>
      </c>
      <c r="W155" t="s">
        <v>13429</v>
      </c>
    </row>
    <row r="156" spans="1:23" x14ac:dyDescent="0.35">
      <c r="A156" t="s">
        <v>13074</v>
      </c>
      <c r="B156" t="s">
        <v>13077</v>
      </c>
      <c r="C156" t="s">
        <v>13078</v>
      </c>
      <c r="D156">
        <v>249</v>
      </c>
      <c r="E156" s="9">
        <v>399</v>
      </c>
      <c r="F156" s="1">
        <v>0.38</v>
      </c>
      <c r="G156">
        <v>3.4</v>
      </c>
      <c r="H156" s="4">
        <v>4642</v>
      </c>
      <c r="I156" t="str">
        <f t="shared" si="2"/>
        <v>&lt;50%</v>
      </c>
      <c r="J156" t="str" cm="1">
        <f t="array" ref="J156">_xlfn.IFS(G156&lt;=2,"0-2.0",G156&lt;=3,"2.1-3.0",G156&lt;=4,"3.1-4.0",G156&lt;=5,"4.1-5.0")</f>
        <v>3.1-4.0</v>
      </c>
      <c r="K156" s="6">
        <f>amazontable[[#This Row],[Discounted Price]]*H156</f>
        <v>1155858</v>
      </c>
      <c r="L156" s="7" t="str" cm="1">
        <f t="array" ref="L156">_xlfn.IFS(D156&lt;=200,"0-200",D156&lt;=500,"201-500",D156&gt;500,"501 &amp; above")</f>
        <v>201-500</v>
      </c>
      <c r="M156" t="str" cm="1">
        <f t="array" ref="M156">_xlfn.IFS(H156&lt;1000,"0-999",H156&lt;10000,"1,000-9,999",H156&gt;10000,"10,001&amp; above")</f>
        <v>1,000-9,999</v>
      </c>
      <c r="N156" t="s">
        <v>1377</v>
      </c>
      <c r="O156" t="s">
        <v>1382</v>
      </c>
      <c r="P156" s="19" t="s">
        <v>14301</v>
      </c>
      <c r="Q156" t="s">
        <v>14302</v>
      </c>
      <c r="R156" t="s">
        <v>14303</v>
      </c>
      <c r="S156" t="s">
        <v>14304</v>
      </c>
      <c r="T156" t="s">
        <v>14305</v>
      </c>
      <c r="U156" t="s">
        <v>14306</v>
      </c>
      <c r="V156" t="s">
        <v>14307</v>
      </c>
      <c r="W156" t="s">
        <v>14308</v>
      </c>
    </row>
    <row r="157" spans="1:23" x14ac:dyDescent="0.35">
      <c r="A157" t="s">
        <v>13079</v>
      </c>
      <c r="B157" t="s">
        <v>13080</v>
      </c>
      <c r="C157" t="s">
        <v>13081</v>
      </c>
      <c r="D157">
        <v>399</v>
      </c>
      <c r="E157" s="9">
        <v>799</v>
      </c>
      <c r="F157" s="1">
        <v>0.5</v>
      </c>
      <c r="G157">
        <v>4.3</v>
      </c>
      <c r="H157" s="4">
        <v>12</v>
      </c>
      <c r="I157" t="str">
        <f t="shared" si="2"/>
        <v>50% or more</v>
      </c>
      <c r="J157" t="str" cm="1">
        <f t="array" ref="J157">_xlfn.IFS(G157&lt;=2,"0-2.0",G157&lt;=3,"2.1-3.0",G157&lt;=4,"3.1-4.0",G157&lt;=5,"4.1-5.0")</f>
        <v>4.1-5.0</v>
      </c>
      <c r="K157" s="6">
        <f>amazontable[[#This Row],[Discounted Price]]*H157</f>
        <v>4788</v>
      </c>
      <c r="L157" s="7" t="str" cm="1">
        <f t="array" ref="L157">_xlfn.IFS(D157&lt;=200,"0-200",D157&lt;=500,"201-500",D157&gt;500,"501 &amp; above")</f>
        <v>201-500</v>
      </c>
      <c r="M157" t="str" cm="1">
        <f t="array" ref="M157">_xlfn.IFS(H157&lt;1000,"0-999",H157&lt;10000,"1,000-9,999",H157&gt;10000,"10,001&amp; above")</f>
        <v>0-999</v>
      </c>
      <c r="N157" t="s">
        <v>1387</v>
      </c>
      <c r="O157" t="s">
        <v>1392</v>
      </c>
      <c r="P157" s="19" t="s">
        <v>1392</v>
      </c>
    </row>
    <row r="158" spans="1:23" x14ac:dyDescent="0.35">
      <c r="A158" t="s">
        <v>13074</v>
      </c>
      <c r="B158" t="s">
        <v>13075</v>
      </c>
      <c r="C158" t="s">
        <v>13076</v>
      </c>
      <c r="D158" s="2">
        <v>1499</v>
      </c>
      <c r="E158" s="9">
        <v>1999</v>
      </c>
      <c r="F158" s="1">
        <v>0.25</v>
      </c>
      <c r="G158">
        <v>4.4000000000000004</v>
      </c>
      <c r="H158" s="4">
        <v>1951</v>
      </c>
      <c r="I158" t="str">
        <f t="shared" si="2"/>
        <v>&lt;50%</v>
      </c>
      <c r="J158" t="str" cm="1">
        <f t="array" ref="J158">_xlfn.IFS(G158&lt;=2,"0-2.0",G158&lt;=3,"2.1-3.0",G158&lt;=4,"3.1-4.0",G158&lt;=5,"4.1-5.0")</f>
        <v>4.1-5.0</v>
      </c>
      <c r="K158" s="6">
        <f>amazontable[[#This Row],[Discounted Price]]*H158</f>
        <v>2924549</v>
      </c>
      <c r="L158" s="7" t="str" cm="1">
        <f t="array" ref="L158">_xlfn.IFS(D158&lt;=200,"0-200",D158&lt;=500,"201-500",D158&gt;500,"501 &amp; above")</f>
        <v>501 &amp; above</v>
      </c>
      <c r="M158" t="str" cm="1">
        <f t="array" ref="M158">_xlfn.IFS(H158&lt;1000,"0-999",H158&lt;10000,"1,000-9,999",H158&gt;10000,"10,001&amp; above")</f>
        <v>1,000-9,999</v>
      </c>
      <c r="N158" t="s">
        <v>1397</v>
      </c>
      <c r="O158" t="s">
        <v>1091</v>
      </c>
      <c r="P158" s="19" t="s">
        <v>14114</v>
      </c>
      <c r="Q158" t="s">
        <v>14115</v>
      </c>
      <c r="R158" t="s">
        <v>14116</v>
      </c>
      <c r="S158" t="s">
        <v>14117</v>
      </c>
      <c r="T158" t="s">
        <v>14118</v>
      </c>
      <c r="U158" t="s">
        <v>14119</v>
      </c>
      <c r="V158" t="s">
        <v>14120</v>
      </c>
      <c r="W158" t="s">
        <v>14121</v>
      </c>
    </row>
    <row r="159" spans="1:23" x14ac:dyDescent="0.35">
      <c r="A159" t="s">
        <v>13079</v>
      </c>
      <c r="B159" t="s">
        <v>13080</v>
      </c>
      <c r="C159" t="s">
        <v>13084</v>
      </c>
      <c r="D159" s="2">
        <v>9490</v>
      </c>
      <c r="E159" s="9">
        <v>15990</v>
      </c>
      <c r="F159" s="1">
        <v>0.41</v>
      </c>
      <c r="G159">
        <v>3.9</v>
      </c>
      <c r="H159" s="4">
        <v>10480</v>
      </c>
      <c r="I159" t="str">
        <f t="shared" si="2"/>
        <v>&lt;50%</v>
      </c>
      <c r="J159" t="str" cm="1">
        <f t="array" ref="J159">_xlfn.IFS(G159&lt;=2,"0-2.0",G159&lt;=3,"2.1-3.0",G159&lt;=4,"3.1-4.0",G159&lt;=5,"4.1-5.0")</f>
        <v>3.1-4.0</v>
      </c>
      <c r="K159" s="6">
        <f>amazontable[[#This Row],[Discounted Price]]*H159</f>
        <v>99455200</v>
      </c>
      <c r="L159" s="7" t="str" cm="1">
        <f t="array" ref="L159">_xlfn.IFS(D159&lt;=200,"0-200",D159&lt;=500,"201-500",D159&gt;500,"501 &amp; above")</f>
        <v>501 &amp; above</v>
      </c>
      <c r="M159" t="str" cm="1">
        <f t="array" ref="M159">_xlfn.IFS(H159&lt;1000,"0-999",H159&lt;10000,"1,000-9,999",H159&gt;10000,"10,001&amp; above")</f>
        <v>10,001&amp; above</v>
      </c>
      <c r="N159" t="s">
        <v>1402</v>
      </c>
      <c r="O159" t="s">
        <v>1408</v>
      </c>
      <c r="P159" s="19" t="s">
        <v>14309</v>
      </c>
      <c r="Q159" t="s">
        <v>14310</v>
      </c>
      <c r="R159" t="s">
        <v>14311</v>
      </c>
      <c r="S159" t="s">
        <v>14312</v>
      </c>
      <c r="T159" t="s">
        <v>14313</v>
      </c>
      <c r="U159" t="s">
        <v>14314</v>
      </c>
      <c r="V159" t="s">
        <v>14315</v>
      </c>
      <c r="W159" t="s">
        <v>14316</v>
      </c>
    </row>
    <row r="160" spans="1:23" x14ac:dyDescent="0.35">
      <c r="A160" t="s">
        <v>13079</v>
      </c>
      <c r="B160" t="s">
        <v>13080</v>
      </c>
      <c r="C160" t="s">
        <v>13081</v>
      </c>
      <c r="D160">
        <v>637</v>
      </c>
      <c r="E160" s="9">
        <v>1499</v>
      </c>
      <c r="F160" s="1">
        <v>0.57999999999999996</v>
      </c>
      <c r="G160">
        <v>4.0999999999999996</v>
      </c>
      <c r="H160" s="4">
        <v>24</v>
      </c>
      <c r="I160" t="str">
        <f t="shared" si="2"/>
        <v>50% or more</v>
      </c>
      <c r="J160" t="str" cm="1">
        <f t="array" ref="J160">_xlfn.IFS(G160&lt;=2,"0-2.0",G160&lt;=3,"2.1-3.0",G160&lt;=4,"3.1-4.0",G160&lt;=5,"4.1-5.0")</f>
        <v>4.1-5.0</v>
      </c>
      <c r="K160" s="6">
        <f>amazontable[[#This Row],[Discounted Price]]*H160</f>
        <v>15288</v>
      </c>
      <c r="L160" s="7" t="str" cm="1">
        <f t="array" ref="L160">_xlfn.IFS(D160&lt;=200,"0-200",D160&lt;=500,"201-500",D160&gt;500,"501 &amp; above")</f>
        <v>501 &amp; above</v>
      </c>
      <c r="M160" t="str" cm="1">
        <f t="array" ref="M160">_xlfn.IFS(H160&lt;1000,"0-999",H160&lt;10000,"1,000-9,999",H160&gt;10000,"10,001&amp; above")</f>
        <v>0-999</v>
      </c>
      <c r="N160" t="s">
        <v>1413</v>
      </c>
      <c r="O160" t="s">
        <v>1418</v>
      </c>
      <c r="P160" s="19" t="s">
        <v>14317</v>
      </c>
      <c r="Q160" t="s">
        <v>14318</v>
      </c>
      <c r="R160" t="s">
        <v>14319</v>
      </c>
      <c r="S160" t="s">
        <v>14320</v>
      </c>
      <c r="T160" t="s">
        <v>14321</v>
      </c>
      <c r="U160" t="s">
        <v>14322</v>
      </c>
      <c r="V160" t="s">
        <v>14323</v>
      </c>
    </row>
    <row r="161" spans="1:23" x14ac:dyDescent="0.35">
      <c r="A161" t="s">
        <v>13079</v>
      </c>
      <c r="B161" t="s">
        <v>13080</v>
      </c>
      <c r="C161" t="s">
        <v>13081</v>
      </c>
      <c r="D161">
        <v>399</v>
      </c>
      <c r="E161" s="9">
        <v>899</v>
      </c>
      <c r="F161" s="1">
        <v>0.56000000000000005</v>
      </c>
      <c r="G161">
        <v>3.9</v>
      </c>
      <c r="H161" s="4">
        <v>254</v>
      </c>
      <c r="I161" t="str">
        <f t="shared" si="2"/>
        <v>50% or more</v>
      </c>
      <c r="J161" t="str" cm="1">
        <f t="array" ref="J161">_xlfn.IFS(G161&lt;=2,"0-2.0",G161&lt;=3,"2.1-3.0",G161&lt;=4,"3.1-4.0",G161&lt;=5,"4.1-5.0")</f>
        <v>3.1-4.0</v>
      </c>
      <c r="K161" s="6">
        <f>amazontable[[#This Row],[Discounted Price]]*H161</f>
        <v>101346</v>
      </c>
      <c r="L161" s="7" t="str" cm="1">
        <f t="array" ref="L161">_xlfn.IFS(D161&lt;=200,"0-200",D161&lt;=500,"201-500",D161&gt;500,"501 &amp; above")</f>
        <v>201-500</v>
      </c>
      <c r="M161" t="str" cm="1">
        <f t="array" ref="M161">_xlfn.IFS(H161&lt;1000,"0-999",H161&lt;10000,"1,000-9,999",H161&gt;10000,"10,001&amp; above")</f>
        <v>0-999</v>
      </c>
      <c r="N161" t="s">
        <v>1423</v>
      </c>
      <c r="O161" t="s">
        <v>1428</v>
      </c>
      <c r="P161" s="19" t="s">
        <v>14324</v>
      </c>
      <c r="Q161" t="s">
        <v>14325</v>
      </c>
      <c r="R161" t="s">
        <v>14326</v>
      </c>
      <c r="S161" t="s">
        <v>14327</v>
      </c>
      <c r="T161" t="s">
        <v>14328</v>
      </c>
      <c r="U161" t="s">
        <v>14329</v>
      </c>
      <c r="V161" t="s">
        <v>14330</v>
      </c>
      <c r="W161" t="s">
        <v>14331</v>
      </c>
    </row>
    <row r="162" spans="1:23" x14ac:dyDescent="0.35">
      <c r="A162" t="s">
        <v>13079</v>
      </c>
      <c r="B162" t="s">
        <v>13080</v>
      </c>
      <c r="C162" t="s">
        <v>13081</v>
      </c>
      <c r="D162" s="2">
        <v>1089</v>
      </c>
      <c r="E162" s="9">
        <v>1600</v>
      </c>
      <c r="F162" s="1">
        <v>0.32</v>
      </c>
      <c r="G162">
        <v>4</v>
      </c>
      <c r="H162" s="4">
        <v>3565</v>
      </c>
      <c r="I162" t="str">
        <f t="shared" si="2"/>
        <v>&lt;50%</v>
      </c>
      <c r="J162" t="str" cm="1">
        <f t="array" ref="J162">_xlfn.IFS(G162&lt;=2,"0-2.0",G162&lt;=3,"2.1-3.0",G162&lt;=4,"3.1-4.0",G162&lt;=5,"4.1-5.0")</f>
        <v>3.1-4.0</v>
      </c>
      <c r="K162" s="6">
        <f>amazontable[[#This Row],[Discounted Price]]*H162</f>
        <v>3882285</v>
      </c>
      <c r="L162" s="7" t="str" cm="1">
        <f t="array" ref="L162">_xlfn.IFS(D162&lt;=200,"0-200",D162&lt;=500,"201-500",D162&gt;500,"501 &amp; above")</f>
        <v>501 &amp; above</v>
      </c>
      <c r="M162" t="str" cm="1">
        <f t="array" ref="M162">_xlfn.IFS(H162&lt;1000,"0-999",H162&lt;10000,"1,000-9,999",H162&gt;10000,"10,001&amp; above")</f>
        <v>1,000-9,999</v>
      </c>
      <c r="N162" t="s">
        <v>1433</v>
      </c>
      <c r="O162" t="s">
        <v>1438</v>
      </c>
      <c r="P162" s="19" t="s">
        <v>14332</v>
      </c>
      <c r="Q162" t="s">
        <v>14333</v>
      </c>
      <c r="R162" t="s">
        <v>14334</v>
      </c>
      <c r="S162" t="s">
        <v>14335</v>
      </c>
      <c r="T162" t="s">
        <v>14336</v>
      </c>
      <c r="U162" t="s">
        <v>14337</v>
      </c>
      <c r="V162" t="s">
        <v>14338</v>
      </c>
      <c r="W162" t="s">
        <v>14339</v>
      </c>
    </row>
    <row r="163" spans="1:23" x14ac:dyDescent="0.35">
      <c r="A163" t="s">
        <v>13074</v>
      </c>
      <c r="B163" t="s">
        <v>13075</v>
      </c>
      <c r="C163" t="s">
        <v>13076</v>
      </c>
      <c r="D163">
        <v>339</v>
      </c>
      <c r="E163" s="9">
        <v>999</v>
      </c>
      <c r="F163" s="1">
        <v>0.66</v>
      </c>
      <c r="G163">
        <v>4.3</v>
      </c>
      <c r="H163" s="4">
        <v>6255</v>
      </c>
      <c r="I163" t="str">
        <f t="shared" si="2"/>
        <v>50% or more</v>
      </c>
      <c r="J163" t="str" cm="1">
        <f t="array" ref="J163">_xlfn.IFS(G163&lt;=2,"0-2.0",G163&lt;=3,"2.1-3.0",G163&lt;=4,"3.1-4.0",G163&lt;=5,"4.1-5.0")</f>
        <v>4.1-5.0</v>
      </c>
      <c r="K163" s="6">
        <f>amazontable[[#This Row],[Discounted Price]]*H163</f>
        <v>2120445</v>
      </c>
      <c r="L163" s="7" t="str" cm="1">
        <f t="array" ref="L163">_xlfn.IFS(D163&lt;=200,"0-200",D163&lt;=500,"201-500",D163&gt;500,"501 &amp; above")</f>
        <v>201-500</v>
      </c>
      <c r="M163" t="str" cm="1">
        <f t="array" ref="M163">_xlfn.IFS(H163&lt;1000,"0-999",H163&lt;10000,"1,000-9,999",H163&gt;10000,"10,001&amp; above")</f>
        <v>1,000-9,999</v>
      </c>
      <c r="N163" t="s">
        <v>1443</v>
      </c>
      <c r="O163" t="s">
        <v>1448</v>
      </c>
      <c r="P163" s="19" t="s">
        <v>14340</v>
      </c>
      <c r="Q163" t="s">
        <v>14341</v>
      </c>
      <c r="R163" t="s">
        <v>14342</v>
      </c>
      <c r="S163" t="s">
        <v>14343</v>
      </c>
      <c r="T163" t="s">
        <v>14344</v>
      </c>
      <c r="U163" t="s">
        <v>14345</v>
      </c>
      <c r="V163" t="s">
        <v>14346</v>
      </c>
      <c r="W163" t="s">
        <v>14347</v>
      </c>
    </row>
    <row r="164" spans="1:23" x14ac:dyDescent="0.35">
      <c r="A164" t="s">
        <v>13074</v>
      </c>
      <c r="B164" t="s">
        <v>13075</v>
      </c>
      <c r="C164" t="s">
        <v>13076</v>
      </c>
      <c r="D164">
        <v>149</v>
      </c>
      <c r="E164" s="9">
        <v>499</v>
      </c>
      <c r="F164" s="1">
        <v>0.7</v>
      </c>
      <c r="G164">
        <v>4</v>
      </c>
      <c r="H164" s="4">
        <v>7732</v>
      </c>
      <c r="I164" t="str">
        <f t="shared" si="2"/>
        <v>50% or more</v>
      </c>
      <c r="J164" t="str" cm="1">
        <f t="array" ref="J164">_xlfn.IFS(G164&lt;=2,"0-2.0",G164&lt;=3,"2.1-3.0",G164&lt;=4,"3.1-4.0",G164&lt;=5,"4.1-5.0")</f>
        <v>3.1-4.0</v>
      </c>
      <c r="K164" s="6">
        <f>amazontable[[#This Row],[Discounted Price]]*H164</f>
        <v>1152068</v>
      </c>
      <c r="L164" s="7" t="str" cm="1">
        <f t="array" ref="L164">_xlfn.IFS(D164&lt;=200,"0-200",D164&lt;=500,"201-500",D164&gt;500,"501 &amp; above")</f>
        <v>0-200</v>
      </c>
      <c r="M164" t="str" cm="1">
        <f t="array" ref="M164">_xlfn.IFS(H164&lt;1000,"0-999",H164&lt;10000,"1,000-9,999",H164&gt;10000,"10,001&amp; above")</f>
        <v>1,000-9,999</v>
      </c>
      <c r="N164" t="s">
        <v>1452</v>
      </c>
      <c r="O164" t="s">
        <v>692</v>
      </c>
      <c r="P164" s="19" t="s">
        <v>13854</v>
      </c>
      <c r="Q164" t="s">
        <v>13855</v>
      </c>
      <c r="R164" t="s">
        <v>13856</v>
      </c>
      <c r="S164" t="s">
        <v>13857</v>
      </c>
      <c r="T164" t="s">
        <v>13858</v>
      </c>
      <c r="U164" t="s">
        <v>13859</v>
      </c>
      <c r="V164" t="s">
        <v>13860</v>
      </c>
      <c r="W164" t="s">
        <v>13861</v>
      </c>
    </row>
    <row r="165" spans="1:23" x14ac:dyDescent="0.35">
      <c r="A165" t="s">
        <v>13074</v>
      </c>
      <c r="B165" t="s">
        <v>13075</v>
      </c>
      <c r="C165" t="s">
        <v>13076</v>
      </c>
      <c r="D165">
        <v>149</v>
      </c>
      <c r="E165" s="9">
        <v>399</v>
      </c>
      <c r="F165" s="1">
        <v>0.63</v>
      </c>
      <c r="G165">
        <v>3.9</v>
      </c>
      <c r="H165" s="4">
        <v>57</v>
      </c>
      <c r="I165" t="str">
        <f t="shared" si="2"/>
        <v>50% or more</v>
      </c>
      <c r="J165" t="str" cm="1">
        <f t="array" ref="J165">_xlfn.IFS(G165&lt;=2,"0-2.0",G165&lt;=3,"2.1-3.0",G165&lt;=4,"3.1-4.0",G165&lt;=5,"4.1-5.0")</f>
        <v>3.1-4.0</v>
      </c>
      <c r="K165" s="6">
        <f>amazontable[[#This Row],[Discounted Price]]*H165</f>
        <v>8493</v>
      </c>
      <c r="L165" s="7" t="str" cm="1">
        <f t="array" ref="L165">_xlfn.IFS(D165&lt;=200,"0-200",D165&lt;=500,"201-500",D165&gt;500,"501 &amp; above")</f>
        <v>0-200</v>
      </c>
      <c r="M165" t="str" cm="1">
        <f t="array" ref="M165">_xlfn.IFS(H165&lt;1000,"0-999",H165&lt;10000,"1,000-9,999",H165&gt;10000,"10,001&amp; above")</f>
        <v>0-999</v>
      </c>
      <c r="N165" t="s">
        <v>1457</v>
      </c>
      <c r="O165" t="s">
        <v>1462</v>
      </c>
      <c r="P165" s="19" t="s">
        <v>14348</v>
      </c>
      <c r="Q165" t="s">
        <v>14349</v>
      </c>
      <c r="R165" t="s">
        <v>14350</v>
      </c>
      <c r="S165" t="s">
        <v>14351</v>
      </c>
      <c r="T165" t="s">
        <v>14352</v>
      </c>
      <c r="U165" t="s">
        <v>14353</v>
      </c>
      <c r="V165" t="s">
        <v>14354</v>
      </c>
      <c r="W165" t="s">
        <v>14355</v>
      </c>
    </row>
    <row r="166" spans="1:23" x14ac:dyDescent="0.35">
      <c r="A166" t="s">
        <v>13074</v>
      </c>
      <c r="B166" t="s">
        <v>13075</v>
      </c>
      <c r="C166" t="s">
        <v>13076</v>
      </c>
      <c r="D166">
        <v>599</v>
      </c>
      <c r="E166" s="9">
        <v>849</v>
      </c>
      <c r="F166" s="1">
        <v>0.28999999999999998</v>
      </c>
      <c r="G166">
        <v>4.5</v>
      </c>
      <c r="H166" s="4">
        <v>577</v>
      </c>
      <c r="I166" t="str">
        <f t="shared" si="2"/>
        <v>&lt;50%</v>
      </c>
      <c r="J166" t="str" cm="1">
        <f t="array" ref="J166">_xlfn.IFS(G166&lt;=2,"0-2.0",G166&lt;=3,"2.1-3.0",G166&lt;=4,"3.1-4.0",G166&lt;=5,"4.1-5.0")</f>
        <v>4.1-5.0</v>
      </c>
      <c r="K166" s="6">
        <f>amazontable[[#This Row],[Discounted Price]]*H166</f>
        <v>345623</v>
      </c>
      <c r="L166" s="7" t="str" cm="1">
        <f t="array" ref="L166">_xlfn.IFS(D166&lt;=200,"0-200",D166&lt;=500,"201-500",D166&gt;500,"501 &amp; above")</f>
        <v>501 &amp; above</v>
      </c>
      <c r="M166" t="str" cm="1">
        <f t="array" ref="M166">_xlfn.IFS(H166&lt;1000,"0-999",H166&lt;10000,"1,000-9,999",H166&gt;10000,"10,001&amp; above")</f>
        <v>0-999</v>
      </c>
      <c r="N166" t="s">
        <v>1466</v>
      </c>
      <c r="O166" t="s">
        <v>1471</v>
      </c>
      <c r="P166" s="19" t="s">
        <v>14356</v>
      </c>
      <c r="Q166" t="s">
        <v>14357</v>
      </c>
      <c r="R166" t="s">
        <v>14358</v>
      </c>
      <c r="S166" t="s">
        <v>14359</v>
      </c>
      <c r="T166" t="s">
        <v>14360</v>
      </c>
      <c r="U166" t="s">
        <v>14361</v>
      </c>
      <c r="V166" t="s">
        <v>14362</v>
      </c>
      <c r="W166" t="s">
        <v>14363</v>
      </c>
    </row>
    <row r="167" spans="1:23" x14ac:dyDescent="0.35">
      <c r="A167" t="s">
        <v>13079</v>
      </c>
      <c r="B167" t="s">
        <v>13080</v>
      </c>
      <c r="C167" t="s">
        <v>13081</v>
      </c>
      <c r="D167">
        <v>299</v>
      </c>
      <c r="E167" s="9">
        <v>1199</v>
      </c>
      <c r="F167" s="1">
        <v>0.75</v>
      </c>
      <c r="G167">
        <v>3.9</v>
      </c>
      <c r="H167" s="4">
        <v>1193</v>
      </c>
      <c r="I167" t="str">
        <f t="shared" si="2"/>
        <v>50% or more</v>
      </c>
      <c r="J167" t="str" cm="1">
        <f t="array" ref="J167">_xlfn.IFS(G167&lt;=2,"0-2.0",G167&lt;=3,"2.1-3.0",G167&lt;=4,"3.1-4.0",G167&lt;=5,"4.1-5.0")</f>
        <v>3.1-4.0</v>
      </c>
      <c r="K167" s="6">
        <f>amazontable[[#This Row],[Discounted Price]]*H167</f>
        <v>356707</v>
      </c>
      <c r="L167" s="7" t="str" cm="1">
        <f t="array" ref="L167">_xlfn.IFS(D167&lt;=200,"0-200",D167&lt;=500,"201-500",D167&gt;500,"501 &amp; above")</f>
        <v>201-500</v>
      </c>
      <c r="M167" t="str" cm="1">
        <f t="array" ref="M167">_xlfn.IFS(H167&lt;1000,"0-999",H167&lt;10000,"1,000-9,999",H167&gt;10000,"10,001&amp; above")</f>
        <v>1,000-9,999</v>
      </c>
      <c r="N167" t="s">
        <v>1476</v>
      </c>
      <c r="O167" t="s">
        <v>1481</v>
      </c>
      <c r="P167" s="19" t="s">
        <v>14364</v>
      </c>
      <c r="Q167" t="s">
        <v>14365</v>
      </c>
      <c r="R167" t="s">
        <v>14366</v>
      </c>
      <c r="S167" t="s">
        <v>14367</v>
      </c>
      <c r="T167" t="s">
        <v>14368</v>
      </c>
      <c r="U167" t="s">
        <v>14369</v>
      </c>
      <c r="V167" t="s">
        <v>14370</v>
      </c>
      <c r="W167" t="s">
        <v>14371</v>
      </c>
    </row>
    <row r="168" spans="1:23" x14ac:dyDescent="0.35">
      <c r="A168" t="s">
        <v>13074</v>
      </c>
      <c r="B168" t="s">
        <v>13075</v>
      </c>
      <c r="C168" t="s">
        <v>13076</v>
      </c>
      <c r="D168">
        <v>399</v>
      </c>
      <c r="E168" s="9">
        <v>1299</v>
      </c>
      <c r="F168" s="1">
        <v>0.69</v>
      </c>
      <c r="G168">
        <v>4.2</v>
      </c>
      <c r="H168" s="4">
        <v>13120</v>
      </c>
      <c r="I168" t="str">
        <f t="shared" si="2"/>
        <v>50% or more</v>
      </c>
      <c r="J168" t="str" cm="1">
        <f t="array" ref="J168">_xlfn.IFS(G168&lt;=2,"0-2.0",G168&lt;=3,"2.1-3.0",G168&lt;=4,"3.1-4.0",G168&lt;=5,"4.1-5.0")</f>
        <v>4.1-5.0</v>
      </c>
      <c r="K168" s="6">
        <f>amazontable[[#This Row],[Discounted Price]]*H168</f>
        <v>5234880</v>
      </c>
      <c r="L168" s="7" t="str" cm="1">
        <f t="array" ref="L168">_xlfn.IFS(D168&lt;=200,"0-200",D168&lt;=500,"201-500",D168&gt;500,"501 &amp; above")</f>
        <v>201-500</v>
      </c>
      <c r="M168" t="str" cm="1">
        <f t="array" ref="M168">_xlfn.IFS(H168&lt;1000,"0-999",H168&lt;10000,"1,000-9,999",H168&gt;10000,"10,001&amp; above")</f>
        <v>10,001&amp; above</v>
      </c>
      <c r="N168" t="s">
        <v>1486</v>
      </c>
      <c r="O168" t="s">
        <v>956</v>
      </c>
      <c r="P168" s="19" t="s">
        <v>14030</v>
      </c>
      <c r="Q168" t="s">
        <v>14031</v>
      </c>
      <c r="R168" t="s">
        <v>14032</v>
      </c>
      <c r="S168" t="s">
        <v>14033</v>
      </c>
      <c r="T168" t="s">
        <v>14034</v>
      </c>
      <c r="U168" t="s">
        <v>14035</v>
      </c>
      <c r="V168" t="s">
        <v>14036</v>
      </c>
      <c r="W168" t="s">
        <v>14037</v>
      </c>
    </row>
    <row r="169" spans="1:23" x14ac:dyDescent="0.35">
      <c r="A169" t="s">
        <v>13079</v>
      </c>
      <c r="B169" t="s">
        <v>13080</v>
      </c>
      <c r="C169" t="s">
        <v>13081</v>
      </c>
      <c r="D169">
        <v>339</v>
      </c>
      <c r="E169" s="9">
        <v>1999</v>
      </c>
      <c r="F169" s="1">
        <v>0.83</v>
      </c>
      <c r="G169">
        <v>4</v>
      </c>
      <c r="H169" s="4">
        <v>343</v>
      </c>
      <c r="I169" t="str">
        <f t="shared" si="2"/>
        <v>50% or more</v>
      </c>
      <c r="J169" t="str" cm="1">
        <f t="array" ref="J169">_xlfn.IFS(G169&lt;=2,"0-2.0",G169&lt;=3,"2.1-3.0",G169&lt;=4,"3.1-4.0",G169&lt;=5,"4.1-5.0")</f>
        <v>3.1-4.0</v>
      </c>
      <c r="K169" s="6">
        <f>amazontable[[#This Row],[Discounted Price]]*H169</f>
        <v>116277</v>
      </c>
      <c r="L169" s="7" t="str" cm="1">
        <f t="array" ref="L169">_xlfn.IFS(D169&lt;=200,"0-200",D169&lt;=500,"201-500",D169&gt;500,"501 &amp; above")</f>
        <v>201-500</v>
      </c>
      <c r="M169" t="str" cm="1">
        <f t="array" ref="M169">_xlfn.IFS(H169&lt;1000,"0-999",H169&lt;10000,"1,000-9,999",H169&gt;10000,"10,001&amp; above")</f>
        <v>0-999</v>
      </c>
      <c r="N169" t="s">
        <v>1491</v>
      </c>
      <c r="O169" t="s">
        <v>1496</v>
      </c>
      <c r="P169" s="19" t="s">
        <v>14372</v>
      </c>
      <c r="Q169" t="s">
        <v>14373</v>
      </c>
      <c r="R169" t="s">
        <v>14374</v>
      </c>
      <c r="S169" t="s">
        <v>14375</v>
      </c>
      <c r="T169" t="s">
        <v>14376</v>
      </c>
      <c r="U169" t="s">
        <v>14377</v>
      </c>
      <c r="V169" t="s">
        <v>14378</v>
      </c>
      <c r="W169" t="s">
        <v>14379</v>
      </c>
    </row>
    <row r="170" spans="1:23" x14ac:dyDescent="0.35">
      <c r="A170" t="s">
        <v>13079</v>
      </c>
      <c r="B170" t="s">
        <v>13080</v>
      </c>
      <c r="C170" t="s">
        <v>13082</v>
      </c>
      <c r="D170" s="2">
        <v>12499</v>
      </c>
      <c r="E170" s="9">
        <v>22990</v>
      </c>
      <c r="F170" s="1">
        <v>0.46</v>
      </c>
      <c r="G170">
        <v>4.3</v>
      </c>
      <c r="H170" s="4">
        <v>1611</v>
      </c>
      <c r="I170" t="str">
        <f t="shared" si="2"/>
        <v>&lt;50%</v>
      </c>
      <c r="J170" t="str" cm="1">
        <f t="array" ref="J170">_xlfn.IFS(G170&lt;=2,"0-2.0",G170&lt;=3,"2.1-3.0",G170&lt;=4,"3.1-4.0",G170&lt;=5,"4.1-5.0")</f>
        <v>4.1-5.0</v>
      </c>
      <c r="K170" s="6">
        <f>amazontable[[#This Row],[Discounted Price]]*H170</f>
        <v>20135889</v>
      </c>
      <c r="L170" s="7" t="str" cm="1">
        <f t="array" ref="L170">_xlfn.IFS(D170&lt;=200,"0-200",D170&lt;=500,"201-500",D170&gt;500,"501 &amp; above")</f>
        <v>501 &amp; above</v>
      </c>
      <c r="M170" t="str" cm="1">
        <f t="array" ref="M170">_xlfn.IFS(H170&lt;1000,"0-999",H170&lt;10000,"1,000-9,999",H170&gt;10000,"10,001&amp; above")</f>
        <v>1,000-9,999</v>
      </c>
      <c r="N170" t="s">
        <v>1501</v>
      </c>
      <c r="O170" t="s">
        <v>1506</v>
      </c>
      <c r="P170" s="19" t="s">
        <v>14380</v>
      </c>
      <c r="Q170" t="s">
        <v>14381</v>
      </c>
      <c r="R170" t="s">
        <v>14382</v>
      </c>
      <c r="S170" t="s">
        <v>14383</v>
      </c>
      <c r="T170" t="s">
        <v>14384</v>
      </c>
      <c r="U170" t="s">
        <v>14385</v>
      </c>
      <c r="V170" t="s">
        <v>14386</v>
      </c>
      <c r="W170" t="s">
        <v>14387</v>
      </c>
    </row>
    <row r="171" spans="1:23" x14ac:dyDescent="0.35">
      <c r="A171" t="s">
        <v>13074</v>
      </c>
      <c r="B171" t="s">
        <v>13075</v>
      </c>
      <c r="C171" t="s">
        <v>13076</v>
      </c>
      <c r="D171">
        <v>249</v>
      </c>
      <c r="E171" s="9">
        <v>399</v>
      </c>
      <c r="F171" s="1">
        <v>0.38</v>
      </c>
      <c r="G171">
        <v>4</v>
      </c>
      <c r="H171" s="4">
        <v>6558</v>
      </c>
      <c r="I171" t="str">
        <f t="shared" si="2"/>
        <v>&lt;50%</v>
      </c>
      <c r="J171" t="str" cm="1">
        <f t="array" ref="J171">_xlfn.IFS(G171&lt;=2,"0-2.0",G171&lt;=3,"2.1-3.0",G171&lt;=4,"3.1-4.0",G171&lt;=5,"4.1-5.0")</f>
        <v>3.1-4.0</v>
      </c>
      <c r="K171" s="6">
        <f>amazontable[[#This Row],[Discounted Price]]*H171</f>
        <v>1632942</v>
      </c>
      <c r="L171" s="7" t="str" cm="1">
        <f t="array" ref="L171">_xlfn.IFS(D171&lt;=200,"0-200",D171&lt;=500,"201-500",D171&gt;500,"501 &amp; above")</f>
        <v>201-500</v>
      </c>
      <c r="M171" t="str" cm="1">
        <f t="array" ref="M171">_xlfn.IFS(H171&lt;1000,"0-999",H171&lt;10000,"1,000-9,999",H171&gt;10000,"10,001&amp; above")</f>
        <v>1,000-9,999</v>
      </c>
      <c r="N171" t="s">
        <v>1511</v>
      </c>
      <c r="O171" t="s">
        <v>1516</v>
      </c>
      <c r="P171" s="19" t="s">
        <v>14388</v>
      </c>
      <c r="Q171" t="s">
        <v>14389</v>
      </c>
      <c r="R171" t="s">
        <v>14390</v>
      </c>
      <c r="S171" t="s">
        <v>14391</v>
      </c>
      <c r="T171" t="s">
        <v>14392</v>
      </c>
      <c r="U171" t="s">
        <v>14393</v>
      </c>
      <c r="V171" t="s">
        <v>14394</v>
      </c>
      <c r="W171" t="s">
        <v>14395</v>
      </c>
    </row>
    <row r="172" spans="1:23" x14ac:dyDescent="0.35">
      <c r="A172" t="s">
        <v>13074</v>
      </c>
      <c r="B172" t="s">
        <v>13077</v>
      </c>
      <c r="C172" t="s">
        <v>13078</v>
      </c>
      <c r="D172" s="2">
        <v>1399</v>
      </c>
      <c r="E172" s="9">
        <v>2499</v>
      </c>
      <c r="F172" s="1">
        <v>0.44</v>
      </c>
      <c r="G172">
        <v>4.4000000000000004</v>
      </c>
      <c r="H172" s="4">
        <v>23169</v>
      </c>
      <c r="I172" t="str">
        <f t="shared" si="2"/>
        <v>&lt;50%</v>
      </c>
      <c r="J172" t="str" cm="1">
        <f t="array" ref="J172">_xlfn.IFS(G172&lt;=2,"0-2.0",G172&lt;=3,"2.1-3.0",G172&lt;=4,"3.1-4.0",G172&lt;=5,"4.1-5.0")</f>
        <v>4.1-5.0</v>
      </c>
      <c r="K172" s="6">
        <f>amazontable[[#This Row],[Discounted Price]]*H172</f>
        <v>32413431</v>
      </c>
      <c r="L172" s="7" t="str" cm="1">
        <f t="array" ref="L172">_xlfn.IFS(D172&lt;=200,"0-200",D172&lt;=500,"201-500",D172&gt;500,"501 &amp; above")</f>
        <v>501 &amp; above</v>
      </c>
      <c r="M172" t="str" cm="1">
        <f t="array" ref="M172">_xlfn.IFS(H172&lt;1000,"0-999",H172&lt;10000,"1,000-9,999",H172&gt;10000,"10,001&amp; above")</f>
        <v>10,001&amp; above</v>
      </c>
      <c r="N172" t="s">
        <v>1521</v>
      </c>
      <c r="O172" t="s">
        <v>1526</v>
      </c>
      <c r="P172" s="19" t="s">
        <v>14396</v>
      </c>
      <c r="Q172" t="s">
        <v>14397</v>
      </c>
      <c r="R172" t="s">
        <v>14398</v>
      </c>
      <c r="S172" t="s">
        <v>14399</v>
      </c>
      <c r="T172" t="s">
        <v>14400</v>
      </c>
      <c r="U172" t="s">
        <v>14401</v>
      </c>
      <c r="V172" t="s">
        <v>14402</v>
      </c>
      <c r="W172" t="s">
        <v>14403</v>
      </c>
    </row>
    <row r="173" spans="1:23" x14ac:dyDescent="0.35">
      <c r="A173" t="s">
        <v>13079</v>
      </c>
      <c r="B173" t="s">
        <v>13080</v>
      </c>
      <c r="C173" t="s">
        <v>13082</v>
      </c>
      <c r="D173" s="2">
        <v>32999</v>
      </c>
      <c r="E173" s="9">
        <v>47990</v>
      </c>
      <c r="F173" s="1">
        <v>0.31</v>
      </c>
      <c r="G173">
        <v>4.3</v>
      </c>
      <c r="H173" s="4">
        <v>4703</v>
      </c>
      <c r="I173" t="str">
        <f t="shared" si="2"/>
        <v>&lt;50%</v>
      </c>
      <c r="J173" t="str" cm="1">
        <f t="array" ref="J173">_xlfn.IFS(G173&lt;=2,"0-2.0",G173&lt;=3,"2.1-3.0",G173&lt;=4,"3.1-4.0",G173&lt;=5,"4.1-5.0")</f>
        <v>4.1-5.0</v>
      </c>
      <c r="K173" s="6">
        <f>amazontable[[#This Row],[Discounted Price]]*H173</f>
        <v>155194297</v>
      </c>
      <c r="L173" s="7" t="str" cm="1">
        <f t="array" ref="L173">_xlfn.IFS(D173&lt;=200,"0-200",D173&lt;=500,"201-500",D173&gt;500,"501 &amp; above")</f>
        <v>501 &amp; above</v>
      </c>
      <c r="M173" t="str" cm="1">
        <f t="array" ref="M173">_xlfn.IFS(H173&lt;1000,"0-999",H173&lt;10000,"1,000-9,999",H173&gt;10000,"10,001&amp; above")</f>
        <v>1,000-9,999</v>
      </c>
      <c r="N173" t="s">
        <v>1531</v>
      </c>
      <c r="O173" t="s">
        <v>248</v>
      </c>
      <c r="P173" s="19" t="s">
        <v>13534</v>
      </c>
      <c r="Q173" t="s">
        <v>13535</v>
      </c>
      <c r="R173" t="s">
        <v>13536</v>
      </c>
      <c r="S173" t="s">
        <v>13537</v>
      </c>
      <c r="T173" t="s">
        <v>13538</v>
      </c>
      <c r="U173" t="s">
        <v>13539</v>
      </c>
      <c r="V173" t="s">
        <v>13540</v>
      </c>
      <c r="W173" t="s">
        <v>13541</v>
      </c>
    </row>
    <row r="174" spans="1:23" x14ac:dyDescent="0.35">
      <c r="A174" t="s">
        <v>13074</v>
      </c>
      <c r="B174" t="s">
        <v>13075</v>
      </c>
      <c r="C174" t="s">
        <v>13076</v>
      </c>
      <c r="D174">
        <v>149</v>
      </c>
      <c r="E174" s="9">
        <v>399</v>
      </c>
      <c r="F174" s="1">
        <v>0.63</v>
      </c>
      <c r="G174">
        <v>4</v>
      </c>
      <c r="H174" s="4">
        <v>1423</v>
      </c>
      <c r="I174" t="str">
        <f t="shared" si="2"/>
        <v>50% or more</v>
      </c>
      <c r="J174" t="str" cm="1">
        <f t="array" ref="J174">_xlfn.IFS(G174&lt;=2,"0-2.0",G174&lt;=3,"2.1-3.0",G174&lt;=4,"3.1-4.0",G174&lt;=5,"4.1-5.0")</f>
        <v>3.1-4.0</v>
      </c>
      <c r="K174" s="6">
        <f>amazontable[[#This Row],[Discounted Price]]*H174</f>
        <v>212027</v>
      </c>
      <c r="L174" s="7" t="str" cm="1">
        <f t="array" ref="L174">_xlfn.IFS(D174&lt;=200,"0-200",D174&lt;=500,"201-500",D174&gt;500,"501 &amp; above")</f>
        <v>0-200</v>
      </c>
      <c r="M174" t="str" cm="1">
        <f t="array" ref="M174">_xlfn.IFS(H174&lt;1000,"0-999",H174&lt;10000,"1,000-9,999",H174&gt;10000,"10,001&amp; above")</f>
        <v>1,000-9,999</v>
      </c>
      <c r="N174" t="s">
        <v>1535</v>
      </c>
      <c r="O174" t="s">
        <v>722</v>
      </c>
      <c r="P174" s="19" t="s">
        <v>13878</v>
      </c>
      <c r="Q174" t="s">
        <v>13879</v>
      </c>
      <c r="R174" t="s">
        <v>13880</v>
      </c>
      <c r="S174" t="s">
        <v>13881</v>
      </c>
      <c r="T174" t="s">
        <v>13882</v>
      </c>
      <c r="U174" t="s">
        <v>13883</v>
      </c>
      <c r="V174" t="s">
        <v>13884</v>
      </c>
      <c r="W174" t="s">
        <v>13885</v>
      </c>
    </row>
    <row r="175" spans="1:23" x14ac:dyDescent="0.35">
      <c r="A175" t="s">
        <v>13074</v>
      </c>
      <c r="B175" t="s">
        <v>13075</v>
      </c>
      <c r="C175" t="s">
        <v>13076</v>
      </c>
      <c r="D175">
        <v>325</v>
      </c>
      <c r="E175" s="9">
        <v>999</v>
      </c>
      <c r="F175" s="1">
        <v>0.67</v>
      </c>
      <c r="G175">
        <v>4.3</v>
      </c>
      <c r="H175" s="4">
        <v>2651</v>
      </c>
      <c r="I175" t="str">
        <f t="shared" si="2"/>
        <v>50% or more</v>
      </c>
      <c r="J175" t="str" cm="1">
        <f t="array" ref="J175">_xlfn.IFS(G175&lt;=2,"0-2.0",G175&lt;=3,"2.1-3.0",G175&lt;=4,"3.1-4.0",G175&lt;=5,"4.1-5.0")</f>
        <v>4.1-5.0</v>
      </c>
      <c r="K175" s="6">
        <f>amazontable[[#This Row],[Discounted Price]]*H175</f>
        <v>861575</v>
      </c>
      <c r="L175" s="7" t="str" cm="1">
        <f t="array" ref="L175">_xlfn.IFS(D175&lt;=200,"0-200",D175&lt;=500,"201-500",D175&gt;500,"501 &amp; above")</f>
        <v>201-500</v>
      </c>
      <c r="M175" t="str" cm="1">
        <f t="array" ref="M175">_xlfn.IFS(H175&lt;1000,"0-999",H175&lt;10000,"1,000-9,999",H175&gt;10000,"10,001&amp; above")</f>
        <v>1,000-9,999</v>
      </c>
      <c r="N175" t="s">
        <v>1540</v>
      </c>
      <c r="O175" t="s">
        <v>1545</v>
      </c>
      <c r="P175" s="19" t="s">
        <v>14404</v>
      </c>
      <c r="Q175" t="s">
        <v>14405</v>
      </c>
      <c r="R175" t="s">
        <v>14406</v>
      </c>
      <c r="S175" t="s">
        <v>14407</v>
      </c>
      <c r="T175" t="s">
        <v>14408</v>
      </c>
      <c r="U175" t="s">
        <v>14409</v>
      </c>
      <c r="V175" t="s">
        <v>14410</v>
      </c>
      <c r="W175" t="s">
        <v>14411</v>
      </c>
    </row>
    <row r="176" spans="1:23" x14ac:dyDescent="0.35">
      <c r="A176" t="s">
        <v>13074</v>
      </c>
      <c r="B176" t="s">
        <v>13075</v>
      </c>
      <c r="C176" t="s">
        <v>13076</v>
      </c>
      <c r="D176">
        <v>399</v>
      </c>
      <c r="E176" s="9">
        <v>1999</v>
      </c>
      <c r="F176" s="1">
        <v>0.8</v>
      </c>
      <c r="G176">
        <v>5</v>
      </c>
      <c r="H176" s="4">
        <v>5</v>
      </c>
      <c r="I176" t="str">
        <f t="shared" si="2"/>
        <v>50% or more</v>
      </c>
      <c r="J176" t="str" cm="1">
        <f t="array" ref="J176">_xlfn.IFS(G176&lt;=2,"0-2.0",G176&lt;=3,"2.1-3.0",G176&lt;=4,"3.1-4.0",G176&lt;=5,"4.1-5.0")</f>
        <v>4.1-5.0</v>
      </c>
      <c r="K176" s="6">
        <f>amazontable[[#This Row],[Discounted Price]]*H176</f>
        <v>1995</v>
      </c>
      <c r="L176" s="7" t="str" cm="1">
        <f t="array" ref="L176">_xlfn.IFS(D176&lt;=200,"0-200",D176&lt;=500,"201-500",D176&gt;500,"501 &amp; above")</f>
        <v>201-500</v>
      </c>
      <c r="M176" t="str" cm="1">
        <f t="array" ref="M176">_xlfn.IFS(H176&lt;1000,"0-999",H176&lt;10000,"1,000-9,999",H176&gt;10000,"10,001&amp; above")</f>
        <v>0-999</v>
      </c>
      <c r="N176" t="s">
        <v>1550</v>
      </c>
      <c r="O176" t="s">
        <v>1555</v>
      </c>
      <c r="P176" s="19" t="s">
        <v>14412</v>
      </c>
      <c r="Q176" t="s">
        <v>14413</v>
      </c>
      <c r="R176" t="s">
        <v>14414</v>
      </c>
      <c r="S176" t="s">
        <v>14415</v>
      </c>
      <c r="T176" t="s">
        <v>14416</v>
      </c>
    </row>
    <row r="177" spans="1:23" x14ac:dyDescent="0.35">
      <c r="A177" t="s">
        <v>13074</v>
      </c>
      <c r="B177" t="s">
        <v>13077</v>
      </c>
      <c r="C177" t="s">
        <v>13078</v>
      </c>
      <c r="D177">
        <v>199</v>
      </c>
      <c r="E177" s="9">
        <v>499</v>
      </c>
      <c r="F177" s="1">
        <v>0.6</v>
      </c>
      <c r="G177">
        <v>3.7</v>
      </c>
      <c r="H177" s="4">
        <v>612</v>
      </c>
      <c r="I177" t="str">
        <f t="shared" si="2"/>
        <v>50% or more</v>
      </c>
      <c r="J177" t="str" cm="1">
        <f t="array" ref="J177">_xlfn.IFS(G177&lt;=2,"0-2.0",G177&lt;=3,"2.1-3.0",G177&lt;=4,"3.1-4.0",G177&lt;=5,"4.1-5.0")</f>
        <v>3.1-4.0</v>
      </c>
      <c r="K177" s="6">
        <f>amazontable[[#This Row],[Discounted Price]]*H177</f>
        <v>121788</v>
      </c>
      <c r="L177" s="7" t="str" cm="1">
        <f t="array" ref="L177">_xlfn.IFS(D177&lt;=200,"0-200",D177&lt;=500,"201-500",D177&gt;500,"501 &amp; above")</f>
        <v>0-200</v>
      </c>
      <c r="M177" t="str" cm="1">
        <f t="array" ref="M177">_xlfn.IFS(H177&lt;1000,"0-999",H177&lt;10000,"1,000-9,999",H177&gt;10000,"10,001&amp; above")</f>
        <v>0-999</v>
      </c>
      <c r="N177" t="s">
        <v>1560</v>
      </c>
      <c r="O177" t="s">
        <v>1565</v>
      </c>
      <c r="P177" s="19" t="s">
        <v>14417</v>
      </c>
      <c r="Q177" t="s">
        <v>14418</v>
      </c>
      <c r="R177" t="s">
        <v>14419</v>
      </c>
      <c r="S177" t="s">
        <v>14420</v>
      </c>
      <c r="T177" t="s">
        <v>14421</v>
      </c>
      <c r="U177" t="s">
        <v>14422</v>
      </c>
      <c r="V177" t="s">
        <v>14423</v>
      </c>
      <c r="W177" t="s">
        <v>14424</v>
      </c>
    </row>
    <row r="178" spans="1:23" x14ac:dyDescent="0.35">
      <c r="A178" t="s">
        <v>13074</v>
      </c>
      <c r="B178" t="s">
        <v>13075</v>
      </c>
      <c r="C178" t="s">
        <v>13076</v>
      </c>
      <c r="D178">
        <v>88</v>
      </c>
      <c r="E178" s="9">
        <v>299</v>
      </c>
      <c r="F178" s="1">
        <v>0.71</v>
      </c>
      <c r="G178">
        <v>4</v>
      </c>
      <c r="H178" s="4">
        <v>9378</v>
      </c>
      <c r="I178" t="str">
        <f t="shared" si="2"/>
        <v>50% or more</v>
      </c>
      <c r="J178" t="str" cm="1">
        <f t="array" ref="J178">_xlfn.IFS(G178&lt;=2,"0-2.0",G178&lt;=3,"2.1-3.0",G178&lt;=4,"3.1-4.0",G178&lt;=5,"4.1-5.0")</f>
        <v>3.1-4.0</v>
      </c>
      <c r="K178" s="6">
        <f>amazontable[[#This Row],[Discounted Price]]*H178</f>
        <v>825264</v>
      </c>
      <c r="L178" s="7" t="str" cm="1">
        <f t="array" ref="L178">_xlfn.IFS(D178&lt;=200,"0-200",D178&lt;=500,"201-500",D178&gt;500,"501 &amp; above")</f>
        <v>0-200</v>
      </c>
      <c r="M178" t="str" cm="1">
        <f t="array" ref="M178">_xlfn.IFS(H178&lt;1000,"0-999",H178&lt;10000,"1,000-9,999",H178&gt;10000,"10,001&amp; above")</f>
        <v>1,000-9,999</v>
      </c>
      <c r="N178" t="s">
        <v>1570</v>
      </c>
      <c r="O178" t="s">
        <v>238</v>
      </c>
      <c r="P178" s="19" t="s">
        <v>13526</v>
      </c>
      <c r="Q178" t="s">
        <v>13527</v>
      </c>
      <c r="R178" t="s">
        <v>13528</v>
      </c>
      <c r="S178" t="s">
        <v>13529</v>
      </c>
      <c r="T178" t="s">
        <v>13530</v>
      </c>
      <c r="U178" t="s">
        <v>13531</v>
      </c>
      <c r="V178" t="s">
        <v>13532</v>
      </c>
      <c r="W178" t="s">
        <v>13533</v>
      </c>
    </row>
    <row r="179" spans="1:23" x14ac:dyDescent="0.35">
      <c r="A179" t="s">
        <v>13074</v>
      </c>
      <c r="B179" t="s">
        <v>13075</v>
      </c>
      <c r="C179" t="s">
        <v>13076</v>
      </c>
      <c r="D179">
        <v>399</v>
      </c>
      <c r="E179" s="9">
        <v>1099</v>
      </c>
      <c r="F179" s="1">
        <v>0.64</v>
      </c>
      <c r="G179">
        <v>4.0999999999999996</v>
      </c>
      <c r="H179" s="4">
        <v>2685</v>
      </c>
      <c r="I179" t="str">
        <f t="shared" si="2"/>
        <v>50% or more</v>
      </c>
      <c r="J179" t="str" cm="1">
        <f t="array" ref="J179">_xlfn.IFS(G179&lt;=2,"0-2.0",G179&lt;=3,"2.1-3.0",G179&lt;=4,"3.1-4.0",G179&lt;=5,"4.1-5.0")</f>
        <v>4.1-5.0</v>
      </c>
      <c r="K179" s="6">
        <f>amazontable[[#This Row],[Discounted Price]]*H179</f>
        <v>1071315</v>
      </c>
      <c r="L179" s="7" t="str" cm="1">
        <f t="array" ref="L179">_xlfn.IFS(D179&lt;=200,"0-200",D179&lt;=500,"201-500",D179&gt;500,"501 &amp; above")</f>
        <v>201-500</v>
      </c>
      <c r="M179" t="str" cm="1">
        <f t="array" ref="M179">_xlfn.IFS(H179&lt;1000,"0-999",H179&lt;10000,"1,000-9,999",H179&gt;10000,"10,001&amp; above")</f>
        <v>1,000-9,999</v>
      </c>
      <c r="N179" t="s">
        <v>1576</v>
      </c>
      <c r="O179" t="s">
        <v>1267</v>
      </c>
      <c r="P179" s="19" t="s">
        <v>14229</v>
      </c>
      <c r="Q179" t="s">
        <v>14230</v>
      </c>
      <c r="R179" t="s">
        <v>14231</v>
      </c>
      <c r="S179" t="s">
        <v>14232</v>
      </c>
      <c r="T179" t="s">
        <v>14233</v>
      </c>
      <c r="U179" t="s">
        <v>14234</v>
      </c>
      <c r="V179" t="s">
        <v>14235</v>
      </c>
      <c r="W179" t="s">
        <v>14236</v>
      </c>
    </row>
    <row r="180" spans="1:23" x14ac:dyDescent="0.35">
      <c r="A180" t="s">
        <v>13074</v>
      </c>
      <c r="B180" t="s">
        <v>13075</v>
      </c>
      <c r="C180" t="s">
        <v>13076</v>
      </c>
      <c r="D180">
        <v>57.89</v>
      </c>
      <c r="E180" s="9">
        <v>199</v>
      </c>
      <c r="F180" s="1">
        <v>0.71</v>
      </c>
      <c r="G180">
        <v>4</v>
      </c>
      <c r="H180" s="4">
        <v>9378</v>
      </c>
      <c r="I180" t="str">
        <f t="shared" si="2"/>
        <v>50% or more</v>
      </c>
      <c r="J180" t="str" cm="1">
        <f t="array" ref="J180">_xlfn.IFS(G180&lt;=2,"0-2.0",G180&lt;=3,"2.1-3.0",G180&lt;=4,"3.1-4.0",G180&lt;=5,"4.1-5.0")</f>
        <v>3.1-4.0</v>
      </c>
      <c r="K180" s="6">
        <f>amazontable[[#This Row],[Discounted Price]]*H180</f>
        <v>542892.42000000004</v>
      </c>
      <c r="L180" s="7" t="str" cm="1">
        <f t="array" ref="L180">_xlfn.IFS(D180&lt;=200,"0-200",D180&lt;=500,"201-500",D180&gt;500,"501 &amp; above")</f>
        <v>0-200</v>
      </c>
      <c r="M180" t="str" cm="1">
        <f t="array" ref="M180">_xlfn.IFS(H180&lt;1000,"0-999",H180&lt;10000,"1,000-9,999",H180&gt;10000,"10,001&amp; above")</f>
        <v>1,000-9,999</v>
      </c>
      <c r="N180" t="s">
        <v>1581</v>
      </c>
      <c r="O180" t="s">
        <v>238</v>
      </c>
      <c r="P180" s="19" t="s">
        <v>13526</v>
      </c>
      <c r="Q180" t="s">
        <v>13527</v>
      </c>
      <c r="R180" t="s">
        <v>13528</v>
      </c>
      <c r="S180" t="s">
        <v>13529</v>
      </c>
      <c r="T180" t="s">
        <v>13530</v>
      </c>
      <c r="U180" t="s">
        <v>13531</v>
      </c>
      <c r="V180" t="s">
        <v>13532</v>
      </c>
      <c r="W180" t="s">
        <v>13533</v>
      </c>
    </row>
    <row r="181" spans="1:23" x14ac:dyDescent="0.35">
      <c r="A181" t="s">
        <v>13079</v>
      </c>
      <c r="B181" t="s">
        <v>13080</v>
      </c>
      <c r="C181" t="s">
        <v>13081</v>
      </c>
      <c r="D181">
        <v>799</v>
      </c>
      <c r="E181" s="9">
        <v>1999</v>
      </c>
      <c r="F181" s="1">
        <v>0.6</v>
      </c>
      <c r="G181">
        <v>3.3</v>
      </c>
      <c r="H181" s="4">
        <v>576</v>
      </c>
      <c r="I181" t="str">
        <f t="shared" si="2"/>
        <v>50% or more</v>
      </c>
      <c r="J181" t="str" cm="1">
        <f t="array" ref="J181">_xlfn.IFS(G181&lt;=2,"0-2.0",G181&lt;=3,"2.1-3.0",G181&lt;=4,"3.1-4.0",G181&lt;=5,"4.1-5.0")</f>
        <v>3.1-4.0</v>
      </c>
      <c r="K181" s="6">
        <f>amazontable[[#This Row],[Discounted Price]]*H181</f>
        <v>460224</v>
      </c>
      <c r="L181" s="7" t="str" cm="1">
        <f t="array" ref="L181">_xlfn.IFS(D181&lt;=200,"0-200",D181&lt;=500,"201-500",D181&gt;500,"501 &amp; above")</f>
        <v>501 &amp; above</v>
      </c>
      <c r="M181" t="str" cm="1">
        <f t="array" ref="M181">_xlfn.IFS(H181&lt;1000,"0-999",H181&lt;10000,"1,000-9,999",H181&gt;10000,"10,001&amp; above")</f>
        <v>0-999</v>
      </c>
      <c r="N181" t="s">
        <v>1586</v>
      </c>
      <c r="O181" t="s">
        <v>1591</v>
      </c>
      <c r="P181" s="19" t="s">
        <v>14425</v>
      </c>
      <c r="Q181" t="s">
        <v>14426</v>
      </c>
      <c r="R181" t="s">
        <v>14427</v>
      </c>
      <c r="S181" t="s">
        <v>14428</v>
      </c>
      <c r="T181" t="s">
        <v>14429</v>
      </c>
      <c r="U181" t="s">
        <v>14430</v>
      </c>
      <c r="V181" t="s">
        <v>14431</v>
      </c>
      <c r="W181" t="s">
        <v>14432</v>
      </c>
    </row>
    <row r="182" spans="1:23" x14ac:dyDescent="0.35">
      <c r="A182" t="s">
        <v>13079</v>
      </c>
      <c r="B182" t="s">
        <v>13080</v>
      </c>
      <c r="C182" t="s">
        <v>13081</v>
      </c>
      <c r="D182">
        <v>205</v>
      </c>
      <c r="E182" s="9">
        <v>499</v>
      </c>
      <c r="F182" s="1">
        <v>0.59</v>
      </c>
      <c r="G182">
        <v>3.8</v>
      </c>
      <c r="H182" s="4">
        <v>313</v>
      </c>
      <c r="I182" t="str">
        <f t="shared" si="2"/>
        <v>50% or more</v>
      </c>
      <c r="J182" t="str" cm="1">
        <f t="array" ref="J182">_xlfn.IFS(G182&lt;=2,"0-2.0",G182&lt;=3,"2.1-3.0",G182&lt;=4,"3.1-4.0",G182&lt;=5,"4.1-5.0")</f>
        <v>3.1-4.0</v>
      </c>
      <c r="K182" s="6">
        <f>amazontable[[#This Row],[Discounted Price]]*H182</f>
        <v>64165</v>
      </c>
      <c r="L182" s="7" t="str" cm="1">
        <f t="array" ref="L182">_xlfn.IFS(D182&lt;=200,"0-200",D182&lt;=500,"201-500",D182&gt;500,"501 &amp; above")</f>
        <v>201-500</v>
      </c>
      <c r="M182" t="str" cm="1">
        <f t="array" ref="M182">_xlfn.IFS(H182&lt;1000,"0-999",H182&lt;10000,"1,000-9,999",H182&gt;10000,"10,001&amp; above")</f>
        <v>0-999</v>
      </c>
      <c r="N182" t="s">
        <v>1596</v>
      </c>
      <c r="O182" t="s">
        <v>1601</v>
      </c>
      <c r="P182" s="19" t="s">
        <v>14433</v>
      </c>
      <c r="Q182" t="s">
        <v>14434</v>
      </c>
      <c r="R182" t="s">
        <v>14435</v>
      </c>
      <c r="S182" t="s">
        <v>14436</v>
      </c>
      <c r="T182" t="s">
        <v>14437</v>
      </c>
      <c r="U182" t="s">
        <v>14438</v>
      </c>
      <c r="V182" t="s">
        <v>14439</v>
      </c>
      <c r="W182" t="s">
        <v>14440</v>
      </c>
    </row>
    <row r="183" spans="1:23" x14ac:dyDescent="0.35">
      <c r="A183" t="s">
        <v>13074</v>
      </c>
      <c r="B183" t="s">
        <v>13075</v>
      </c>
      <c r="C183" t="s">
        <v>13076</v>
      </c>
      <c r="D183">
        <v>299</v>
      </c>
      <c r="E183" s="9">
        <v>699</v>
      </c>
      <c r="F183" s="1">
        <v>0.56999999999999995</v>
      </c>
      <c r="G183">
        <v>4.0999999999999996</v>
      </c>
      <c r="H183" s="4">
        <v>2957</v>
      </c>
      <c r="I183" t="str">
        <f t="shared" si="2"/>
        <v>50% or more</v>
      </c>
      <c r="J183" t="str" cm="1">
        <f t="array" ref="J183">_xlfn.IFS(G183&lt;=2,"0-2.0",G183&lt;=3,"2.1-3.0",G183&lt;=4,"3.1-4.0",G183&lt;=5,"4.1-5.0")</f>
        <v>4.1-5.0</v>
      </c>
      <c r="K183" s="6">
        <f>amazontable[[#This Row],[Discounted Price]]*H183</f>
        <v>884143</v>
      </c>
      <c r="L183" s="7" t="str" cm="1">
        <f t="array" ref="L183">_xlfn.IFS(D183&lt;=200,"0-200",D183&lt;=500,"201-500",D183&gt;500,"501 &amp; above")</f>
        <v>201-500</v>
      </c>
      <c r="M183" t="str" cm="1">
        <f t="array" ref="M183">_xlfn.IFS(H183&lt;1000,"0-999",H183&lt;10000,"1,000-9,999",H183&gt;10000,"10,001&amp; above")</f>
        <v>1,000-9,999</v>
      </c>
      <c r="N183" t="s">
        <v>1606</v>
      </c>
      <c r="O183" t="s">
        <v>1611</v>
      </c>
      <c r="P183" s="19" t="s">
        <v>14441</v>
      </c>
      <c r="Q183" t="s">
        <v>14442</v>
      </c>
      <c r="R183" t="s">
        <v>14443</v>
      </c>
      <c r="S183" t="s">
        <v>14444</v>
      </c>
      <c r="T183" t="s">
        <v>14445</v>
      </c>
      <c r="U183" t="s">
        <v>14446</v>
      </c>
      <c r="V183" t="s">
        <v>14447</v>
      </c>
      <c r="W183" t="s">
        <v>14448</v>
      </c>
    </row>
    <row r="184" spans="1:23" x14ac:dyDescent="0.35">
      <c r="A184" t="s">
        <v>13074</v>
      </c>
      <c r="B184" t="s">
        <v>13075</v>
      </c>
      <c r="C184" t="s">
        <v>13076</v>
      </c>
      <c r="D184">
        <v>849</v>
      </c>
      <c r="E184" s="9">
        <v>999</v>
      </c>
      <c r="F184" s="1">
        <v>0.15</v>
      </c>
      <c r="G184">
        <v>4.0999999999999996</v>
      </c>
      <c r="H184" s="4">
        <v>6736</v>
      </c>
      <c r="I184" t="str">
        <f t="shared" si="2"/>
        <v>&lt;50%</v>
      </c>
      <c r="J184" t="str" cm="1">
        <f t="array" ref="J184">_xlfn.IFS(G184&lt;=2,"0-2.0",G184&lt;=3,"2.1-3.0",G184&lt;=4,"3.1-4.0",G184&lt;=5,"4.1-5.0")</f>
        <v>4.1-5.0</v>
      </c>
      <c r="K184" s="6">
        <f>amazontable[[#This Row],[Discounted Price]]*H184</f>
        <v>5718864</v>
      </c>
      <c r="L184" s="7" t="str" cm="1">
        <f t="array" ref="L184">_xlfn.IFS(D184&lt;=200,"0-200",D184&lt;=500,"201-500",D184&gt;500,"501 &amp; above")</f>
        <v>501 &amp; above</v>
      </c>
      <c r="M184" t="str" cm="1">
        <f t="array" ref="M184">_xlfn.IFS(H184&lt;1000,"0-999",H184&lt;10000,"1,000-9,999",H184&gt;10000,"10,001&amp; above")</f>
        <v>1,000-9,999</v>
      </c>
      <c r="N184" t="s">
        <v>1616</v>
      </c>
      <c r="O184" t="s">
        <v>1621</v>
      </c>
      <c r="P184" s="19" t="s">
        <v>14449</v>
      </c>
      <c r="Q184" t="s">
        <v>14450</v>
      </c>
      <c r="R184" t="s">
        <v>14451</v>
      </c>
      <c r="S184" t="s">
        <v>14452</v>
      </c>
      <c r="T184" t="s">
        <v>14453</v>
      </c>
      <c r="U184" t="s">
        <v>14454</v>
      </c>
      <c r="V184" t="s">
        <v>14455</v>
      </c>
      <c r="W184" t="s">
        <v>14456</v>
      </c>
    </row>
    <row r="185" spans="1:23" x14ac:dyDescent="0.35">
      <c r="A185" t="s">
        <v>13074</v>
      </c>
      <c r="B185" t="s">
        <v>13075</v>
      </c>
      <c r="C185" t="s">
        <v>13076</v>
      </c>
      <c r="D185">
        <v>949</v>
      </c>
      <c r="E185" s="9">
        <v>1999</v>
      </c>
      <c r="F185" s="1">
        <v>0.53</v>
      </c>
      <c r="G185">
        <v>4.4000000000000004</v>
      </c>
      <c r="H185" s="4">
        <v>13552</v>
      </c>
      <c r="I185" t="str">
        <f t="shared" si="2"/>
        <v>50% or more</v>
      </c>
      <c r="J185" t="str" cm="1">
        <f t="array" ref="J185">_xlfn.IFS(G185&lt;=2,"0-2.0",G185&lt;=3,"2.1-3.0",G185&lt;=4,"3.1-4.0",G185&lt;=5,"4.1-5.0")</f>
        <v>4.1-5.0</v>
      </c>
      <c r="K185" s="6">
        <f>amazontable[[#This Row],[Discounted Price]]*H185</f>
        <v>12860848</v>
      </c>
      <c r="L185" s="7" t="str" cm="1">
        <f t="array" ref="L185">_xlfn.IFS(D185&lt;=200,"0-200",D185&lt;=500,"201-500",D185&gt;500,"501 &amp; above")</f>
        <v>501 &amp; above</v>
      </c>
      <c r="M185" t="str" cm="1">
        <f t="array" ref="M185">_xlfn.IFS(H185&lt;1000,"0-999",H185&lt;10000,"1,000-9,999",H185&gt;10000,"10,001&amp; above")</f>
        <v>10,001&amp; above</v>
      </c>
      <c r="N185" t="s">
        <v>1626</v>
      </c>
      <c r="O185" t="s">
        <v>361</v>
      </c>
      <c r="P185" s="19" t="s">
        <v>13622</v>
      </c>
      <c r="Q185" t="s">
        <v>13623</v>
      </c>
      <c r="R185" t="s">
        <v>13624</v>
      </c>
      <c r="S185" t="s">
        <v>13625</v>
      </c>
      <c r="T185" t="s">
        <v>13626</v>
      </c>
      <c r="U185" t="s">
        <v>13627</v>
      </c>
      <c r="V185" t="s">
        <v>13628</v>
      </c>
      <c r="W185" t="s">
        <v>13629</v>
      </c>
    </row>
    <row r="186" spans="1:23" x14ac:dyDescent="0.35">
      <c r="A186" t="s">
        <v>13074</v>
      </c>
      <c r="B186" t="s">
        <v>13075</v>
      </c>
      <c r="C186" t="s">
        <v>13076</v>
      </c>
      <c r="D186">
        <v>499</v>
      </c>
      <c r="E186" s="9">
        <v>1200</v>
      </c>
      <c r="F186" s="1">
        <v>0.57999999999999996</v>
      </c>
      <c r="G186">
        <v>4.3</v>
      </c>
      <c r="H186" s="4">
        <v>5451</v>
      </c>
      <c r="I186" t="str">
        <f t="shared" si="2"/>
        <v>50% or more</v>
      </c>
      <c r="J186" t="str" cm="1">
        <f t="array" ref="J186">_xlfn.IFS(G186&lt;=2,"0-2.0",G186&lt;=3,"2.1-3.0",G186&lt;=4,"3.1-4.0",G186&lt;=5,"4.1-5.0")</f>
        <v>4.1-5.0</v>
      </c>
      <c r="K186" s="6">
        <f>amazontable[[#This Row],[Discounted Price]]*H186</f>
        <v>2720049</v>
      </c>
      <c r="L186" s="7" t="str" cm="1">
        <f t="array" ref="L186">_xlfn.IFS(D186&lt;=200,"0-200",D186&lt;=500,"201-500",D186&gt;500,"501 &amp; above")</f>
        <v>201-500</v>
      </c>
      <c r="M186" t="str" cm="1">
        <f t="array" ref="M186">_xlfn.IFS(H186&lt;1000,"0-999",H186&lt;10000,"1,000-9,999",H186&gt;10000,"10,001&amp; above")</f>
        <v>1,000-9,999</v>
      </c>
      <c r="N186" t="s">
        <v>1631</v>
      </c>
      <c r="O186" t="s">
        <v>1636</v>
      </c>
      <c r="P186" s="19" t="s">
        <v>14457</v>
      </c>
      <c r="Q186" t="s">
        <v>14458</v>
      </c>
      <c r="R186" t="s">
        <v>14459</v>
      </c>
      <c r="S186" t="s">
        <v>14460</v>
      </c>
      <c r="T186" t="s">
        <v>14461</v>
      </c>
      <c r="U186" t="s">
        <v>14462</v>
      </c>
      <c r="V186" t="s">
        <v>14463</v>
      </c>
      <c r="W186" t="s">
        <v>14464</v>
      </c>
    </row>
    <row r="187" spans="1:23" x14ac:dyDescent="0.35">
      <c r="A187" t="s">
        <v>13074</v>
      </c>
      <c r="B187" t="s">
        <v>13075</v>
      </c>
      <c r="C187" t="s">
        <v>13076</v>
      </c>
      <c r="D187">
        <v>299</v>
      </c>
      <c r="E187" s="9">
        <v>485</v>
      </c>
      <c r="F187" s="1">
        <v>0.38</v>
      </c>
      <c r="G187">
        <v>4.3</v>
      </c>
      <c r="H187" s="4">
        <v>10911</v>
      </c>
      <c r="I187" t="str">
        <f t="shared" si="2"/>
        <v>&lt;50%</v>
      </c>
      <c r="J187" t="str" cm="1">
        <f t="array" ref="J187">_xlfn.IFS(G187&lt;=2,"0-2.0",G187&lt;=3,"2.1-3.0",G187&lt;=4,"3.1-4.0",G187&lt;=5,"4.1-5.0")</f>
        <v>4.1-5.0</v>
      </c>
      <c r="K187" s="6">
        <f>amazontable[[#This Row],[Discounted Price]]*H187</f>
        <v>3262389</v>
      </c>
      <c r="L187" s="7" t="str" cm="1">
        <f t="array" ref="L187">_xlfn.IFS(D187&lt;=200,"0-200",D187&lt;=500,"201-500",D187&gt;500,"501 &amp; above")</f>
        <v>201-500</v>
      </c>
      <c r="M187" t="str" cm="1">
        <f t="array" ref="M187">_xlfn.IFS(H187&lt;1000,"0-999",H187&lt;10000,"1,000-9,999",H187&gt;10000,"10,001&amp; above")</f>
        <v>10,001&amp; above</v>
      </c>
      <c r="N187" t="s">
        <v>1641</v>
      </c>
      <c r="O187" t="s">
        <v>1646</v>
      </c>
      <c r="P187" s="19" t="s">
        <v>14465</v>
      </c>
      <c r="Q187" t="s">
        <v>14466</v>
      </c>
      <c r="R187" t="s">
        <v>14467</v>
      </c>
      <c r="S187" t="s">
        <v>14468</v>
      </c>
      <c r="T187" t="s">
        <v>14469</v>
      </c>
      <c r="U187" t="s">
        <v>14470</v>
      </c>
      <c r="V187" t="s">
        <v>14471</v>
      </c>
      <c r="W187" t="s">
        <v>14472</v>
      </c>
    </row>
    <row r="188" spans="1:23" x14ac:dyDescent="0.35">
      <c r="A188" t="s">
        <v>13074</v>
      </c>
      <c r="B188" t="s">
        <v>13075</v>
      </c>
      <c r="C188" t="s">
        <v>13076</v>
      </c>
      <c r="D188">
        <v>949</v>
      </c>
      <c r="E188" s="9">
        <v>1999</v>
      </c>
      <c r="F188" s="1">
        <v>0.53</v>
      </c>
      <c r="G188">
        <v>4.4000000000000004</v>
      </c>
      <c r="H188" s="4">
        <v>13552</v>
      </c>
      <c r="I188" t="str">
        <f t="shared" si="2"/>
        <v>50% or more</v>
      </c>
      <c r="J188" t="str" cm="1">
        <f t="array" ref="J188">_xlfn.IFS(G188&lt;=2,"0-2.0",G188&lt;=3,"2.1-3.0",G188&lt;=4,"3.1-4.0",G188&lt;=5,"4.1-5.0")</f>
        <v>4.1-5.0</v>
      </c>
      <c r="K188" s="6">
        <f>amazontable[[#This Row],[Discounted Price]]*H188</f>
        <v>12860848</v>
      </c>
      <c r="L188" s="7" t="str" cm="1">
        <f t="array" ref="L188">_xlfn.IFS(D188&lt;=200,"0-200",D188&lt;=500,"201-500",D188&gt;500,"501 &amp; above")</f>
        <v>501 &amp; above</v>
      </c>
      <c r="M188" t="str" cm="1">
        <f t="array" ref="M188">_xlfn.IFS(H188&lt;1000,"0-999",H188&lt;10000,"1,000-9,999",H188&gt;10000,"10,001&amp; above")</f>
        <v>10,001&amp; above</v>
      </c>
      <c r="N188" t="s">
        <v>1651</v>
      </c>
      <c r="O188" t="s">
        <v>361</v>
      </c>
      <c r="P188" s="19" t="s">
        <v>13622</v>
      </c>
      <c r="Q188" t="s">
        <v>13623</v>
      </c>
      <c r="R188" t="s">
        <v>13624</v>
      </c>
      <c r="S188" t="s">
        <v>13625</v>
      </c>
      <c r="T188" t="s">
        <v>13626</v>
      </c>
      <c r="U188" t="s">
        <v>13627</v>
      </c>
      <c r="V188" t="s">
        <v>13628</v>
      </c>
      <c r="W188" t="s">
        <v>13629</v>
      </c>
    </row>
    <row r="189" spans="1:23" x14ac:dyDescent="0.35">
      <c r="A189" t="s">
        <v>13074</v>
      </c>
      <c r="B189" t="s">
        <v>13075</v>
      </c>
      <c r="C189" t="s">
        <v>13076</v>
      </c>
      <c r="D189">
        <v>379</v>
      </c>
      <c r="E189" s="9">
        <v>1099</v>
      </c>
      <c r="F189" s="1">
        <v>0.66</v>
      </c>
      <c r="G189">
        <v>4.3</v>
      </c>
      <c r="H189" s="4">
        <v>2806</v>
      </c>
      <c r="I189" t="str">
        <f t="shared" si="2"/>
        <v>50% or more</v>
      </c>
      <c r="J189" t="str" cm="1">
        <f t="array" ref="J189">_xlfn.IFS(G189&lt;=2,"0-2.0",G189&lt;=3,"2.1-3.0",G189&lt;=4,"3.1-4.0",G189&lt;=5,"4.1-5.0")</f>
        <v>4.1-5.0</v>
      </c>
      <c r="K189" s="6">
        <f>amazontable[[#This Row],[Discounted Price]]*H189</f>
        <v>1063474</v>
      </c>
      <c r="L189" s="7" t="str" cm="1">
        <f t="array" ref="L189">_xlfn.IFS(D189&lt;=200,"0-200",D189&lt;=500,"201-500",D189&gt;500,"501 &amp; above")</f>
        <v>201-500</v>
      </c>
      <c r="M189" t="str" cm="1">
        <f t="array" ref="M189">_xlfn.IFS(H189&lt;1000,"0-999",H189&lt;10000,"1,000-9,999",H189&gt;10000,"10,001&amp; above")</f>
        <v>1,000-9,999</v>
      </c>
      <c r="N189" t="s">
        <v>1656</v>
      </c>
      <c r="O189" t="s">
        <v>966</v>
      </c>
      <c r="P189" s="19" t="s">
        <v>14038</v>
      </c>
      <c r="Q189" t="s">
        <v>14039</v>
      </c>
      <c r="R189" t="s">
        <v>14040</v>
      </c>
      <c r="S189" t="s">
        <v>14041</v>
      </c>
      <c r="T189" t="s">
        <v>14042</v>
      </c>
      <c r="U189" t="s">
        <v>14043</v>
      </c>
      <c r="V189" t="s">
        <v>14044</v>
      </c>
      <c r="W189" t="s">
        <v>14045</v>
      </c>
    </row>
    <row r="190" spans="1:23" x14ac:dyDescent="0.35">
      <c r="A190" t="s">
        <v>13079</v>
      </c>
      <c r="B190" t="s">
        <v>13080</v>
      </c>
      <c r="C190" t="s">
        <v>13082</v>
      </c>
      <c r="D190" s="2">
        <v>8990</v>
      </c>
      <c r="E190" s="9">
        <v>18990</v>
      </c>
      <c r="F190" s="1">
        <v>0.53</v>
      </c>
      <c r="G190">
        <v>3.9</v>
      </c>
      <c r="H190" s="4">
        <v>350</v>
      </c>
      <c r="I190" t="str">
        <f t="shared" si="2"/>
        <v>50% or more</v>
      </c>
      <c r="J190" t="str" cm="1">
        <f t="array" ref="J190">_xlfn.IFS(G190&lt;=2,"0-2.0",G190&lt;=3,"2.1-3.0",G190&lt;=4,"3.1-4.0",G190&lt;=5,"4.1-5.0")</f>
        <v>3.1-4.0</v>
      </c>
      <c r="K190" s="6">
        <f>amazontable[[#This Row],[Discounted Price]]*H190</f>
        <v>3146500</v>
      </c>
      <c r="L190" s="7" t="str" cm="1">
        <f t="array" ref="L190">_xlfn.IFS(D190&lt;=200,"0-200",D190&lt;=500,"201-500",D190&gt;500,"501 &amp; above")</f>
        <v>501 &amp; above</v>
      </c>
      <c r="M190" t="str" cm="1">
        <f t="array" ref="M190">_xlfn.IFS(H190&lt;1000,"0-999",H190&lt;10000,"1,000-9,999",H190&gt;10000,"10,001&amp; above")</f>
        <v>0-999</v>
      </c>
      <c r="N190" t="s">
        <v>1661</v>
      </c>
      <c r="O190" t="s">
        <v>1666</v>
      </c>
      <c r="P190" s="19" t="s">
        <v>14473</v>
      </c>
      <c r="Q190" t="s">
        <v>14474</v>
      </c>
      <c r="R190" t="s">
        <v>14475</v>
      </c>
      <c r="S190" t="s">
        <v>14476</v>
      </c>
      <c r="T190" t="s">
        <v>14477</v>
      </c>
      <c r="U190" t="s">
        <v>14478</v>
      </c>
      <c r="V190" t="s">
        <v>14479</v>
      </c>
      <c r="W190" t="s">
        <v>14480</v>
      </c>
    </row>
    <row r="191" spans="1:23" x14ac:dyDescent="0.35">
      <c r="A191" t="s">
        <v>13079</v>
      </c>
      <c r="B191" t="s">
        <v>13080</v>
      </c>
      <c r="C191" t="s">
        <v>13081</v>
      </c>
      <c r="D191">
        <v>486</v>
      </c>
      <c r="E191" s="9">
        <v>1999</v>
      </c>
      <c r="F191" s="1">
        <v>0.76</v>
      </c>
      <c r="G191">
        <v>4.2</v>
      </c>
      <c r="H191" s="4">
        <v>30023</v>
      </c>
      <c r="I191" t="str">
        <f t="shared" si="2"/>
        <v>50% or more</v>
      </c>
      <c r="J191" t="str" cm="1">
        <f t="array" ref="J191">_xlfn.IFS(G191&lt;=2,"0-2.0",G191&lt;=3,"2.1-3.0",G191&lt;=4,"3.1-4.0",G191&lt;=5,"4.1-5.0")</f>
        <v>4.1-5.0</v>
      </c>
      <c r="K191" s="6">
        <f>amazontable[[#This Row],[Discounted Price]]*H191</f>
        <v>14591178</v>
      </c>
      <c r="L191" s="7" t="str" cm="1">
        <f t="array" ref="L191">_xlfn.IFS(D191&lt;=200,"0-200",D191&lt;=500,"201-500",D191&gt;500,"501 &amp; above")</f>
        <v>201-500</v>
      </c>
      <c r="M191" t="str" cm="1">
        <f t="array" ref="M191">_xlfn.IFS(H191&lt;1000,"0-999",H191&lt;10000,"1,000-9,999",H191&gt;10000,"10,001&amp; above")</f>
        <v>10,001&amp; above</v>
      </c>
      <c r="N191" t="s">
        <v>1671</v>
      </c>
      <c r="O191" t="s">
        <v>1337</v>
      </c>
      <c r="P191" s="19" t="s">
        <v>14277</v>
      </c>
      <c r="Q191" t="s">
        <v>14278</v>
      </c>
      <c r="R191" t="s">
        <v>14279</v>
      </c>
      <c r="S191" t="s">
        <v>14280</v>
      </c>
      <c r="T191" t="s">
        <v>14281</v>
      </c>
      <c r="U191" t="s">
        <v>14282</v>
      </c>
      <c r="V191" t="s">
        <v>14283</v>
      </c>
      <c r="W191" t="s">
        <v>14284</v>
      </c>
    </row>
    <row r="192" spans="1:23" x14ac:dyDescent="0.35">
      <c r="A192" t="s">
        <v>13079</v>
      </c>
      <c r="B192" t="s">
        <v>13080</v>
      </c>
      <c r="C192" t="s">
        <v>13082</v>
      </c>
      <c r="D192" s="2">
        <v>5699</v>
      </c>
      <c r="E192" s="9">
        <v>11000</v>
      </c>
      <c r="F192" s="1">
        <v>0.48</v>
      </c>
      <c r="G192">
        <v>4.2</v>
      </c>
      <c r="H192" s="4">
        <v>4003</v>
      </c>
      <c r="I192" t="str">
        <f t="shared" si="2"/>
        <v>&lt;50%</v>
      </c>
      <c r="J192" t="str" cm="1">
        <f t="array" ref="J192">_xlfn.IFS(G192&lt;=2,"0-2.0",G192&lt;=3,"2.1-3.0",G192&lt;=4,"3.1-4.0",G192&lt;=5,"4.1-5.0")</f>
        <v>4.1-5.0</v>
      </c>
      <c r="K192" s="6">
        <f>amazontable[[#This Row],[Discounted Price]]*H192</f>
        <v>22813097</v>
      </c>
      <c r="L192" s="7" t="str" cm="1">
        <f t="array" ref="L192">_xlfn.IFS(D192&lt;=200,"0-200",D192&lt;=500,"201-500",D192&gt;500,"501 &amp; above")</f>
        <v>501 &amp; above</v>
      </c>
      <c r="M192" t="str" cm="1">
        <f t="array" ref="M192">_xlfn.IFS(H192&lt;1000,"0-999",H192&lt;10000,"1,000-9,999",H192&gt;10000,"10,001&amp; above")</f>
        <v>1,000-9,999</v>
      </c>
      <c r="N192" t="s">
        <v>1676</v>
      </c>
      <c r="O192" t="s">
        <v>512</v>
      </c>
      <c r="P192" s="19" t="s">
        <v>13726</v>
      </c>
      <c r="Q192" t="s">
        <v>13727</v>
      </c>
      <c r="R192" t="s">
        <v>13728</v>
      </c>
      <c r="S192" t="s">
        <v>13729</v>
      </c>
      <c r="T192" t="s">
        <v>13730</v>
      </c>
      <c r="U192" t="s">
        <v>13731</v>
      </c>
      <c r="V192" t="s">
        <v>13732</v>
      </c>
      <c r="W192" t="s">
        <v>13733</v>
      </c>
    </row>
    <row r="193" spans="1:23" x14ac:dyDescent="0.35">
      <c r="A193" t="s">
        <v>13074</v>
      </c>
      <c r="B193" t="s">
        <v>13075</v>
      </c>
      <c r="C193" t="s">
        <v>13076</v>
      </c>
      <c r="D193">
        <v>709</v>
      </c>
      <c r="E193" s="9">
        <v>1999</v>
      </c>
      <c r="F193" s="1">
        <v>0.65</v>
      </c>
      <c r="G193">
        <v>4.0999999999999996</v>
      </c>
      <c r="H193" s="4">
        <v>178817</v>
      </c>
      <c r="I193" t="str">
        <f t="shared" si="2"/>
        <v>50% or more</v>
      </c>
      <c r="J193" t="str" cm="1">
        <f t="array" ref="J193">_xlfn.IFS(G193&lt;=2,"0-2.0",G193&lt;=3,"2.1-3.0",G193&lt;=4,"3.1-4.0",G193&lt;=5,"4.1-5.0")</f>
        <v>4.1-5.0</v>
      </c>
      <c r="K193" s="6">
        <f>amazontable[[#This Row],[Discounted Price]]*H193</f>
        <v>126781253</v>
      </c>
      <c r="L193" s="7" t="str" cm="1">
        <f t="array" ref="L193">_xlfn.IFS(D193&lt;=200,"0-200",D193&lt;=500,"201-500",D193&gt;500,"501 &amp; above")</f>
        <v>501 &amp; above</v>
      </c>
      <c r="M193" t="str" cm="1">
        <f t="array" ref="M193">_xlfn.IFS(H193&lt;1000,"0-999",H193&lt;10000,"1,000-9,999",H193&gt;10000,"10,001&amp; above")</f>
        <v>10,001&amp; above</v>
      </c>
      <c r="N193" t="s">
        <v>1681</v>
      </c>
      <c r="O193" t="s">
        <v>1686</v>
      </c>
      <c r="P193" s="19" t="s">
        <v>14481</v>
      </c>
      <c r="Q193" t="s">
        <v>14482</v>
      </c>
      <c r="R193" t="s">
        <v>14483</v>
      </c>
      <c r="S193" t="s">
        <v>14484</v>
      </c>
      <c r="T193" t="s">
        <v>14485</v>
      </c>
      <c r="U193" t="s">
        <v>14486</v>
      </c>
      <c r="V193" t="s">
        <v>14487</v>
      </c>
      <c r="W193" t="s">
        <v>14488</v>
      </c>
    </row>
    <row r="194" spans="1:23" x14ac:dyDescent="0.35">
      <c r="A194" t="s">
        <v>13079</v>
      </c>
      <c r="B194" t="s">
        <v>13080</v>
      </c>
      <c r="C194" t="s">
        <v>13082</v>
      </c>
      <c r="D194" s="2">
        <v>47990</v>
      </c>
      <c r="E194" s="9">
        <v>70900</v>
      </c>
      <c r="F194" s="1">
        <v>0.32</v>
      </c>
      <c r="G194">
        <v>4.3</v>
      </c>
      <c r="H194" s="4">
        <v>7109</v>
      </c>
      <c r="I194" t="str">
        <f t="shared" si="2"/>
        <v>&lt;50%</v>
      </c>
      <c r="J194" t="str" cm="1">
        <f t="array" ref="J194">_xlfn.IFS(G194&lt;=2,"0-2.0",G194&lt;=3,"2.1-3.0",G194&lt;=4,"3.1-4.0",G194&lt;=5,"4.1-5.0")</f>
        <v>4.1-5.0</v>
      </c>
      <c r="K194" s="6">
        <f>amazontable[[#This Row],[Discounted Price]]*H194</f>
        <v>341160910</v>
      </c>
      <c r="L194" s="7" t="str" cm="1">
        <f t="array" ref="L194">_xlfn.IFS(D194&lt;=200,"0-200",D194&lt;=500,"201-500",D194&gt;500,"501 &amp; above")</f>
        <v>501 &amp; above</v>
      </c>
      <c r="M194" t="str" cm="1">
        <f t="array" ref="M194">_xlfn.IFS(H194&lt;1000,"0-999",H194&lt;10000,"1,000-9,999",H194&gt;10000,"10,001&amp; above")</f>
        <v>1,000-9,999</v>
      </c>
      <c r="N194" t="s">
        <v>1690</v>
      </c>
      <c r="O194" t="s">
        <v>581</v>
      </c>
      <c r="P194" s="19" t="s">
        <v>13774</v>
      </c>
      <c r="Q194" t="s">
        <v>13775</v>
      </c>
      <c r="R194" t="s">
        <v>13776</v>
      </c>
      <c r="S194" t="s">
        <v>13777</v>
      </c>
      <c r="T194" t="s">
        <v>13778</v>
      </c>
      <c r="U194" t="s">
        <v>13779</v>
      </c>
      <c r="V194" t="s">
        <v>13780</v>
      </c>
      <c r="W194" t="s">
        <v>13781</v>
      </c>
    </row>
    <row r="195" spans="1:23" x14ac:dyDescent="0.35">
      <c r="A195" t="s">
        <v>13079</v>
      </c>
      <c r="B195" t="s">
        <v>13080</v>
      </c>
      <c r="C195" t="s">
        <v>13081</v>
      </c>
      <c r="D195">
        <v>299</v>
      </c>
      <c r="E195" s="9">
        <v>1199</v>
      </c>
      <c r="F195" s="1">
        <v>0.75</v>
      </c>
      <c r="G195">
        <v>3.7</v>
      </c>
      <c r="H195" s="4">
        <v>490</v>
      </c>
      <c r="I195" t="str">
        <f t="shared" ref="I195:I258" si="3">IF(F195&gt;=50%,"50% or more","&lt;50%")</f>
        <v>50% or more</v>
      </c>
      <c r="J195" t="str" cm="1">
        <f t="array" ref="J195">_xlfn.IFS(G195&lt;=2,"0-2.0",G195&lt;=3,"2.1-3.0",G195&lt;=4,"3.1-4.0",G195&lt;=5,"4.1-5.0")</f>
        <v>3.1-4.0</v>
      </c>
      <c r="K195" s="6">
        <f>amazontable[[#This Row],[Discounted Price]]*H195</f>
        <v>146510</v>
      </c>
      <c r="L195" s="7" t="str" cm="1">
        <f t="array" ref="L195">_xlfn.IFS(D195&lt;=200,"0-200",D195&lt;=500,"201-500",D195&gt;500,"501 &amp; above")</f>
        <v>201-500</v>
      </c>
      <c r="M195" t="str" cm="1">
        <f t="array" ref="M195">_xlfn.IFS(H195&lt;1000,"0-999",H195&lt;10000,"1,000-9,999",H195&gt;10000,"10,001&amp; above")</f>
        <v>0-999</v>
      </c>
      <c r="N195" t="s">
        <v>1694</v>
      </c>
      <c r="O195" t="s">
        <v>1699</v>
      </c>
      <c r="P195" s="19" t="s">
        <v>14489</v>
      </c>
      <c r="Q195" t="s">
        <v>14490</v>
      </c>
      <c r="R195" t="s">
        <v>14491</v>
      </c>
      <c r="S195" t="s">
        <v>14492</v>
      </c>
      <c r="T195" t="s">
        <v>14493</v>
      </c>
      <c r="U195" t="s">
        <v>14494</v>
      </c>
      <c r="V195" t="s">
        <v>14495</v>
      </c>
      <c r="W195" t="s">
        <v>14496</v>
      </c>
    </row>
    <row r="196" spans="1:23" x14ac:dyDescent="0.35">
      <c r="A196" t="s">
        <v>13074</v>
      </c>
      <c r="B196" t="s">
        <v>13075</v>
      </c>
      <c r="C196" t="s">
        <v>13076</v>
      </c>
      <c r="D196">
        <v>320</v>
      </c>
      <c r="E196" s="9">
        <v>599</v>
      </c>
      <c r="F196" s="1">
        <v>0.47</v>
      </c>
      <c r="G196">
        <v>4.0999999999999996</v>
      </c>
      <c r="H196" s="4">
        <v>491</v>
      </c>
      <c r="I196" t="str">
        <f t="shared" si="3"/>
        <v>&lt;50%</v>
      </c>
      <c r="J196" t="str" cm="1">
        <f t="array" ref="J196">_xlfn.IFS(G196&lt;=2,"0-2.0",G196&lt;=3,"2.1-3.0",G196&lt;=4,"3.1-4.0",G196&lt;=5,"4.1-5.0")</f>
        <v>4.1-5.0</v>
      </c>
      <c r="K196" s="6">
        <f>amazontable[[#This Row],[Discounted Price]]*H196</f>
        <v>157120</v>
      </c>
      <c r="L196" s="7" t="str" cm="1">
        <f t="array" ref="L196">_xlfn.IFS(D196&lt;=200,"0-200",D196&lt;=500,"201-500",D196&gt;500,"501 &amp; above")</f>
        <v>201-500</v>
      </c>
      <c r="M196" t="str" cm="1">
        <f t="array" ref="M196">_xlfn.IFS(H196&lt;1000,"0-999",H196&lt;10000,"1,000-9,999",H196&gt;10000,"10,001&amp; above")</f>
        <v>0-999</v>
      </c>
      <c r="N196" t="s">
        <v>1704</v>
      </c>
      <c r="O196" t="s">
        <v>1709</v>
      </c>
      <c r="P196" s="19" t="s">
        <v>14497</v>
      </c>
      <c r="Q196" t="s">
        <v>14498</v>
      </c>
      <c r="R196" t="s">
        <v>14499</v>
      </c>
      <c r="S196" t="s">
        <v>14500</v>
      </c>
      <c r="T196" t="s">
        <v>14501</v>
      </c>
      <c r="U196" t="s">
        <v>14502</v>
      </c>
      <c r="V196" t="s">
        <v>14503</v>
      </c>
      <c r="W196" t="s">
        <v>14504</v>
      </c>
    </row>
    <row r="197" spans="1:23" x14ac:dyDescent="0.35">
      <c r="A197" t="s">
        <v>13074</v>
      </c>
      <c r="B197" t="s">
        <v>13075</v>
      </c>
      <c r="C197" t="s">
        <v>13076</v>
      </c>
      <c r="D197">
        <v>139</v>
      </c>
      <c r="E197" s="9">
        <v>549</v>
      </c>
      <c r="F197" s="1">
        <v>0.75</v>
      </c>
      <c r="G197">
        <v>3.9</v>
      </c>
      <c r="H197" s="4">
        <v>61</v>
      </c>
      <c r="I197" t="str">
        <f t="shared" si="3"/>
        <v>50% or more</v>
      </c>
      <c r="J197" t="str" cm="1">
        <f t="array" ref="J197">_xlfn.IFS(G197&lt;=2,"0-2.0",G197&lt;=3,"2.1-3.0",G197&lt;=4,"3.1-4.0",G197&lt;=5,"4.1-5.0")</f>
        <v>3.1-4.0</v>
      </c>
      <c r="K197" s="6">
        <f>amazontable[[#This Row],[Discounted Price]]*H197</f>
        <v>8479</v>
      </c>
      <c r="L197" s="7" t="str" cm="1">
        <f t="array" ref="L197">_xlfn.IFS(D197&lt;=200,"0-200",D197&lt;=500,"201-500",D197&gt;500,"501 &amp; above")</f>
        <v>0-200</v>
      </c>
      <c r="M197" t="str" cm="1">
        <f t="array" ref="M197">_xlfn.IFS(H197&lt;1000,"0-999",H197&lt;10000,"1,000-9,999",H197&gt;10000,"10,001&amp; above")</f>
        <v>0-999</v>
      </c>
      <c r="N197" t="s">
        <v>1714</v>
      </c>
      <c r="O197" t="s">
        <v>1719</v>
      </c>
      <c r="P197" s="19" t="s">
        <v>14505</v>
      </c>
      <c r="Q197" t="s">
        <v>14506</v>
      </c>
      <c r="R197" t="s">
        <v>14507</v>
      </c>
      <c r="S197" t="s">
        <v>14508</v>
      </c>
      <c r="T197" t="s">
        <v>14509</v>
      </c>
      <c r="U197" t="s">
        <v>14510</v>
      </c>
      <c r="V197" t="s">
        <v>14511</v>
      </c>
      <c r="W197" t="s">
        <v>14512</v>
      </c>
    </row>
    <row r="198" spans="1:23" x14ac:dyDescent="0.35">
      <c r="A198" t="s">
        <v>13074</v>
      </c>
      <c r="B198" t="s">
        <v>13075</v>
      </c>
      <c r="C198" t="s">
        <v>13076</v>
      </c>
      <c r="D198">
        <v>129</v>
      </c>
      <c r="E198" s="9">
        <v>249</v>
      </c>
      <c r="F198" s="1">
        <v>0.48</v>
      </c>
      <c r="G198">
        <v>4</v>
      </c>
      <c r="H198" s="4">
        <v>9378</v>
      </c>
      <c r="I198" t="str">
        <f t="shared" si="3"/>
        <v>&lt;50%</v>
      </c>
      <c r="J198" t="str" cm="1">
        <f t="array" ref="J198">_xlfn.IFS(G198&lt;=2,"0-2.0",G198&lt;=3,"2.1-3.0",G198&lt;=4,"3.1-4.0",G198&lt;=5,"4.1-5.0")</f>
        <v>3.1-4.0</v>
      </c>
      <c r="K198" s="6">
        <f>amazontable[[#This Row],[Discounted Price]]*H198</f>
        <v>1209762</v>
      </c>
      <c r="L198" s="7" t="str" cm="1">
        <f t="array" ref="L198">_xlfn.IFS(D198&lt;=200,"0-200",D198&lt;=500,"201-500",D198&gt;500,"501 &amp; above")</f>
        <v>0-200</v>
      </c>
      <c r="M198" t="str" cm="1">
        <f t="array" ref="M198">_xlfn.IFS(H198&lt;1000,"0-999",H198&lt;10000,"1,000-9,999",H198&gt;10000,"10,001&amp; above")</f>
        <v>1,000-9,999</v>
      </c>
      <c r="N198" t="s">
        <v>1724</v>
      </c>
      <c r="O198" t="s">
        <v>238</v>
      </c>
      <c r="P198" s="19" t="s">
        <v>13526</v>
      </c>
      <c r="Q198" t="s">
        <v>13527</v>
      </c>
      <c r="R198" t="s">
        <v>13528</v>
      </c>
      <c r="S198" t="s">
        <v>13529</v>
      </c>
      <c r="T198" t="s">
        <v>13530</v>
      </c>
      <c r="U198" t="s">
        <v>13531</v>
      </c>
      <c r="V198" t="s">
        <v>13532</v>
      </c>
      <c r="W198" t="s">
        <v>13533</v>
      </c>
    </row>
    <row r="199" spans="1:23" x14ac:dyDescent="0.35">
      <c r="A199" t="s">
        <v>13079</v>
      </c>
      <c r="B199" t="s">
        <v>13080</v>
      </c>
      <c r="C199" t="s">
        <v>13082</v>
      </c>
      <c r="D199" s="2">
        <v>24999</v>
      </c>
      <c r="E199" s="9">
        <v>35999</v>
      </c>
      <c r="F199" s="1">
        <v>0.31</v>
      </c>
      <c r="G199">
        <v>4.2</v>
      </c>
      <c r="H199" s="4">
        <v>32840</v>
      </c>
      <c r="I199" t="str">
        <f t="shared" si="3"/>
        <v>&lt;50%</v>
      </c>
      <c r="J199" t="str" cm="1">
        <f t="array" ref="J199">_xlfn.IFS(G199&lt;=2,"0-2.0",G199&lt;=3,"2.1-3.0",G199&lt;=4,"3.1-4.0",G199&lt;=5,"4.1-5.0")</f>
        <v>4.1-5.0</v>
      </c>
      <c r="K199" s="6">
        <f>amazontable[[#This Row],[Discounted Price]]*H199</f>
        <v>820967160</v>
      </c>
      <c r="L199" s="7" t="str" cm="1">
        <f t="array" ref="L199">_xlfn.IFS(D199&lt;=200,"0-200",D199&lt;=500,"201-500",D199&gt;500,"501 &amp; above")</f>
        <v>501 &amp; above</v>
      </c>
      <c r="M199" t="str" cm="1">
        <f t="array" ref="M199">_xlfn.IFS(H199&lt;1000,"0-999",H199&lt;10000,"1,000-9,999",H199&gt;10000,"10,001&amp; above")</f>
        <v>10,001&amp; above</v>
      </c>
      <c r="N199" t="s">
        <v>1729</v>
      </c>
      <c r="O199" t="s">
        <v>173</v>
      </c>
      <c r="P199" s="19" t="s">
        <v>13478</v>
      </c>
      <c r="Q199" t="s">
        <v>13479</v>
      </c>
      <c r="R199" t="s">
        <v>13480</v>
      </c>
      <c r="S199" t="s">
        <v>13481</v>
      </c>
      <c r="T199" t="s">
        <v>13482</v>
      </c>
      <c r="U199" t="s">
        <v>13483</v>
      </c>
      <c r="V199" t="s">
        <v>13484</v>
      </c>
      <c r="W199" t="s">
        <v>13485</v>
      </c>
    </row>
    <row r="200" spans="1:23" x14ac:dyDescent="0.35">
      <c r="A200" t="s">
        <v>13074</v>
      </c>
      <c r="B200" t="s">
        <v>13075</v>
      </c>
      <c r="C200" t="s">
        <v>13076</v>
      </c>
      <c r="D200">
        <v>999</v>
      </c>
      <c r="E200" s="9">
        <v>1699</v>
      </c>
      <c r="F200" s="1">
        <v>0.41</v>
      </c>
      <c r="G200">
        <v>4.4000000000000004</v>
      </c>
      <c r="H200" s="4">
        <v>7318</v>
      </c>
      <c r="I200" t="str">
        <f t="shared" si="3"/>
        <v>&lt;50%</v>
      </c>
      <c r="J200" t="str" cm="1">
        <f t="array" ref="J200">_xlfn.IFS(G200&lt;=2,"0-2.0",G200&lt;=3,"2.1-3.0",G200&lt;=4,"3.1-4.0",G200&lt;=5,"4.1-5.0")</f>
        <v>4.1-5.0</v>
      </c>
      <c r="K200" s="6">
        <f>amazontable[[#This Row],[Discounted Price]]*H200</f>
        <v>7310682</v>
      </c>
      <c r="L200" s="7" t="str" cm="1">
        <f t="array" ref="L200">_xlfn.IFS(D200&lt;=200,"0-200",D200&lt;=500,"201-500",D200&gt;500,"501 &amp; above")</f>
        <v>501 &amp; above</v>
      </c>
      <c r="M200" t="str" cm="1">
        <f t="array" ref="M200">_xlfn.IFS(H200&lt;1000,"0-999",H200&lt;10000,"1,000-9,999",H200&gt;10000,"10,001&amp; above")</f>
        <v>1,000-9,999</v>
      </c>
      <c r="N200" t="s">
        <v>1734</v>
      </c>
      <c r="O200" t="s">
        <v>1739</v>
      </c>
      <c r="P200" s="19" t="s">
        <v>14513</v>
      </c>
      <c r="Q200" t="s">
        <v>14514</v>
      </c>
      <c r="R200" t="s">
        <v>14515</v>
      </c>
      <c r="S200" t="s">
        <v>14516</v>
      </c>
      <c r="T200" t="s">
        <v>14517</v>
      </c>
      <c r="U200" t="s">
        <v>14518</v>
      </c>
      <c r="V200" t="s">
        <v>14519</v>
      </c>
      <c r="W200" t="s">
        <v>14520</v>
      </c>
    </row>
    <row r="201" spans="1:23" x14ac:dyDescent="0.35">
      <c r="A201" t="s">
        <v>13074</v>
      </c>
      <c r="B201" t="s">
        <v>13075</v>
      </c>
      <c r="C201" t="s">
        <v>13076</v>
      </c>
      <c r="D201">
        <v>225</v>
      </c>
      <c r="E201" s="9">
        <v>499</v>
      </c>
      <c r="F201" s="1">
        <v>0.55000000000000004</v>
      </c>
      <c r="G201">
        <v>4.0999999999999996</v>
      </c>
      <c r="H201" s="4">
        <v>789</v>
      </c>
      <c r="I201" t="str">
        <f t="shared" si="3"/>
        <v>50% or more</v>
      </c>
      <c r="J201" t="str" cm="1">
        <f t="array" ref="J201">_xlfn.IFS(G201&lt;=2,"0-2.0",G201&lt;=3,"2.1-3.0",G201&lt;=4,"3.1-4.0",G201&lt;=5,"4.1-5.0")</f>
        <v>4.1-5.0</v>
      </c>
      <c r="K201" s="6">
        <f>amazontable[[#This Row],[Discounted Price]]*H201</f>
        <v>177525</v>
      </c>
      <c r="L201" s="7" t="str" cm="1">
        <f t="array" ref="L201">_xlfn.IFS(D201&lt;=200,"0-200",D201&lt;=500,"201-500",D201&gt;500,"501 &amp; above")</f>
        <v>201-500</v>
      </c>
      <c r="M201" t="str" cm="1">
        <f t="array" ref="M201">_xlfn.IFS(H201&lt;1000,"0-999",H201&lt;10000,"1,000-9,999",H201&gt;10000,"10,001&amp; above")</f>
        <v>0-999</v>
      </c>
      <c r="N201" t="s">
        <v>1744</v>
      </c>
      <c r="O201" t="s">
        <v>1749</v>
      </c>
      <c r="P201" s="19" t="s">
        <v>14521</v>
      </c>
      <c r="Q201" t="s">
        <v>14522</v>
      </c>
      <c r="R201" t="s">
        <v>14523</v>
      </c>
      <c r="S201" t="s">
        <v>14524</v>
      </c>
      <c r="T201" t="s">
        <v>14525</v>
      </c>
      <c r="U201" t="s">
        <v>14526</v>
      </c>
      <c r="V201" t="s">
        <v>14527</v>
      </c>
      <c r="W201" t="s">
        <v>14528</v>
      </c>
    </row>
    <row r="202" spans="1:23" x14ac:dyDescent="0.35">
      <c r="A202" t="s">
        <v>13079</v>
      </c>
      <c r="B202" t="s">
        <v>13080</v>
      </c>
      <c r="C202" t="s">
        <v>13081</v>
      </c>
      <c r="D202">
        <v>547</v>
      </c>
      <c r="E202" s="9">
        <v>2999</v>
      </c>
      <c r="F202" s="1">
        <v>0.82</v>
      </c>
      <c r="G202">
        <v>4.3</v>
      </c>
      <c r="H202" s="4">
        <v>407</v>
      </c>
      <c r="I202" t="str">
        <f t="shared" si="3"/>
        <v>50% or more</v>
      </c>
      <c r="J202" t="str" cm="1">
        <f t="array" ref="J202">_xlfn.IFS(G202&lt;=2,"0-2.0",G202&lt;=3,"2.1-3.0",G202&lt;=4,"3.1-4.0",G202&lt;=5,"4.1-5.0")</f>
        <v>4.1-5.0</v>
      </c>
      <c r="K202" s="6">
        <f>amazontable[[#This Row],[Discounted Price]]*H202</f>
        <v>222629</v>
      </c>
      <c r="L202" s="7" t="str" cm="1">
        <f t="array" ref="L202">_xlfn.IFS(D202&lt;=200,"0-200",D202&lt;=500,"201-500",D202&gt;500,"501 &amp; above")</f>
        <v>501 &amp; above</v>
      </c>
      <c r="M202" t="str" cm="1">
        <f t="array" ref="M202">_xlfn.IFS(H202&lt;1000,"0-999",H202&lt;10000,"1,000-9,999",H202&gt;10000,"10,001&amp; above")</f>
        <v>0-999</v>
      </c>
      <c r="N202" t="s">
        <v>1754</v>
      </c>
      <c r="O202" t="s">
        <v>1759</v>
      </c>
      <c r="P202" s="19" t="s">
        <v>14529</v>
      </c>
      <c r="Q202" t="s">
        <v>14530</v>
      </c>
      <c r="R202" t="s">
        <v>14531</v>
      </c>
      <c r="S202" t="s">
        <v>14532</v>
      </c>
      <c r="T202" t="s">
        <v>14533</v>
      </c>
      <c r="U202" t="s">
        <v>14534</v>
      </c>
      <c r="V202" t="s">
        <v>14535</v>
      </c>
      <c r="W202" t="s">
        <v>14536</v>
      </c>
    </row>
    <row r="203" spans="1:23" x14ac:dyDescent="0.35">
      <c r="A203" t="s">
        <v>13074</v>
      </c>
      <c r="B203" t="s">
        <v>13075</v>
      </c>
      <c r="C203" t="s">
        <v>13076</v>
      </c>
      <c r="D203">
        <v>259</v>
      </c>
      <c r="E203" s="9">
        <v>699</v>
      </c>
      <c r="F203" s="1">
        <v>0.63</v>
      </c>
      <c r="G203">
        <v>3.8</v>
      </c>
      <c r="H203" s="4">
        <v>2399</v>
      </c>
      <c r="I203" t="str">
        <f t="shared" si="3"/>
        <v>50% or more</v>
      </c>
      <c r="J203" t="str" cm="1">
        <f t="array" ref="J203">_xlfn.IFS(G203&lt;=2,"0-2.0",G203&lt;=3,"2.1-3.0",G203&lt;=4,"3.1-4.0",G203&lt;=5,"4.1-5.0")</f>
        <v>3.1-4.0</v>
      </c>
      <c r="K203" s="6">
        <f>amazontable[[#This Row],[Discounted Price]]*H203</f>
        <v>621341</v>
      </c>
      <c r="L203" s="7" t="str" cm="1">
        <f t="array" ref="L203">_xlfn.IFS(D203&lt;=200,"0-200",D203&lt;=500,"201-500",D203&gt;500,"501 &amp; above")</f>
        <v>201-500</v>
      </c>
      <c r="M203" t="str" cm="1">
        <f t="array" ref="M203">_xlfn.IFS(H203&lt;1000,"0-999",H203&lt;10000,"1,000-9,999",H203&gt;10000,"10,001&amp; above")</f>
        <v>1,000-9,999</v>
      </c>
      <c r="N203" t="s">
        <v>1764</v>
      </c>
      <c r="O203" t="s">
        <v>1769</v>
      </c>
      <c r="P203" s="19" t="s">
        <v>14537</v>
      </c>
      <c r="Q203" t="s">
        <v>14538</v>
      </c>
      <c r="R203" t="s">
        <v>14539</v>
      </c>
      <c r="S203" t="s">
        <v>14540</v>
      </c>
      <c r="T203" t="s">
        <v>14541</v>
      </c>
      <c r="U203" t="s">
        <v>14542</v>
      </c>
      <c r="V203" t="s">
        <v>14543</v>
      </c>
      <c r="W203" t="s">
        <v>14544</v>
      </c>
    </row>
    <row r="204" spans="1:23" x14ac:dyDescent="0.35">
      <c r="A204" t="s">
        <v>13079</v>
      </c>
      <c r="B204" t="s">
        <v>13080</v>
      </c>
      <c r="C204" t="s">
        <v>13081</v>
      </c>
      <c r="D204">
        <v>239</v>
      </c>
      <c r="E204" s="9">
        <v>699</v>
      </c>
      <c r="F204" s="1">
        <v>0.66</v>
      </c>
      <c r="G204">
        <v>4.4000000000000004</v>
      </c>
      <c r="H204" s="4">
        <v>2640</v>
      </c>
      <c r="I204" t="str">
        <f t="shared" si="3"/>
        <v>50% or more</v>
      </c>
      <c r="J204" t="str" cm="1">
        <f t="array" ref="J204">_xlfn.IFS(G204&lt;=2,"0-2.0",G204&lt;=3,"2.1-3.0",G204&lt;=4,"3.1-4.0",G204&lt;=5,"4.1-5.0")</f>
        <v>4.1-5.0</v>
      </c>
      <c r="K204" s="6">
        <f>amazontable[[#This Row],[Discounted Price]]*H204</f>
        <v>630960</v>
      </c>
      <c r="L204" s="7" t="str" cm="1">
        <f t="array" ref="L204">_xlfn.IFS(D204&lt;=200,"0-200",D204&lt;=500,"201-500",D204&gt;500,"501 &amp; above")</f>
        <v>201-500</v>
      </c>
      <c r="M204" t="str" cm="1">
        <f t="array" ref="M204">_xlfn.IFS(H204&lt;1000,"0-999",H204&lt;10000,"1,000-9,999",H204&gt;10000,"10,001&amp; above")</f>
        <v>1,000-9,999</v>
      </c>
      <c r="N204" t="s">
        <v>1774</v>
      </c>
      <c r="O204" t="s">
        <v>1779</v>
      </c>
      <c r="P204" s="19" t="s">
        <v>14545</v>
      </c>
      <c r="Q204" t="s">
        <v>14546</v>
      </c>
      <c r="R204" t="s">
        <v>14547</v>
      </c>
      <c r="S204" t="s">
        <v>14548</v>
      </c>
      <c r="T204" t="s">
        <v>14549</v>
      </c>
      <c r="U204" t="s">
        <v>14550</v>
      </c>
    </row>
    <row r="205" spans="1:23" x14ac:dyDescent="0.35">
      <c r="A205" t="s">
        <v>13079</v>
      </c>
      <c r="B205" t="s">
        <v>13080</v>
      </c>
      <c r="C205" t="s">
        <v>13081</v>
      </c>
      <c r="D205">
        <v>349</v>
      </c>
      <c r="E205" s="9">
        <v>999</v>
      </c>
      <c r="F205" s="1">
        <v>0.65</v>
      </c>
      <c r="G205">
        <v>4</v>
      </c>
      <c r="H205" s="4">
        <v>839</v>
      </c>
      <c r="I205" t="str">
        <f t="shared" si="3"/>
        <v>50% or more</v>
      </c>
      <c r="J205" t="str" cm="1">
        <f t="array" ref="J205">_xlfn.IFS(G205&lt;=2,"0-2.0",G205&lt;=3,"2.1-3.0",G205&lt;=4,"3.1-4.0",G205&lt;=5,"4.1-5.0")</f>
        <v>3.1-4.0</v>
      </c>
      <c r="K205" s="6">
        <f>amazontable[[#This Row],[Discounted Price]]*H205</f>
        <v>292811</v>
      </c>
      <c r="L205" s="7" t="str" cm="1">
        <f t="array" ref="L205">_xlfn.IFS(D205&lt;=200,"0-200",D205&lt;=500,"201-500",D205&gt;500,"501 &amp; above")</f>
        <v>201-500</v>
      </c>
      <c r="M205" t="str" cm="1">
        <f t="array" ref="M205">_xlfn.IFS(H205&lt;1000,"0-999",H205&lt;10000,"1,000-9,999",H205&gt;10000,"10,001&amp; above")</f>
        <v>0-999</v>
      </c>
      <c r="N205" t="s">
        <v>1784</v>
      </c>
      <c r="O205" t="s">
        <v>1789</v>
      </c>
      <c r="P205" s="19" t="s">
        <v>14551</v>
      </c>
      <c r="Q205" t="s">
        <v>14552</v>
      </c>
      <c r="R205" t="s">
        <v>14553</v>
      </c>
      <c r="S205" t="s">
        <v>14554</v>
      </c>
      <c r="T205" t="s">
        <v>14555</v>
      </c>
      <c r="U205" t="s">
        <v>14556</v>
      </c>
      <c r="V205" t="s">
        <v>14557</v>
      </c>
      <c r="W205" t="s">
        <v>14558</v>
      </c>
    </row>
    <row r="206" spans="1:23" x14ac:dyDescent="0.35">
      <c r="A206" t="s">
        <v>13079</v>
      </c>
      <c r="B206" t="s">
        <v>13080</v>
      </c>
      <c r="C206" t="s">
        <v>13081</v>
      </c>
      <c r="D206">
        <v>467</v>
      </c>
      <c r="E206" s="9">
        <v>599</v>
      </c>
      <c r="F206" s="1">
        <v>0.22</v>
      </c>
      <c r="G206">
        <v>4.4000000000000004</v>
      </c>
      <c r="H206" s="4">
        <v>44054</v>
      </c>
      <c r="I206" t="str">
        <f t="shared" si="3"/>
        <v>&lt;50%</v>
      </c>
      <c r="J206" t="str" cm="1">
        <f t="array" ref="J206">_xlfn.IFS(G206&lt;=2,"0-2.0",G206&lt;=3,"2.1-3.0",G206&lt;=4,"3.1-4.0",G206&lt;=5,"4.1-5.0")</f>
        <v>4.1-5.0</v>
      </c>
      <c r="K206" s="6">
        <f>amazontable[[#This Row],[Discounted Price]]*H206</f>
        <v>20573218</v>
      </c>
      <c r="L206" s="7" t="str" cm="1">
        <f t="array" ref="L206">_xlfn.IFS(D206&lt;=200,"0-200",D206&lt;=500,"201-500",D206&gt;500,"501 &amp; above")</f>
        <v>201-500</v>
      </c>
      <c r="M206" t="str" cm="1">
        <f t="array" ref="M206">_xlfn.IFS(H206&lt;1000,"0-999",H206&lt;10000,"1,000-9,999",H206&gt;10000,"10,001&amp; above")</f>
        <v>10,001&amp; above</v>
      </c>
      <c r="N206" t="s">
        <v>1794</v>
      </c>
      <c r="O206" t="s">
        <v>1799</v>
      </c>
      <c r="P206" s="19" t="s">
        <v>14559</v>
      </c>
      <c r="Q206" t="s">
        <v>14560</v>
      </c>
      <c r="R206" t="s">
        <v>14561</v>
      </c>
      <c r="S206" t="s">
        <v>14562</v>
      </c>
      <c r="T206" t="s">
        <v>14563</v>
      </c>
      <c r="U206" t="s">
        <v>14564</v>
      </c>
      <c r="V206" t="s">
        <v>14565</v>
      </c>
      <c r="W206" t="s">
        <v>14566</v>
      </c>
    </row>
    <row r="207" spans="1:23" x14ac:dyDescent="0.35">
      <c r="A207" t="s">
        <v>13074</v>
      </c>
      <c r="B207" t="s">
        <v>13075</v>
      </c>
      <c r="C207" t="s">
        <v>13076</v>
      </c>
      <c r="D207">
        <v>449</v>
      </c>
      <c r="E207" s="9">
        <v>599</v>
      </c>
      <c r="F207" s="1">
        <v>0.25</v>
      </c>
      <c r="G207">
        <v>4</v>
      </c>
      <c r="H207" s="4">
        <v>3231</v>
      </c>
      <c r="I207" t="str">
        <f t="shared" si="3"/>
        <v>&lt;50%</v>
      </c>
      <c r="J207" t="str" cm="1">
        <f t="array" ref="J207">_xlfn.IFS(G207&lt;=2,"0-2.0",G207&lt;=3,"2.1-3.0",G207&lt;=4,"3.1-4.0",G207&lt;=5,"4.1-5.0")</f>
        <v>3.1-4.0</v>
      </c>
      <c r="K207" s="6">
        <f>amazontable[[#This Row],[Discounted Price]]*H207</f>
        <v>1450719</v>
      </c>
      <c r="L207" s="7" t="str" cm="1">
        <f t="array" ref="L207">_xlfn.IFS(D207&lt;=200,"0-200",D207&lt;=500,"201-500",D207&gt;500,"501 &amp; above")</f>
        <v>201-500</v>
      </c>
      <c r="M207" t="str" cm="1">
        <f t="array" ref="M207">_xlfn.IFS(H207&lt;1000,"0-999",H207&lt;10000,"1,000-9,999",H207&gt;10000,"10,001&amp; above")</f>
        <v>1,000-9,999</v>
      </c>
      <c r="N207" t="s">
        <v>1804</v>
      </c>
      <c r="O207" t="s">
        <v>1809</v>
      </c>
      <c r="P207" s="19" t="s">
        <v>14567</v>
      </c>
      <c r="Q207" t="s">
        <v>14568</v>
      </c>
      <c r="R207" t="s">
        <v>14569</v>
      </c>
      <c r="S207" t="s">
        <v>14570</v>
      </c>
      <c r="T207" t="s">
        <v>14571</v>
      </c>
      <c r="U207" t="s">
        <v>14572</v>
      </c>
      <c r="V207" t="s">
        <v>14573</v>
      </c>
      <c r="W207" t="s">
        <v>14574</v>
      </c>
    </row>
    <row r="208" spans="1:23" x14ac:dyDescent="0.35">
      <c r="A208" t="s">
        <v>13079</v>
      </c>
      <c r="B208" t="s">
        <v>13080</v>
      </c>
      <c r="C208" t="s">
        <v>13082</v>
      </c>
      <c r="D208" s="2">
        <v>11990</v>
      </c>
      <c r="E208" s="9">
        <v>31990</v>
      </c>
      <c r="F208" s="1">
        <v>0.63</v>
      </c>
      <c r="G208">
        <v>4.2</v>
      </c>
      <c r="H208" s="4">
        <v>64</v>
      </c>
      <c r="I208" t="str">
        <f t="shared" si="3"/>
        <v>50% or more</v>
      </c>
      <c r="J208" t="str" cm="1">
        <f t="array" ref="J208">_xlfn.IFS(G208&lt;=2,"0-2.0",G208&lt;=3,"2.1-3.0",G208&lt;=4,"3.1-4.0",G208&lt;=5,"4.1-5.0")</f>
        <v>4.1-5.0</v>
      </c>
      <c r="K208" s="6">
        <f>amazontable[[#This Row],[Discounted Price]]*H208</f>
        <v>767360</v>
      </c>
      <c r="L208" s="7" t="str" cm="1">
        <f t="array" ref="L208">_xlfn.IFS(D208&lt;=200,"0-200",D208&lt;=500,"201-500",D208&gt;500,"501 &amp; above")</f>
        <v>501 &amp; above</v>
      </c>
      <c r="M208" t="str" cm="1">
        <f t="array" ref="M208">_xlfn.IFS(H208&lt;1000,"0-999",H208&lt;10000,"1,000-9,999",H208&gt;10000,"10,001&amp; above")</f>
        <v>0-999</v>
      </c>
      <c r="N208" t="s">
        <v>1814</v>
      </c>
      <c r="O208" t="s">
        <v>1818</v>
      </c>
      <c r="P208" s="19" t="s">
        <v>14575</v>
      </c>
      <c r="Q208" t="s">
        <v>14576</v>
      </c>
      <c r="R208" t="s">
        <v>14577</v>
      </c>
      <c r="S208" t="s">
        <v>14578</v>
      </c>
      <c r="T208" t="s">
        <v>14579</v>
      </c>
      <c r="U208" t="s">
        <v>14580</v>
      </c>
      <c r="V208" t="s">
        <v>14581</v>
      </c>
      <c r="W208" t="s">
        <v>14582</v>
      </c>
    </row>
    <row r="209" spans="1:23" x14ac:dyDescent="0.35">
      <c r="A209" t="s">
        <v>13074</v>
      </c>
      <c r="B209" t="s">
        <v>13075</v>
      </c>
      <c r="C209" t="s">
        <v>13076</v>
      </c>
      <c r="D209">
        <v>350</v>
      </c>
      <c r="E209" s="9">
        <v>599</v>
      </c>
      <c r="F209" s="1">
        <v>0.42</v>
      </c>
      <c r="G209">
        <v>3.9</v>
      </c>
      <c r="H209" s="4">
        <v>8314</v>
      </c>
      <c r="I209" t="str">
        <f t="shared" si="3"/>
        <v>&lt;50%</v>
      </c>
      <c r="J209" t="str" cm="1">
        <f t="array" ref="J209">_xlfn.IFS(G209&lt;=2,"0-2.0",G209&lt;=3,"2.1-3.0",G209&lt;=4,"3.1-4.0",G209&lt;=5,"4.1-5.0")</f>
        <v>3.1-4.0</v>
      </c>
      <c r="K209" s="6">
        <f>amazontable[[#This Row],[Discounted Price]]*H209</f>
        <v>2909900</v>
      </c>
      <c r="L209" s="7" t="str" cm="1">
        <f t="array" ref="L209">_xlfn.IFS(D209&lt;=200,"0-200",D209&lt;=500,"201-500",D209&gt;500,"501 &amp; above")</f>
        <v>201-500</v>
      </c>
      <c r="M209" t="str" cm="1">
        <f t="array" ref="M209">_xlfn.IFS(H209&lt;1000,"0-999",H209&lt;10000,"1,000-9,999",H209&gt;10000,"10,001&amp; above")</f>
        <v>1,000-9,999</v>
      </c>
      <c r="N209" t="s">
        <v>1823</v>
      </c>
      <c r="O209" t="s">
        <v>1828</v>
      </c>
      <c r="P209" s="19" t="s">
        <v>14583</v>
      </c>
      <c r="Q209" t="s">
        <v>14584</v>
      </c>
      <c r="R209" t="s">
        <v>14585</v>
      </c>
      <c r="S209" t="s">
        <v>14586</v>
      </c>
      <c r="T209" t="s">
        <v>14587</v>
      </c>
      <c r="U209" t="s">
        <v>14588</v>
      </c>
      <c r="V209" t="s">
        <v>14589</v>
      </c>
      <c r="W209" t="s">
        <v>14590</v>
      </c>
    </row>
    <row r="210" spans="1:23" x14ac:dyDescent="0.35">
      <c r="A210" t="s">
        <v>13074</v>
      </c>
      <c r="B210" t="s">
        <v>13075</v>
      </c>
      <c r="C210" t="s">
        <v>13076</v>
      </c>
      <c r="D210">
        <v>252</v>
      </c>
      <c r="E210" s="9">
        <v>999</v>
      </c>
      <c r="F210" s="1">
        <v>0.75</v>
      </c>
      <c r="G210">
        <v>3.7</v>
      </c>
      <c r="H210" s="4">
        <v>2249</v>
      </c>
      <c r="I210" t="str">
        <f t="shared" si="3"/>
        <v>50% or more</v>
      </c>
      <c r="J210" t="str" cm="1">
        <f t="array" ref="J210">_xlfn.IFS(G210&lt;=2,"0-2.0",G210&lt;=3,"2.1-3.0",G210&lt;=4,"3.1-4.0",G210&lt;=5,"4.1-5.0")</f>
        <v>3.1-4.0</v>
      </c>
      <c r="K210" s="6">
        <f>amazontable[[#This Row],[Discounted Price]]*H210</f>
        <v>566748</v>
      </c>
      <c r="L210" s="7" t="str" cm="1">
        <f t="array" ref="L210">_xlfn.IFS(D210&lt;=200,"0-200",D210&lt;=500,"201-500",D210&gt;500,"501 &amp; above")</f>
        <v>201-500</v>
      </c>
      <c r="M210" t="str" cm="1">
        <f t="array" ref="M210">_xlfn.IFS(H210&lt;1000,"0-999",H210&lt;10000,"1,000-9,999",H210&gt;10000,"10,001&amp; above")</f>
        <v>1,000-9,999</v>
      </c>
      <c r="N210" t="s">
        <v>1833</v>
      </c>
      <c r="O210" t="s">
        <v>1838</v>
      </c>
      <c r="P210" s="19" t="s">
        <v>14591</v>
      </c>
      <c r="Q210" t="s">
        <v>14592</v>
      </c>
      <c r="R210" t="s">
        <v>14593</v>
      </c>
      <c r="S210" t="s">
        <v>14594</v>
      </c>
      <c r="T210" t="s">
        <v>14595</v>
      </c>
      <c r="U210" t="s">
        <v>14596</v>
      </c>
      <c r="V210" t="s">
        <v>14597</v>
      </c>
      <c r="W210" t="s">
        <v>14598</v>
      </c>
    </row>
    <row r="211" spans="1:23" x14ac:dyDescent="0.35">
      <c r="A211" t="s">
        <v>13079</v>
      </c>
      <c r="B211" t="s">
        <v>13080</v>
      </c>
      <c r="C211" t="s">
        <v>13081</v>
      </c>
      <c r="D211">
        <v>204</v>
      </c>
      <c r="E211" s="9">
        <v>599</v>
      </c>
      <c r="F211" s="1">
        <v>0.66</v>
      </c>
      <c r="G211">
        <v>3.6</v>
      </c>
      <c r="H211" s="4">
        <v>339</v>
      </c>
      <c r="I211" t="str">
        <f t="shared" si="3"/>
        <v>50% or more</v>
      </c>
      <c r="J211" t="str" cm="1">
        <f t="array" ref="J211">_xlfn.IFS(G211&lt;=2,"0-2.0",G211&lt;=3,"2.1-3.0",G211&lt;=4,"3.1-4.0",G211&lt;=5,"4.1-5.0")</f>
        <v>3.1-4.0</v>
      </c>
      <c r="K211" s="6">
        <f>amazontable[[#This Row],[Discounted Price]]*H211</f>
        <v>69156</v>
      </c>
      <c r="L211" s="7" t="str" cm="1">
        <f t="array" ref="L211">_xlfn.IFS(D211&lt;=200,"0-200",D211&lt;=500,"201-500",D211&gt;500,"501 &amp; above")</f>
        <v>201-500</v>
      </c>
      <c r="M211" t="str" cm="1">
        <f t="array" ref="M211">_xlfn.IFS(H211&lt;1000,"0-999",H211&lt;10000,"1,000-9,999",H211&gt;10000,"10,001&amp; above")</f>
        <v>0-999</v>
      </c>
      <c r="N211" t="s">
        <v>1843</v>
      </c>
      <c r="O211" t="s">
        <v>1848</v>
      </c>
      <c r="P211" s="19" t="s">
        <v>14599</v>
      </c>
      <c r="Q211" t="s">
        <v>14600</v>
      </c>
      <c r="R211" t="s">
        <v>14601</v>
      </c>
      <c r="S211" t="s">
        <v>14602</v>
      </c>
      <c r="T211" t="s">
        <v>14603</v>
      </c>
      <c r="U211" t="s">
        <v>14604</v>
      </c>
      <c r="V211" t="s">
        <v>14605</v>
      </c>
      <c r="W211" t="s">
        <v>14606</v>
      </c>
    </row>
    <row r="212" spans="1:23" x14ac:dyDescent="0.35">
      <c r="A212" t="s">
        <v>13079</v>
      </c>
      <c r="B212" t="s">
        <v>13080</v>
      </c>
      <c r="C212" t="s">
        <v>13084</v>
      </c>
      <c r="D212" s="2">
        <v>6490</v>
      </c>
      <c r="E212" s="9">
        <v>9990</v>
      </c>
      <c r="F212" s="1">
        <v>0.35</v>
      </c>
      <c r="G212">
        <v>4</v>
      </c>
      <c r="H212" s="4">
        <v>27</v>
      </c>
      <c r="I212" t="str">
        <f t="shared" si="3"/>
        <v>&lt;50%</v>
      </c>
      <c r="J212" t="str" cm="1">
        <f t="array" ref="J212">_xlfn.IFS(G212&lt;=2,"0-2.0",G212&lt;=3,"2.1-3.0",G212&lt;=4,"3.1-4.0",G212&lt;=5,"4.1-5.0")</f>
        <v>3.1-4.0</v>
      </c>
      <c r="K212" s="6">
        <f>amazontable[[#This Row],[Discounted Price]]*H212</f>
        <v>175230</v>
      </c>
      <c r="L212" s="7" t="str" cm="1">
        <f t="array" ref="L212">_xlfn.IFS(D212&lt;=200,"0-200",D212&lt;=500,"201-500",D212&gt;500,"501 &amp; above")</f>
        <v>501 &amp; above</v>
      </c>
      <c r="M212" t="str" cm="1">
        <f t="array" ref="M212">_xlfn.IFS(H212&lt;1000,"0-999",H212&lt;10000,"1,000-9,999",H212&gt;10000,"10,001&amp; above")</f>
        <v>0-999</v>
      </c>
      <c r="N212" t="s">
        <v>1853</v>
      </c>
      <c r="O212" t="s">
        <v>1858</v>
      </c>
      <c r="P212" s="19" t="s">
        <v>14607</v>
      </c>
      <c r="Q212" t="s">
        <v>14608</v>
      </c>
      <c r="R212" t="s">
        <v>14609</v>
      </c>
      <c r="S212" t="s">
        <v>14610</v>
      </c>
      <c r="T212" t="s">
        <v>14611</v>
      </c>
      <c r="U212" t="s">
        <v>14612</v>
      </c>
      <c r="V212" t="s">
        <v>14613</v>
      </c>
      <c r="W212" t="s">
        <v>14614</v>
      </c>
    </row>
    <row r="213" spans="1:23" x14ac:dyDescent="0.35">
      <c r="A213" t="s">
        <v>13079</v>
      </c>
      <c r="B213" t="s">
        <v>13080</v>
      </c>
      <c r="C213" t="s">
        <v>13081</v>
      </c>
      <c r="D213">
        <v>235</v>
      </c>
      <c r="E213" s="9">
        <v>599</v>
      </c>
      <c r="F213" s="1">
        <v>0.61</v>
      </c>
      <c r="G213">
        <v>3.5</v>
      </c>
      <c r="H213" s="4">
        <v>197</v>
      </c>
      <c r="I213" t="str">
        <f t="shared" si="3"/>
        <v>50% or more</v>
      </c>
      <c r="J213" t="str" cm="1">
        <f t="array" ref="J213">_xlfn.IFS(G213&lt;=2,"0-2.0",G213&lt;=3,"2.1-3.0",G213&lt;=4,"3.1-4.0",G213&lt;=5,"4.1-5.0")</f>
        <v>3.1-4.0</v>
      </c>
      <c r="K213" s="6">
        <f>amazontable[[#This Row],[Discounted Price]]*H213</f>
        <v>46295</v>
      </c>
      <c r="L213" s="7" t="str" cm="1">
        <f t="array" ref="L213">_xlfn.IFS(D213&lt;=200,"0-200",D213&lt;=500,"201-500",D213&gt;500,"501 &amp; above")</f>
        <v>201-500</v>
      </c>
      <c r="M213" t="str" cm="1">
        <f t="array" ref="M213">_xlfn.IFS(H213&lt;1000,"0-999",H213&lt;10000,"1,000-9,999",H213&gt;10000,"10,001&amp; above")</f>
        <v>0-999</v>
      </c>
      <c r="N213" t="s">
        <v>1863</v>
      </c>
      <c r="O213" t="s">
        <v>1868</v>
      </c>
      <c r="P213" s="19" t="s">
        <v>14615</v>
      </c>
      <c r="Q213" t="s">
        <v>14616</v>
      </c>
      <c r="R213" t="s">
        <v>14617</v>
      </c>
      <c r="S213" t="s">
        <v>14618</v>
      </c>
      <c r="T213" t="s">
        <v>14619</v>
      </c>
      <c r="U213" t="s">
        <v>14620</v>
      </c>
      <c r="V213" t="s">
        <v>14621</v>
      </c>
      <c r="W213" t="s">
        <v>14622</v>
      </c>
    </row>
    <row r="214" spans="1:23" x14ac:dyDescent="0.35">
      <c r="A214" t="s">
        <v>13074</v>
      </c>
      <c r="B214" t="s">
        <v>13075</v>
      </c>
      <c r="C214" t="s">
        <v>13076</v>
      </c>
      <c r="D214">
        <v>299</v>
      </c>
      <c r="E214" s="9">
        <v>800</v>
      </c>
      <c r="F214" s="1">
        <v>0.63</v>
      </c>
      <c r="G214">
        <v>4.5</v>
      </c>
      <c r="H214" s="4">
        <v>74977</v>
      </c>
      <c r="I214" t="str">
        <f t="shared" si="3"/>
        <v>50% or more</v>
      </c>
      <c r="J214" t="str" cm="1">
        <f t="array" ref="J214">_xlfn.IFS(G214&lt;=2,"0-2.0",G214&lt;=3,"2.1-3.0",G214&lt;=4,"3.1-4.0",G214&lt;=5,"4.1-5.0")</f>
        <v>4.1-5.0</v>
      </c>
      <c r="K214" s="6">
        <f>amazontable[[#This Row],[Discounted Price]]*H214</f>
        <v>22418123</v>
      </c>
      <c r="L214" s="7" t="str" cm="1">
        <f t="array" ref="L214">_xlfn.IFS(D214&lt;=200,"0-200",D214&lt;=500,"201-500",D214&gt;500,"501 &amp; above")</f>
        <v>201-500</v>
      </c>
      <c r="M214" t="str" cm="1">
        <f t="array" ref="M214">_xlfn.IFS(H214&lt;1000,"0-999",H214&lt;10000,"1,000-9,999",H214&gt;10000,"10,001&amp; above")</f>
        <v>10,001&amp; above</v>
      </c>
      <c r="N214" t="s">
        <v>1873</v>
      </c>
      <c r="O214" t="s">
        <v>307</v>
      </c>
      <c r="P214" s="19" t="s">
        <v>13582</v>
      </c>
      <c r="Q214" t="s">
        <v>13583</v>
      </c>
      <c r="R214" t="s">
        <v>13584</v>
      </c>
      <c r="S214" t="s">
        <v>13585</v>
      </c>
      <c r="T214" t="s">
        <v>13586</v>
      </c>
      <c r="U214" t="s">
        <v>13587</v>
      </c>
      <c r="V214" t="s">
        <v>13588</v>
      </c>
      <c r="W214" t="s">
        <v>13589</v>
      </c>
    </row>
    <row r="215" spans="1:23" x14ac:dyDescent="0.35">
      <c r="A215" t="s">
        <v>13074</v>
      </c>
      <c r="B215" t="s">
        <v>13075</v>
      </c>
      <c r="C215" t="s">
        <v>13076</v>
      </c>
      <c r="D215">
        <v>799</v>
      </c>
      <c r="E215" s="9">
        <v>1999</v>
      </c>
      <c r="F215" s="1">
        <v>0.6</v>
      </c>
      <c r="G215">
        <v>4.2</v>
      </c>
      <c r="H215" s="4">
        <v>8583</v>
      </c>
      <c r="I215" t="str">
        <f t="shared" si="3"/>
        <v>50% or more</v>
      </c>
      <c r="J215" t="str" cm="1">
        <f t="array" ref="J215">_xlfn.IFS(G215&lt;=2,"0-2.0",G215&lt;=3,"2.1-3.0",G215&lt;=4,"3.1-4.0",G215&lt;=5,"4.1-5.0")</f>
        <v>4.1-5.0</v>
      </c>
      <c r="K215" s="6">
        <f>amazontable[[#This Row],[Discounted Price]]*H215</f>
        <v>6857817</v>
      </c>
      <c r="L215" s="7" t="str" cm="1">
        <f t="array" ref="L215">_xlfn.IFS(D215&lt;=200,"0-200",D215&lt;=500,"201-500",D215&gt;500,"501 &amp; above")</f>
        <v>501 &amp; above</v>
      </c>
      <c r="M215" t="str" cm="1">
        <f t="array" ref="M215">_xlfn.IFS(H215&lt;1000,"0-999",H215&lt;10000,"1,000-9,999",H215&gt;10000,"10,001&amp; above")</f>
        <v>1,000-9,999</v>
      </c>
      <c r="N215" t="s">
        <v>1878</v>
      </c>
      <c r="O215" t="s">
        <v>1883</v>
      </c>
      <c r="P215" s="19" t="s">
        <v>14623</v>
      </c>
      <c r="Q215" t="s">
        <v>14624</v>
      </c>
      <c r="R215" t="s">
        <v>14625</v>
      </c>
      <c r="S215" t="s">
        <v>14626</v>
      </c>
      <c r="T215" t="s">
        <v>14627</v>
      </c>
      <c r="U215" t="s">
        <v>14628</v>
      </c>
      <c r="V215" t="s">
        <v>14629</v>
      </c>
      <c r="W215" t="s">
        <v>14630</v>
      </c>
    </row>
    <row r="216" spans="1:23" x14ac:dyDescent="0.35">
      <c r="A216" t="s">
        <v>13079</v>
      </c>
      <c r="B216" t="s">
        <v>13080</v>
      </c>
      <c r="C216" t="s">
        <v>13081</v>
      </c>
      <c r="D216">
        <v>299</v>
      </c>
      <c r="E216" s="9">
        <v>999</v>
      </c>
      <c r="F216" s="1">
        <v>0.7</v>
      </c>
      <c r="G216">
        <v>3.8</v>
      </c>
      <c r="H216" s="4">
        <v>928</v>
      </c>
      <c r="I216" t="str">
        <f t="shared" si="3"/>
        <v>50% or more</v>
      </c>
      <c r="J216" t="str" cm="1">
        <f t="array" ref="J216">_xlfn.IFS(G216&lt;=2,"0-2.0",G216&lt;=3,"2.1-3.0",G216&lt;=4,"3.1-4.0",G216&lt;=5,"4.1-5.0")</f>
        <v>3.1-4.0</v>
      </c>
      <c r="K216" s="6">
        <f>amazontable[[#This Row],[Discounted Price]]*H216</f>
        <v>277472</v>
      </c>
      <c r="L216" s="7" t="str" cm="1">
        <f t="array" ref="L216">_xlfn.IFS(D216&lt;=200,"0-200",D216&lt;=500,"201-500",D216&gt;500,"501 &amp; above")</f>
        <v>201-500</v>
      </c>
      <c r="M216" t="str" cm="1">
        <f t="array" ref="M216">_xlfn.IFS(H216&lt;1000,"0-999",H216&lt;10000,"1,000-9,999",H216&gt;10000,"10,001&amp; above")</f>
        <v>0-999</v>
      </c>
      <c r="N216" t="s">
        <v>1888</v>
      </c>
      <c r="O216" t="s">
        <v>1893</v>
      </c>
      <c r="P216" s="19" t="s">
        <v>14631</v>
      </c>
      <c r="Q216" t="s">
        <v>14632</v>
      </c>
      <c r="R216" t="s">
        <v>14633</v>
      </c>
      <c r="S216" t="s">
        <v>14634</v>
      </c>
      <c r="T216" t="s">
        <v>14635</v>
      </c>
      <c r="U216" t="s">
        <v>14636</v>
      </c>
      <c r="V216" t="s">
        <v>14637</v>
      </c>
      <c r="W216" t="s">
        <v>14638</v>
      </c>
    </row>
    <row r="217" spans="1:23" x14ac:dyDescent="0.35">
      <c r="A217" t="s">
        <v>13079</v>
      </c>
      <c r="B217" t="s">
        <v>13080</v>
      </c>
      <c r="C217" t="s">
        <v>13082</v>
      </c>
      <c r="D217" s="2">
        <v>6999</v>
      </c>
      <c r="E217" s="9">
        <v>16990</v>
      </c>
      <c r="F217" s="1">
        <v>0.59</v>
      </c>
      <c r="G217">
        <v>3.8</v>
      </c>
      <c r="H217" s="4">
        <v>110</v>
      </c>
      <c r="I217" t="str">
        <f t="shared" si="3"/>
        <v>50% or more</v>
      </c>
      <c r="J217" t="str" cm="1">
        <f t="array" ref="J217">_xlfn.IFS(G217&lt;=2,"0-2.0",G217&lt;=3,"2.1-3.0",G217&lt;=4,"3.1-4.0",G217&lt;=5,"4.1-5.0")</f>
        <v>3.1-4.0</v>
      </c>
      <c r="K217" s="6">
        <f>amazontable[[#This Row],[Discounted Price]]*H217</f>
        <v>769890</v>
      </c>
      <c r="L217" s="7" t="str" cm="1">
        <f t="array" ref="L217">_xlfn.IFS(D217&lt;=200,"0-200",D217&lt;=500,"201-500",D217&gt;500,"501 &amp; above")</f>
        <v>501 &amp; above</v>
      </c>
      <c r="M217" t="str" cm="1">
        <f t="array" ref="M217">_xlfn.IFS(H217&lt;1000,"0-999",H217&lt;10000,"1,000-9,999",H217&gt;10000,"10,001&amp; above")</f>
        <v>0-999</v>
      </c>
      <c r="N217" t="s">
        <v>1898</v>
      </c>
      <c r="O217" t="s">
        <v>1903</v>
      </c>
      <c r="P217" s="19" t="s">
        <v>14639</v>
      </c>
      <c r="Q217" t="s">
        <v>14640</v>
      </c>
      <c r="R217" t="s">
        <v>14641</v>
      </c>
      <c r="S217" t="s">
        <v>14642</v>
      </c>
      <c r="T217" t="s">
        <v>14643</v>
      </c>
      <c r="U217" t="s">
        <v>14644</v>
      </c>
      <c r="V217" t="s">
        <v>14645</v>
      </c>
      <c r="W217" t="s">
        <v>14646</v>
      </c>
    </row>
    <row r="218" spans="1:23" x14ac:dyDescent="0.35">
      <c r="A218" t="s">
        <v>13079</v>
      </c>
      <c r="B218" t="s">
        <v>13080</v>
      </c>
      <c r="C218" t="s">
        <v>13082</v>
      </c>
      <c r="D218" s="2">
        <v>42999</v>
      </c>
      <c r="E218" s="9">
        <v>59999</v>
      </c>
      <c r="F218" s="1">
        <v>0.28000000000000003</v>
      </c>
      <c r="G218">
        <v>4.0999999999999996</v>
      </c>
      <c r="H218" s="4">
        <v>6753</v>
      </c>
      <c r="I218" t="str">
        <f t="shared" si="3"/>
        <v>&lt;50%</v>
      </c>
      <c r="J218" t="str" cm="1">
        <f t="array" ref="J218">_xlfn.IFS(G218&lt;=2,"0-2.0",G218&lt;=3,"2.1-3.0",G218&lt;=4,"3.1-4.0",G218&lt;=5,"4.1-5.0")</f>
        <v>4.1-5.0</v>
      </c>
      <c r="K218" s="6">
        <f>amazontable[[#This Row],[Discounted Price]]*H218</f>
        <v>290372247</v>
      </c>
      <c r="L218" s="7" t="str" cm="1">
        <f t="array" ref="L218">_xlfn.IFS(D218&lt;=200,"0-200",D218&lt;=500,"201-500",D218&gt;500,"501 &amp; above")</f>
        <v>501 &amp; above</v>
      </c>
      <c r="M218" t="str" cm="1">
        <f t="array" ref="M218">_xlfn.IFS(H218&lt;1000,"0-999",H218&lt;10000,"1,000-9,999",H218&gt;10000,"10,001&amp; above")</f>
        <v>1,000-9,999</v>
      </c>
      <c r="N218" t="s">
        <v>1908</v>
      </c>
      <c r="O218" t="s">
        <v>1913</v>
      </c>
      <c r="P218" s="19" t="s">
        <v>14647</v>
      </c>
      <c r="Q218" t="s">
        <v>14648</v>
      </c>
      <c r="R218" t="s">
        <v>14649</v>
      </c>
      <c r="S218" t="s">
        <v>14650</v>
      </c>
      <c r="T218" t="s">
        <v>14651</v>
      </c>
      <c r="U218" t="s">
        <v>14652</v>
      </c>
      <c r="V218" t="s">
        <v>14653</v>
      </c>
      <c r="W218" t="s">
        <v>14654</v>
      </c>
    </row>
    <row r="219" spans="1:23" x14ac:dyDescent="0.35">
      <c r="A219" t="s">
        <v>13079</v>
      </c>
      <c r="B219" t="s">
        <v>13080</v>
      </c>
      <c r="C219" t="s">
        <v>13081</v>
      </c>
      <c r="D219">
        <v>173</v>
      </c>
      <c r="E219" s="9">
        <v>999</v>
      </c>
      <c r="F219" s="1">
        <v>0.83</v>
      </c>
      <c r="G219">
        <v>4.3</v>
      </c>
      <c r="H219" s="4">
        <v>1237</v>
      </c>
      <c r="I219" t="str">
        <f t="shared" si="3"/>
        <v>50% or more</v>
      </c>
      <c r="J219" t="str" cm="1">
        <f t="array" ref="J219">_xlfn.IFS(G219&lt;=2,"0-2.0",G219&lt;=3,"2.1-3.0",G219&lt;=4,"3.1-4.0",G219&lt;=5,"4.1-5.0")</f>
        <v>4.1-5.0</v>
      </c>
      <c r="K219" s="6">
        <f>amazontable[[#This Row],[Discounted Price]]*H219</f>
        <v>214001</v>
      </c>
      <c r="L219" s="7" t="str" cm="1">
        <f t="array" ref="L219">_xlfn.IFS(D219&lt;=200,"0-200",D219&lt;=500,"201-500",D219&gt;500,"501 &amp; above")</f>
        <v>0-200</v>
      </c>
      <c r="M219" t="str" cm="1">
        <f t="array" ref="M219">_xlfn.IFS(H219&lt;1000,"0-999",H219&lt;10000,"1,000-9,999",H219&gt;10000,"10,001&amp; above")</f>
        <v>1,000-9,999</v>
      </c>
      <c r="N219" t="s">
        <v>1918</v>
      </c>
      <c r="O219" t="s">
        <v>1923</v>
      </c>
      <c r="P219" s="19" t="s">
        <v>14655</v>
      </c>
      <c r="Q219" t="s">
        <v>14656</v>
      </c>
      <c r="R219" t="s">
        <v>14657</v>
      </c>
      <c r="S219" t="s">
        <v>14658</v>
      </c>
      <c r="T219" t="s">
        <v>14659</v>
      </c>
      <c r="U219" t="s">
        <v>14660</v>
      </c>
      <c r="V219" t="s">
        <v>14661</v>
      </c>
      <c r="W219" t="s">
        <v>14662</v>
      </c>
    </row>
    <row r="220" spans="1:23" x14ac:dyDescent="0.35">
      <c r="A220" t="s">
        <v>13079</v>
      </c>
      <c r="B220" t="s">
        <v>13083</v>
      </c>
      <c r="C220" t="s">
        <v>13081</v>
      </c>
      <c r="D220">
        <v>209</v>
      </c>
      <c r="E220" s="9">
        <v>600</v>
      </c>
      <c r="F220" s="1">
        <v>0.65</v>
      </c>
      <c r="G220">
        <v>4.4000000000000004</v>
      </c>
      <c r="H220" s="4">
        <v>18872</v>
      </c>
      <c r="I220" t="str">
        <f t="shared" si="3"/>
        <v>50% or more</v>
      </c>
      <c r="J220" t="str" cm="1">
        <f t="array" ref="J220">_xlfn.IFS(G220&lt;=2,"0-2.0",G220&lt;=3,"2.1-3.0",G220&lt;=4,"3.1-4.0",G220&lt;=5,"4.1-5.0")</f>
        <v>4.1-5.0</v>
      </c>
      <c r="K220" s="6">
        <f>amazontable[[#This Row],[Discounted Price]]*H220</f>
        <v>3944248</v>
      </c>
      <c r="L220" s="7" t="str" cm="1">
        <f t="array" ref="L220">_xlfn.IFS(D220&lt;=200,"0-200",D220&lt;=500,"201-500",D220&gt;500,"501 &amp; above")</f>
        <v>201-500</v>
      </c>
      <c r="M220" t="str" cm="1">
        <f t="array" ref="M220">_xlfn.IFS(H220&lt;1000,"0-999",H220&lt;10000,"1,000-9,999",H220&gt;10000,"10,001&amp; above")</f>
        <v>10,001&amp; above</v>
      </c>
      <c r="N220" t="s">
        <v>1928</v>
      </c>
      <c r="O220" t="s">
        <v>1934</v>
      </c>
      <c r="P220" s="19" t="s">
        <v>14663</v>
      </c>
      <c r="Q220" t="s">
        <v>14664</v>
      </c>
      <c r="R220" t="s">
        <v>14665</v>
      </c>
      <c r="S220" t="s">
        <v>14666</v>
      </c>
      <c r="T220" t="s">
        <v>14667</v>
      </c>
      <c r="U220" t="s">
        <v>14668</v>
      </c>
      <c r="V220" t="s">
        <v>14669</v>
      </c>
      <c r="W220" t="s">
        <v>14670</v>
      </c>
    </row>
    <row r="221" spans="1:23" x14ac:dyDescent="0.35">
      <c r="A221" t="s">
        <v>13074</v>
      </c>
      <c r="B221" t="s">
        <v>13075</v>
      </c>
      <c r="C221" t="s">
        <v>13076</v>
      </c>
      <c r="D221">
        <v>848.99</v>
      </c>
      <c r="E221" s="9">
        <v>1490</v>
      </c>
      <c r="F221" s="1">
        <v>0.43</v>
      </c>
      <c r="G221">
        <v>3.9</v>
      </c>
      <c r="H221" s="4">
        <v>356</v>
      </c>
      <c r="I221" t="str">
        <f t="shared" si="3"/>
        <v>&lt;50%</v>
      </c>
      <c r="J221" t="str" cm="1">
        <f t="array" ref="J221">_xlfn.IFS(G221&lt;=2,"0-2.0",G221&lt;=3,"2.1-3.0",G221&lt;=4,"3.1-4.0",G221&lt;=5,"4.1-5.0")</f>
        <v>3.1-4.0</v>
      </c>
      <c r="K221" s="6">
        <f>amazontable[[#This Row],[Discounted Price]]*H221</f>
        <v>302240.44</v>
      </c>
      <c r="L221" s="7" t="str" cm="1">
        <f t="array" ref="L221">_xlfn.IFS(D221&lt;=200,"0-200",D221&lt;=500,"201-500",D221&gt;500,"501 &amp; above")</f>
        <v>501 &amp; above</v>
      </c>
      <c r="M221" t="str" cm="1">
        <f t="array" ref="M221">_xlfn.IFS(H221&lt;1000,"0-999",H221&lt;10000,"1,000-9,999",H221&gt;10000,"10,001&amp; above")</f>
        <v>0-999</v>
      </c>
      <c r="N221" t="s">
        <v>1939</v>
      </c>
      <c r="O221" t="s">
        <v>1944</v>
      </c>
      <c r="P221" s="19" t="s">
        <v>14671</v>
      </c>
      <c r="Q221" t="s">
        <v>14672</v>
      </c>
      <c r="R221" t="s">
        <v>14673</v>
      </c>
      <c r="S221" t="s">
        <v>14674</v>
      </c>
      <c r="T221" t="s">
        <v>14675</v>
      </c>
      <c r="U221" t="s">
        <v>14676</v>
      </c>
      <c r="V221" t="s">
        <v>14677</v>
      </c>
      <c r="W221" t="s">
        <v>14678</v>
      </c>
    </row>
    <row r="222" spans="1:23" x14ac:dyDescent="0.35">
      <c r="A222" t="s">
        <v>13074</v>
      </c>
      <c r="B222" t="s">
        <v>13075</v>
      </c>
      <c r="C222" t="s">
        <v>13076</v>
      </c>
      <c r="D222">
        <v>649</v>
      </c>
      <c r="E222" s="9">
        <v>1999</v>
      </c>
      <c r="F222" s="1">
        <v>0.68</v>
      </c>
      <c r="G222">
        <v>4.2</v>
      </c>
      <c r="H222" s="4">
        <v>24269</v>
      </c>
      <c r="I222" t="str">
        <f t="shared" si="3"/>
        <v>50% or more</v>
      </c>
      <c r="J222" t="str" cm="1">
        <f t="array" ref="J222">_xlfn.IFS(G222&lt;=2,"0-2.0",G222&lt;=3,"2.1-3.0",G222&lt;=4,"3.1-4.0",G222&lt;=5,"4.1-5.0")</f>
        <v>4.1-5.0</v>
      </c>
      <c r="K222" s="6">
        <f>amazontable[[#This Row],[Discounted Price]]*H222</f>
        <v>15750581</v>
      </c>
      <c r="L222" s="7" t="str" cm="1">
        <f t="array" ref="L222">_xlfn.IFS(D222&lt;=200,"0-200",D222&lt;=500,"201-500",D222&gt;500,"501 &amp; above")</f>
        <v>501 &amp; above</v>
      </c>
      <c r="M222" t="str" cm="1">
        <f t="array" ref="M222">_xlfn.IFS(H222&lt;1000,"0-999",H222&lt;10000,"1,000-9,999",H222&gt;10000,"10,001&amp; above")</f>
        <v>10,001&amp; above</v>
      </c>
      <c r="N222" t="s">
        <v>1949</v>
      </c>
      <c r="O222" t="s">
        <v>22</v>
      </c>
      <c r="P222" s="19" t="s">
        <v>13366</v>
      </c>
      <c r="Q222" t="s">
        <v>13367</v>
      </c>
      <c r="R222" t="s">
        <v>13368</v>
      </c>
      <c r="S222" t="s">
        <v>13369</v>
      </c>
      <c r="T222" t="s">
        <v>13370</v>
      </c>
      <c r="U222" t="s">
        <v>13371</v>
      </c>
      <c r="V222" t="s">
        <v>13372</v>
      </c>
      <c r="W222" t="s">
        <v>13373</v>
      </c>
    </row>
    <row r="223" spans="1:23" x14ac:dyDescent="0.35">
      <c r="A223" t="s">
        <v>13079</v>
      </c>
      <c r="B223" t="s">
        <v>13080</v>
      </c>
      <c r="C223" t="s">
        <v>13081</v>
      </c>
      <c r="D223">
        <v>299</v>
      </c>
      <c r="E223" s="9">
        <v>899</v>
      </c>
      <c r="F223" s="1">
        <v>0.67</v>
      </c>
      <c r="G223">
        <v>3.8</v>
      </c>
      <c r="H223" s="4">
        <v>425</v>
      </c>
      <c r="I223" t="str">
        <f t="shared" si="3"/>
        <v>50% or more</v>
      </c>
      <c r="J223" t="str" cm="1">
        <f t="array" ref="J223">_xlfn.IFS(G223&lt;=2,"0-2.0",G223&lt;=3,"2.1-3.0",G223&lt;=4,"3.1-4.0",G223&lt;=5,"4.1-5.0")</f>
        <v>3.1-4.0</v>
      </c>
      <c r="K223" s="6">
        <f>amazontable[[#This Row],[Discounted Price]]*H223</f>
        <v>127075</v>
      </c>
      <c r="L223" s="7" t="str" cm="1">
        <f t="array" ref="L223">_xlfn.IFS(D223&lt;=200,"0-200",D223&lt;=500,"201-500",D223&gt;500,"501 &amp; above")</f>
        <v>201-500</v>
      </c>
      <c r="M223" t="str" cm="1">
        <f t="array" ref="M223">_xlfn.IFS(H223&lt;1000,"0-999",H223&lt;10000,"1,000-9,999",H223&gt;10000,"10,001&amp; above")</f>
        <v>0-999</v>
      </c>
      <c r="N223" t="s">
        <v>1954</v>
      </c>
      <c r="O223" t="s">
        <v>1959</v>
      </c>
      <c r="P223" s="19" t="s">
        <v>14679</v>
      </c>
      <c r="Q223" t="s">
        <v>14680</v>
      </c>
      <c r="R223" t="s">
        <v>14681</v>
      </c>
      <c r="S223" t="s">
        <v>14682</v>
      </c>
      <c r="T223" t="s">
        <v>14683</v>
      </c>
      <c r="U223" t="s">
        <v>14684</v>
      </c>
      <c r="V223" t="s">
        <v>14685</v>
      </c>
      <c r="W223" t="s">
        <v>14686</v>
      </c>
    </row>
    <row r="224" spans="1:23" x14ac:dyDescent="0.35">
      <c r="A224" t="s">
        <v>13079</v>
      </c>
      <c r="B224" t="s">
        <v>13080</v>
      </c>
      <c r="C224" t="s">
        <v>13081</v>
      </c>
      <c r="D224">
        <v>399</v>
      </c>
      <c r="E224" s="9">
        <v>799</v>
      </c>
      <c r="F224" s="1">
        <v>0.5</v>
      </c>
      <c r="G224">
        <v>4.0999999999999996</v>
      </c>
      <c r="H224" s="4">
        <v>1161</v>
      </c>
      <c r="I224" t="str">
        <f t="shared" si="3"/>
        <v>50% or more</v>
      </c>
      <c r="J224" t="str" cm="1">
        <f t="array" ref="J224">_xlfn.IFS(G224&lt;=2,"0-2.0",G224&lt;=3,"2.1-3.0",G224&lt;=4,"3.1-4.0",G224&lt;=5,"4.1-5.0")</f>
        <v>4.1-5.0</v>
      </c>
      <c r="K224" s="6">
        <f>amazontable[[#This Row],[Discounted Price]]*H224</f>
        <v>463239</v>
      </c>
      <c r="L224" s="7" t="str" cm="1">
        <f t="array" ref="L224">_xlfn.IFS(D224&lt;=200,"0-200",D224&lt;=500,"201-500",D224&gt;500,"501 &amp; above")</f>
        <v>201-500</v>
      </c>
      <c r="M224" t="str" cm="1">
        <f t="array" ref="M224">_xlfn.IFS(H224&lt;1000,"0-999",H224&lt;10000,"1,000-9,999",H224&gt;10000,"10,001&amp; above")</f>
        <v>1,000-9,999</v>
      </c>
      <c r="N224" t="s">
        <v>1964</v>
      </c>
      <c r="O224" t="s">
        <v>1969</v>
      </c>
      <c r="P224" s="19" t="s">
        <v>14687</v>
      </c>
      <c r="Q224" t="s">
        <v>14688</v>
      </c>
      <c r="R224" t="s">
        <v>14689</v>
      </c>
      <c r="S224" t="s">
        <v>14690</v>
      </c>
      <c r="T224" t="s">
        <v>14691</v>
      </c>
      <c r="U224" t="s">
        <v>14692</v>
      </c>
      <c r="V224" t="s">
        <v>14693</v>
      </c>
      <c r="W224" t="s">
        <v>14694</v>
      </c>
    </row>
    <row r="225" spans="1:23" x14ac:dyDescent="0.35">
      <c r="A225" t="s">
        <v>13074</v>
      </c>
      <c r="B225" t="s">
        <v>13075</v>
      </c>
      <c r="C225" t="s">
        <v>13076</v>
      </c>
      <c r="D225">
        <v>249</v>
      </c>
      <c r="E225" s="9">
        <v>499</v>
      </c>
      <c r="F225" s="1">
        <v>0.5</v>
      </c>
      <c r="G225">
        <v>4.0999999999999996</v>
      </c>
      <c r="H225" s="4">
        <v>1508</v>
      </c>
      <c r="I225" t="str">
        <f t="shared" si="3"/>
        <v>50% or more</v>
      </c>
      <c r="J225" t="str" cm="1">
        <f t="array" ref="J225">_xlfn.IFS(G225&lt;=2,"0-2.0",G225&lt;=3,"2.1-3.0",G225&lt;=4,"3.1-4.0",G225&lt;=5,"4.1-5.0")</f>
        <v>4.1-5.0</v>
      </c>
      <c r="K225" s="6">
        <f>amazontable[[#This Row],[Discounted Price]]*H225</f>
        <v>375492</v>
      </c>
      <c r="L225" s="7" t="str" cm="1">
        <f t="array" ref="L225">_xlfn.IFS(D225&lt;=200,"0-200",D225&lt;=500,"201-500",D225&gt;500,"501 &amp; above")</f>
        <v>201-500</v>
      </c>
      <c r="M225" t="str" cm="1">
        <f t="array" ref="M225">_xlfn.IFS(H225&lt;1000,"0-999",H225&lt;10000,"1,000-9,999",H225&gt;10000,"10,001&amp; above")</f>
        <v>1,000-9,999</v>
      </c>
      <c r="N225" t="s">
        <v>1974</v>
      </c>
      <c r="O225" t="s">
        <v>1979</v>
      </c>
      <c r="P225" s="19" t="s">
        <v>14695</v>
      </c>
      <c r="Q225" t="s">
        <v>14696</v>
      </c>
      <c r="R225" t="s">
        <v>14697</v>
      </c>
      <c r="S225" t="s">
        <v>14698</v>
      </c>
      <c r="T225" t="s">
        <v>14699</v>
      </c>
      <c r="U225" t="s">
        <v>14700</v>
      </c>
      <c r="V225" t="s">
        <v>14701</v>
      </c>
      <c r="W225" t="s">
        <v>14702</v>
      </c>
    </row>
    <row r="226" spans="1:23" x14ac:dyDescent="0.35">
      <c r="A226" t="s">
        <v>13079</v>
      </c>
      <c r="B226" t="s">
        <v>13080</v>
      </c>
      <c r="C226" t="s">
        <v>13086</v>
      </c>
      <c r="D226" s="2">
        <v>1249</v>
      </c>
      <c r="E226" s="9">
        <v>2299</v>
      </c>
      <c r="F226" s="1">
        <v>0.46</v>
      </c>
      <c r="G226">
        <v>4.3</v>
      </c>
      <c r="H226" s="4">
        <v>7636</v>
      </c>
      <c r="I226" t="str">
        <f t="shared" si="3"/>
        <v>&lt;50%</v>
      </c>
      <c r="J226" t="str" cm="1">
        <f t="array" ref="J226">_xlfn.IFS(G226&lt;=2,"0-2.0",G226&lt;=3,"2.1-3.0",G226&lt;=4,"3.1-4.0",G226&lt;=5,"4.1-5.0")</f>
        <v>4.1-5.0</v>
      </c>
      <c r="K226" s="6">
        <f>amazontable[[#This Row],[Discounted Price]]*H226</f>
        <v>9537364</v>
      </c>
      <c r="L226" s="7" t="str" cm="1">
        <f t="array" ref="L226">_xlfn.IFS(D226&lt;=200,"0-200",D226&lt;=500,"201-500",D226&gt;500,"501 &amp; above")</f>
        <v>501 &amp; above</v>
      </c>
      <c r="M226" t="str" cm="1">
        <f t="array" ref="M226">_xlfn.IFS(H226&lt;1000,"0-999",H226&lt;10000,"1,000-9,999",H226&gt;10000,"10,001&amp; above")</f>
        <v>1,000-9,999</v>
      </c>
      <c r="N226" t="s">
        <v>1983</v>
      </c>
      <c r="O226" t="s">
        <v>1989</v>
      </c>
      <c r="P226" s="19" t="s">
        <v>14703</v>
      </c>
      <c r="Q226" t="s">
        <v>14704</v>
      </c>
      <c r="R226" t="s">
        <v>14705</v>
      </c>
      <c r="S226" t="s">
        <v>14706</v>
      </c>
      <c r="T226" t="s">
        <v>14707</v>
      </c>
      <c r="U226" t="s">
        <v>14708</v>
      </c>
      <c r="V226" t="s">
        <v>14709</v>
      </c>
      <c r="W226" t="s">
        <v>14710</v>
      </c>
    </row>
    <row r="227" spans="1:23" x14ac:dyDescent="0.35">
      <c r="A227" t="s">
        <v>13079</v>
      </c>
      <c r="B227" t="s">
        <v>13080</v>
      </c>
      <c r="C227" t="s">
        <v>13081</v>
      </c>
      <c r="D227">
        <v>213</v>
      </c>
      <c r="E227" s="9">
        <v>499</v>
      </c>
      <c r="F227" s="1">
        <v>0.56999999999999995</v>
      </c>
      <c r="G227">
        <v>3.7</v>
      </c>
      <c r="H227" s="4">
        <v>246</v>
      </c>
      <c r="I227" t="str">
        <f t="shared" si="3"/>
        <v>50% or more</v>
      </c>
      <c r="J227" t="str" cm="1">
        <f t="array" ref="J227">_xlfn.IFS(G227&lt;=2,"0-2.0",G227&lt;=3,"2.1-3.0",G227&lt;=4,"3.1-4.0",G227&lt;=5,"4.1-5.0")</f>
        <v>3.1-4.0</v>
      </c>
      <c r="K227" s="6">
        <f>amazontable[[#This Row],[Discounted Price]]*H227</f>
        <v>52398</v>
      </c>
      <c r="L227" s="7" t="str" cm="1">
        <f t="array" ref="L227">_xlfn.IFS(D227&lt;=200,"0-200",D227&lt;=500,"201-500",D227&gt;500,"501 &amp; above")</f>
        <v>201-500</v>
      </c>
      <c r="M227" t="str" cm="1">
        <f t="array" ref="M227">_xlfn.IFS(H227&lt;1000,"0-999",H227&lt;10000,"1,000-9,999",H227&gt;10000,"10,001&amp; above")</f>
        <v>0-999</v>
      </c>
      <c r="N227" t="s">
        <v>1994</v>
      </c>
      <c r="O227" t="s">
        <v>1999</v>
      </c>
      <c r="P227" s="19" t="s">
        <v>14711</v>
      </c>
      <c r="Q227" t="s">
        <v>14712</v>
      </c>
      <c r="R227" t="s">
        <v>14713</v>
      </c>
      <c r="S227" t="s">
        <v>14714</v>
      </c>
      <c r="T227" t="s">
        <v>14715</v>
      </c>
      <c r="U227" t="s">
        <v>14716</v>
      </c>
      <c r="V227" t="s">
        <v>14717</v>
      </c>
      <c r="W227" t="s">
        <v>14718</v>
      </c>
    </row>
    <row r="228" spans="1:23" x14ac:dyDescent="0.35">
      <c r="A228" t="s">
        <v>13079</v>
      </c>
      <c r="B228" t="s">
        <v>13080</v>
      </c>
      <c r="C228" t="s">
        <v>13081</v>
      </c>
      <c r="D228">
        <v>209</v>
      </c>
      <c r="E228" s="9">
        <v>499</v>
      </c>
      <c r="F228" s="1">
        <v>0.57999999999999996</v>
      </c>
      <c r="G228">
        <v>4</v>
      </c>
      <c r="H228" s="4">
        <v>479</v>
      </c>
      <c r="I228" t="str">
        <f t="shared" si="3"/>
        <v>50% or more</v>
      </c>
      <c r="J228" t="str" cm="1">
        <f t="array" ref="J228">_xlfn.IFS(G228&lt;=2,"0-2.0",G228&lt;=3,"2.1-3.0",G228&lt;=4,"3.1-4.0",G228&lt;=5,"4.1-5.0")</f>
        <v>3.1-4.0</v>
      </c>
      <c r="K228" s="6">
        <f>amazontable[[#This Row],[Discounted Price]]*H228</f>
        <v>100111</v>
      </c>
      <c r="L228" s="7" t="str" cm="1">
        <f t="array" ref="L228">_xlfn.IFS(D228&lt;=200,"0-200",D228&lt;=500,"201-500",D228&gt;500,"501 &amp; above")</f>
        <v>201-500</v>
      </c>
      <c r="M228" t="str" cm="1">
        <f t="array" ref="M228">_xlfn.IFS(H228&lt;1000,"0-999",H228&lt;10000,"1,000-9,999",H228&gt;10000,"10,001&amp; above")</f>
        <v>0-999</v>
      </c>
      <c r="N228" t="s">
        <v>2004</v>
      </c>
      <c r="O228" t="s">
        <v>2009</v>
      </c>
      <c r="P228" s="19" t="s">
        <v>14719</v>
      </c>
      <c r="Q228" t="s">
        <v>14720</v>
      </c>
      <c r="R228" t="s">
        <v>14721</v>
      </c>
      <c r="S228" t="s">
        <v>14722</v>
      </c>
      <c r="T228" t="s">
        <v>14723</v>
      </c>
      <c r="U228" t="s">
        <v>14724</v>
      </c>
      <c r="V228" t="s">
        <v>14725</v>
      </c>
      <c r="W228" t="s">
        <v>14726</v>
      </c>
    </row>
    <row r="229" spans="1:23" x14ac:dyDescent="0.35">
      <c r="A229" t="s">
        <v>13079</v>
      </c>
      <c r="B229" t="s">
        <v>13080</v>
      </c>
      <c r="C229" t="s">
        <v>13081</v>
      </c>
      <c r="D229">
        <v>598</v>
      </c>
      <c r="E229" s="9">
        <v>4999</v>
      </c>
      <c r="F229" s="1">
        <v>0.88</v>
      </c>
      <c r="G229">
        <v>4.2</v>
      </c>
      <c r="H229" s="4">
        <v>910</v>
      </c>
      <c r="I229" t="str">
        <f t="shared" si="3"/>
        <v>50% or more</v>
      </c>
      <c r="J229" t="str" cm="1">
        <f t="array" ref="J229">_xlfn.IFS(G229&lt;=2,"0-2.0",G229&lt;=3,"2.1-3.0",G229&lt;=4,"3.1-4.0",G229&lt;=5,"4.1-5.0")</f>
        <v>4.1-5.0</v>
      </c>
      <c r="K229" s="6">
        <f>amazontable[[#This Row],[Discounted Price]]*H229</f>
        <v>544180</v>
      </c>
      <c r="L229" s="7" t="str" cm="1">
        <f t="array" ref="L229">_xlfn.IFS(D229&lt;=200,"0-200",D229&lt;=500,"201-500",D229&gt;500,"501 &amp; above")</f>
        <v>501 &amp; above</v>
      </c>
      <c r="M229" t="str" cm="1">
        <f t="array" ref="M229">_xlfn.IFS(H229&lt;1000,"0-999",H229&lt;10000,"1,000-9,999",H229&gt;10000,"10,001&amp; above")</f>
        <v>0-999</v>
      </c>
      <c r="N229" t="s">
        <v>2014</v>
      </c>
      <c r="O229" t="s">
        <v>2019</v>
      </c>
      <c r="P229" s="19" t="s">
        <v>14727</v>
      </c>
      <c r="Q229" t="s">
        <v>14728</v>
      </c>
      <c r="R229" t="s">
        <v>14729</v>
      </c>
      <c r="S229" t="s">
        <v>14730</v>
      </c>
      <c r="T229" t="s">
        <v>14731</v>
      </c>
      <c r="U229" t="s">
        <v>14732</v>
      </c>
      <c r="V229" t="s">
        <v>14733</v>
      </c>
      <c r="W229" t="s">
        <v>14734</v>
      </c>
    </row>
    <row r="230" spans="1:23" x14ac:dyDescent="0.35">
      <c r="A230" t="s">
        <v>13074</v>
      </c>
      <c r="B230" t="s">
        <v>13075</v>
      </c>
      <c r="C230" t="s">
        <v>13076</v>
      </c>
      <c r="D230">
        <v>799</v>
      </c>
      <c r="E230" s="9">
        <v>1749</v>
      </c>
      <c r="F230" s="1">
        <v>0.54</v>
      </c>
      <c r="G230">
        <v>4.0999999999999996</v>
      </c>
      <c r="H230" s="4">
        <v>5626</v>
      </c>
      <c r="I230" t="str">
        <f t="shared" si="3"/>
        <v>50% or more</v>
      </c>
      <c r="J230" t="str" cm="1">
        <f t="array" ref="J230">_xlfn.IFS(G230&lt;=2,"0-2.0",G230&lt;=3,"2.1-3.0",G230&lt;=4,"3.1-4.0",G230&lt;=5,"4.1-5.0")</f>
        <v>4.1-5.0</v>
      </c>
      <c r="K230" s="6">
        <f>amazontable[[#This Row],[Discounted Price]]*H230</f>
        <v>4495174</v>
      </c>
      <c r="L230" s="7" t="str" cm="1">
        <f t="array" ref="L230">_xlfn.IFS(D230&lt;=200,"0-200",D230&lt;=500,"201-500",D230&gt;500,"501 &amp; above")</f>
        <v>501 &amp; above</v>
      </c>
      <c r="M230" t="str" cm="1">
        <f t="array" ref="M230">_xlfn.IFS(H230&lt;1000,"0-999",H230&lt;10000,"1,000-9,999",H230&gt;10000,"10,001&amp; above")</f>
        <v>1,000-9,999</v>
      </c>
      <c r="N230" t="s">
        <v>2024</v>
      </c>
      <c r="O230" t="s">
        <v>2029</v>
      </c>
      <c r="P230" s="19" t="s">
        <v>14735</v>
      </c>
      <c r="Q230" t="s">
        <v>14736</v>
      </c>
      <c r="R230" t="s">
        <v>14737</v>
      </c>
      <c r="S230" t="s">
        <v>14738</v>
      </c>
      <c r="T230" t="s">
        <v>14739</v>
      </c>
      <c r="U230" t="s">
        <v>14740</v>
      </c>
      <c r="V230" t="s">
        <v>14741</v>
      </c>
      <c r="W230" t="s">
        <v>14742</v>
      </c>
    </row>
    <row r="231" spans="1:23" x14ac:dyDescent="0.35">
      <c r="A231" t="s">
        <v>13074</v>
      </c>
      <c r="B231" t="s">
        <v>13075</v>
      </c>
      <c r="C231" t="s">
        <v>13076</v>
      </c>
      <c r="D231">
        <v>159</v>
      </c>
      <c r="E231" s="9">
        <v>595</v>
      </c>
      <c r="F231" s="1">
        <v>0.73</v>
      </c>
      <c r="G231">
        <v>4.3</v>
      </c>
      <c r="H231" s="4">
        <v>14184</v>
      </c>
      <c r="I231" t="str">
        <f t="shared" si="3"/>
        <v>50% or more</v>
      </c>
      <c r="J231" t="str" cm="1">
        <f t="array" ref="J231">_xlfn.IFS(G231&lt;=2,"0-2.0",G231&lt;=3,"2.1-3.0",G231&lt;=4,"3.1-4.0",G231&lt;=5,"4.1-5.0")</f>
        <v>4.1-5.0</v>
      </c>
      <c r="K231" s="6">
        <f>amazontable[[#This Row],[Discounted Price]]*H231</f>
        <v>2255256</v>
      </c>
      <c r="L231" s="7" t="str" cm="1">
        <f t="array" ref="L231">_xlfn.IFS(D231&lt;=200,"0-200",D231&lt;=500,"201-500",D231&gt;500,"501 &amp; above")</f>
        <v>0-200</v>
      </c>
      <c r="M231" t="str" cm="1">
        <f t="array" ref="M231">_xlfn.IFS(H231&lt;1000,"0-999",H231&lt;10000,"1,000-9,999",H231&gt;10000,"10,001&amp; above")</f>
        <v>10,001&amp; above</v>
      </c>
      <c r="N231" t="s">
        <v>2034</v>
      </c>
      <c r="O231" t="s">
        <v>2039</v>
      </c>
      <c r="P231" s="19" t="s">
        <v>14743</v>
      </c>
      <c r="Q231" t="s">
        <v>14744</v>
      </c>
      <c r="R231" t="s">
        <v>14745</v>
      </c>
      <c r="S231" t="s">
        <v>14746</v>
      </c>
      <c r="T231" t="s">
        <v>14747</v>
      </c>
      <c r="U231" t="s">
        <v>14748</v>
      </c>
      <c r="V231" t="s">
        <v>14749</v>
      </c>
      <c r="W231" t="s">
        <v>14750</v>
      </c>
    </row>
    <row r="232" spans="1:23" x14ac:dyDescent="0.35">
      <c r="A232" t="s">
        <v>13074</v>
      </c>
      <c r="B232" t="s">
        <v>13075</v>
      </c>
      <c r="C232" t="s">
        <v>13076</v>
      </c>
      <c r="D232">
        <v>499</v>
      </c>
      <c r="E232" s="9">
        <v>1100</v>
      </c>
      <c r="F232" s="1">
        <v>0.55000000000000004</v>
      </c>
      <c r="G232">
        <v>4.4000000000000004</v>
      </c>
      <c r="H232" s="4">
        <v>25177</v>
      </c>
      <c r="I232" t="str">
        <f t="shared" si="3"/>
        <v>50% or more</v>
      </c>
      <c r="J232" t="str" cm="1">
        <f t="array" ref="J232">_xlfn.IFS(G232&lt;=2,"0-2.0",G232&lt;=3,"2.1-3.0",G232&lt;=4,"3.1-4.0",G232&lt;=5,"4.1-5.0")</f>
        <v>4.1-5.0</v>
      </c>
      <c r="K232" s="6">
        <f>amazontable[[#This Row],[Discounted Price]]*H232</f>
        <v>12563323</v>
      </c>
      <c r="L232" s="7" t="str" cm="1">
        <f t="array" ref="L232">_xlfn.IFS(D232&lt;=200,"0-200",D232&lt;=500,"201-500",D232&gt;500,"501 &amp; above")</f>
        <v>201-500</v>
      </c>
      <c r="M232" t="str" cm="1">
        <f t="array" ref="M232">_xlfn.IFS(H232&lt;1000,"0-999",H232&lt;10000,"1,000-9,999",H232&gt;10000,"10,001&amp; above")</f>
        <v>10,001&amp; above</v>
      </c>
      <c r="N232" t="s">
        <v>2044</v>
      </c>
      <c r="O232" t="s">
        <v>2050</v>
      </c>
      <c r="P232" s="19" t="s">
        <v>14751</v>
      </c>
      <c r="Q232" t="s">
        <v>14752</v>
      </c>
      <c r="R232" t="s">
        <v>14753</v>
      </c>
      <c r="S232" t="s">
        <v>14754</v>
      </c>
      <c r="T232" t="s">
        <v>14755</v>
      </c>
      <c r="U232" t="s">
        <v>14756</v>
      </c>
      <c r="V232" t="s">
        <v>14757</v>
      </c>
      <c r="W232" t="s">
        <v>14758</v>
      </c>
    </row>
    <row r="233" spans="1:23" x14ac:dyDescent="0.35">
      <c r="A233" t="s">
        <v>13079</v>
      </c>
      <c r="B233" t="s">
        <v>13080</v>
      </c>
      <c r="C233" t="s">
        <v>13082</v>
      </c>
      <c r="D233" s="2">
        <v>31999</v>
      </c>
      <c r="E233" s="9">
        <v>49999</v>
      </c>
      <c r="F233" s="1">
        <v>0.36</v>
      </c>
      <c r="G233">
        <v>4.3</v>
      </c>
      <c r="H233" s="4">
        <v>21252</v>
      </c>
      <c r="I233" t="str">
        <f t="shared" si="3"/>
        <v>&lt;50%</v>
      </c>
      <c r="J233" t="str" cm="1">
        <f t="array" ref="J233">_xlfn.IFS(G233&lt;=2,"0-2.0",G233&lt;=3,"2.1-3.0",G233&lt;=4,"3.1-4.0",G233&lt;=5,"4.1-5.0")</f>
        <v>4.1-5.0</v>
      </c>
      <c r="K233" s="6">
        <f>amazontable[[#This Row],[Discounted Price]]*H233</f>
        <v>680042748</v>
      </c>
      <c r="L233" s="7" t="str" cm="1">
        <f t="array" ref="L233">_xlfn.IFS(D233&lt;=200,"0-200",D233&lt;=500,"201-500",D233&gt;500,"501 &amp; above")</f>
        <v>501 &amp; above</v>
      </c>
      <c r="M233" t="str" cm="1">
        <f t="array" ref="M233">_xlfn.IFS(H233&lt;1000,"0-999",H233&lt;10000,"1,000-9,999",H233&gt;10000,"10,001&amp; above")</f>
        <v>10,001&amp; above</v>
      </c>
      <c r="N233" t="s">
        <v>2055</v>
      </c>
      <c r="O233" t="s">
        <v>2060</v>
      </c>
      <c r="P233" s="19" t="s">
        <v>14759</v>
      </c>
      <c r="Q233" t="s">
        <v>14760</v>
      </c>
      <c r="R233" t="s">
        <v>14761</v>
      </c>
      <c r="S233" t="s">
        <v>14762</v>
      </c>
      <c r="T233" t="s">
        <v>14763</v>
      </c>
      <c r="U233" t="s">
        <v>14764</v>
      </c>
      <c r="V233" t="s">
        <v>14765</v>
      </c>
      <c r="W233" t="s">
        <v>14766</v>
      </c>
    </row>
    <row r="234" spans="1:23" x14ac:dyDescent="0.35">
      <c r="A234" t="s">
        <v>13079</v>
      </c>
      <c r="B234" t="s">
        <v>13080</v>
      </c>
      <c r="C234" t="s">
        <v>13082</v>
      </c>
      <c r="D234" s="2">
        <v>32990</v>
      </c>
      <c r="E234" s="9">
        <v>56790</v>
      </c>
      <c r="F234" s="1">
        <v>0.42</v>
      </c>
      <c r="G234">
        <v>4.3</v>
      </c>
      <c r="H234" s="4">
        <v>567</v>
      </c>
      <c r="I234" t="str">
        <f t="shared" si="3"/>
        <v>&lt;50%</v>
      </c>
      <c r="J234" t="str" cm="1">
        <f t="array" ref="J234">_xlfn.IFS(G234&lt;=2,"0-2.0",G234&lt;=3,"2.1-3.0",G234&lt;=4,"3.1-4.0",G234&lt;=5,"4.1-5.0")</f>
        <v>4.1-5.0</v>
      </c>
      <c r="K234" s="6">
        <f>amazontable[[#This Row],[Discounted Price]]*H234</f>
        <v>18705330</v>
      </c>
      <c r="L234" s="7" t="str" cm="1">
        <f t="array" ref="L234">_xlfn.IFS(D234&lt;=200,"0-200",D234&lt;=500,"201-500",D234&gt;500,"501 &amp; above")</f>
        <v>501 &amp; above</v>
      </c>
      <c r="M234" t="str" cm="1">
        <f t="array" ref="M234">_xlfn.IFS(H234&lt;1000,"0-999",H234&lt;10000,"1,000-9,999",H234&gt;10000,"10,001&amp; above")</f>
        <v>0-999</v>
      </c>
      <c r="N234" t="s">
        <v>2065</v>
      </c>
      <c r="O234" t="s">
        <v>2070</v>
      </c>
      <c r="P234" s="19" t="s">
        <v>14767</v>
      </c>
      <c r="Q234" t="s">
        <v>14768</v>
      </c>
      <c r="R234" t="s">
        <v>14769</v>
      </c>
      <c r="S234" t="s">
        <v>14770</v>
      </c>
      <c r="T234" t="s">
        <v>14771</v>
      </c>
      <c r="U234" t="s">
        <v>14772</v>
      </c>
      <c r="V234" t="s">
        <v>14773</v>
      </c>
      <c r="W234" t="s">
        <v>14774</v>
      </c>
    </row>
    <row r="235" spans="1:23" x14ac:dyDescent="0.35">
      <c r="A235" t="s">
        <v>13079</v>
      </c>
      <c r="B235" t="s">
        <v>13080</v>
      </c>
      <c r="C235" t="s">
        <v>13081</v>
      </c>
      <c r="D235">
        <v>299</v>
      </c>
      <c r="E235" s="9">
        <v>1199</v>
      </c>
      <c r="F235" s="1">
        <v>0.75</v>
      </c>
      <c r="G235">
        <v>3.5</v>
      </c>
      <c r="H235" s="4">
        <v>466</v>
      </c>
      <c r="I235" t="str">
        <f t="shared" si="3"/>
        <v>50% or more</v>
      </c>
      <c r="J235" t="str" cm="1">
        <f t="array" ref="J235">_xlfn.IFS(G235&lt;=2,"0-2.0",G235&lt;=3,"2.1-3.0",G235&lt;=4,"3.1-4.0",G235&lt;=5,"4.1-5.0")</f>
        <v>3.1-4.0</v>
      </c>
      <c r="K235" s="6">
        <f>amazontable[[#This Row],[Discounted Price]]*H235</f>
        <v>139334</v>
      </c>
      <c r="L235" s="7" t="str" cm="1">
        <f t="array" ref="L235">_xlfn.IFS(D235&lt;=200,"0-200",D235&lt;=500,"201-500",D235&gt;500,"501 &amp; above")</f>
        <v>201-500</v>
      </c>
      <c r="M235" t="str" cm="1">
        <f t="array" ref="M235">_xlfn.IFS(H235&lt;1000,"0-999",H235&lt;10000,"1,000-9,999",H235&gt;10000,"10,001&amp; above")</f>
        <v>0-999</v>
      </c>
      <c r="N235" t="s">
        <v>2075</v>
      </c>
      <c r="O235" t="s">
        <v>2080</v>
      </c>
      <c r="P235" s="19" t="s">
        <v>14775</v>
      </c>
      <c r="Q235" t="s">
        <v>14776</v>
      </c>
      <c r="R235" t="s">
        <v>14777</v>
      </c>
      <c r="S235" t="s">
        <v>14778</v>
      </c>
      <c r="T235" t="s">
        <v>14779</v>
      </c>
      <c r="U235" t="s">
        <v>14780</v>
      </c>
      <c r="V235" t="s">
        <v>14781</v>
      </c>
      <c r="W235" t="s">
        <v>14782</v>
      </c>
    </row>
    <row r="236" spans="1:23" x14ac:dyDescent="0.35">
      <c r="A236" t="s">
        <v>13074</v>
      </c>
      <c r="B236" t="s">
        <v>13075</v>
      </c>
      <c r="C236" t="s">
        <v>13076</v>
      </c>
      <c r="D236">
        <v>128.31</v>
      </c>
      <c r="E236" s="9">
        <v>549</v>
      </c>
      <c r="F236" s="1">
        <v>0.77</v>
      </c>
      <c r="G236">
        <v>3.9</v>
      </c>
      <c r="H236" s="4">
        <v>61</v>
      </c>
      <c r="I236" t="str">
        <f t="shared" si="3"/>
        <v>50% or more</v>
      </c>
      <c r="J236" t="str" cm="1">
        <f t="array" ref="J236">_xlfn.IFS(G236&lt;=2,"0-2.0",G236&lt;=3,"2.1-3.0",G236&lt;=4,"3.1-4.0",G236&lt;=5,"4.1-5.0")</f>
        <v>3.1-4.0</v>
      </c>
      <c r="K236" s="6">
        <f>amazontable[[#This Row],[Discounted Price]]*H236</f>
        <v>7826.91</v>
      </c>
      <c r="L236" s="7" t="str" cm="1">
        <f t="array" ref="L236">_xlfn.IFS(D236&lt;=200,"0-200",D236&lt;=500,"201-500",D236&gt;500,"501 &amp; above")</f>
        <v>0-200</v>
      </c>
      <c r="M236" t="str" cm="1">
        <f t="array" ref="M236">_xlfn.IFS(H236&lt;1000,"0-999",H236&lt;10000,"1,000-9,999",H236&gt;10000,"10,001&amp; above")</f>
        <v>0-999</v>
      </c>
      <c r="N236" t="s">
        <v>2085</v>
      </c>
      <c r="O236" t="s">
        <v>1719</v>
      </c>
      <c r="P236" s="19" t="s">
        <v>14505</v>
      </c>
      <c r="Q236" t="s">
        <v>14506</v>
      </c>
      <c r="R236" t="s">
        <v>14507</v>
      </c>
      <c r="S236" t="s">
        <v>14508</v>
      </c>
      <c r="T236" t="s">
        <v>14509</v>
      </c>
      <c r="U236" t="s">
        <v>14510</v>
      </c>
      <c r="V236" t="s">
        <v>14511</v>
      </c>
      <c r="W236" t="s">
        <v>14512</v>
      </c>
    </row>
    <row r="237" spans="1:23" x14ac:dyDescent="0.35">
      <c r="A237" t="s">
        <v>13074</v>
      </c>
      <c r="B237" t="s">
        <v>13075</v>
      </c>
      <c r="C237" t="s">
        <v>13076</v>
      </c>
      <c r="D237">
        <v>599</v>
      </c>
      <c r="E237" s="9">
        <v>849</v>
      </c>
      <c r="F237" s="1">
        <v>0.28999999999999998</v>
      </c>
      <c r="G237">
        <v>4.5</v>
      </c>
      <c r="H237" s="4">
        <v>474</v>
      </c>
      <c r="I237" t="str">
        <f t="shared" si="3"/>
        <v>&lt;50%</v>
      </c>
      <c r="J237" t="str" cm="1">
        <f t="array" ref="J237">_xlfn.IFS(G237&lt;=2,"0-2.0",G237&lt;=3,"2.1-3.0",G237&lt;=4,"3.1-4.0",G237&lt;=5,"4.1-5.0")</f>
        <v>4.1-5.0</v>
      </c>
      <c r="K237" s="6">
        <f>amazontable[[#This Row],[Discounted Price]]*H237</f>
        <v>283926</v>
      </c>
      <c r="L237" s="7" t="str" cm="1">
        <f t="array" ref="L237">_xlfn.IFS(D237&lt;=200,"0-200",D237&lt;=500,"201-500",D237&gt;500,"501 &amp; above")</f>
        <v>501 &amp; above</v>
      </c>
      <c r="M237" t="str" cm="1">
        <f t="array" ref="M237">_xlfn.IFS(H237&lt;1000,"0-999",H237&lt;10000,"1,000-9,999",H237&gt;10000,"10,001&amp; above")</f>
        <v>0-999</v>
      </c>
      <c r="N237" t="s">
        <v>2089</v>
      </c>
      <c r="O237" t="s">
        <v>2093</v>
      </c>
      <c r="P237" s="19" t="s">
        <v>14783</v>
      </c>
      <c r="Q237" t="s">
        <v>14784</v>
      </c>
      <c r="R237" t="s">
        <v>14785</v>
      </c>
      <c r="S237" t="s">
        <v>14786</v>
      </c>
      <c r="T237" t="s">
        <v>14787</v>
      </c>
      <c r="U237" t="s">
        <v>14788</v>
      </c>
      <c r="V237" t="s">
        <v>14789</v>
      </c>
      <c r="W237" t="s">
        <v>14790</v>
      </c>
    </row>
    <row r="238" spans="1:23" x14ac:dyDescent="0.35">
      <c r="A238" t="s">
        <v>13079</v>
      </c>
      <c r="B238" t="s">
        <v>13080</v>
      </c>
      <c r="C238" t="s">
        <v>13081</v>
      </c>
      <c r="D238">
        <v>399</v>
      </c>
      <c r="E238" s="9">
        <v>899</v>
      </c>
      <c r="F238" s="1">
        <v>0.56000000000000005</v>
      </c>
      <c r="G238">
        <v>3.4</v>
      </c>
      <c r="H238" s="4">
        <v>431</v>
      </c>
      <c r="I238" t="str">
        <f t="shared" si="3"/>
        <v>50% or more</v>
      </c>
      <c r="J238" t="str" cm="1">
        <f t="array" ref="J238">_xlfn.IFS(G238&lt;=2,"0-2.0",G238&lt;=3,"2.1-3.0",G238&lt;=4,"3.1-4.0",G238&lt;=5,"4.1-5.0")</f>
        <v>3.1-4.0</v>
      </c>
      <c r="K238" s="6">
        <f>amazontable[[#This Row],[Discounted Price]]*H238</f>
        <v>171969</v>
      </c>
      <c r="L238" s="7" t="str" cm="1">
        <f t="array" ref="L238">_xlfn.IFS(D238&lt;=200,"0-200",D238&lt;=500,"201-500",D238&gt;500,"501 &amp; above")</f>
        <v>201-500</v>
      </c>
      <c r="M238" t="str" cm="1">
        <f t="array" ref="M238">_xlfn.IFS(H238&lt;1000,"0-999",H238&lt;10000,"1,000-9,999",H238&gt;10000,"10,001&amp; above")</f>
        <v>0-999</v>
      </c>
      <c r="N238" t="s">
        <v>2098</v>
      </c>
      <c r="O238" t="s">
        <v>2103</v>
      </c>
      <c r="P238" s="19" t="s">
        <v>14791</v>
      </c>
      <c r="Q238" t="s">
        <v>14792</v>
      </c>
      <c r="R238" t="s">
        <v>14793</v>
      </c>
      <c r="S238" t="s">
        <v>14794</v>
      </c>
      <c r="T238" t="s">
        <v>14795</v>
      </c>
      <c r="U238" t="s">
        <v>14796</v>
      </c>
      <c r="V238" t="s">
        <v>14797</v>
      </c>
      <c r="W238" t="s">
        <v>14798</v>
      </c>
    </row>
    <row r="239" spans="1:23" x14ac:dyDescent="0.35">
      <c r="A239" t="s">
        <v>13074</v>
      </c>
      <c r="B239" t="s">
        <v>13075</v>
      </c>
      <c r="C239" t="s">
        <v>13076</v>
      </c>
      <c r="D239">
        <v>449</v>
      </c>
      <c r="E239" s="9">
        <v>1099</v>
      </c>
      <c r="F239" s="1">
        <v>0.59</v>
      </c>
      <c r="G239">
        <v>4</v>
      </c>
      <c r="H239" s="4">
        <v>242</v>
      </c>
      <c r="I239" t="str">
        <f t="shared" si="3"/>
        <v>50% or more</v>
      </c>
      <c r="J239" t="str" cm="1">
        <f t="array" ref="J239">_xlfn.IFS(G239&lt;=2,"0-2.0",G239&lt;=3,"2.1-3.0",G239&lt;=4,"3.1-4.0",G239&lt;=5,"4.1-5.0")</f>
        <v>3.1-4.0</v>
      </c>
      <c r="K239" s="6">
        <f>amazontable[[#This Row],[Discounted Price]]*H239</f>
        <v>108658</v>
      </c>
      <c r="L239" s="7" t="str" cm="1">
        <f t="array" ref="L239">_xlfn.IFS(D239&lt;=200,"0-200",D239&lt;=500,"201-500",D239&gt;500,"501 &amp; above")</f>
        <v>201-500</v>
      </c>
      <c r="M239" t="str" cm="1">
        <f t="array" ref="M239">_xlfn.IFS(H239&lt;1000,"0-999",H239&lt;10000,"1,000-9,999",H239&gt;10000,"10,001&amp; above")</f>
        <v>0-999</v>
      </c>
      <c r="N239" t="s">
        <v>2108</v>
      </c>
      <c r="O239" t="s">
        <v>2113</v>
      </c>
      <c r="P239" s="19" t="s">
        <v>14799</v>
      </c>
      <c r="Q239" t="s">
        <v>14800</v>
      </c>
      <c r="R239" t="s">
        <v>14801</v>
      </c>
      <c r="S239" t="s">
        <v>14802</v>
      </c>
      <c r="T239" t="s">
        <v>14803</v>
      </c>
      <c r="U239" t="s">
        <v>14804</v>
      </c>
      <c r="V239" t="s">
        <v>14805</v>
      </c>
      <c r="W239" t="s">
        <v>14806</v>
      </c>
    </row>
    <row r="240" spans="1:23" x14ac:dyDescent="0.35">
      <c r="A240" t="s">
        <v>13074</v>
      </c>
      <c r="B240" t="s">
        <v>13075</v>
      </c>
      <c r="C240" t="s">
        <v>13076</v>
      </c>
      <c r="D240">
        <v>254</v>
      </c>
      <c r="E240" s="9">
        <v>799</v>
      </c>
      <c r="F240" s="1">
        <v>0.68</v>
      </c>
      <c r="G240">
        <v>4</v>
      </c>
      <c r="H240" s="4">
        <v>2905</v>
      </c>
      <c r="I240" t="str">
        <f t="shared" si="3"/>
        <v>50% or more</v>
      </c>
      <c r="J240" t="str" cm="1">
        <f t="array" ref="J240">_xlfn.IFS(G240&lt;=2,"0-2.0",G240&lt;=3,"2.1-3.0",G240&lt;=4,"3.1-4.0",G240&lt;=5,"4.1-5.0")</f>
        <v>3.1-4.0</v>
      </c>
      <c r="K240" s="6">
        <f>amazontable[[#This Row],[Discounted Price]]*H240</f>
        <v>737870</v>
      </c>
      <c r="L240" s="7" t="str" cm="1">
        <f t="array" ref="L240">_xlfn.IFS(D240&lt;=200,"0-200",D240&lt;=500,"201-500",D240&gt;500,"501 &amp; above")</f>
        <v>201-500</v>
      </c>
      <c r="M240" t="str" cm="1">
        <f t="array" ref="M240">_xlfn.IFS(H240&lt;1000,"0-999",H240&lt;10000,"1,000-9,999",H240&gt;10000,"10,001&amp; above")</f>
        <v>1,000-9,999</v>
      </c>
      <c r="N240" t="s">
        <v>2118</v>
      </c>
      <c r="O240" t="s">
        <v>2123</v>
      </c>
      <c r="P240" s="19" t="s">
        <v>14807</v>
      </c>
      <c r="Q240" t="s">
        <v>14808</v>
      </c>
      <c r="R240" t="s">
        <v>14809</v>
      </c>
      <c r="S240" t="s">
        <v>14810</v>
      </c>
      <c r="T240" t="s">
        <v>14811</v>
      </c>
      <c r="U240" t="s">
        <v>14812</v>
      </c>
      <c r="V240" t="s">
        <v>14813</v>
      </c>
      <c r="W240" t="s">
        <v>14814</v>
      </c>
    </row>
    <row r="241" spans="1:23" x14ac:dyDescent="0.35">
      <c r="A241" t="s">
        <v>13079</v>
      </c>
      <c r="B241" t="s">
        <v>13080</v>
      </c>
      <c r="C241" t="s">
        <v>13081</v>
      </c>
      <c r="D241">
        <v>399</v>
      </c>
      <c r="E241" s="9">
        <v>795</v>
      </c>
      <c r="F241" s="1">
        <v>0.5</v>
      </c>
      <c r="G241">
        <v>4.4000000000000004</v>
      </c>
      <c r="H241" s="4">
        <v>12091</v>
      </c>
      <c r="I241" t="str">
        <f t="shared" si="3"/>
        <v>50% or more</v>
      </c>
      <c r="J241" t="str" cm="1">
        <f t="array" ref="J241">_xlfn.IFS(G241&lt;=2,"0-2.0",G241&lt;=3,"2.1-3.0",G241&lt;=4,"3.1-4.0",G241&lt;=5,"4.1-5.0")</f>
        <v>4.1-5.0</v>
      </c>
      <c r="K241" s="6">
        <f>amazontable[[#This Row],[Discounted Price]]*H241</f>
        <v>4824309</v>
      </c>
      <c r="L241" s="7" t="str" cm="1">
        <f t="array" ref="L241">_xlfn.IFS(D241&lt;=200,"0-200",D241&lt;=500,"201-500",D241&gt;500,"501 &amp; above")</f>
        <v>201-500</v>
      </c>
      <c r="M241" t="str" cm="1">
        <f t="array" ref="M241">_xlfn.IFS(H241&lt;1000,"0-999",H241&lt;10000,"1,000-9,999",H241&gt;10000,"10,001&amp; above")</f>
        <v>10,001&amp; above</v>
      </c>
      <c r="N241" t="s">
        <v>2128</v>
      </c>
      <c r="O241" t="s">
        <v>2134</v>
      </c>
      <c r="P241" s="19" t="s">
        <v>14815</v>
      </c>
      <c r="Q241" t="s">
        <v>14816</v>
      </c>
      <c r="R241" t="s">
        <v>14817</v>
      </c>
      <c r="S241" t="s">
        <v>14818</v>
      </c>
      <c r="T241" t="s">
        <v>14819</v>
      </c>
      <c r="U241" t="s">
        <v>14820</v>
      </c>
      <c r="V241" t="s">
        <v>14821</v>
      </c>
      <c r="W241" t="s">
        <v>14822</v>
      </c>
    </row>
    <row r="242" spans="1:23" x14ac:dyDescent="0.35">
      <c r="A242" t="s">
        <v>13074</v>
      </c>
      <c r="B242" t="s">
        <v>13075</v>
      </c>
      <c r="C242" t="s">
        <v>13076</v>
      </c>
      <c r="D242">
        <v>179</v>
      </c>
      <c r="E242" s="9">
        <v>399</v>
      </c>
      <c r="F242" s="1">
        <v>0.55000000000000004</v>
      </c>
      <c r="G242">
        <v>4</v>
      </c>
      <c r="H242" s="4">
        <v>1423</v>
      </c>
      <c r="I242" t="str">
        <f t="shared" si="3"/>
        <v>50% or more</v>
      </c>
      <c r="J242" t="str" cm="1">
        <f t="array" ref="J242">_xlfn.IFS(G242&lt;=2,"0-2.0",G242&lt;=3,"2.1-3.0",G242&lt;=4,"3.1-4.0",G242&lt;=5,"4.1-5.0")</f>
        <v>3.1-4.0</v>
      </c>
      <c r="K242" s="6">
        <f>amazontable[[#This Row],[Discounted Price]]*H242</f>
        <v>254717</v>
      </c>
      <c r="L242" s="7" t="str" cm="1">
        <f t="array" ref="L242">_xlfn.IFS(D242&lt;=200,"0-200",D242&lt;=500,"201-500",D242&gt;500,"501 &amp; above")</f>
        <v>0-200</v>
      </c>
      <c r="M242" t="str" cm="1">
        <f t="array" ref="M242">_xlfn.IFS(H242&lt;1000,"0-999",H242&lt;10000,"1,000-9,999",H242&gt;10000,"10,001&amp; above")</f>
        <v>1,000-9,999</v>
      </c>
      <c r="N242" t="s">
        <v>2139</v>
      </c>
      <c r="O242" t="s">
        <v>722</v>
      </c>
      <c r="P242" s="19" t="s">
        <v>13878</v>
      </c>
      <c r="Q242" t="s">
        <v>13879</v>
      </c>
      <c r="R242" t="s">
        <v>13880</v>
      </c>
      <c r="S242" t="s">
        <v>13881</v>
      </c>
      <c r="T242" t="s">
        <v>13882</v>
      </c>
      <c r="U242" t="s">
        <v>13883</v>
      </c>
      <c r="V242" t="s">
        <v>13884</v>
      </c>
      <c r="W242" t="s">
        <v>13885</v>
      </c>
    </row>
    <row r="243" spans="1:23" x14ac:dyDescent="0.35">
      <c r="A243" t="s">
        <v>13074</v>
      </c>
      <c r="B243" t="s">
        <v>13075</v>
      </c>
      <c r="C243" t="s">
        <v>13076</v>
      </c>
      <c r="D243">
        <v>339</v>
      </c>
      <c r="E243" s="9">
        <v>999</v>
      </c>
      <c r="F243" s="1">
        <v>0.66</v>
      </c>
      <c r="G243">
        <v>4.3</v>
      </c>
      <c r="H243" s="4">
        <v>6255</v>
      </c>
      <c r="I243" t="str">
        <f t="shared" si="3"/>
        <v>50% or more</v>
      </c>
      <c r="J243" t="str" cm="1">
        <f t="array" ref="J243">_xlfn.IFS(G243&lt;=2,"0-2.0",G243&lt;=3,"2.1-3.0",G243&lt;=4,"3.1-4.0",G243&lt;=5,"4.1-5.0")</f>
        <v>4.1-5.0</v>
      </c>
      <c r="K243" s="6">
        <f>amazontable[[#This Row],[Discounted Price]]*H243</f>
        <v>2120445</v>
      </c>
      <c r="L243" s="7" t="str" cm="1">
        <f t="array" ref="L243">_xlfn.IFS(D243&lt;=200,"0-200",D243&lt;=500,"201-500",D243&gt;500,"501 &amp; above")</f>
        <v>201-500</v>
      </c>
      <c r="M243" t="str" cm="1">
        <f t="array" ref="M243">_xlfn.IFS(H243&lt;1000,"0-999",H243&lt;10000,"1,000-9,999",H243&gt;10000,"10,001&amp; above")</f>
        <v>1,000-9,999</v>
      </c>
      <c r="N243" t="s">
        <v>2143</v>
      </c>
      <c r="O243" t="s">
        <v>1448</v>
      </c>
      <c r="P243" s="19" t="s">
        <v>14340</v>
      </c>
      <c r="Q243" t="s">
        <v>14341</v>
      </c>
      <c r="R243" t="s">
        <v>14342</v>
      </c>
      <c r="S243" t="s">
        <v>14343</v>
      </c>
      <c r="T243" t="s">
        <v>14344</v>
      </c>
      <c r="U243" t="s">
        <v>14345</v>
      </c>
      <c r="V243" t="s">
        <v>14346</v>
      </c>
      <c r="W243" t="s">
        <v>14347</v>
      </c>
    </row>
    <row r="244" spans="1:23" x14ac:dyDescent="0.35">
      <c r="A244" t="s">
        <v>13079</v>
      </c>
      <c r="B244" t="s">
        <v>13080</v>
      </c>
      <c r="C244" t="s">
        <v>13081</v>
      </c>
      <c r="D244">
        <v>399</v>
      </c>
      <c r="E244" s="9">
        <v>999</v>
      </c>
      <c r="F244" s="1">
        <v>0.6</v>
      </c>
      <c r="G244">
        <v>4</v>
      </c>
      <c r="H244" s="4">
        <v>1236</v>
      </c>
      <c r="I244" t="str">
        <f t="shared" si="3"/>
        <v>50% or more</v>
      </c>
      <c r="J244" t="str" cm="1">
        <f t="array" ref="J244">_xlfn.IFS(G244&lt;=2,"0-2.0",G244&lt;=3,"2.1-3.0",G244&lt;=4,"3.1-4.0",G244&lt;=5,"4.1-5.0")</f>
        <v>3.1-4.0</v>
      </c>
      <c r="K244" s="6">
        <f>amazontable[[#This Row],[Discounted Price]]*H244</f>
        <v>493164</v>
      </c>
      <c r="L244" s="7" t="str" cm="1">
        <f t="array" ref="L244">_xlfn.IFS(D244&lt;=200,"0-200",D244&lt;=500,"201-500",D244&gt;500,"501 &amp; above")</f>
        <v>201-500</v>
      </c>
      <c r="M244" t="str" cm="1">
        <f t="array" ref="M244">_xlfn.IFS(H244&lt;1000,"0-999",H244&lt;10000,"1,000-9,999",H244&gt;10000,"10,001&amp; above")</f>
        <v>1,000-9,999</v>
      </c>
      <c r="N244" t="s">
        <v>2147</v>
      </c>
      <c r="O244" t="s">
        <v>2152</v>
      </c>
      <c r="P244" s="19" t="s">
        <v>14823</v>
      </c>
      <c r="Q244" t="s">
        <v>14824</v>
      </c>
      <c r="R244" t="s">
        <v>14825</v>
      </c>
      <c r="S244" t="s">
        <v>14826</v>
      </c>
      <c r="T244" t="s">
        <v>14827</v>
      </c>
      <c r="U244" t="s">
        <v>14828</v>
      </c>
      <c r="V244" t="s">
        <v>14829</v>
      </c>
      <c r="W244" t="s">
        <v>14830</v>
      </c>
    </row>
    <row r="245" spans="1:23" x14ac:dyDescent="0.35">
      <c r="A245" t="s">
        <v>13079</v>
      </c>
      <c r="B245" t="s">
        <v>13080</v>
      </c>
      <c r="C245" t="s">
        <v>13081</v>
      </c>
      <c r="D245">
        <v>199</v>
      </c>
      <c r="E245" s="9">
        <v>399</v>
      </c>
      <c r="F245" s="1">
        <v>0.5</v>
      </c>
      <c r="G245">
        <v>4.2</v>
      </c>
      <c r="H245" s="4">
        <v>1335</v>
      </c>
      <c r="I245" t="str">
        <f t="shared" si="3"/>
        <v>50% or more</v>
      </c>
      <c r="J245" t="str" cm="1">
        <f t="array" ref="J245">_xlfn.IFS(G245&lt;=2,"0-2.0",G245&lt;=3,"2.1-3.0",G245&lt;=4,"3.1-4.0",G245&lt;=5,"4.1-5.0")</f>
        <v>4.1-5.0</v>
      </c>
      <c r="K245" s="6">
        <f>amazontable[[#This Row],[Discounted Price]]*H245</f>
        <v>265665</v>
      </c>
      <c r="L245" s="7" t="str" cm="1">
        <f t="array" ref="L245">_xlfn.IFS(D245&lt;=200,"0-200",D245&lt;=500,"201-500",D245&gt;500,"501 &amp; above")</f>
        <v>0-200</v>
      </c>
      <c r="M245" t="str" cm="1">
        <f t="array" ref="M245">_xlfn.IFS(H245&lt;1000,"0-999",H245&lt;10000,"1,000-9,999",H245&gt;10000,"10,001&amp; above")</f>
        <v>1,000-9,999</v>
      </c>
      <c r="N245" t="s">
        <v>2157</v>
      </c>
      <c r="O245" t="s">
        <v>2162</v>
      </c>
      <c r="P245" s="19" t="s">
        <v>14831</v>
      </c>
      <c r="Q245" t="s">
        <v>14832</v>
      </c>
      <c r="R245" t="s">
        <v>14833</v>
      </c>
      <c r="S245" t="s">
        <v>14834</v>
      </c>
      <c r="T245" t="s">
        <v>14835</v>
      </c>
      <c r="U245" t="s">
        <v>14836</v>
      </c>
      <c r="V245" t="s">
        <v>14837</v>
      </c>
      <c r="W245" t="s">
        <v>14838</v>
      </c>
    </row>
    <row r="246" spans="1:23" x14ac:dyDescent="0.35">
      <c r="A246" t="s">
        <v>13079</v>
      </c>
      <c r="B246" t="s">
        <v>13080</v>
      </c>
      <c r="C246" t="s">
        <v>13081</v>
      </c>
      <c r="D246">
        <v>349</v>
      </c>
      <c r="E246" s="9">
        <v>1999</v>
      </c>
      <c r="F246" s="1">
        <v>0.83</v>
      </c>
      <c r="G246">
        <v>3.8</v>
      </c>
      <c r="H246" s="4">
        <v>197</v>
      </c>
      <c r="I246" t="str">
        <f t="shared" si="3"/>
        <v>50% or more</v>
      </c>
      <c r="J246" t="str" cm="1">
        <f t="array" ref="J246">_xlfn.IFS(G246&lt;=2,"0-2.0",G246&lt;=3,"2.1-3.0",G246&lt;=4,"3.1-4.0",G246&lt;=5,"4.1-5.0")</f>
        <v>3.1-4.0</v>
      </c>
      <c r="K246" s="6">
        <f>amazontable[[#This Row],[Discounted Price]]*H246</f>
        <v>68753</v>
      </c>
      <c r="L246" s="7" t="str" cm="1">
        <f t="array" ref="L246">_xlfn.IFS(D246&lt;=200,"0-200",D246&lt;=500,"201-500",D246&gt;500,"501 &amp; above")</f>
        <v>201-500</v>
      </c>
      <c r="M246" t="str" cm="1">
        <f t="array" ref="M246">_xlfn.IFS(H246&lt;1000,"0-999",H246&lt;10000,"1,000-9,999",H246&gt;10000,"10,001&amp; above")</f>
        <v>0-999</v>
      </c>
      <c r="N246" t="s">
        <v>2167</v>
      </c>
      <c r="O246" t="s">
        <v>2172</v>
      </c>
      <c r="P246" s="19" t="s">
        <v>14839</v>
      </c>
      <c r="Q246" t="s">
        <v>14840</v>
      </c>
      <c r="R246" t="s">
        <v>14841</v>
      </c>
      <c r="S246" t="s">
        <v>14842</v>
      </c>
      <c r="T246" t="s">
        <v>14843</v>
      </c>
      <c r="U246" t="s">
        <v>14844</v>
      </c>
      <c r="V246" t="s">
        <v>14845</v>
      </c>
      <c r="W246" t="s">
        <v>14846</v>
      </c>
    </row>
    <row r="247" spans="1:23" x14ac:dyDescent="0.35">
      <c r="A247" t="s">
        <v>13074</v>
      </c>
      <c r="B247" t="s">
        <v>13075</v>
      </c>
      <c r="C247" t="s">
        <v>13076</v>
      </c>
      <c r="D247">
        <v>299</v>
      </c>
      <c r="E247" s="9">
        <v>798</v>
      </c>
      <c r="F247" s="1">
        <v>0.63</v>
      </c>
      <c r="G247">
        <v>4.4000000000000004</v>
      </c>
      <c r="H247" s="4">
        <v>28791</v>
      </c>
      <c r="I247" t="str">
        <f t="shared" si="3"/>
        <v>50% or more</v>
      </c>
      <c r="J247" t="str" cm="1">
        <f t="array" ref="J247">_xlfn.IFS(G247&lt;=2,"0-2.0",G247&lt;=3,"2.1-3.0",G247&lt;=4,"3.1-4.0",G247&lt;=5,"4.1-5.0")</f>
        <v>4.1-5.0</v>
      </c>
      <c r="K247" s="6">
        <f>amazontable[[#This Row],[Discounted Price]]*H247</f>
        <v>8608509</v>
      </c>
      <c r="L247" s="7" t="str" cm="1">
        <f t="array" ref="L247">_xlfn.IFS(D247&lt;=200,"0-200",D247&lt;=500,"201-500",D247&gt;500,"501 &amp; above")</f>
        <v>201-500</v>
      </c>
      <c r="M247" t="str" cm="1">
        <f t="array" ref="M247">_xlfn.IFS(H247&lt;1000,"0-999",H247&lt;10000,"1,000-9,999",H247&gt;10000,"10,001&amp; above")</f>
        <v>10,001&amp; above</v>
      </c>
      <c r="N247" t="s">
        <v>2177</v>
      </c>
      <c r="O247" t="s">
        <v>783</v>
      </c>
      <c r="P247" s="19" t="s">
        <v>13918</v>
      </c>
      <c r="Q247" t="s">
        <v>13919</v>
      </c>
      <c r="R247" t="s">
        <v>13920</v>
      </c>
      <c r="S247" t="s">
        <v>13921</v>
      </c>
      <c r="T247" t="s">
        <v>13922</v>
      </c>
      <c r="U247" t="s">
        <v>13923</v>
      </c>
      <c r="V247" t="s">
        <v>13924</v>
      </c>
      <c r="W247" t="s">
        <v>13925</v>
      </c>
    </row>
    <row r="248" spans="1:23" x14ac:dyDescent="0.35">
      <c r="A248" t="s">
        <v>13074</v>
      </c>
      <c r="B248" t="s">
        <v>13075</v>
      </c>
      <c r="C248" t="s">
        <v>13076</v>
      </c>
      <c r="D248">
        <v>89</v>
      </c>
      <c r="E248" s="9">
        <v>800</v>
      </c>
      <c r="F248" s="1">
        <v>0.89</v>
      </c>
      <c r="G248">
        <v>3.9</v>
      </c>
      <c r="H248" s="4">
        <v>1075</v>
      </c>
      <c r="I248" t="str">
        <f t="shared" si="3"/>
        <v>50% or more</v>
      </c>
      <c r="J248" t="str" cm="1">
        <f t="array" ref="J248">_xlfn.IFS(G248&lt;=2,"0-2.0",G248&lt;=3,"2.1-3.0",G248&lt;=4,"3.1-4.0",G248&lt;=5,"4.1-5.0")</f>
        <v>3.1-4.0</v>
      </c>
      <c r="K248" s="6">
        <f>amazontable[[#This Row],[Discounted Price]]*H248</f>
        <v>95675</v>
      </c>
      <c r="L248" s="7" t="str" cm="1">
        <f t="array" ref="L248">_xlfn.IFS(D248&lt;=200,"0-200",D248&lt;=500,"201-500",D248&gt;500,"501 &amp; above")</f>
        <v>0-200</v>
      </c>
      <c r="M248" t="str" cm="1">
        <f t="array" ref="M248">_xlfn.IFS(H248&lt;1000,"0-999",H248&lt;10000,"1,000-9,999",H248&gt;10000,"10,001&amp; above")</f>
        <v>1,000-9,999</v>
      </c>
      <c r="N248" t="s">
        <v>2181</v>
      </c>
      <c r="O248" t="s">
        <v>345</v>
      </c>
      <c r="P248" s="19" t="s">
        <v>13614</v>
      </c>
      <c r="Q248" t="s">
        <v>13615</v>
      </c>
      <c r="R248" t="s">
        <v>13616</v>
      </c>
      <c r="S248" t="s">
        <v>13617</v>
      </c>
      <c r="T248" t="s">
        <v>13618</v>
      </c>
      <c r="U248" t="s">
        <v>13619</v>
      </c>
      <c r="V248" t="s">
        <v>13620</v>
      </c>
      <c r="W248" t="s">
        <v>13621</v>
      </c>
    </row>
    <row r="249" spans="1:23" x14ac:dyDescent="0.35">
      <c r="A249" t="s">
        <v>13074</v>
      </c>
      <c r="B249" t="s">
        <v>13075</v>
      </c>
      <c r="C249" t="s">
        <v>13076</v>
      </c>
      <c r="D249">
        <v>549</v>
      </c>
      <c r="E249" s="9">
        <v>995</v>
      </c>
      <c r="F249" s="1">
        <v>0.45</v>
      </c>
      <c r="G249">
        <v>4.2</v>
      </c>
      <c r="H249" s="4">
        <v>29746</v>
      </c>
      <c r="I249" t="str">
        <f t="shared" si="3"/>
        <v>&lt;50%</v>
      </c>
      <c r="J249" t="str" cm="1">
        <f t="array" ref="J249">_xlfn.IFS(G249&lt;=2,"0-2.0",G249&lt;=3,"2.1-3.0",G249&lt;=4,"3.1-4.0",G249&lt;=5,"4.1-5.0")</f>
        <v>4.1-5.0</v>
      </c>
      <c r="K249" s="6">
        <f>amazontable[[#This Row],[Discounted Price]]*H249</f>
        <v>16330554</v>
      </c>
      <c r="L249" s="7" t="str" cm="1">
        <f t="array" ref="L249">_xlfn.IFS(D249&lt;=200,"0-200",D249&lt;=500,"201-500",D249&gt;500,"501 &amp; above")</f>
        <v>501 &amp; above</v>
      </c>
      <c r="M249" t="str" cm="1">
        <f t="array" ref="M249">_xlfn.IFS(H249&lt;1000,"0-999",H249&lt;10000,"1,000-9,999",H249&gt;10000,"10,001&amp; above")</f>
        <v>10,001&amp; above</v>
      </c>
      <c r="N249" t="s">
        <v>2186</v>
      </c>
      <c r="O249" t="s">
        <v>601</v>
      </c>
      <c r="P249" s="19" t="s">
        <v>13790</v>
      </c>
      <c r="Q249" t="s">
        <v>13791</v>
      </c>
      <c r="R249" t="s">
        <v>13792</v>
      </c>
      <c r="S249" t="s">
        <v>13793</v>
      </c>
      <c r="T249" t="s">
        <v>13794</v>
      </c>
      <c r="U249" t="s">
        <v>13795</v>
      </c>
      <c r="V249" t="s">
        <v>13796</v>
      </c>
      <c r="W249" t="s">
        <v>13797</v>
      </c>
    </row>
    <row r="250" spans="1:23" x14ac:dyDescent="0.35">
      <c r="A250" t="s">
        <v>13074</v>
      </c>
      <c r="B250" t="s">
        <v>13075</v>
      </c>
      <c r="C250" t="s">
        <v>13076</v>
      </c>
      <c r="D250">
        <v>129</v>
      </c>
      <c r="E250" s="9">
        <v>1000</v>
      </c>
      <c r="F250" s="1">
        <v>0.87</v>
      </c>
      <c r="G250">
        <v>3.9</v>
      </c>
      <c r="H250" s="4">
        <v>295</v>
      </c>
      <c r="I250" t="str">
        <f t="shared" si="3"/>
        <v>50% or more</v>
      </c>
      <c r="J250" t="str" cm="1">
        <f t="array" ref="J250">_xlfn.IFS(G250&lt;=2,"0-2.0",G250&lt;=3,"2.1-3.0",G250&lt;=4,"3.1-4.0",G250&lt;=5,"4.1-5.0")</f>
        <v>3.1-4.0</v>
      </c>
      <c r="K250" s="6">
        <f>amazontable[[#This Row],[Discounted Price]]*H250</f>
        <v>38055</v>
      </c>
      <c r="L250" s="7" t="str" cm="1">
        <f t="array" ref="L250">_xlfn.IFS(D250&lt;=200,"0-200",D250&lt;=500,"201-500",D250&gt;500,"501 &amp; above")</f>
        <v>0-200</v>
      </c>
      <c r="M250" t="str" cm="1">
        <f t="array" ref="M250">_xlfn.IFS(H250&lt;1000,"0-999",H250&lt;10000,"1,000-9,999",H250&gt;10000,"10,001&amp; above")</f>
        <v>0-999</v>
      </c>
      <c r="N250" t="s">
        <v>2191</v>
      </c>
      <c r="O250" t="s">
        <v>2196</v>
      </c>
      <c r="P250" s="19" t="s">
        <v>14847</v>
      </c>
      <c r="Q250" t="s">
        <v>14848</v>
      </c>
      <c r="R250" t="s">
        <v>14849</v>
      </c>
      <c r="S250" t="s">
        <v>14850</v>
      </c>
      <c r="T250" t="s">
        <v>14851</v>
      </c>
      <c r="U250" t="s">
        <v>14852</v>
      </c>
      <c r="V250" t="s">
        <v>14853</v>
      </c>
      <c r="W250" t="s">
        <v>14854</v>
      </c>
    </row>
    <row r="251" spans="1:23" x14ac:dyDescent="0.35">
      <c r="A251" t="s">
        <v>13079</v>
      </c>
      <c r="B251" t="s">
        <v>13080</v>
      </c>
      <c r="C251" t="s">
        <v>13082</v>
      </c>
      <c r="D251" s="2">
        <v>77990</v>
      </c>
      <c r="E251" s="9">
        <v>139900</v>
      </c>
      <c r="F251" s="1">
        <v>0.44</v>
      </c>
      <c r="G251">
        <v>4.7</v>
      </c>
      <c r="H251" s="4">
        <v>5935</v>
      </c>
      <c r="I251" t="str">
        <f t="shared" si="3"/>
        <v>&lt;50%</v>
      </c>
      <c r="J251" t="str" cm="1">
        <f t="array" ref="J251">_xlfn.IFS(G251&lt;=2,"0-2.0",G251&lt;=3,"2.1-3.0",G251&lt;=4,"3.1-4.0",G251&lt;=5,"4.1-5.0")</f>
        <v>4.1-5.0</v>
      </c>
      <c r="K251" s="6">
        <f>amazontable[[#This Row],[Discounted Price]]*H251</f>
        <v>462870650</v>
      </c>
      <c r="L251" s="7" t="str" cm="1">
        <f t="array" ref="L251">_xlfn.IFS(D251&lt;=200,"0-200",D251&lt;=500,"201-500",D251&gt;500,"501 &amp; above")</f>
        <v>501 &amp; above</v>
      </c>
      <c r="M251" t="str" cm="1">
        <f t="array" ref="M251">_xlfn.IFS(H251&lt;1000,"0-999",H251&lt;10000,"1,000-9,999",H251&gt;10000,"10,001&amp; above")</f>
        <v>1,000-9,999</v>
      </c>
      <c r="N251" t="s">
        <v>2201</v>
      </c>
      <c r="O251" t="s">
        <v>2206</v>
      </c>
      <c r="P251" s="19" t="s">
        <v>14855</v>
      </c>
      <c r="Q251" t="s">
        <v>14856</v>
      </c>
      <c r="R251" t="s">
        <v>14857</v>
      </c>
      <c r="S251" t="s">
        <v>14858</v>
      </c>
      <c r="T251" t="s">
        <v>14859</v>
      </c>
      <c r="U251" t="s">
        <v>14860</v>
      </c>
      <c r="V251" t="s">
        <v>14861</v>
      </c>
      <c r="W251" t="s">
        <v>14862</v>
      </c>
    </row>
    <row r="252" spans="1:23" x14ac:dyDescent="0.35">
      <c r="A252" t="s">
        <v>13079</v>
      </c>
      <c r="B252" t="s">
        <v>13080</v>
      </c>
      <c r="C252" t="s">
        <v>13081</v>
      </c>
      <c r="D252">
        <v>349</v>
      </c>
      <c r="E252" s="9">
        <v>799</v>
      </c>
      <c r="F252" s="1">
        <v>0.56000000000000005</v>
      </c>
      <c r="G252">
        <v>3.6</v>
      </c>
      <c r="H252" s="4">
        <v>323</v>
      </c>
      <c r="I252" t="str">
        <f t="shared" si="3"/>
        <v>50% or more</v>
      </c>
      <c r="J252" t="str" cm="1">
        <f t="array" ref="J252">_xlfn.IFS(G252&lt;=2,"0-2.0",G252&lt;=3,"2.1-3.0",G252&lt;=4,"3.1-4.0",G252&lt;=5,"4.1-5.0")</f>
        <v>3.1-4.0</v>
      </c>
      <c r="K252" s="6">
        <f>amazontable[[#This Row],[Discounted Price]]*H252</f>
        <v>112727</v>
      </c>
      <c r="L252" s="7" t="str" cm="1">
        <f t="array" ref="L252">_xlfn.IFS(D252&lt;=200,"0-200",D252&lt;=500,"201-500",D252&gt;500,"501 &amp; above")</f>
        <v>201-500</v>
      </c>
      <c r="M252" t="str" cm="1">
        <f t="array" ref="M252">_xlfn.IFS(H252&lt;1000,"0-999",H252&lt;10000,"1,000-9,999",H252&gt;10000,"10,001&amp; above")</f>
        <v>0-999</v>
      </c>
      <c r="N252" t="s">
        <v>2211</v>
      </c>
      <c r="O252" t="s">
        <v>2216</v>
      </c>
      <c r="P252" s="19" t="s">
        <v>14863</v>
      </c>
      <c r="Q252" t="s">
        <v>14864</v>
      </c>
      <c r="R252" t="s">
        <v>14865</v>
      </c>
      <c r="S252" t="s">
        <v>14866</v>
      </c>
      <c r="T252" t="s">
        <v>14867</v>
      </c>
      <c r="U252" t="s">
        <v>14868</v>
      </c>
      <c r="V252" t="s">
        <v>14869</v>
      </c>
      <c r="W252" t="s">
        <v>14870</v>
      </c>
    </row>
    <row r="253" spans="1:23" x14ac:dyDescent="0.35">
      <c r="A253" t="s">
        <v>13079</v>
      </c>
      <c r="B253" t="s">
        <v>13080</v>
      </c>
      <c r="C253" t="s">
        <v>13081</v>
      </c>
      <c r="D253">
        <v>499</v>
      </c>
      <c r="E253" s="9">
        <v>899</v>
      </c>
      <c r="F253" s="1">
        <v>0.44</v>
      </c>
      <c r="G253">
        <v>3.7</v>
      </c>
      <c r="H253" s="4">
        <v>185</v>
      </c>
      <c r="I253" t="str">
        <f t="shared" si="3"/>
        <v>&lt;50%</v>
      </c>
      <c r="J253" t="str" cm="1">
        <f t="array" ref="J253">_xlfn.IFS(G253&lt;=2,"0-2.0",G253&lt;=3,"2.1-3.0",G253&lt;=4,"3.1-4.0",G253&lt;=5,"4.1-5.0")</f>
        <v>3.1-4.0</v>
      </c>
      <c r="K253" s="6">
        <f>amazontable[[#This Row],[Discounted Price]]*H253</f>
        <v>92315</v>
      </c>
      <c r="L253" s="7" t="str" cm="1">
        <f t="array" ref="L253">_xlfn.IFS(D253&lt;=200,"0-200",D253&lt;=500,"201-500",D253&gt;500,"501 &amp; above")</f>
        <v>201-500</v>
      </c>
      <c r="M253" t="str" cm="1">
        <f t="array" ref="M253">_xlfn.IFS(H253&lt;1000,"0-999",H253&lt;10000,"1,000-9,999",H253&gt;10000,"10,001&amp; above")</f>
        <v>0-999</v>
      </c>
      <c r="N253" t="s">
        <v>2221</v>
      </c>
      <c r="O253" t="s">
        <v>2226</v>
      </c>
      <c r="P253" s="19" t="s">
        <v>14871</v>
      </c>
      <c r="Q253" t="s">
        <v>14872</v>
      </c>
      <c r="R253" t="s">
        <v>14873</v>
      </c>
      <c r="S253" t="s">
        <v>14874</v>
      </c>
      <c r="T253" t="s">
        <v>14875</v>
      </c>
      <c r="U253" t="s">
        <v>14876</v>
      </c>
      <c r="V253" t="s">
        <v>14877</v>
      </c>
      <c r="W253" t="s">
        <v>14878</v>
      </c>
    </row>
    <row r="254" spans="1:23" x14ac:dyDescent="0.35">
      <c r="A254" t="s">
        <v>13074</v>
      </c>
      <c r="B254" t="s">
        <v>13075</v>
      </c>
      <c r="C254" t="s">
        <v>13076</v>
      </c>
      <c r="D254">
        <v>299</v>
      </c>
      <c r="E254" s="9">
        <v>799</v>
      </c>
      <c r="F254" s="1">
        <v>0.63</v>
      </c>
      <c r="G254">
        <v>4.2</v>
      </c>
      <c r="H254" s="4">
        <v>2117</v>
      </c>
      <c r="I254" t="str">
        <f t="shared" si="3"/>
        <v>50% or more</v>
      </c>
      <c r="J254" t="str" cm="1">
        <f t="array" ref="J254">_xlfn.IFS(G254&lt;=2,"0-2.0",G254&lt;=3,"2.1-3.0",G254&lt;=4,"3.1-4.0",G254&lt;=5,"4.1-5.0")</f>
        <v>4.1-5.0</v>
      </c>
      <c r="K254" s="6">
        <f>amazontable[[#This Row],[Discounted Price]]*H254</f>
        <v>632983</v>
      </c>
      <c r="L254" s="7" t="str" cm="1">
        <f t="array" ref="L254">_xlfn.IFS(D254&lt;=200,"0-200",D254&lt;=500,"201-500",D254&gt;500,"501 &amp; above")</f>
        <v>201-500</v>
      </c>
      <c r="M254" t="str" cm="1">
        <f t="array" ref="M254">_xlfn.IFS(H254&lt;1000,"0-999",H254&lt;10000,"1,000-9,999",H254&gt;10000,"10,001&amp; above")</f>
        <v>1,000-9,999</v>
      </c>
      <c r="N254" t="s">
        <v>2231</v>
      </c>
      <c r="O254" t="s">
        <v>2236</v>
      </c>
      <c r="P254" s="19" t="s">
        <v>14879</v>
      </c>
      <c r="Q254" t="s">
        <v>14880</v>
      </c>
      <c r="R254" t="s">
        <v>14881</v>
      </c>
      <c r="S254" t="s">
        <v>14882</v>
      </c>
      <c r="T254" t="s">
        <v>14883</v>
      </c>
      <c r="U254" t="s">
        <v>14884</v>
      </c>
      <c r="V254" t="s">
        <v>14885</v>
      </c>
      <c r="W254" t="s">
        <v>14886</v>
      </c>
    </row>
    <row r="255" spans="1:23" x14ac:dyDescent="0.35">
      <c r="A255" t="s">
        <v>13074</v>
      </c>
      <c r="B255" t="s">
        <v>13075</v>
      </c>
      <c r="C255" t="s">
        <v>13076</v>
      </c>
      <c r="D255">
        <v>182</v>
      </c>
      <c r="E255" s="9">
        <v>599</v>
      </c>
      <c r="F255" s="1">
        <v>0.7</v>
      </c>
      <c r="G255">
        <v>4</v>
      </c>
      <c r="H255" s="4">
        <v>9378</v>
      </c>
      <c r="I255" t="str">
        <f t="shared" si="3"/>
        <v>50% or more</v>
      </c>
      <c r="J255" t="str" cm="1">
        <f t="array" ref="J255">_xlfn.IFS(G255&lt;=2,"0-2.0",G255&lt;=3,"2.1-3.0",G255&lt;=4,"3.1-4.0",G255&lt;=5,"4.1-5.0")</f>
        <v>3.1-4.0</v>
      </c>
      <c r="K255" s="6">
        <f>amazontable[[#This Row],[Discounted Price]]*H255</f>
        <v>1706796</v>
      </c>
      <c r="L255" s="7" t="str" cm="1">
        <f t="array" ref="L255">_xlfn.IFS(D255&lt;=200,"0-200",D255&lt;=500,"201-500",D255&gt;500,"501 &amp; above")</f>
        <v>0-200</v>
      </c>
      <c r="M255" t="str" cm="1">
        <f t="array" ref="M255">_xlfn.IFS(H255&lt;1000,"0-999",H255&lt;10000,"1,000-9,999",H255&gt;10000,"10,001&amp; above")</f>
        <v>1,000-9,999</v>
      </c>
      <c r="N255" t="s">
        <v>2241</v>
      </c>
      <c r="O255" t="s">
        <v>238</v>
      </c>
      <c r="P255" s="19" t="s">
        <v>13526</v>
      </c>
      <c r="Q255" t="s">
        <v>13527</v>
      </c>
      <c r="R255" t="s">
        <v>13528</v>
      </c>
      <c r="S255" t="s">
        <v>13529</v>
      </c>
      <c r="T255" t="s">
        <v>13530</v>
      </c>
      <c r="U255" t="s">
        <v>13531</v>
      </c>
      <c r="V255" t="s">
        <v>13532</v>
      </c>
      <c r="W255" t="s">
        <v>13533</v>
      </c>
    </row>
    <row r="256" spans="1:23" x14ac:dyDescent="0.35">
      <c r="A256" t="s">
        <v>13079</v>
      </c>
      <c r="B256" t="s">
        <v>13080</v>
      </c>
      <c r="C256" t="s">
        <v>13081</v>
      </c>
      <c r="D256">
        <v>96</v>
      </c>
      <c r="E256" s="9">
        <v>399</v>
      </c>
      <c r="F256" s="1">
        <v>0.76</v>
      </c>
      <c r="G256">
        <v>3.6</v>
      </c>
      <c r="H256" s="4">
        <v>1796</v>
      </c>
      <c r="I256" t="str">
        <f t="shared" si="3"/>
        <v>50% or more</v>
      </c>
      <c r="J256" t="str" cm="1">
        <f t="array" ref="J256">_xlfn.IFS(G256&lt;=2,"0-2.0",G256&lt;=3,"2.1-3.0",G256&lt;=4,"3.1-4.0",G256&lt;=5,"4.1-5.0")</f>
        <v>3.1-4.0</v>
      </c>
      <c r="K256" s="6">
        <f>amazontable[[#This Row],[Discounted Price]]*H256</f>
        <v>172416</v>
      </c>
      <c r="L256" s="7" t="str" cm="1">
        <f t="array" ref="L256">_xlfn.IFS(D256&lt;=200,"0-200",D256&lt;=500,"201-500",D256&gt;500,"501 &amp; above")</f>
        <v>0-200</v>
      </c>
      <c r="M256" t="str" cm="1">
        <f t="array" ref="M256">_xlfn.IFS(H256&lt;1000,"0-999",H256&lt;10000,"1,000-9,999",H256&gt;10000,"10,001&amp; above")</f>
        <v>1,000-9,999</v>
      </c>
      <c r="N256" t="s">
        <v>2246</v>
      </c>
      <c r="O256" t="s">
        <v>2251</v>
      </c>
      <c r="P256" s="19" t="s">
        <v>14887</v>
      </c>
      <c r="Q256" t="s">
        <v>14888</v>
      </c>
      <c r="R256" t="s">
        <v>14889</v>
      </c>
      <c r="S256" t="s">
        <v>14890</v>
      </c>
      <c r="T256" t="s">
        <v>14891</v>
      </c>
      <c r="U256" t="s">
        <v>14892</v>
      </c>
      <c r="V256" t="s">
        <v>14893</v>
      </c>
      <c r="W256" t="s">
        <v>14894</v>
      </c>
    </row>
    <row r="257" spans="1:23" x14ac:dyDescent="0.35">
      <c r="A257" t="s">
        <v>13079</v>
      </c>
      <c r="B257" t="s">
        <v>13080</v>
      </c>
      <c r="C257" t="s">
        <v>13082</v>
      </c>
      <c r="D257" s="2">
        <v>54990</v>
      </c>
      <c r="E257" s="9">
        <v>85000</v>
      </c>
      <c r="F257" s="1">
        <v>0.35</v>
      </c>
      <c r="G257">
        <v>4.3</v>
      </c>
      <c r="H257" s="4">
        <v>3587</v>
      </c>
      <c r="I257" t="str">
        <f t="shared" si="3"/>
        <v>&lt;50%</v>
      </c>
      <c r="J257" t="str" cm="1">
        <f t="array" ref="J257">_xlfn.IFS(G257&lt;=2,"0-2.0",G257&lt;=3,"2.1-3.0",G257&lt;=4,"3.1-4.0",G257&lt;=5,"4.1-5.0")</f>
        <v>4.1-5.0</v>
      </c>
      <c r="K257" s="6">
        <f>amazontable[[#This Row],[Discounted Price]]*H257</f>
        <v>197249130</v>
      </c>
      <c r="L257" s="7" t="str" cm="1">
        <f t="array" ref="L257">_xlfn.IFS(D257&lt;=200,"0-200",D257&lt;=500,"201-500",D257&gt;500,"501 &amp; above")</f>
        <v>501 &amp; above</v>
      </c>
      <c r="M257" t="str" cm="1">
        <f t="array" ref="M257">_xlfn.IFS(H257&lt;1000,"0-999",H257&lt;10000,"1,000-9,999",H257&gt;10000,"10,001&amp; above")</f>
        <v>1,000-9,999</v>
      </c>
      <c r="N257" t="s">
        <v>2256</v>
      </c>
      <c r="O257" t="s">
        <v>990</v>
      </c>
      <c r="P257" s="19" t="s">
        <v>14054</v>
      </c>
      <c r="Q257" t="s">
        <v>14055</v>
      </c>
      <c r="R257" t="s">
        <v>14056</v>
      </c>
      <c r="S257" t="s">
        <v>14057</v>
      </c>
    </row>
    <row r="258" spans="1:23" x14ac:dyDescent="0.35">
      <c r="A258" t="s">
        <v>13079</v>
      </c>
      <c r="B258" t="s">
        <v>13080</v>
      </c>
      <c r="C258" t="s">
        <v>13081</v>
      </c>
      <c r="D258">
        <v>439</v>
      </c>
      <c r="E258" s="9">
        <v>758</v>
      </c>
      <c r="F258" s="1">
        <v>0.42</v>
      </c>
      <c r="G258">
        <v>4.2</v>
      </c>
      <c r="H258" s="4">
        <v>4296</v>
      </c>
      <c r="I258" t="str">
        <f t="shared" si="3"/>
        <v>&lt;50%</v>
      </c>
      <c r="J258" t="str" cm="1">
        <f t="array" ref="J258">_xlfn.IFS(G258&lt;=2,"0-2.0",G258&lt;=3,"2.1-3.0",G258&lt;=4,"3.1-4.0",G258&lt;=5,"4.1-5.0")</f>
        <v>4.1-5.0</v>
      </c>
      <c r="K258" s="6">
        <f>amazontable[[#This Row],[Discounted Price]]*H258</f>
        <v>1885944</v>
      </c>
      <c r="L258" s="7" t="str" cm="1">
        <f t="array" ref="L258">_xlfn.IFS(D258&lt;=200,"0-200",D258&lt;=500,"201-500",D258&gt;500,"501 &amp; above")</f>
        <v>201-500</v>
      </c>
      <c r="M258" t="str" cm="1">
        <f t="array" ref="M258">_xlfn.IFS(H258&lt;1000,"0-999",H258&lt;10000,"1,000-9,999",H258&gt;10000,"10,001&amp; above")</f>
        <v>1,000-9,999</v>
      </c>
      <c r="N258" t="s">
        <v>2260</v>
      </c>
      <c r="O258" t="s">
        <v>2265</v>
      </c>
      <c r="P258" s="19" t="s">
        <v>14895</v>
      </c>
      <c r="Q258" t="s">
        <v>14896</v>
      </c>
      <c r="R258" t="s">
        <v>14897</v>
      </c>
      <c r="S258" t="s">
        <v>14898</v>
      </c>
      <c r="T258" t="s">
        <v>14899</v>
      </c>
      <c r="U258" t="s">
        <v>14900</v>
      </c>
      <c r="V258" t="s">
        <v>14901</v>
      </c>
      <c r="W258" t="s">
        <v>14902</v>
      </c>
    </row>
    <row r="259" spans="1:23" x14ac:dyDescent="0.35">
      <c r="A259" t="s">
        <v>13074</v>
      </c>
      <c r="B259" t="s">
        <v>13075</v>
      </c>
      <c r="C259" t="s">
        <v>13076</v>
      </c>
      <c r="D259">
        <v>299</v>
      </c>
      <c r="E259" s="9">
        <v>999</v>
      </c>
      <c r="F259" s="1">
        <v>0.7</v>
      </c>
      <c r="G259">
        <v>4.3</v>
      </c>
      <c r="H259" s="4">
        <v>2651</v>
      </c>
      <c r="I259" t="str">
        <f t="shared" ref="I259:I322" si="4">IF(F259&gt;=50%,"50% or more","&lt;50%")</f>
        <v>50% or more</v>
      </c>
      <c r="J259" t="str" cm="1">
        <f t="array" ref="J259">_xlfn.IFS(G259&lt;=2,"0-2.0",G259&lt;=3,"2.1-3.0",G259&lt;=4,"3.1-4.0",G259&lt;=5,"4.1-5.0")</f>
        <v>4.1-5.0</v>
      </c>
      <c r="K259" s="6">
        <f>amazontable[[#This Row],[Discounted Price]]*H259</f>
        <v>792649</v>
      </c>
      <c r="L259" s="7" t="str" cm="1">
        <f t="array" ref="L259">_xlfn.IFS(D259&lt;=200,"0-200",D259&lt;=500,"201-500",D259&gt;500,"501 &amp; above")</f>
        <v>201-500</v>
      </c>
      <c r="M259" t="str" cm="1">
        <f t="array" ref="M259">_xlfn.IFS(H259&lt;1000,"0-999",H259&lt;10000,"1,000-9,999",H259&gt;10000,"10,001&amp; above")</f>
        <v>1,000-9,999</v>
      </c>
      <c r="N259" t="s">
        <v>2270</v>
      </c>
      <c r="O259" t="s">
        <v>1545</v>
      </c>
      <c r="P259" s="19" t="s">
        <v>14404</v>
      </c>
      <c r="Q259" t="s">
        <v>14405</v>
      </c>
      <c r="R259" t="s">
        <v>14406</v>
      </c>
      <c r="S259" t="s">
        <v>14407</v>
      </c>
      <c r="T259" t="s">
        <v>14408</v>
      </c>
      <c r="U259" t="s">
        <v>14409</v>
      </c>
      <c r="V259" t="s">
        <v>14410</v>
      </c>
      <c r="W259" t="s">
        <v>14411</v>
      </c>
    </row>
    <row r="260" spans="1:23" x14ac:dyDescent="0.35">
      <c r="A260" t="s">
        <v>13074</v>
      </c>
      <c r="B260" t="s">
        <v>13075</v>
      </c>
      <c r="C260" t="s">
        <v>13076</v>
      </c>
      <c r="D260">
        <v>299</v>
      </c>
      <c r="E260" s="9">
        <v>799</v>
      </c>
      <c r="F260" s="1">
        <v>0.63</v>
      </c>
      <c r="G260">
        <v>4.2</v>
      </c>
      <c r="H260" s="4">
        <v>94363</v>
      </c>
      <c r="I260" t="str">
        <f t="shared" si="4"/>
        <v>50% or more</v>
      </c>
      <c r="J260" t="str" cm="1">
        <f t="array" ref="J260">_xlfn.IFS(G260&lt;=2,"0-2.0",G260&lt;=3,"2.1-3.0",G260&lt;=4,"3.1-4.0",G260&lt;=5,"4.1-5.0")</f>
        <v>4.1-5.0</v>
      </c>
      <c r="K260" s="6">
        <f>amazontable[[#This Row],[Discounted Price]]*H260</f>
        <v>28214537</v>
      </c>
      <c r="L260" s="7" t="str" cm="1">
        <f t="array" ref="L260">_xlfn.IFS(D260&lt;=200,"0-200",D260&lt;=500,"201-500",D260&gt;500,"501 &amp; above")</f>
        <v>201-500</v>
      </c>
      <c r="M260" t="str" cm="1">
        <f t="array" ref="M260">_xlfn.IFS(H260&lt;1000,"0-999",H260&lt;10000,"1,000-9,999",H260&gt;10000,"10,001&amp; above")</f>
        <v>10,001&amp; above</v>
      </c>
      <c r="N260" t="s">
        <v>2274</v>
      </c>
      <c r="O260" t="s">
        <v>52</v>
      </c>
      <c r="P260" s="19" t="s">
        <v>13390</v>
      </c>
      <c r="Q260" t="s">
        <v>13391</v>
      </c>
      <c r="R260" t="s">
        <v>13392</v>
      </c>
      <c r="S260" t="s">
        <v>13393</v>
      </c>
      <c r="T260" t="s">
        <v>13394</v>
      </c>
      <c r="U260" t="s">
        <v>13395</v>
      </c>
      <c r="V260" t="s">
        <v>13396</v>
      </c>
      <c r="W260" t="s">
        <v>13397</v>
      </c>
    </row>
    <row r="261" spans="1:23" x14ac:dyDescent="0.35">
      <c r="A261" t="s">
        <v>13074</v>
      </c>
      <c r="B261" t="s">
        <v>13075</v>
      </c>
      <c r="C261" t="s">
        <v>13076</v>
      </c>
      <c r="D261">
        <v>789</v>
      </c>
      <c r="E261" s="9">
        <v>1999</v>
      </c>
      <c r="F261" s="1">
        <v>0.61</v>
      </c>
      <c r="G261">
        <v>4.2</v>
      </c>
      <c r="H261" s="4">
        <v>34540</v>
      </c>
      <c r="I261" t="str">
        <f t="shared" si="4"/>
        <v>50% or more</v>
      </c>
      <c r="J261" t="str" cm="1">
        <f t="array" ref="J261">_xlfn.IFS(G261&lt;=2,"0-2.0",G261&lt;=3,"2.1-3.0",G261&lt;=4,"3.1-4.0",G261&lt;=5,"4.1-5.0")</f>
        <v>4.1-5.0</v>
      </c>
      <c r="K261" s="6">
        <f>amazontable[[#This Row],[Discounted Price]]*H261</f>
        <v>27252060</v>
      </c>
      <c r="L261" s="7" t="str" cm="1">
        <f t="array" ref="L261">_xlfn.IFS(D261&lt;=200,"0-200",D261&lt;=500,"201-500",D261&gt;500,"501 &amp; above")</f>
        <v>501 &amp; above</v>
      </c>
      <c r="M261" t="str" cm="1">
        <f t="array" ref="M261">_xlfn.IFS(H261&lt;1000,"0-999",H261&lt;10000,"1,000-9,999",H261&gt;10000,"10,001&amp; above")</f>
        <v>10,001&amp; above</v>
      </c>
      <c r="N261" t="s">
        <v>2279</v>
      </c>
      <c r="O261" t="s">
        <v>2284</v>
      </c>
      <c r="P261" s="19" t="s">
        <v>14903</v>
      </c>
      <c r="Q261" t="s">
        <v>14904</v>
      </c>
      <c r="R261" t="s">
        <v>14905</v>
      </c>
      <c r="S261" t="s">
        <v>14906</v>
      </c>
      <c r="T261" t="s">
        <v>14907</v>
      </c>
      <c r="U261" t="s">
        <v>14908</v>
      </c>
      <c r="V261" t="s">
        <v>14909</v>
      </c>
      <c r="W261" t="s">
        <v>14910</v>
      </c>
    </row>
    <row r="262" spans="1:23" x14ac:dyDescent="0.35">
      <c r="A262" t="s">
        <v>13079</v>
      </c>
      <c r="B262" t="s">
        <v>13080</v>
      </c>
      <c r="C262" t="s">
        <v>13081</v>
      </c>
      <c r="D262">
        <v>299</v>
      </c>
      <c r="E262" s="9">
        <v>700</v>
      </c>
      <c r="F262" s="1">
        <v>0.56999999999999995</v>
      </c>
      <c r="G262">
        <v>4.4000000000000004</v>
      </c>
      <c r="H262" s="4">
        <v>8714</v>
      </c>
      <c r="I262" t="str">
        <f t="shared" si="4"/>
        <v>50% or more</v>
      </c>
      <c r="J262" t="str" cm="1">
        <f t="array" ref="J262">_xlfn.IFS(G262&lt;=2,"0-2.0",G262&lt;=3,"2.1-3.0",G262&lt;=4,"3.1-4.0",G262&lt;=5,"4.1-5.0")</f>
        <v>4.1-5.0</v>
      </c>
      <c r="K262" s="6">
        <f>amazontable[[#This Row],[Discounted Price]]*H262</f>
        <v>2605486</v>
      </c>
      <c r="L262" s="7" t="str" cm="1">
        <f t="array" ref="L262">_xlfn.IFS(D262&lt;=200,"0-200",D262&lt;=500,"201-500",D262&gt;500,"501 &amp; above")</f>
        <v>201-500</v>
      </c>
      <c r="M262" t="str" cm="1">
        <f t="array" ref="M262">_xlfn.IFS(H262&lt;1000,"0-999",H262&lt;10000,"1,000-9,999",H262&gt;10000,"10,001&amp; above")</f>
        <v>1,000-9,999</v>
      </c>
      <c r="N262" t="s">
        <v>2289</v>
      </c>
      <c r="O262" t="s">
        <v>2294</v>
      </c>
      <c r="P262" s="19" t="s">
        <v>14911</v>
      </c>
      <c r="Q262" t="s">
        <v>14912</v>
      </c>
      <c r="R262" t="s">
        <v>14913</v>
      </c>
      <c r="S262" t="s">
        <v>14914</v>
      </c>
      <c r="T262" t="s">
        <v>14915</v>
      </c>
      <c r="U262" t="s">
        <v>14916</v>
      </c>
      <c r="V262" t="s">
        <v>14917</v>
      </c>
      <c r="W262" t="s">
        <v>14918</v>
      </c>
    </row>
    <row r="263" spans="1:23" x14ac:dyDescent="0.35">
      <c r="A263" t="s">
        <v>13074</v>
      </c>
      <c r="B263" t="s">
        <v>13075</v>
      </c>
      <c r="C263" t="s">
        <v>13076</v>
      </c>
      <c r="D263">
        <v>325</v>
      </c>
      <c r="E263" s="9">
        <v>1099</v>
      </c>
      <c r="F263" s="1">
        <v>0.7</v>
      </c>
      <c r="G263">
        <v>4.2</v>
      </c>
      <c r="H263" s="4">
        <v>10576</v>
      </c>
      <c r="I263" t="str">
        <f t="shared" si="4"/>
        <v>50% or more</v>
      </c>
      <c r="J263" t="str" cm="1">
        <f t="array" ref="J263">_xlfn.IFS(G263&lt;=2,"0-2.0",G263&lt;=3,"2.1-3.0",G263&lt;=4,"3.1-4.0",G263&lt;=5,"4.1-5.0")</f>
        <v>4.1-5.0</v>
      </c>
      <c r="K263" s="6">
        <f>amazontable[[#This Row],[Discounted Price]]*H263</f>
        <v>3437200</v>
      </c>
      <c r="L263" s="7" t="str" cm="1">
        <f t="array" ref="L263">_xlfn.IFS(D263&lt;=200,"0-200",D263&lt;=500,"201-500",D263&gt;500,"501 &amp; above")</f>
        <v>201-500</v>
      </c>
      <c r="M263" t="str" cm="1">
        <f t="array" ref="M263">_xlfn.IFS(H263&lt;1000,"0-999",H263&lt;10000,"1,000-9,999",H263&gt;10000,"10,001&amp; above")</f>
        <v>10,001&amp; above</v>
      </c>
      <c r="N263" t="s">
        <v>2299</v>
      </c>
      <c r="O263" t="s">
        <v>793</v>
      </c>
      <c r="P263" s="19" t="s">
        <v>13926</v>
      </c>
      <c r="Q263" t="s">
        <v>13927</v>
      </c>
      <c r="R263" t="s">
        <v>13928</v>
      </c>
      <c r="S263" t="s">
        <v>13929</v>
      </c>
      <c r="T263" t="s">
        <v>13930</v>
      </c>
      <c r="U263" t="s">
        <v>13931</v>
      </c>
      <c r="V263" t="s">
        <v>13932</v>
      </c>
      <c r="W263" t="s">
        <v>13933</v>
      </c>
    </row>
    <row r="264" spans="1:23" x14ac:dyDescent="0.35">
      <c r="A264" t="s">
        <v>13074</v>
      </c>
      <c r="B264" t="s">
        <v>13075</v>
      </c>
      <c r="C264" t="s">
        <v>13076</v>
      </c>
      <c r="D264" s="2">
        <v>1299</v>
      </c>
      <c r="E264" s="9">
        <v>1999</v>
      </c>
      <c r="F264" s="1">
        <v>0.35</v>
      </c>
      <c r="G264">
        <v>4.4000000000000004</v>
      </c>
      <c r="H264" s="4">
        <v>7318</v>
      </c>
      <c r="I264" t="str">
        <f t="shared" si="4"/>
        <v>&lt;50%</v>
      </c>
      <c r="J264" t="str" cm="1">
        <f t="array" ref="J264">_xlfn.IFS(G264&lt;=2,"0-2.0",G264&lt;=3,"2.1-3.0",G264&lt;=4,"3.1-4.0",G264&lt;=5,"4.1-5.0")</f>
        <v>4.1-5.0</v>
      </c>
      <c r="K264" s="6">
        <f>amazontable[[#This Row],[Discounted Price]]*H264</f>
        <v>9506082</v>
      </c>
      <c r="L264" s="7" t="str" cm="1">
        <f t="array" ref="L264">_xlfn.IFS(D264&lt;=200,"0-200",D264&lt;=500,"201-500",D264&gt;500,"501 &amp; above")</f>
        <v>501 &amp; above</v>
      </c>
      <c r="M264" t="str" cm="1">
        <f t="array" ref="M264">_xlfn.IFS(H264&lt;1000,"0-999",H264&lt;10000,"1,000-9,999",H264&gt;10000,"10,001&amp; above")</f>
        <v>1,000-9,999</v>
      </c>
      <c r="N264" t="s">
        <v>2304</v>
      </c>
      <c r="O264" t="s">
        <v>1739</v>
      </c>
      <c r="P264" s="19" t="s">
        <v>14513</v>
      </c>
      <c r="Q264" t="s">
        <v>14514</v>
      </c>
      <c r="R264" t="s">
        <v>14515</v>
      </c>
      <c r="S264" t="s">
        <v>14516</v>
      </c>
      <c r="T264" t="s">
        <v>14517</v>
      </c>
      <c r="U264" t="s">
        <v>14518</v>
      </c>
      <c r="V264" t="s">
        <v>14519</v>
      </c>
      <c r="W264" t="s">
        <v>14520</v>
      </c>
    </row>
    <row r="265" spans="1:23" x14ac:dyDescent="0.35">
      <c r="A265" t="s">
        <v>13079</v>
      </c>
      <c r="B265" t="s">
        <v>13080</v>
      </c>
      <c r="C265" t="s">
        <v>13081</v>
      </c>
      <c r="D265">
        <v>790</v>
      </c>
      <c r="E265" s="9">
        <v>1999</v>
      </c>
      <c r="F265" s="1">
        <v>0.6</v>
      </c>
      <c r="G265">
        <v>3</v>
      </c>
      <c r="H265" s="4">
        <v>103</v>
      </c>
      <c r="I265" t="str">
        <f t="shared" si="4"/>
        <v>50% or more</v>
      </c>
      <c r="J265" t="str" cm="1">
        <f t="array" ref="J265">_xlfn.IFS(G265&lt;=2,"0-2.0",G265&lt;=3,"2.1-3.0",G265&lt;=4,"3.1-4.0",G265&lt;=5,"4.1-5.0")</f>
        <v>2.1-3.0</v>
      </c>
      <c r="K265" s="6">
        <f>amazontable[[#This Row],[Discounted Price]]*H265</f>
        <v>81370</v>
      </c>
      <c r="L265" s="7" t="str" cm="1">
        <f t="array" ref="L265">_xlfn.IFS(D265&lt;=200,"0-200",D265&lt;=500,"201-500",D265&gt;500,"501 &amp; above")</f>
        <v>501 &amp; above</v>
      </c>
      <c r="M265" t="str" cm="1">
        <f t="array" ref="M265">_xlfn.IFS(H265&lt;1000,"0-999",H265&lt;10000,"1,000-9,999",H265&gt;10000,"10,001&amp; above")</f>
        <v>0-999</v>
      </c>
      <c r="N265" t="s">
        <v>2309</v>
      </c>
      <c r="O265" t="s">
        <v>2314</v>
      </c>
      <c r="P265" s="19" t="s">
        <v>14919</v>
      </c>
      <c r="Q265" t="s">
        <v>14920</v>
      </c>
      <c r="R265" t="s">
        <v>14921</v>
      </c>
      <c r="S265" t="s">
        <v>14922</v>
      </c>
      <c r="T265" t="s">
        <v>14923</v>
      </c>
      <c r="U265" t="s">
        <v>14924</v>
      </c>
      <c r="V265" t="s">
        <v>14925</v>
      </c>
      <c r="W265" t="s">
        <v>14926</v>
      </c>
    </row>
    <row r="266" spans="1:23" x14ac:dyDescent="0.35">
      <c r="A266" t="s">
        <v>13079</v>
      </c>
      <c r="B266" t="s">
        <v>13083</v>
      </c>
      <c r="C266" t="s">
        <v>13087</v>
      </c>
      <c r="D266" s="2">
        <v>4699</v>
      </c>
      <c r="E266" s="9">
        <v>4699</v>
      </c>
      <c r="F266" s="1">
        <v>0</v>
      </c>
      <c r="G266">
        <v>4.5</v>
      </c>
      <c r="H266" s="4">
        <v>224</v>
      </c>
      <c r="I266" t="str">
        <f t="shared" si="4"/>
        <v>&lt;50%</v>
      </c>
      <c r="J266" t="str" cm="1">
        <f t="array" ref="J266">_xlfn.IFS(G266&lt;=2,"0-2.0",G266&lt;=3,"2.1-3.0",G266&lt;=4,"3.1-4.0",G266&lt;=5,"4.1-5.0")</f>
        <v>4.1-5.0</v>
      </c>
      <c r="K266" s="6">
        <f>amazontable[[#This Row],[Discounted Price]]*H266</f>
        <v>1052576</v>
      </c>
      <c r="L266" s="7" t="str" cm="1">
        <f t="array" ref="L266">_xlfn.IFS(D266&lt;=200,"0-200",D266&lt;=500,"201-500",D266&gt;500,"501 &amp; above")</f>
        <v>501 &amp; above</v>
      </c>
      <c r="M266" t="str" cm="1">
        <f t="array" ref="M266">_xlfn.IFS(H266&lt;1000,"0-999",H266&lt;10000,"1,000-9,999",H266&gt;10000,"10,001&amp; above")</f>
        <v>0-999</v>
      </c>
      <c r="N266" t="s">
        <v>2319</v>
      </c>
      <c r="O266" t="s">
        <v>2325</v>
      </c>
      <c r="P266" s="19" t="s">
        <v>14927</v>
      </c>
      <c r="Q266" t="s">
        <v>14928</v>
      </c>
      <c r="R266" t="s">
        <v>14929</v>
      </c>
      <c r="S266" t="s">
        <v>14930</v>
      </c>
    </row>
    <row r="267" spans="1:23" x14ac:dyDescent="0.35">
      <c r="A267" t="s">
        <v>13079</v>
      </c>
      <c r="B267" t="s">
        <v>13080</v>
      </c>
      <c r="C267" t="s">
        <v>13082</v>
      </c>
      <c r="D267" s="2">
        <v>18999</v>
      </c>
      <c r="E267" s="9">
        <v>24990</v>
      </c>
      <c r="F267" s="1">
        <v>0.24</v>
      </c>
      <c r="G267">
        <v>4.3</v>
      </c>
      <c r="H267" s="4">
        <v>4702</v>
      </c>
      <c r="I267" t="str">
        <f t="shared" si="4"/>
        <v>&lt;50%</v>
      </c>
      <c r="J267" t="str" cm="1">
        <f t="array" ref="J267">_xlfn.IFS(G267&lt;=2,"0-2.0",G267&lt;=3,"2.1-3.0",G267&lt;=4,"3.1-4.0",G267&lt;=5,"4.1-5.0")</f>
        <v>4.1-5.0</v>
      </c>
      <c r="K267" s="6">
        <f>amazontable[[#This Row],[Discounted Price]]*H267</f>
        <v>89333298</v>
      </c>
      <c r="L267" s="7" t="str" cm="1">
        <f t="array" ref="L267">_xlfn.IFS(D267&lt;=200,"0-200",D267&lt;=500,"201-500",D267&gt;500,"501 &amp; above")</f>
        <v>501 &amp; above</v>
      </c>
      <c r="M267" t="str" cm="1">
        <f t="array" ref="M267">_xlfn.IFS(H267&lt;1000,"0-999",H267&lt;10000,"1,000-9,999",H267&gt;10000,"10,001&amp; above")</f>
        <v>1,000-9,999</v>
      </c>
      <c r="N267" t="s">
        <v>2330</v>
      </c>
      <c r="O267" t="s">
        <v>248</v>
      </c>
      <c r="P267" s="19" t="s">
        <v>13534</v>
      </c>
      <c r="Q267" t="s">
        <v>13535</v>
      </c>
      <c r="R267" t="s">
        <v>13536</v>
      </c>
      <c r="S267" t="s">
        <v>13537</v>
      </c>
      <c r="T267" t="s">
        <v>13538</v>
      </c>
      <c r="U267" t="s">
        <v>13539</v>
      </c>
      <c r="V267" t="s">
        <v>13540</v>
      </c>
      <c r="W267" t="s">
        <v>13541</v>
      </c>
    </row>
    <row r="268" spans="1:23" x14ac:dyDescent="0.35">
      <c r="A268" t="s">
        <v>13074</v>
      </c>
      <c r="B268" t="s">
        <v>13075</v>
      </c>
      <c r="C268" t="s">
        <v>13076</v>
      </c>
      <c r="D268">
        <v>199</v>
      </c>
      <c r="E268" s="9">
        <v>999</v>
      </c>
      <c r="F268" s="1">
        <v>0.8</v>
      </c>
      <c r="G268">
        <v>4.2</v>
      </c>
      <c r="H268" s="4">
        <v>85</v>
      </c>
      <c r="I268" t="str">
        <f t="shared" si="4"/>
        <v>50% or more</v>
      </c>
      <c r="J268" t="str" cm="1">
        <f t="array" ref="J268">_xlfn.IFS(G268&lt;=2,"0-2.0",G268&lt;=3,"2.1-3.0",G268&lt;=4,"3.1-4.0",G268&lt;=5,"4.1-5.0")</f>
        <v>4.1-5.0</v>
      </c>
      <c r="K268" s="6">
        <f>amazontable[[#This Row],[Discounted Price]]*H268</f>
        <v>16915</v>
      </c>
      <c r="L268" s="7" t="str" cm="1">
        <f t="array" ref="L268">_xlfn.IFS(D268&lt;=200,"0-200",D268&lt;=500,"201-500",D268&gt;500,"501 &amp; above")</f>
        <v>0-200</v>
      </c>
      <c r="M268" t="str" cm="1">
        <f t="array" ref="M268">_xlfn.IFS(H268&lt;1000,"0-999",H268&lt;10000,"1,000-9,999",H268&gt;10000,"10,001&amp; above")</f>
        <v>0-999</v>
      </c>
      <c r="N268" t="s">
        <v>2335</v>
      </c>
      <c r="O268" t="s">
        <v>2340</v>
      </c>
      <c r="P268" s="19" t="s">
        <v>14931</v>
      </c>
      <c r="Q268" t="s">
        <v>14932</v>
      </c>
      <c r="R268" t="s">
        <v>14933</v>
      </c>
      <c r="S268" t="s">
        <v>14934</v>
      </c>
      <c r="T268" t="s">
        <v>14935</v>
      </c>
      <c r="U268" t="s">
        <v>14936</v>
      </c>
      <c r="V268" t="s">
        <v>14937</v>
      </c>
      <c r="W268" t="s">
        <v>14938</v>
      </c>
    </row>
    <row r="269" spans="1:23" x14ac:dyDescent="0.35">
      <c r="A269" t="s">
        <v>13079</v>
      </c>
      <c r="B269" t="s">
        <v>13080</v>
      </c>
      <c r="C269" t="s">
        <v>13081</v>
      </c>
      <c r="D269">
        <v>269</v>
      </c>
      <c r="E269" s="9">
        <v>650</v>
      </c>
      <c r="F269" s="1">
        <v>0.59</v>
      </c>
      <c r="G269">
        <v>4.4000000000000004</v>
      </c>
      <c r="H269" s="4">
        <v>35877</v>
      </c>
      <c r="I269" t="str">
        <f t="shared" si="4"/>
        <v>50% or more</v>
      </c>
      <c r="J269" t="str" cm="1">
        <f t="array" ref="J269">_xlfn.IFS(G269&lt;=2,"0-2.0",G269&lt;=3,"2.1-3.0",G269&lt;=4,"3.1-4.0",G269&lt;=5,"4.1-5.0")</f>
        <v>4.1-5.0</v>
      </c>
      <c r="K269" s="6">
        <f>amazontable[[#This Row],[Discounted Price]]*H269</f>
        <v>9650913</v>
      </c>
      <c r="L269" s="7" t="str" cm="1">
        <f t="array" ref="L269">_xlfn.IFS(D269&lt;=200,"0-200",D269&lt;=500,"201-500",D269&gt;500,"501 &amp; above")</f>
        <v>201-500</v>
      </c>
      <c r="M269" t="str" cm="1">
        <f t="array" ref="M269">_xlfn.IFS(H269&lt;1000,"0-999",H269&lt;10000,"1,000-9,999",H269&gt;10000,"10,001&amp; above")</f>
        <v>10,001&amp; above</v>
      </c>
      <c r="N269" t="s">
        <v>2345</v>
      </c>
      <c r="O269" t="s">
        <v>2350</v>
      </c>
      <c r="P269" s="19" t="s">
        <v>14939</v>
      </c>
      <c r="Q269" t="s">
        <v>14940</v>
      </c>
      <c r="R269" t="s">
        <v>14941</v>
      </c>
      <c r="S269" t="s">
        <v>14942</v>
      </c>
      <c r="T269" t="s">
        <v>14943</v>
      </c>
      <c r="U269" t="s">
        <v>14944</v>
      </c>
      <c r="V269" t="s">
        <v>14945</v>
      </c>
      <c r="W269" t="s">
        <v>14946</v>
      </c>
    </row>
    <row r="270" spans="1:23" x14ac:dyDescent="0.35">
      <c r="A270" t="s">
        <v>13079</v>
      </c>
      <c r="B270" t="s">
        <v>13080</v>
      </c>
      <c r="C270" t="s">
        <v>13088</v>
      </c>
      <c r="D270" s="2">
        <v>1990</v>
      </c>
      <c r="E270" s="9">
        <v>3100</v>
      </c>
      <c r="F270" s="1">
        <v>0.36</v>
      </c>
      <c r="G270">
        <v>4</v>
      </c>
      <c r="H270" s="4">
        <v>897</v>
      </c>
      <c r="I270" t="str">
        <f t="shared" si="4"/>
        <v>&lt;50%</v>
      </c>
      <c r="J270" t="str" cm="1">
        <f t="array" ref="J270">_xlfn.IFS(G270&lt;=2,"0-2.0",G270&lt;=3,"2.1-3.0",G270&lt;=4,"3.1-4.0",G270&lt;=5,"4.1-5.0")</f>
        <v>3.1-4.0</v>
      </c>
      <c r="K270" s="6">
        <f>amazontable[[#This Row],[Discounted Price]]*H270</f>
        <v>1785030</v>
      </c>
      <c r="L270" s="7" t="str" cm="1">
        <f t="array" ref="L270">_xlfn.IFS(D270&lt;=200,"0-200",D270&lt;=500,"201-500",D270&gt;500,"501 &amp; above")</f>
        <v>501 &amp; above</v>
      </c>
      <c r="M270" t="str" cm="1">
        <f t="array" ref="M270">_xlfn.IFS(H270&lt;1000,"0-999",H270&lt;10000,"1,000-9,999",H270&gt;10000,"10,001&amp; above")</f>
        <v>0-999</v>
      </c>
      <c r="N270" t="s">
        <v>2355</v>
      </c>
      <c r="O270" t="s">
        <v>2361</v>
      </c>
      <c r="P270" s="19" t="s">
        <v>14947</v>
      </c>
      <c r="Q270" t="s">
        <v>14948</v>
      </c>
      <c r="R270" t="s">
        <v>14949</v>
      </c>
      <c r="S270" t="s">
        <v>14950</v>
      </c>
      <c r="T270" t="s">
        <v>14951</v>
      </c>
      <c r="U270" t="s">
        <v>14952</v>
      </c>
      <c r="V270" t="s">
        <v>14953</v>
      </c>
      <c r="W270" t="s">
        <v>14954</v>
      </c>
    </row>
    <row r="271" spans="1:23" x14ac:dyDescent="0.35">
      <c r="A271" t="s">
        <v>13079</v>
      </c>
      <c r="B271" t="s">
        <v>13083</v>
      </c>
      <c r="C271" t="s">
        <v>13089</v>
      </c>
      <c r="D271" s="2">
        <v>2299</v>
      </c>
      <c r="E271" s="9">
        <v>3999</v>
      </c>
      <c r="F271" s="1">
        <v>0.43</v>
      </c>
      <c r="G271">
        <v>3.8</v>
      </c>
      <c r="H271" s="4">
        <v>282</v>
      </c>
      <c r="I271" t="str">
        <f t="shared" si="4"/>
        <v>&lt;50%</v>
      </c>
      <c r="J271" t="str" cm="1">
        <f t="array" ref="J271">_xlfn.IFS(G271&lt;=2,"0-2.0",G271&lt;=3,"2.1-3.0",G271&lt;=4,"3.1-4.0",G271&lt;=5,"4.1-5.0")</f>
        <v>3.1-4.0</v>
      </c>
      <c r="K271" s="6">
        <f>amazontable[[#This Row],[Discounted Price]]*H271</f>
        <v>648318</v>
      </c>
      <c r="L271" s="7" t="str" cm="1">
        <f t="array" ref="L271">_xlfn.IFS(D271&lt;=200,"0-200",D271&lt;=500,"201-500",D271&gt;500,"501 &amp; above")</f>
        <v>501 &amp; above</v>
      </c>
      <c r="M271" t="str" cm="1">
        <f t="array" ref="M271">_xlfn.IFS(H271&lt;1000,"0-999",H271&lt;10000,"1,000-9,999",H271&gt;10000,"10,001&amp; above")</f>
        <v>0-999</v>
      </c>
      <c r="N271" t="s">
        <v>2366</v>
      </c>
      <c r="O271" t="s">
        <v>2372</v>
      </c>
      <c r="P271" s="19" t="s">
        <v>14955</v>
      </c>
      <c r="Q271" t="s">
        <v>14956</v>
      </c>
      <c r="R271" t="s">
        <v>14957</v>
      </c>
      <c r="S271" t="s">
        <v>14958</v>
      </c>
      <c r="T271" t="s">
        <v>14959</v>
      </c>
      <c r="U271" t="s">
        <v>14960</v>
      </c>
      <c r="V271" t="s">
        <v>14961</v>
      </c>
      <c r="W271" t="s">
        <v>14962</v>
      </c>
    </row>
    <row r="272" spans="1:23" x14ac:dyDescent="0.35">
      <c r="A272" t="s">
        <v>13079</v>
      </c>
      <c r="B272" t="s">
        <v>13080</v>
      </c>
      <c r="C272" t="s">
        <v>13082</v>
      </c>
      <c r="D272" s="2">
        <v>35999</v>
      </c>
      <c r="E272" s="9">
        <v>49990</v>
      </c>
      <c r="F272" s="1">
        <v>0.28000000000000003</v>
      </c>
      <c r="G272">
        <v>4.3</v>
      </c>
      <c r="H272" s="4">
        <v>1611</v>
      </c>
      <c r="I272" t="str">
        <f t="shared" si="4"/>
        <v>&lt;50%</v>
      </c>
      <c r="J272" t="str" cm="1">
        <f t="array" ref="J272">_xlfn.IFS(G272&lt;=2,"0-2.0",G272&lt;=3,"2.1-3.0",G272&lt;=4,"3.1-4.0",G272&lt;=5,"4.1-5.0")</f>
        <v>4.1-5.0</v>
      </c>
      <c r="K272" s="6">
        <f>amazontable[[#This Row],[Discounted Price]]*H272</f>
        <v>57994389</v>
      </c>
      <c r="L272" s="7" t="str" cm="1">
        <f t="array" ref="L272">_xlfn.IFS(D272&lt;=200,"0-200",D272&lt;=500,"201-500",D272&gt;500,"501 &amp; above")</f>
        <v>501 &amp; above</v>
      </c>
      <c r="M272" t="str" cm="1">
        <f t="array" ref="M272">_xlfn.IFS(H272&lt;1000,"0-999",H272&lt;10000,"1,000-9,999",H272&gt;10000,"10,001&amp; above")</f>
        <v>1,000-9,999</v>
      </c>
      <c r="N272" t="s">
        <v>2377</v>
      </c>
      <c r="O272" t="s">
        <v>1506</v>
      </c>
      <c r="P272" s="19" t="s">
        <v>14380</v>
      </c>
      <c r="Q272" t="s">
        <v>14381</v>
      </c>
      <c r="R272" t="s">
        <v>14382</v>
      </c>
      <c r="S272" t="s">
        <v>14383</v>
      </c>
      <c r="T272" t="s">
        <v>14384</v>
      </c>
      <c r="U272" t="s">
        <v>14385</v>
      </c>
      <c r="V272" t="s">
        <v>14386</v>
      </c>
      <c r="W272" t="s">
        <v>14387</v>
      </c>
    </row>
    <row r="273" spans="1:23" x14ac:dyDescent="0.35">
      <c r="A273" t="s">
        <v>13079</v>
      </c>
      <c r="B273" t="s">
        <v>13080</v>
      </c>
      <c r="C273" t="s">
        <v>13081</v>
      </c>
      <c r="D273">
        <v>349</v>
      </c>
      <c r="E273" s="9">
        <v>999</v>
      </c>
      <c r="F273" s="1">
        <v>0.65</v>
      </c>
      <c r="G273">
        <v>4.2</v>
      </c>
      <c r="H273" s="4">
        <v>513</v>
      </c>
      <c r="I273" t="str">
        <f t="shared" si="4"/>
        <v>50% or more</v>
      </c>
      <c r="J273" t="str" cm="1">
        <f t="array" ref="J273">_xlfn.IFS(G273&lt;=2,"0-2.0",G273&lt;=3,"2.1-3.0",G273&lt;=4,"3.1-4.0",G273&lt;=5,"4.1-5.0")</f>
        <v>4.1-5.0</v>
      </c>
      <c r="K273" s="6">
        <f>amazontable[[#This Row],[Discounted Price]]*H273</f>
        <v>179037</v>
      </c>
      <c r="L273" s="7" t="str" cm="1">
        <f t="array" ref="L273">_xlfn.IFS(D273&lt;=200,"0-200",D273&lt;=500,"201-500",D273&gt;500,"501 &amp; above")</f>
        <v>201-500</v>
      </c>
      <c r="M273" t="str" cm="1">
        <f t="array" ref="M273">_xlfn.IFS(H273&lt;1000,"0-999",H273&lt;10000,"1,000-9,999",H273&gt;10000,"10,001&amp; above")</f>
        <v>0-999</v>
      </c>
      <c r="N273" t="s">
        <v>2382</v>
      </c>
      <c r="O273" t="s">
        <v>2387</v>
      </c>
      <c r="P273" s="19" t="s">
        <v>14963</v>
      </c>
      <c r="Q273" t="s">
        <v>14964</v>
      </c>
      <c r="R273" t="s">
        <v>14965</v>
      </c>
      <c r="S273" t="s">
        <v>14966</v>
      </c>
      <c r="T273" t="s">
        <v>14967</v>
      </c>
      <c r="U273" t="s">
        <v>14968</v>
      </c>
      <c r="V273" t="s">
        <v>14969</v>
      </c>
      <c r="W273" t="s">
        <v>14970</v>
      </c>
    </row>
    <row r="274" spans="1:23" x14ac:dyDescent="0.35">
      <c r="A274" t="s">
        <v>13074</v>
      </c>
      <c r="B274" t="s">
        <v>13075</v>
      </c>
      <c r="C274" t="s">
        <v>13076</v>
      </c>
      <c r="D274">
        <v>719</v>
      </c>
      <c r="E274" s="9">
        <v>1499</v>
      </c>
      <c r="F274" s="1">
        <v>0.52</v>
      </c>
      <c r="G274">
        <v>4.0999999999999996</v>
      </c>
      <c r="H274" s="4">
        <v>1045</v>
      </c>
      <c r="I274" t="str">
        <f t="shared" si="4"/>
        <v>50% or more</v>
      </c>
      <c r="J274" t="str" cm="1">
        <f t="array" ref="J274">_xlfn.IFS(G274&lt;=2,"0-2.0",G274&lt;=3,"2.1-3.0",G274&lt;=4,"3.1-4.0",G274&lt;=5,"4.1-5.0")</f>
        <v>4.1-5.0</v>
      </c>
      <c r="K274" s="6">
        <f>amazontable[[#This Row],[Discounted Price]]*H274</f>
        <v>751355</v>
      </c>
      <c r="L274" s="7" t="str" cm="1">
        <f t="array" ref="L274">_xlfn.IFS(D274&lt;=200,"0-200",D274&lt;=500,"201-500",D274&gt;500,"501 &amp; above")</f>
        <v>501 &amp; above</v>
      </c>
      <c r="M274" t="str" cm="1">
        <f t="array" ref="M274">_xlfn.IFS(H274&lt;1000,"0-999",H274&lt;10000,"1,000-9,999",H274&gt;10000,"10,001&amp; above")</f>
        <v>1,000-9,999</v>
      </c>
      <c r="N274" t="s">
        <v>2392</v>
      </c>
      <c r="O274" t="s">
        <v>912</v>
      </c>
      <c r="P274" s="19" t="s">
        <v>13998</v>
      </c>
      <c r="Q274" t="s">
        <v>13999</v>
      </c>
      <c r="R274" t="s">
        <v>14000</v>
      </c>
      <c r="S274" t="s">
        <v>14001</v>
      </c>
      <c r="T274" t="s">
        <v>14002</v>
      </c>
      <c r="U274" t="s">
        <v>14003</v>
      </c>
      <c r="V274" t="s">
        <v>14004</v>
      </c>
      <c r="W274" t="s">
        <v>14005</v>
      </c>
    </row>
    <row r="275" spans="1:23" x14ac:dyDescent="0.35">
      <c r="A275" t="s">
        <v>13079</v>
      </c>
      <c r="B275" t="s">
        <v>13080</v>
      </c>
      <c r="C275" t="s">
        <v>13082</v>
      </c>
      <c r="D275" s="2">
        <v>8999</v>
      </c>
      <c r="E275" s="9">
        <v>18999</v>
      </c>
      <c r="F275" s="1">
        <v>0.53</v>
      </c>
      <c r="G275">
        <v>4</v>
      </c>
      <c r="H275" s="4">
        <v>6347</v>
      </c>
      <c r="I275" t="str">
        <f t="shared" si="4"/>
        <v>50% or more</v>
      </c>
      <c r="J275" t="str" cm="1">
        <f t="array" ref="J275">_xlfn.IFS(G275&lt;=2,"0-2.0",G275&lt;=3,"2.1-3.0",G275&lt;=4,"3.1-4.0",G275&lt;=5,"4.1-5.0")</f>
        <v>3.1-4.0</v>
      </c>
      <c r="K275" s="6">
        <f>amazontable[[#This Row],[Discounted Price]]*H275</f>
        <v>57116653</v>
      </c>
      <c r="L275" s="7" t="str" cm="1">
        <f t="array" ref="L275">_xlfn.IFS(D275&lt;=200,"0-200",D275&lt;=500,"201-500",D275&gt;500,"501 &amp; above")</f>
        <v>501 &amp; above</v>
      </c>
      <c r="M275" t="str" cm="1">
        <f t="array" ref="M275">_xlfn.IFS(H275&lt;1000,"0-999",H275&lt;10000,"1,000-9,999",H275&gt;10000,"10,001&amp; above")</f>
        <v>1,000-9,999</v>
      </c>
      <c r="N275" t="s">
        <v>2397</v>
      </c>
      <c r="O275" t="s">
        <v>2402</v>
      </c>
      <c r="P275" s="19" t="s">
        <v>14971</v>
      </c>
      <c r="Q275" t="s">
        <v>14972</v>
      </c>
      <c r="R275" t="s">
        <v>14973</v>
      </c>
      <c r="S275" t="s">
        <v>14974</v>
      </c>
      <c r="T275" t="s">
        <v>14975</v>
      </c>
      <c r="U275" t="s">
        <v>14976</v>
      </c>
      <c r="V275" t="s">
        <v>14977</v>
      </c>
      <c r="W275" t="s">
        <v>14978</v>
      </c>
    </row>
    <row r="276" spans="1:23" x14ac:dyDescent="0.35">
      <c r="A276" t="s">
        <v>13079</v>
      </c>
      <c r="B276" t="s">
        <v>13080</v>
      </c>
      <c r="C276" t="s">
        <v>13086</v>
      </c>
      <c r="D276">
        <v>917</v>
      </c>
      <c r="E276" s="9">
        <v>2299</v>
      </c>
      <c r="F276" s="1">
        <v>0.6</v>
      </c>
      <c r="G276">
        <v>4.2</v>
      </c>
      <c r="H276" s="4">
        <v>3300</v>
      </c>
      <c r="I276" t="str">
        <f t="shared" si="4"/>
        <v>50% or more</v>
      </c>
      <c r="J276" t="str" cm="1">
        <f t="array" ref="J276">_xlfn.IFS(G276&lt;=2,"0-2.0",G276&lt;=3,"2.1-3.0",G276&lt;=4,"3.1-4.0",G276&lt;=5,"4.1-5.0")</f>
        <v>4.1-5.0</v>
      </c>
      <c r="K276" s="6">
        <f>amazontable[[#This Row],[Discounted Price]]*H276</f>
        <v>3026100</v>
      </c>
      <c r="L276" s="7" t="str" cm="1">
        <f t="array" ref="L276">_xlfn.IFS(D276&lt;=200,"0-200",D276&lt;=500,"201-500",D276&gt;500,"501 &amp; above")</f>
        <v>501 &amp; above</v>
      </c>
      <c r="M276" t="str" cm="1">
        <f t="array" ref="M276">_xlfn.IFS(H276&lt;1000,"0-999",H276&lt;10000,"1,000-9,999",H276&gt;10000,"10,001&amp; above")</f>
        <v>1,000-9,999</v>
      </c>
      <c r="N276" t="s">
        <v>2407</v>
      </c>
      <c r="O276" t="s">
        <v>2412</v>
      </c>
      <c r="P276" s="19" t="s">
        <v>14979</v>
      </c>
      <c r="Q276" t="s">
        <v>14980</v>
      </c>
      <c r="R276" t="s">
        <v>14981</v>
      </c>
      <c r="S276" t="s">
        <v>14982</v>
      </c>
      <c r="T276" t="s">
        <v>14983</v>
      </c>
      <c r="U276" t="s">
        <v>14984</v>
      </c>
      <c r="V276" t="s">
        <v>14985</v>
      </c>
      <c r="W276" t="s">
        <v>14986</v>
      </c>
    </row>
    <row r="277" spans="1:23" x14ac:dyDescent="0.35">
      <c r="A277" t="s">
        <v>13079</v>
      </c>
      <c r="B277" t="s">
        <v>13080</v>
      </c>
      <c r="C277" t="s">
        <v>13081</v>
      </c>
      <c r="D277">
        <v>399</v>
      </c>
      <c r="E277" s="9">
        <v>999</v>
      </c>
      <c r="F277" s="1">
        <v>0.6</v>
      </c>
      <c r="G277">
        <v>3.3</v>
      </c>
      <c r="H277" s="4">
        <v>23</v>
      </c>
      <c r="I277" t="str">
        <f t="shared" si="4"/>
        <v>50% or more</v>
      </c>
      <c r="J277" t="str" cm="1">
        <f t="array" ref="J277">_xlfn.IFS(G277&lt;=2,"0-2.0",G277&lt;=3,"2.1-3.0",G277&lt;=4,"3.1-4.0",G277&lt;=5,"4.1-5.0")</f>
        <v>3.1-4.0</v>
      </c>
      <c r="K277" s="6">
        <f>amazontable[[#This Row],[Discounted Price]]*H277</f>
        <v>9177</v>
      </c>
      <c r="L277" s="7" t="str" cm="1">
        <f t="array" ref="L277">_xlfn.IFS(D277&lt;=200,"0-200",D277&lt;=500,"201-500",D277&gt;500,"501 &amp; above")</f>
        <v>201-500</v>
      </c>
      <c r="M277" t="str" cm="1">
        <f t="array" ref="M277">_xlfn.IFS(H277&lt;1000,"0-999",H277&lt;10000,"1,000-9,999",H277&gt;10000,"10,001&amp; above")</f>
        <v>0-999</v>
      </c>
      <c r="N277" t="s">
        <v>2417</v>
      </c>
      <c r="O277" t="s">
        <v>2422</v>
      </c>
      <c r="P277" s="19" t="s">
        <v>14987</v>
      </c>
      <c r="Q277" t="s">
        <v>14988</v>
      </c>
      <c r="R277" t="s">
        <v>14989</v>
      </c>
      <c r="S277" t="s">
        <v>14990</v>
      </c>
      <c r="T277" t="s">
        <v>14991</v>
      </c>
    </row>
    <row r="278" spans="1:23" x14ac:dyDescent="0.35">
      <c r="A278" t="s">
        <v>13079</v>
      </c>
      <c r="B278" t="s">
        <v>13080</v>
      </c>
      <c r="C278" t="s">
        <v>13082</v>
      </c>
      <c r="D278" s="2">
        <v>45999</v>
      </c>
      <c r="E278" s="9">
        <v>69900</v>
      </c>
      <c r="F278" s="1">
        <v>0.34</v>
      </c>
      <c r="G278">
        <v>4.3</v>
      </c>
      <c r="H278" s="4">
        <v>7109</v>
      </c>
      <c r="I278" t="str">
        <f t="shared" si="4"/>
        <v>&lt;50%</v>
      </c>
      <c r="J278" t="str" cm="1">
        <f t="array" ref="J278">_xlfn.IFS(G278&lt;=2,"0-2.0",G278&lt;=3,"2.1-3.0",G278&lt;=4,"3.1-4.0",G278&lt;=5,"4.1-5.0")</f>
        <v>4.1-5.0</v>
      </c>
      <c r="K278" s="6">
        <f>amazontable[[#This Row],[Discounted Price]]*H278</f>
        <v>327006891</v>
      </c>
      <c r="L278" s="7" t="str" cm="1">
        <f t="array" ref="L278">_xlfn.IFS(D278&lt;=200,"0-200",D278&lt;=500,"201-500",D278&gt;500,"501 &amp; above")</f>
        <v>501 &amp; above</v>
      </c>
      <c r="M278" t="str" cm="1">
        <f t="array" ref="M278">_xlfn.IFS(H278&lt;1000,"0-999",H278&lt;10000,"1,000-9,999",H278&gt;10000,"10,001&amp; above")</f>
        <v>1,000-9,999</v>
      </c>
      <c r="N278" t="s">
        <v>2427</v>
      </c>
      <c r="O278" t="s">
        <v>581</v>
      </c>
      <c r="P278" s="19" t="s">
        <v>13774</v>
      </c>
      <c r="Q278" t="s">
        <v>13775</v>
      </c>
      <c r="R278" t="s">
        <v>13776</v>
      </c>
      <c r="S278" t="s">
        <v>13777</v>
      </c>
      <c r="T278" t="s">
        <v>13778</v>
      </c>
      <c r="U278" t="s">
        <v>13779</v>
      </c>
      <c r="V278" t="s">
        <v>13780</v>
      </c>
      <c r="W278" t="s">
        <v>13781</v>
      </c>
    </row>
    <row r="279" spans="1:23" x14ac:dyDescent="0.35">
      <c r="A279" t="s">
        <v>13074</v>
      </c>
      <c r="B279" t="s">
        <v>13075</v>
      </c>
      <c r="C279" t="s">
        <v>13076</v>
      </c>
      <c r="D279">
        <v>119</v>
      </c>
      <c r="E279" s="9">
        <v>299</v>
      </c>
      <c r="F279" s="1">
        <v>0.6</v>
      </c>
      <c r="G279">
        <v>3.8</v>
      </c>
      <c r="H279" s="4">
        <v>51</v>
      </c>
      <c r="I279" t="str">
        <f t="shared" si="4"/>
        <v>50% or more</v>
      </c>
      <c r="J279" t="str" cm="1">
        <f t="array" ref="J279">_xlfn.IFS(G279&lt;=2,"0-2.0",G279&lt;=3,"2.1-3.0",G279&lt;=4,"3.1-4.0",G279&lt;=5,"4.1-5.0")</f>
        <v>3.1-4.0</v>
      </c>
      <c r="K279" s="6">
        <f>amazontable[[#This Row],[Discounted Price]]*H279</f>
        <v>6069</v>
      </c>
      <c r="L279" s="7" t="str" cm="1">
        <f t="array" ref="L279">_xlfn.IFS(D279&lt;=200,"0-200",D279&lt;=500,"201-500",D279&gt;500,"501 &amp; above")</f>
        <v>0-200</v>
      </c>
      <c r="M279" t="str" cm="1">
        <f t="array" ref="M279">_xlfn.IFS(H279&lt;1000,"0-999",H279&lt;10000,"1,000-9,999",H279&gt;10000,"10,001&amp; above")</f>
        <v>0-999</v>
      </c>
      <c r="N279" t="s">
        <v>2432</v>
      </c>
      <c r="O279" t="s">
        <v>2437</v>
      </c>
      <c r="P279" s="19" t="s">
        <v>14992</v>
      </c>
      <c r="Q279" t="s">
        <v>14993</v>
      </c>
      <c r="R279" t="s">
        <v>14994</v>
      </c>
      <c r="S279" t="s">
        <v>14995</v>
      </c>
      <c r="T279" t="s">
        <v>14996</v>
      </c>
      <c r="U279" t="s">
        <v>14997</v>
      </c>
      <c r="V279" t="s">
        <v>14998</v>
      </c>
      <c r="W279" t="s">
        <v>14999</v>
      </c>
    </row>
    <row r="280" spans="1:23" x14ac:dyDescent="0.35">
      <c r="A280" t="s">
        <v>13079</v>
      </c>
      <c r="B280" t="s">
        <v>13080</v>
      </c>
      <c r="C280" t="s">
        <v>13082</v>
      </c>
      <c r="D280" s="2">
        <v>21999</v>
      </c>
      <c r="E280" s="9">
        <v>29999</v>
      </c>
      <c r="F280" s="1">
        <v>0.27</v>
      </c>
      <c r="G280">
        <v>4.2</v>
      </c>
      <c r="H280" s="4">
        <v>32840</v>
      </c>
      <c r="I280" t="str">
        <f t="shared" si="4"/>
        <v>&lt;50%</v>
      </c>
      <c r="J280" t="str" cm="1">
        <f t="array" ref="J280">_xlfn.IFS(G280&lt;=2,"0-2.0",G280&lt;=3,"2.1-3.0",G280&lt;=4,"3.1-4.0",G280&lt;=5,"4.1-5.0")</f>
        <v>4.1-5.0</v>
      </c>
      <c r="K280" s="6">
        <f>amazontable[[#This Row],[Discounted Price]]*H280</f>
        <v>722447160</v>
      </c>
      <c r="L280" s="7" t="str" cm="1">
        <f t="array" ref="L280">_xlfn.IFS(D280&lt;=200,"0-200",D280&lt;=500,"201-500",D280&gt;500,"501 &amp; above")</f>
        <v>501 &amp; above</v>
      </c>
      <c r="M280" t="str" cm="1">
        <f t="array" ref="M280">_xlfn.IFS(H280&lt;1000,"0-999",H280&lt;10000,"1,000-9,999",H280&gt;10000,"10,001&amp; above")</f>
        <v>10,001&amp; above</v>
      </c>
      <c r="N280" t="s">
        <v>2442</v>
      </c>
      <c r="O280" t="s">
        <v>173</v>
      </c>
      <c r="P280" s="19" t="s">
        <v>13478</v>
      </c>
      <c r="Q280" t="s">
        <v>13479</v>
      </c>
      <c r="R280" t="s">
        <v>13480</v>
      </c>
      <c r="S280" t="s">
        <v>13481</v>
      </c>
      <c r="T280" t="s">
        <v>13482</v>
      </c>
      <c r="U280" t="s">
        <v>13483</v>
      </c>
      <c r="V280" t="s">
        <v>13484</v>
      </c>
      <c r="W280" t="s">
        <v>13485</v>
      </c>
    </row>
    <row r="281" spans="1:23" x14ac:dyDescent="0.35">
      <c r="A281" t="s">
        <v>13079</v>
      </c>
      <c r="B281" t="s">
        <v>13080</v>
      </c>
      <c r="C281" t="s">
        <v>13081</v>
      </c>
      <c r="D281">
        <v>299</v>
      </c>
      <c r="E281" s="9">
        <v>599</v>
      </c>
      <c r="F281" s="1">
        <v>0.5</v>
      </c>
      <c r="G281">
        <v>3.7</v>
      </c>
      <c r="H281" s="4">
        <v>708</v>
      </c>
      <c r="I281" t="str">
        <f t="shared" si="4"/>
        <v>50% or more</v>
      </c>
      <c r="J281" t="str" cm="1">
        <f t="array" ref="J281">_xlfn.IFS(G281&lt;=2,"0-2.0",G281&lt;=3,"2.1-3.0",G281&lt;=4,"3.1-4.0",G281&lt;=5,"4.1-5.0")</f>
        <v>3.1-4.0</v>
      </c>
      <c r="K281" s="6">
        <f>amazontable[[#This Row],[Discounted Price]]*H281</f>
        <v>211692</v>
      </c>
      <c r="L281" s="7" t="str" cm="1">
        <f t="array" ref="L281">_xlfn.IFS(D281&lt;=200,"0-200",D281&lt;=500,"201-500",D281&gt;500,"501 &amp; above")</f>
        <v>201-500</v>
      </c>
      <c r="M281" t="str" cm="1">
        <f t="array" ref="M281">_xlfn.IFS(H281&lt;1000,"0-999",H281&lt;10000,"1,000-9,999",H281&gt;10000,"10,001&amp; above")</f>
        <v>0-999</v>
      </c>
      <c r="N281" t="s">
        <v>2447</v>
      </c>
      <c r="O281" t="s">
        <v>2452</v>
      </c>
      <c r="P281" s="19" t="s">
        <v>15000</v>
      </c>
      <c r="Q281" t="s">
        <v>15001</v>
      </c>
      <c r="R281" t="s">
        <v>15002</v>
      </c>
      <c r="S281" t="s">
        <v>15003</v>
      </c>
      <c r="T281" t="s">
        <v>15004</v>
      </c>
      <c r="U281" t="s">
        <v>15005</v>
      </c>
      <c r="V281" t="s">
        <v>15006</v>
      </c>
      <c r="W281" t="s">
        <v>15007</v>
      </c>
    </row>
    <row r="282" spans="1:23" x14ac:dyDescent="0.35">
      <c r="A282" t="s">
        <v>13079</v>
      </c>
      <c r="B282" t="s">
        <v>13080</v>
      </c>
      <c r="C282" t="s">
        <v>13082</v>
      </c>
      <c r="D282" s="2">
        <v>21990</v>
      </c>
      <c r="E282" s="9">
        <v>34990</v>
      </c>
      <c r="F282" s="1">
        <v>0.37</v>
      </c>
      <c r="G282">
        <v>4.3</v>
      </c>
      <c r="H282" s="4">
        <v>1657</v>
      </c>
      <c r="I282" t="str">
        <f t="shared" si="4"/>
        <v>&lt;50%</v>
      </c>
      <c r="J282" t="str" cm="1">
        <f t="array" ref="J282">_xlfn.IFS(G282&lt;=2,"0-2.0",G282&lt;=3,"2.1-3.0",G282&lt;=4,"3.1-4.0",G282&lt;=5,"4.1-5.0")</f>
        <v>4.1-5.0</v>
      </c>
      <c r="K282" s="6">
        <f>amazontable[[#This Row],[Discounted Price]]*H282</f>
        <v>36437430</v>
      </c>
      <c r="L282" s="7" t="str" cm="1">
        <f t="array" ref="L282">_xlfn.IFS(D282&lt;=200,"0-200",D282&lt;=500,"201-500",D282&gt;500,"501 &amp; above")</f>
        <v>501 &amp; above</v>
      </c>
      <c r="M282" t="str" cm="1">
        <f t="array" ref="M282">_xlfn.IFS(H282&lt;1000,"0-999",H282&lt;10000,"1,000-9,999",H282&gt;10000,"10,001&amp; above")</f>
        <v>1,000-9,999</v>
      </c>
      <c r="N282" t="s">
        <v>2457</v>
      </c>
      <c r="O282" t="s">
        <v>2462</v>
      </c>
      <c r="P282" s="19" t="s">
        <v>15008</v>
      </c>
      <c r="Q282" t="s">
        <v>15009</v>
      </c>
      <c r="R282" t="s">
        <v>15010</v>
      </c>
      <c r="S282" t="s">
        <v>15011</v>
      </c>
      <c r="T282" t="s">
        <v>15012</v>
      </c>
      <c r="U282" t="s">
        <v>15013</v>
      </c>
      <c r="V282" t="s">
        <v>15014</v>
      </c>
      <c r="W282" t="s">
        <v>15015</v>
      </c>
    </row>
    <row r="283" spans="1:23" x14ac:dyDescent="0.35">
      <c r="A283" t="s">
        <v>13074</v>
      </c>
      <c r="B283" t="s">
        <v>13075</v>
      </c>
      <c r="C283" t="s">
        <v>13076</v>
      </c>
      <c r="D283">
        <v>417.44</v>
      </c>
      <c r="E283" s="9">
        <v>670</v>
      </c>
      <c r="F283" s="1">
        <v>0.38</v>
      </c>
      <c r="G283">
        <v>3.9</v>
      </c>
      <c r="H283" s="4">
        <v>523</v>
      </c>
      <c r="I283" t="str">
        <f t="shared" si="4"/>
        <v>&lt;50%</v>
      </c>
      <c r="J283" t="str" cm="1">
        <f t="array" ref="J283">_xlfn.IFS(G283&lt;=2,"0-2.0",G283&lt;=3,"2.1-3.0",G283&lt;=4,"3.1-4.0",G283&lt;=5,"4.1-5.0")</f>
        <v>3.1-4.0</v>
      </c>
      <c r="K283" s="6">
        <f>amazontable[[#This Row],[Discounted Price]]*H283</f>
        <v>218321.12</v>
      </c>
      <c r="L283" s="7" t="str" cm="1">
        <f t="array" ref="L283">_xlfn.IFS(D283&lt;=200,"0-200",D283&lt;=500,"201-500",D283&gt;500,"501 &amp; above")</f>
        <v>201-500</v>
      </c>
      <c r="M283" t="str" cm="1">
        <f t="array" ref="M283">_xlfn.IFS(H283&lt;1000,"0-999",H283&lt;10000,"1,000-9,999",H283&gt;10000,"10,001&amp; above")</f>
        <v>0-999</v>
      </c>
      <c r="N283" t="s">
        <v>2467</v>
      </c>
      <c r="O283" t="s">
        <v>2472</v>
      </c>
      <c r="P283" s="19" t="s">
        <v>15016</v>
      </c>
      <c r="Q283" t="s">
        <v>15017</v>
      </c>
      <c r="R283" t="s">
        <v>15018</v>
      </c>
      <c r="S283" t="s">
        <v>15019</v>
      </c>
      <c r="T283" t="s">
        <v>15020</v>
      </c>
      <c r="U283" t="s">
        <v>15021</v>
      </c>
      <c r="V283" t="s">
        <v>15022</v>
      </c>
      <c r="W283" t="s">
        <v>15023</v>
      </c>
    </row>
    <row r="284" spans="1:23" x14ac:dyDescent="0.35">
      <c r="A284" t="s">
        <v>13074</v>
      </c>
      <c r="B284" t="s">
        <v>13075</v>
      </c>
      <c r="C284" t="s">
        <v>13076</v>
      </c>
      <c r="D284">
        <v>199</v>
      </c>
      <c r="E284" s="9">
        <v>999</v>
      </c>
      <c r="F284" s="1">
        <v>0.8</v>
      </c>
      <c r="G284">
        <v>3</v>
      </c>
      <c r="H284" s="4">
        <v>1</v>
      </c>
      <c r="I284" t="str">
        <f t="shared" si="4"/>
        <v>50% or more</v>
      </c>
      <c r="J284" t="str" cm="1">
        <f t="array" ref="J284">_xlfn.IFS(G284&lt;=2,"0-2.0",G284&lt;=3,"2.1-3.0",G284&lt;=4,"3.1-4.0",G284&lt;=5,"4.1-5.0")</f>
        <v>2.1-3.0</v>
      </c>
      <c r="K284" s="6">
        <f>amazontable[[#This Row],[Discounted Price]]*H284</f>
        <v>199</v>
      </c>
      <c r="L284" s="7" t="str" cm="1">
        <f t="array" ref="L284">_xlfn.IFS(D284&lt;=200,"0-200",D284&lt;=500,"201-500",D284&gt;500,"501 &amp; above")</f>
        <v>0-200</v>
      </c>
      <c r="M284" t="str" cm="1">
        <f t="array" ref="M284">_xlfn.IFS(H284&lt;1000,"0-999",H284&lt;10000,"1,000-9,999",H284&gt;10000,"10,001&amp; above")</f>
        <v>0-999</v>
      </c>
      <c r="N284" t="s">
        <v>2477</v>
      </c>
      <c r="O284" t="s">
        <v>2482</v>
      </c>
      <c r="P284" s="19" t="s">
        <v>2482</v>
      </c>
    </row>
    <row r="285" spans="1:23" x14ac:dyDescent="0.35">
      <c r="A285" t="s">
        <v>13079</v>
      </c>
      <c r="B285" t="s">
        <v>13080</v>
      </c>
      <c r="C285" t="s">
        <v>13082</v>
      </c>
      <c r="D285" s="2">
        <v>47990</v>
      </c>
      <c r="E285" s="9">
        <v>79990</v>
      </c>
      <c r="F285" s="1">
        <v>0.4</v>
      </c>
      <c r="G285">
        <v>4.3</v>
      </c>
      <c r="H285" s="4">
        <v>1376</v>
      </c>
      <c r="I285" t="str">
        <f t="shared" si="4"/>
        <v>&lt;50%</v>
      </c>
      <c r="J285" t="str" cm="1">
        <f t="array" ref="J285">_xlfn.IFS(G285&lt;=2,"0-2.0",G285&lt;=3,"2.1-3.0",G285&lt;=4,"3.1-4.0",G285&lt;=5,"4.1-5.0")</f>
        <v>4.1-5.0</v>
      </c>
      <c r="K285" s="6">
        <f>amazontable[[#This Row],[Discounted Price]]*H285</f>
        <v>66034240</v>
      </c>
      <c r="L285" s="7" t="str" cm="1">
        <f t="array" ref="L285">_xlfn.IFS(D285&lt;=200,"0-200",D285&lt;=500,"201-500",D285&gt;500,"501 &amp; above")</f>
        <v>501 &amp; above</v>
      </c>
      <c r="M285" t="str" cm="1">
        <f t="array" ref="M285">_xlfn.IFS(H285&lt;1000,"0-999",H285&lt;10000,"1,000-9,999",H285&gt;10000,"10,001&amp; above")</f>
        <v>1,000-9,999</v>
      </c>
      <c r="N285" t="s">
        <v>2487</v>
      </c>
      <c r="O285" t="s">
        <v>1227</v>
      </c>
      <c r="P285" s="19" t="s">
        <v>14210</v>
      </c>
      <c r="Q285" t="s">
        <v>14211</v>
      </c>
      <c r="R285" t="s">
        <v>14212</v>
      </c>
      <c r="S285" t="s">
        <v>14213</v>
      </c>
      <c r="T285" t="s">
        <v>14214</v>
      </c>
      <c r="U285" t="s">
        <v>14215</v>
      </c>
      <c r="V285" t="s">
        <v>14216</v>
      </c>
      <c r="W285" t="s">
        <v>14217</v>
      </c>
    </row>
    <row r="286" spans="1:23" x14ac:dyDescent="0.35">
      <c r="A286" t="s">
        <v>13079</v>
      </c>
      <c r="B286" t="s">
        <v>13080</v>
      </c>
      <c r="C286" t="s">
        <v>13081</v>
      </c>
      <c r="D286">
        <v>215</v>
      </c>
      <c r="E286" s="9">
        <v>499</v>
      </c>
      <c r="F286" s="1">
        <v>0.56999999999999995</v>
      </c>
      <c r="G286">
        <v>3.5</v>
      </c>
      <c r="H286" s="4">
        <v>121</v>
      </c>
      <c r="I286" t="str">
        <f t="shared" si="4"/>
        <v>50% or more</v>
      </c>
      <c r="J286" t="str" cm="1">
        <f t="array" ref="J286">_xlfn.IFS(G286&lt;=2,"0-2.0",G286&lt;=3,"2.1-3.0",G286&lt;=4,"3.1-4.0",G286&lt;=5,"4.1-5.0")</f>
        <v>3.1-4.0</v>
      </c>
      <c r="K286" s="6">
        <f>amazontable[[#This Row],[Discounted Price]]*H286</f>
        <v>26015</v>
      </c>
      <c r="L286" s="7" t="str" cm="1">
        <f t="array" ref="L286">_xlfn.IFS(D286&lt;=200,"0-200",D286&lt;=500,"201-500",D286&gt;500,"501 &amp; above")</f>
        <v>201-500</v>
      </c>
      <c r="M286" t="str" cm="1">
        <f t="array" ref="M286">_xlfn.IFS(H286&lt;1000,"0-999",H286&lt;10000,"1,000-9,999",H286&gt;10000,"10,001&amp; above")</f>
        <v>0-999</v>
      </c>
      <c r="N286" t="s">
        <v>2491</v>
      </c>
      <c r="O286" t="s">
        <v>2496</v>
      </c>
      <c r="P286" s="19" t="s">
        <v>15024</v>
      </c>
      <c r="Q286" t="s">
        <v>15025</v>
      </c>
      <c r="R286" t="s">
        <v>15026</v>
      </c>
      <c r="S286" t="s">
        <v>15027</v>
      </c>
      <c r="T286" t="s">
        <v>15028</v>
      </c>
      <c r="U286" t="s">
        <v>15029</v>
      </c>
      <c r="V286" t="s">
        <v>15030</v>
      </c>
      <c r="W286" t="s">
        <v>15031</v>
      </c>
    </row>
    <row r="287" spans="1:23" x14ac:dyDescent="0.35">
      <c r="A287" t="s">
        <v>13074</v>
      </c>
      <c r="B287" t="s">
        <v>13075</v>
      </c>
      <c r="C287" t="s">
        <v>13076</v>
      </c>
      <c r="D287">
        <v>99</v>
      </c>
      <c r="E287" s="9">
        <v>800</v>
      </c>
      <c r="F287" s="1">
        <v>0.88</v>
      </c>
      <c r="G287">
        <v>3.9</v>
      </c>
      <c r="H287" s="4">
        <v>1075</v>
      </c>
      <c r="I287" t="str">
        <f t="shared" si="4"/>
        <v>50% or more</v>
      </c>
      <c r="J287" t="str" cm="1">
        <f t="array" ref="J287">_xlfn.IFS(G287&lt;=2,"0-2.0",G287&lt;=3,"2.1-3.0",G287&lt;=4,"3.1-4.0",G287&lt;=5,"4.1-5.0")</f>
        <v>3.1-4.0</v>
      </c>
      <c r="K287" s="6">
        <f>amazontable[[#This Row],[Discounted Price]]*H287</f>
        <v>106425</v>
      </c>
      <c r="L287" s="7" t="str" cm="1">
        <f t="array" ref="L287">_xlfn.IFS(D287&lt;=200,"0-200",D287&lt;=500,"201-500",D287&gt;500,"501 &amp; above")</f>
        <v>0-200</v>
      </c>
      <c r="M287" t="str" cm="1">
        <f t="array" ref="M287">_xlfn.IFS(H287&lt;1000,"0-999",H287&lt;10000,"1,000-9,999",H287&gt;10000,"10,001&amp; above")</f>
        <v>1,000-9,999</v>
      </c>
      <c r="N287" t="s">
        <v>2501</v>
      </c>
      <c r="O287" t="s">
        <v>345</v>
      </c>
      <c r="P287" s="19" t="s">
        <v>13614</v>
      </c>
      <c r="Q287" t="s">
        <v>13615</v>
      </c>
      <c r="R287" t="s">
        <v>13616</v>
      </c>
      <c r="S287" t="s">
        <v>13617</v>
      </c>
      <c r="T287" t="s">
        <v>13618</v>
      </c>
      <c r="U287" t="s">
        <v>13619</v>
      </c>
      <c r="V287" t="s">
        <v>13620</v>
      </c>
      <c r="W287" t="s">
        <v>13621</v>
      </c>
    </row>
    <row r="288" spans="1:23" x14ac:dyDescent="0.35">
      <c r="A288" t="s">
        <v>13079</v>
      </c>
      <c r="B288" t="s">
        <v>13080</v>
      </c>
      <c r="C288" t="s">
        <v>13082</v>
      </c>
      <c r="D288" s="2">
        <v>18999</v>
      </c>
      <c r="E288" s="9">
        <v>35000</v>
      </c>
      <c r="F288" s="1">
        <v>0.46</v>
      </c>
      <c r="G288">
        <v>4</v>
      </c>
      <c r="H288" s="4">
        <v>1001</v>
      </c>
      <c r="I288" t="str">
        <f t="shared" si="4"/>
        <v>&lt;50%</v>
      </c>
      <c r="J288" t="str" cm="1">
        <f t="array" ref="J288">_xlfn.IFS(G288&lt;=2,"0-2.0",G288&lt;=3,"2.1-3.0",G288&lt;=4,"3.1-4.0",G288&lt;=5,"4.1-5.0")</f>
        <v>3.1-4.0</v>
      </c>
      <c r="K288" s="6">
        <f>amazontable[[#This Row],[Discounted Price]]*H288</f>
        <v>19017999</v>
      </c>
      <c r="L288" s="7" t="str" cm="1">
        <f t="array" ref="L288">_xlfn.IFS(D288&lt;=200,"0-200",D288&lt;=500,"201-500",D288&gt;500,"501 &amp; above")</f>
        <v>501 &amp; above</v>
      </c>
      <c r="M288" t="str" cm="1">
        <f t="array" ref="M288">_xlfn.IFS(H288&lt;1000,"0-999",H288&lt;10000,"1,000-9,999",H288&gt;10000,"10,001&amp; above")</f>
        <v>1,000-9,999</v>
      </c>
      <c r="N288" t="s">
        <v>2506</v>
      </c>
      <c r="O288" t="s">
        <v>2511</v>
      </c>
      <c r="P288" s="19" t="s">
        <v>15032</v>
      </c>
      <c r="Q288" t="s">
        <v>15033</v>
      </c>
      <c r="R288" t="s">
        <v>15034</v>
      </c>
      <c r="S288" t="s">
        <v>15035</v>
      </c>
      <c r="T288" t="s">
        <v>15036</v>
      </c>
      <c r="U288" t="s">
        <v>15037</v>
      </c>
      <c r="V288" t="s">
        <v>15038</v>
      </c>
      <c r="W288" t="s">
        <v>15039</v>
      </c>
    </row>
    <row r="289" spans="1:23" x14ac:dyDescent="0.35">
      <c r="A289" t="s">
        <v>13074</v>
      </c>
      <c r="B289" t="s">
        <v>13075</v>
      </c>
      <c r="C289" t="s">
        <v>13076</v>
      </c>
      <c r="D289">
        <v>249</v>
      </c>
      <c r="E289" s="9">
        <v>999</v>
      </c>
      <c r="F289" s="1">
        <v>0.75</v>
      </c>
      <c r="G289">
        <v>4.3</v>
      </c>
      <c r="H289" s="4">
        <v>112</v>
      </c>
      <c r="I289" t="str">
        <f t="shared" si="4"/>
        <v>50% or more</v>
      </c>
      <c r="J289" t="str" cm="1">
        <f t="array" ref="J289">_xlfn.IFS(G289&lt;=2,"0-2.0",G289&lt;=3,"2.1-3.0",G289&lt;=4,"3.1-4.0",G289&lt;=5,"4.1-5.0")</f>
        <v>4.1-5.0</v>
      </c>
      <c r="K289" s="6">
        <f>amazontable[[#This Row],[Discounted Price]]*H289</f>
        <v>27888</v>
      </c>
      <c r="L289" s="7" t="str" cm="1">
        <f t="array" ref="L289">_xlfn.IFS(D289&lt;=200,"0-200",D289&lt;=500,"201-500",D289&gt;500,"501 &amp; above")</f>
        <v>201-500</v>
      </c>
      <c r="M289" t="str" cm="1">
        <f t="array" ref="M289">_xlfn.IFS(H289&lt;1000,"0-999",H289&lt;10000,"1,000-9,999",H289&gt;10000,"10,001&amp; above")</f>
        <v>0-999</v>
      </c>
      <c r="N289" t="s">
        <v>2516</v>
      </c>
      <c r="O289" t="s">
        <v>2521</v>
      </c>
      <c r="P289" s="19" t="s">
        <v>15040</v>
      </c>
      <c r="Q289" t="s">
        <v>15041</v>
      </c>
      <c r="R289" t="s">
        <v>15042</v>
      </c>
      <c r="S289" t="s">
        <v>15043</v>
      </c>
      <c r="T289" t="s">
        <v>15044</v>
      </c>
      <c r="U289" t="s">
        <v>15045</v>
      </c>
      <c r="V289" t="s">
        <v>15046</v>
      </c>
      <c r="W289" t="s">
        <v>15047</v>
      </c>
    </row>
    <row r="290" spans="1:23" x14ac:dyDescent="0.35">
      <c r="A290" t="s">
        <v>13079</v>
      </c>
      <c r="B290" t="s">
        <v>13080</v>
      </c>
      <c r="C290" t="s">
        <v>13082</v>
      </c>
      <c r="D290" s="2">
        <v>7999</v>
      </c>
      <c r="E290" s="9">
        <v>15999</v>
      </c>
      <c r="F290" s="1">
        <v>0.5</v>
      </c>
      <c r="G290">
        <v>3.8</v>
      </c>
      <c r="H290" s="4">
        <v>3022</v>
      </c>
      <c r="I290" t="str">
        <f t="shared" si="4"/>
        <v>50% or more</v>
      </c>
      <c r="J290" t="str" cm="1">
        <f t="array" ref="J290">_xlfn.IFS(G290&lt;=2,"0-2.0",G290&lt;=3,"2.1-3.0",G290&lt;=4,"3.1-4.0",G290&lt;=5,"4.1-5.0")</f>
        <v>3.1-4.0</v>
      </c>
      <c r="K290" s="6">
        <f>amazontable[[#This Row],[Discounted Price]]*H290</f>
        <v>24172978</v>
      </c>
      <c r="L290" s="7" t="str" cm="1">
        <f t="array" ref="L290">_xlfn.IFS(D290&lt;=200,"0-200",D290&lt;=500,"201-500",D290&gt;500,"501 &amp; above")</f>
        <v>501 &amp; above</v>
      </c>
      <c r="M290" t="str" cm="1">
        <f t="array" ref="M290">_xlfn.IFS(H290&lt;1000,"0-999",H290&lt;10000,"1,000-9,999",H290&gt;10000,"10,001&amp; above")</f>
        <v>1,000-9,999</v>
      </c>
      <c r="N290" t="s">
        <v>2526</v>
      </c>
      <c r="O290" t="s">
        <v>2531</v>
      </c>
      <c r="P290" s="19" t="s">
        <v>15048</v>
      </c>
      <c r="Q290" t="s">
        <v>15049</v>
      </c>
      <c r="R290" t="s">
        <v>15050</v>
      </c>
      <c r="S290" t="s">
        <v>15051</v>
      </c>
      <c r="T290" t="s">
        <v>15052</v>
      </c>
      <c r="U290" t="s">
        <v>15053</v>
      </c>
      <c r="V290" t="s">
        <v>15054</v>
      </c>
      <c r="W290" t="s">
        <v>15055</v>
      </c>
    </row>
    <row r="291" spans="1:23" x14ac:dyDescent="0.35">
      <c r="A291" t="s">
        <v>13074</v>
      </c>
      <c r="B291" t="s">
        <v>13075</v>
      </c>
      <c r="C291" t="s">
        <v>13076</v>
      </c>
      <c r="D291">
        <v>649</v>
      </c>
      <c r="E291" s="9">
        <v>1600</v>
      </c>
      <c r="F291" s="1">
        <v>0.59</v>
      </c>
      <c r="G291">
        <v>4.3</v>
      </c>
      <c r="H291" s="4">
        <v>5451</v>
      </c>
      <c r="I291" t="str">
        <f t="shared" si="4"/>
        <v>50% or more</v>
      </c>
      <c r="J291" t="str" cm="1">
        <f t="array" ref="J291">_xlfn.IFS(G291&lt;=2,"0-2.0",G291&lt;=3,"2.1-3.0",G291&lt;=4,"3.1-4.0",G291&lt;=5,"4.1-5.0")</f>
        <v>4.1-5.0</v>
      </c>
      <c r="K291" s="6">
        <f>amazontable[[#This Row],[Discounted Price]]*H291</f>
        <v>3537699</v>
      </c>
      <c r="L291" s="7" t="str" cm="1">
        <f t="array" ref="L291">_xlfn.IFS(D291&lt;=200,"0-200",D291&lt;=500,"201-500",D291&gt;500,"501 &amp; above")</f>
        <v>501 &amp; above</v>
      </c>
      <c r="M291" t="str" cm="1">
        <f t="array" ref="M291">_xlfn.IFS(H291&lt;1000,"0-999",H291&lt;10000,"1,000-9,999",H291&gt;10000,"10,001&amp; above")</f>
        <v>1,000-9,999</v>
      </c>
      <c r="N291" t="s">
        <v>2536</v>
      </c>
      <c r="O291" t="s">
        <v>1636</v>
      </c>
      <c r="P291" s="19" t="s">
        <v>14457</v>
      </c>
      <c r="Q291" t="s">
        <v>14458</v>
      </c>
      <c r="R291" t="s">
        <v>14459</v>
      </c>
      <c r="S291" t="s">
        <v>14460</v>
      </c>
      <c r="T291" t="s">
        <v>14461</v>
      </c>
      <c r="U291" t="s">
        <v>14462</v>
      </c>
      <c r="V291" t="s">
        <v>14463</v>
      </c>
      <c r="W291" t="s">
        <v>14464</v>
      </c>
    </row>
    <row r="292" spans="1:23" x14ac:dyDescent="0.35">
      <c r="A292" t="s">
        <v>13079</v>
      </c>
      <c r="B292" t="s">
        <v>13080</v>
      </c>
      <c r="C292" t="s">
        <v>13081</v>
      </c>
      <c r="D292" s="2">
        <v>1289</v>
      </c>
      <c r="E292" s="9">
        <v>2499</v>
      </c>
      <c r="F292" s="1">
        <v>0.48</v>
      </c>
      <c r="G292">
        <v>3.3</v>
      </c>
      <c r="H292" s="4">
        <v>73</v>
      </c>
      <c r="I292" t="str">
        <f t="shared" si="4"/>
        <v>&lt;50%</v>
      </c>
      <c r="J292" t="str" cm="1">
        <f t="array" ref="J292">_xlfn.IFS(G292&lt;=2,"0-2.0",G292&lt;=3,"2.1-3.0",G292&lt;=4,"3.1-4.0",G292&lt;=5,"4.1-5.0")</f>
        <v>3.1-4.0</v>
      </c>
      <c r="K292" s="6">
        <f>amazontable[[#This Row],[Discounted Price]]*H292</f>
        <v>94097</v>
      </c>
      <c r="L292" s="7" t="str" cm="1">
        <f t="array" ref="L292">_xlfn.IFS(D292&lt;=200,"0-200",D292&lt;=500,"201-500",D292&gt;500,"501 &amp; above")</f>
        <v>501 &amp; above</v>
      </c>
      <c r="M292" t="str" cm="1">
        <f t="array" ref="M292">_xlfn.IFS(H292&lt;1000,"0-999",H292&lt;10000,"1,000-9,999",H292&gt;10000,"10,001&amp; above")</f>
        <v>0-999</v>
      </c>
      <c r="N292" t="s">
        <v>2541</v>
      </c>
      <c r="O292" t="s">
        <v>2545</v>
      </c>
      <c r="P292" s="19" t="s">
        <v>15056</v>
      </c>
      <c r="Q292" t="s">
        <v>15057</v>
      </c>
      <c r="R292" t="s">
        <v>15058</v>
      </c>
      <c r="S292" t="s">
        <v>15059</v>
      </c>
      <c r="T292" t="s">
        <v>15060</v>
      </c>
      <c r="U292" t="s">
        <v>15061</v>
      </c>
      <c r="V292" t="s">
        <v>15062</v>
      </c>
      <c r="W292" t="s">
        <v>15063</v>
      </c>
    </row>
    <row r="293" spans="1:23" x14ac:dyDescent="0.35">
      <c r="A293" t="s">
        <v>13079</v>
      </c>
      <c r="B293" t="s">
        <v>13080</v>
      </c>
      <c r="C293" t="s">
        <v>13081</v>
      </c>
      <c r="D293">
        <v>609</v>
      </c>
      <c r="E293" s="9">
        <v>1500</v>
      </c>
      <c r="F293" s="1">
        <v>0.59</v>
      </c>
      <c r="G293">
        <v>4.5</v>
      </c>
      <c r="H293" s="4">
        <v>1029</v>
      </c>
      <c r="I293" t="str">
        <f t="shared" si="4"/>
        <v>50% or more</v>
      </c>
      <c r="J293" t="str" cm="1">
        <f t="array" ref="J293">_xlfn.IFS(G293&lt;=2,"0-2.0",G293&lt;=3,"2.1-3.0",G293&lt;=4,"3.1-4.0",G293&lt;=5,"4.1-5.0")</f>
        <v>4.1-5.0</v>
      </c>
      <c r="K293" s="6">
        <f>amazontable[[#This Row],[Discounted Price]]*H293</f>
        <v>626661</v>
      </c>
      <c r="L293" s="7" t="str" cm="1">
        <f t="array" ref="L293">_xlfn.IFS(D293&lt;=200,"0-200",D293&lt;=500,"201-500",D293&gt;500,"501 &amp; above")</f>
        <v>501 &amp; above</v>
      </c>
      <c r="M293" t="str" cm="1">
        <f t="array" ref="M293">_xlfn.IFS(H293&lt;1000,"0-999",H293&lt;10000,"1,000-9,999",H293&gt;10000,"10,001&amp; above")</f>
        <v>1,000-9,999</v>
      </c>
      <c r="N293" t="s">
        <v>2550</v>
      </c>
      <c r="O293" t="s">
        <v>2555</v>
      </c>
      <c r="P293" s="19" t="s">
        <v>15064</v>
      </c>
      <c r="Q293" t="s">
        <v>15065</v>
      </c>
      <c r="R293" t="s">
        <v>15066</v>
      </c>
      <c r="S293" t="s">
        <v>15067</v>
      </c>
      <c r="T293" t="s">
        <v>15068</v>
      </c>
      <c r="U293" t="s">
        <v>15069</v>
      </c>
      <c r="V293" t="s">
        <v>15070</v>
      </c>
      <c r="W293" t="s">
        <v>15071</v>
      </c>
    </row>
    <row r="294" spans="1:23" x14ac:dyDescent="0.35">
      <c r="A294" t="s">
        <v>13079</v>
      </c>
      <c r="B294" t="s">
        <v>13080</v>
      </c>
      <c r="C294" t="s">
        <v>13082</v>
      </c>
      <c r="D294" s="2">
        <v>32990</v>
      </c>
      <c r="E294" s="9">
        <v>54990</v>
      </c>
      <c r="F294" s="1">
        <v>0.4</v>
      </c>
      <c r="G294">
        <v>4.0999999999999996</v>
      </c>
      <c r="H294" s="4">
        <v>1555</v>
      </c>
      <c r="I294" t="str">
        <f t="shared" si="4"/>
        <v>&lt;50%</v>
      </c>
      <c r="J294" t="str" cm="1">
        <f t="array" ref="J294">_xlfn.IFS(G294&lt;=2,"0-2.0",G294&lt;=3,"2.1-3.0",G294&lt;=4,"3.1-4.0",G294&lt;=5,"4.1-5.0")</f>
        <v>4.1-5.0</v>
      </c>
      <c r="K294" s="6">
        <f>amazontable[[#This Row],[Discounted Price]]*H294</f>
        <v>51299450</v>
      </c>
      <c r="L294" s="7" t="str" cm="1">
        <f t="array" ref="L294">_xlfn.IFS(D294&lt;=200,"0-200",D294&lt;=500,"201-500",D294&gt;500,"501 &amp; above")</f>
        <v>501 &amp; above</v>
      </c>
      <c r="M294" t="str" cm="1">
        <f t="array" ref="M294">_xlfn.IFS(H294&lt;1000,"0-999",H294&lt;10000,"1,000-9,999",H294&gt;10000,"10,001&amp; above")</f>
        <v>1,000-9,999</v>
      </c>
      <c r="N294" t="s">
        <v>2560</v>
      </c>
      <c r="O294" t="s">
        <v>2565</v>
      </c>
      <c r="P294" s="19" t="s">
        <v>15072</v>
      </c>
      <c r="Q294" t="s">
        <v>15073</v>
      </c>
      <c r="R294" t="s">
        <v>15074</v>
      </c>
      <c r="S294" t="s">
        <v>15075</v>
      </c>
      <c r="T294" t="s">
        <v>15076</v>
      </c>
      <c r="U294" t="s">
        <v>15077</v>
      </c>
      <c r="V294" t="s">
        <v>15078</v>
      </c>
      <c r="W294" t="s">
        <v>15079</v>
      </c>
    </row>
    <row r="295" spans="1:23" x14ac:dyDescent="0.35">
      <c r="A295" t="s">
        <v>13079</v>
      </c>
      <c r="B295" t="s">
        <v>13080</v>
      </c>
      <c r="C295" t="s">
        <v>13081</v>
      </c>
      <c r="D295">
        <v>599</v>
      </c>
      <c r="E295" s="9">
        <v>1999</v>
      </c>
      <c r="F295" s="1">
        <v>0.7</v>
      </c>
      <c r="G295">
        <v>4.2</v>
      </c>
      <c r="H295" s="4">
        <v>47</v>
      </c>
      <c r="I295" t="str">
        <f t="shared" si="4"/>
        <v>50% or more</v>
      </c>
      <c r="J295" t="str" cm="1">
        <f t="array" ref="J295">_xlfn.IFS(G295&lt;=2,"0-2.0",G295&lt;=3,"2.1-3.0",G295&lt;=4,"3.1-4.0",G295&lt;=5,"4.1-5.0")</f>
        <v>4.1-5.0</v>
      </c>
      <c r="K295" s="6">
        <f>amazontable[[#This Row],[Discounted Price]]*H295</f>
        <v>28153</v>
      </c>
      <c r="L295" s="7" t="str" cm="1">
        <f t="array" ref="L295">_xlfn.IFS(D295&lt;=200,"0-200",D295&lt;=500,"201-500",D295&gt;500,"501 &amp; above")</f>
        <v>501 &amp; above</v>
      </c>
      <c r="M295" t="str" cm="1">
        <f t="array" ref="M295">_xlfn.IFS(H295&lt;1000,"0-999",H295&lt;10000,"1,000-9,999",H295&gt;10000,"10,001&amp; above")</f>
        <v>0-999</v>
      </c>
      <c r="N295" t="s">
        <v>2570</v>
      </c>
      <c r="O295" t="s">
        <v>2575</v>
      </c>
      <c r="P295" s="19" t="s">
        <v>15080</v>
      </c>
      <c r="Q295" t="s">
        <v>15081</v>
      </c>
      <c r="R295" t="s">
        <v>15082</v>
      </c>
      <c r="S295" t="s">
        <v>15083</v>
      </c>
      <c r="T295" t="s">
        <v>15084</v>
      </c>
      <c r="U295" t="s">
        <v>15085</v>
      </c>
      <c r="V295" t="s">
        <v>15086</v>
      </c>
      <c r="W295" t="s">
        <v>15087</v>
      </c>
    </row>
    <row r="296" spans="1:23" x14ac:dyDescent="0.35">
      <c r="A296" t="s">
        <v>13074</v>
      </c>
      <c r="B296" t="s">
        <v>13075</v>
      </c>
      <c r="C296" t="s">
        <v>13076</v>
      </c>
      <c r="D296">
        <v>349</v>
      </c>
      <c r="E296" s="9">
        <v>899</v>
      </c>
      <c r="F296" s="1">
        <v>0.61</v>
      </c>
      <c r="G296">
        <v>4.0999999999999996</v>
      </c>
      <c r="H296" s="4">
        <v>14896</v>
      </c>
      <c r="I296" t="str">
        <f t="shared" si="4"/>
        <v>50% or more</v>
      </c>
      <c r="J296" t="str" cm="1">
        <f t="array" ref="J296">_xlfn.IFS(G296&lt;=2,"0-2.0",G296&lt;=3,"2.1-3.0",G296&lt;=4,"3.1-4.0",G296&lt;=5,"4.1-5.0")</f>
        <v>4.1-5.0</v>
      </c>
      <c r="K296" s="6">
        <f>amazontable[[#This Row],[Discounted Price]]*H296</f>
        <v>5198704</v>
      </c>
      <c r="L296" s="7" t="str" cm="1">
        <f t="array" ref="L296">_xlfn.IFS(D296&lt;=200,"0-200",D296&lt;=500,"201-500",D296&gt;500,"501 &amp; above")</f>
        <v>201-500</v>
      </c>
      <c r="M296" t="str" cm="1">
        <f t="array" ref="M296">_xlfn.IFS(H296&lt;1000,"0-999",H296&lt;10000,"1,000-9,999",H296&gt;10000,"10,001&amp; above")</f>
        <v>10,001&amp; above</v>
      </c>
      <c r="N296" t="s">
        <v>2580</v>
      </c>
      <c r="O296" t="s">
        <v>2585</v>
      </c>
      <c r="P296" s="19" t="s">
        <v>15088</v>
      </c>
      <c r="Q296" t="s">
        <v>15089</v>
      </c>
      <c r="R296" t="s">
        <v>15090</v>
      </c>
      <c r="S296" t="s">
        <v>15091</v>
      </c>
      <c r="T296" t="s">
        <v>15092</v>
      </c>
      <c r="U296" t="s">
        <v>15093</v>
      </c>
      <c r="V296" t="s">
        <v>15094</v>
      </c>
      <c r="W296" t="s">
        <v>15095</v>
      </c>
    </row>
    <row r="297" spans="1:23" x14ac:dyDescent="0.35">
      <c r="A297" t="s">
        <v>13079</v>
      </c>
      <c r="B297" t="s">
        <v>13080</v>
      </c>
      <c r="C297" t="s">
        <v>13082</v>
      </c>
      <c r="D297" s="2">
        <v>29999</v>
      </c>
      <c r="E297" s="9">
        <v>50999</v>
      </c>
      <c r="F297" s="1">
        <v>0.41</v>
      </c>
      <c r="G297">
        <v>4.4000000000000004</v>
      </c>
      <c r="H297" s="4">
        <v>1712</v>
      </c>
      <c r="I297" t="str">
        <f t="shared" si="4"/>
        <v>&lt;50%</v>
      </c>
      <c r="J297" t="str" cm="1">
        <f t="array" ref="J297">_xlfn.IFS(G297&lt;=2,"0-2.0",G297&lt;=3,"2.1-3.0",G297&lt;=4,"3.1-4.0",G297&lt;=5,"4.1-5.0")</f>
        <v>4.1-5.0</v>
      </c>
      <c r="K297" s="6">
        <f>amazontable[[#This Row],[Discounted Price]]*H297</f>
        <v>51358288</v>
      </c>
      <c r="L297" s="7" t="str" cm="1">
        <f t="array" ref="L297">_xlfn.IFS(D297&lt;=200,"0-200",D297&lt;=500,"201-500",D297&gt;500,"501 &amp; above")</f>
        <v>501 &amp; above</v>
      </c>
      <c r="M297" t="str" cm="1">
        <f t="array" ref="M297">_xlfn.IFS(H297&lt;1000,"0-999",H297&lt;10000,"1,000-9,999",H297&gt;10000,"10,001&amp; above")</f>
        <v>1,000-9,999</v>
      </c>
      <c r="N297" t="s">
        <v>2590</v>
      </c>
      <c r="O297" t="s">
        <v>2595</v>
      </c>
      <c r="P297" s="19" t="s">
        <v>15096</v>
      </c>
      <c r="Q297" t="s">
        <v>15097</v>
      </c>
      <c r="R297" t="s">
        <v>15098</v>
      </c>
      <c r="S297" t="s">
        <v>15099</v>
      </c>
      <c r="T297" t="s">
        <v>15100</v>
      </c>
      <c r="U297" t="s">
        <v>15101</v>
      </c>
      <c r="V297" t="s">
        <v>15102</v>
      </c>
      <c r="W297" t="s">
        <v>15103</v>
      </c>
    </row>
    <row r="298" spans="1:23" x14ac:dyDescent="0.35">
      <c r="A298" t="s">
        <v>13079</v>
      </c>
      <c r="B298" t="s">
        <v>13080</v>
      </c>
      <c r="C298" t="s">
        <v>13081</v>
      </c>
      <c r="D298">
        <v>199</v>
      </c>
      <c r="E298" s="9">
        <v>399</v>
      </c>
      <c r="F298" s="1">
        <v>0.5</v>
      </c>
      <c r="G298">
        <v>4.2</v>
      </c>
      <c r="H298" s="4">
        <v>1335</v>
      </c>
      <c r="I298" t="str">
        <f t="shared" si="4"/>
        <v>50% or more</v>
      </c>
      <c r="J298" t="str" cm="1">
        <f t="array" ref="J298">_xlfn.IFS(G298&lt;=2,"0-2.0",G298&lt;=3,"2.1-3.0",G298&lt;=4,"3.1-4.0",G298&lt;=5,"4.1-5.0")</f>
        <v>4.1-5.0</v>
      </c>
      <c r="K298" s="6">
        <f>amazontable[[#This Row],[Discounted Price]]*H298</f>
        <v>265665</v>
      </c>
      <c r="L298" s="7" t="str" cm="1">
        <f t="array" ref="L298">_xlfn.IFS(D298&lt;=200,"0-200",D298&lt;=500,"201-500",D298&gt;500,"501 &amp; above")</f>
        <v>0-200</v>
      </c>
      <c r="M298" t="str" cm="1">
        <f t="array" ref="M298">_xlfn.IFS(H298&lt;1000,"0-999",H298&lt;10000,"1,000-9,999",H298&gt;10000,"10,001&amp; above")</f>
        <v>1,000-9,999</v>
      </c>
      <c r="N298" t="s">
        <v>2600</v>
      </c>
      <c r="O298" t="s">
        <v>2162</v>
      </c>
      <c r="P298" s="19" t="s">
        <v>14831</v>
      </c>
      <c r="Q298" t="s">
        <v>14832</v>
      </c>
      <c r="R298" t="s">
        <v>14833</v>
      </c>
      <c r="S298" t="s">
        <v>14834</v>
      </c>
      <c r="T298" t="s">
        <v>14835</v>
      </c>
      <c r="U298" t="s">
        <v>14836</v>
      </c>
      <c r="V298" t="s">
        <v>14837</v>
      </c>
      <c r="W298" t="s">
        <v>14838</v>
      </c>
    </row>
    <row r="299" spans="1:23" x14ac:dyDescent="0.35">
      <c r="A299" t="s">
        <v>13079</v>
      </c>
      <c r="B299" t="s">
        <v>13080</v>
      </c>
      <c r="C299" t="s">
        <v>13081</v>
      </c>
      <c r="D299">
        <v>349</v>
      </c>
      <c r="E299" s="9">
        <v>699</v>
      </c>
      <c r="F299" s="1">
        <v>0.5</v>
      </c>
      <c r="G299">
        <v>3.9</v>
      </c>
      <c r="H299" s="4">
        <v>214</v>
      </c>
      <c r="I299" t="str">
        <f t="shared" si="4"/>
        <v>50% or more</v>
      </c>
      <c r="J299" t="str" cm="1">
        <f t="array" ref="J299">_xlfn.IFS(G299&lt;=2,"0-2.0",G299&lt;=3,"2.1-3.0",G299&lt;=4,"3.1-4.0",G299&lt;=5,"4.1-5.0")</f>
        <v>3.1-4.0</v>
      </c>
      <c r="K299" s="6">
        <f>amazontable[[#This Row],[Discounted Price]]*H299</f>
        <v>74686</v>
      </c>
      <c r="L299" s="7" t="str" cm="1">
        <f t="array" ref="L299">_xlfn.IFS(D299&lt;=200,"0-200",D299&lt;=500,"201-500",D299&gt;500,"501 &amp; above")</f>
        <v>201-500</v>
      </c>
      <c r="M299" t="str" cm="1">
        <f t="array" ref="M299">_xlfn.IFS(H299&lt;1000,"0-999",H299&lt;10000,"1,000-9,999",H299&gt;10000,"10,001&amp; above")</f>
        <v>0-999</v>
      </c>
      <c r="N299" t="s">
        <v>2602</v>
      </c>
      <c r="O299" t="s">
        <v>2607</v>
      </c>
      <c r="P299" s="19" t="s">
        <v>15104</v>
      </c>
      <c r="Q299" t="s">
        <v>15105</v>
      </c>
      <c r="R299" t="s">
        <v>15106</v>
      </c>
      <c r="S299" t="s">
        <v>15107</v>
      </c>
      <c r="T299" t="s">
        <v>15108</v>
      </c>
      <c r="U299" t="s">
        <v>15109</v>
      </c>
      <c r="V299" t="s">
        <v>15110</v>
      </c>
      <c r="W299" t="s">
        <v>15111</v>
      </c>
    </row>
    <row r="300" spans="1:23" x14ac:dyDescent="0.35">
      <c r="A300" t="s">
        <v>13079</v>
      </c>
      <c r="B300" t="s">
        <v>13080</v>
      </c>
      <c r="C300" t="s">
        <v>13081</v>
      </c>
      <c r="D300" s="2">
        <v>1850</v>
      </c>
      <c r="E300" s="9">
        <v>4500</v>
      </c>
      <c r="F300" s="1">
        <v>0.59</v>
      </c>
      <c r="G300">
        <v>4</v>
      </c>
      <c r="H300" s="4">
        <v>184</v>
      </c>
      <c r="I300" t="str">
        <f t="shared" si="4"/>
        <v>50% or more</v>
      </c>
      <c r="J300" t="str" cm="1">
        <f t="array" ref="J300">_xlfn.IFS(G300&lt;=2,"0-2.0",G300&lt;=3,"2.1-3.0",G300&lt;=4,"3.1-4.0",G300&lt;=5,"4.1-5.0")</f>
        <v>3.1-4.0</v>
      </c>
      <c r="K300" s="6">
        <f>amazontable[[#This Row],[Discounted Price]]*H300</f>
        <v>340400</v>
      </c>
      <c r="L300" s="7" t="str" cm="1">
        <f t="array" ref="L300">_xlfn.IFS(D300&lt;=200,"0-200",D300&lt;=500,"201-500",D300&gt;500,"501 &amp; above")</f>
        <v>501 &amp; above</v>
      </c>
      <c r="M300" t="str" cm="1">
        <f t="array" ref="M300">_xlfn.IFS(H300&lt;1000,"0-999",H300&lt;10000,"1,000-9,999",H300&gt;10000,"10,001&amp; above")</f>
        <v>0-999</v>
      </c>
      <c r="N300" t="s">
        <v>2612</v>
      </c>
      <c r="O300" t="s">
        <v>2617</v>
      </c>
      <c r="P300" s="19" t="s">
        <v>15112</v>
      </c>
      <c r="Q300" t="s">
        <v>15113</v>
      </c>
      <c r="R300" t="s">
        <v>15114</v>
      </c>
      <c r="S300" t="s">
        <v>15115</v>
      </c>
      <c r="T300" t="s">
        <v>15116</v>
      </c>
      <c r="U300" t="s">
        <v>15117</v>
      </c>
      <c r="V300" t="s">
        <v>15118</v>
      </c>
      <c r="W300" t="s">
        <v>15119</v>
      </c>
    </row>
    <row r="301" spans="1:23" x14ac:dyDescent="0.35">
      <c r="A301" t="s">
        <v>13079</v>
      </c>
      <c r="B301" t="s">
        <v>13080</v>
      </c>
      <c r="C301" t="s">
        <v>13084</v>
      </c>
      <c r="D301" s="2">
        <v>13990</v>
      </c>
      <c r="E301" s="9">
        <v>28900</v>
      </c>
      <c r="F301" s="1">
        <v>0.52</v>
      </c>
      <c r="G301">
        <v>4.5</v>
      </c>
      <c r="H301" s="4">
        <v>7</v>
      </c>
      <c r="I301" t="str">
        <f t="shared" si="4"/>
        <v>50% or more</v>
      </c>
      <c r="J301" t="str" cm="1">
        <f t="array" ref="J301">_xlfn.IFS(G301&lt;=2,"0-2.0",G301&lt;=3,"2.1-3.0",G301&lt;=4,"3.1-4.0",G301&lt;=5,"4.1-5.0")</f>
        <v>4.1-5.0</v>
      </c>
      <c r="K301" s="6">
        <f>amazontable[[#This Row],[Discounted Price]]*H301</f>
        <v>97930</v>
      </c>
      <c r="L301" s="7" t="str" cm="1">
        <f t="array" ref="L301">_xlfn.IFS(D301&lt;=200,"0-200",D301&lt;=500,"201-500",D301&gt;500,"501 &amp; above")</f>
        <v>501 &amp; above</v>
      </c>
      <c r="M301" t="str" cm="1">
        <f t="array" ref="M301">_xlfn.IFS(H301&lt;1000,"0-999",H301&lt;10000,"1,000-9,999",H301&gt;10000,"10,001&amp; above")</f>
        <v>0-999</v>
      </c>
      <c r="N301" t="s">
        <v>2622</v>
      </c>
      <c r="O301" t="s">
        <v>2627</v>
      </c>
      <c r="P301" s="19" t="s">
        <v>15120</v>
      </c>
      <c r="Q301" t="s">
        <v>15121</v>
      </c>
      <c r="R301" t="s">
        <v>15122</v>
      </c>
      <c r="S301" t="s">
        <v>15123</v>
      </c>
    </row>
    <row r="302" spans="1:23" x14ac:dyDescent="0.35">
      <c r="A302" t="s">
        <v>13074</v>
      </c>
      <c r="B302" t="s">
        <v>13075</v>
      </c>
      <c r="C302" t="s">
        <v>13076</v>
      </c>
      <c r="D302">
        <v>129</v>
      </c>
      <c r="E302" s="9">
        <v>449</v>
      </c>
      <c r="F302" s="1">
        <v>0.71</v>
      </c>
      <c r="G302">
        <v>3.7</v>
      </c>
      <c r="H302" s="4">
        <v>41</v>
      </c>
      <c r="I302" t="str">
        <f t="shared" si="4"/>
        <v>50% or more</v>
      </c>
      <c r="J302" t="str" cm="1">
        <f t="array" ref="J302">_xlfn.IFS(G302&lt;=2,"0-2.0",G302&lt;=3,"2.1-3.0",G302&lt;=4,"3.1-4.0",G302&lt;=5,"4.1-5.0")</f>
        <v>3.1-4.0</v>
      </c>
      <c r="K302" s="6">
        <f>amazontable[[#This Row],[Discounted Price]]*H302</f>
        <v>5289</v>
      </c>
      <c r="L302" s="7" t="str" cm="1">
        <f t="array" ref="L302">_xlfn.IFS(D302&lt;=200,"0-200",D302&lt;=500,"201-500",D302&gt;500,"501 &amp; above")</f>
        <v>0-200</v>
      </c>
      <c r="M302" t="str" cm="1">
        <f t="array" ref="M302">_xlfn.IFS(H302&lt;1000,"0-999",H302&lt;10000,"1,000-9,999",H302&gt;10000,"10,001&amp; above")</f>
        <v>0-999</v>
      </c>
      <c r="N302" t="s">
        <v>2632</v>
      </c>
      <c r="O302" t="s">
        <v>2637</v>
      </c>
      <c r="P302" s="19" t="s">
        <v>15124</v>
      </c>
      <c r="Q302" t="s">
        <v>15125</v>
      </c>
      <c r="R302" t="s">
        <v>15126</v>
      </c>
      <c r="S302" t="s">
        <v>15127</v>
      </c>
      <c r="T302" t="s">
        <v>15128</v>
      </c>
      <c r="U302" t="s">
        <v>15129</v>
      </c>
      <c r="V302" t="s">
        <v>15130</v>
      </c>
      <c r="W302" t="s">
        <v>15131</v>
      </c>
    </row>
    <row r="303" spans="1:23" x14ac:dyDescent="0.35">
      <c r="A303" t="s">
        <v>13079</v>
      </c>
      <c r="B303" t="s">
        <v>13080</v>
      </c>
      <c r="C303" t="s">
        <v>13081</v>
      </c>
      <c r="D303">
        <v>379</v>
      </c>
      <c r="E303" s="9">
        <v>999</v>
      </c>
      <c r="F303" s="1">
        <v>0.62</v>
      </c>
      <c r="G303">
        <v>4.2</v>
      </c>
      <c r="H303" s="4">
        <v>12153</v>
      </c>
      <c r="I303" t="str">
        <f t="shared" si="4"/>
        <v>50% or more</v>
      </c>
      <c r="J303" t="str" cm="1">
        <f t="array" ref="J303">_xlfn.IFS(G303&lt;=2,"0-2.0",G303&lt;=3,"2.1-3.0",G303&lt;=4,"3.1-4.0",G303&lt;=5,"4.1-5.0")</f>
        <v>4.1-5.0</v>
      </c>
      <c r="K303" s="6">
        <f>amazontable[[#This Row],[Discounted Price]]*H303</f>
        <v>4605987</v>
      </c>
      <c r="L303" s="7" t="str" cm="1">
        <f t="array" ref="L303">_xlfn.IFS(D303&lt;=200,"0-200",D303&lt;=500,"201-500",D303&gt;500,"501 &amp; above")</f>
        <v>201-500</v>
      </c>
      <c r="M303" t="str" cm="1">
        <f t="array" ref="M303">_xlfn.IFS(H303&lt;1000,"0-999",H303&lt;10000,"1,000-9,999",H303&gt;10000,"10,001&amp; above")</f>
        <v>10,001&amp; above</v>
      </c>
      <c r="N303" t="s">
        <v>2642</v>
      </c>
      <c r="O303" t="s">
        <v>257</v>
      </c>
      <c r="P303" s="19" t="s">
        <v>13542</v>
      </c>
      <c r="Q303" t="s">
        <v>13543</v>
      </c>
      <c r="R303" t="s">
        <v>13544</v>
      </c>
      <c r="S303" t="s">
        <v>13545</v>
      </c>
      <c r="T303" t="s">
        <v>13546</v>
      </c>
      <c r="U303" t="s">
        <v>13547</v>
      </c>
      <c r="V303" t="s">
        <v>13548</v>
      </c>
      <c r="W303" t="s">
        <v>13549</v>
      </c>
    </row>
    <row r="304" spans="1:23" x14ac:dyDescent="0.35">
      <c r="A304" t="s">
        <v>13079</v>
      </c>
      <c r="B304" t="s">
        <v>13080</v>
      </c>
      <c r="C304" t="s">
        <v>13081</v>
      </c>
      <c r="D304">
        <v>185</v>
      </c>
      <c r="E304" s="9">
        <v>499</v>
      </c>
      <c r="F304" s="1">
        <v>0.63</v>
      </c>
      <c r="G304">
        <v>4.2</v>
      </c>
      <c r="H304" s="4">
        <v>25</v>
      </c>
      <c r="I304" t="str">
        <f t="shared" si="4"/>
        <v>50% or more</v>
      </c>
      <c r="J304" t="str" cm="1">
        <f t="array" ref="J304">_xlfn.IFS(G304&lt;=2,"0-2.0",G304&lt;=3,"2.1-3.0",G304&lt;=4,"3.1-4.0",G304&lt;=5,"4.1-5.0")</f>
        <v>4.1-5.0</v>
      </c>
      <c r="K304" s="6">
        <f>amazontable[[#This Row],[Discounted Price]]*H304</f>
        <v>4625</v>
      </c>
      <c r="L304" s="7" t="str" cm="1">
        <f t="array" ref="L304">_xlfn.IFS(D304&lt;=200,"0-200",D304&lt;=500,"201-500",D304&gt;500,"501 &amp; above")</f>
        <v>0-200</v>
      </c>
      <c r="M304" t="str" cm="1">
        <f t="array" ref="M304">_xlfn.IFS(H304&lt;1000,"0-999",H304&lt;10000,"1,000-9,999",H304&gt;10000,"10,001&amp; above")</f>
        <v>0-999</v>
      </c>
      <c r="N304" t="s">
        <v>2647</v>
      </c>
      <c r="O304" t="s">
        <v>2652</v>
      </c>
      <c r="P304" s="19" t="s">
        <v>15132</v>
      </c>
      <c r="Q304" t="s">
        <v>15133</v>
      </c>
      <c r="R304" t="s">
        <v>15134</v>
      </c>
      <c r="S304" t="s">
        <v>15135</v>
      </c>
      <c r="T304" t="s">
        <v>15136</v>
      </c>
      <c r="U304" t="s">
        <v>15137</v>
      </c>
      <c r="V304" t="s">
        <v>15138</v>
      </c>
    </row>
    <row r="305" spans="1:23" x14ac:dyDescent="0.35">
      <c r="A305" t="s">
        <v>13074</v>
      </c>
      <c r="B305" t="s">
        <v>13077</v>
      </c>
      <c r="C305" t="s">
        <v>13078</v>
      </c>
      <c r="D305">
        <v>218</v>
      </c>
      <c r="E305" s="9">
        <v>999</v>
      </c>
      <c r="F305" s="1">
        <v>0.78</v>
      </c>
      <c r="G305">
        <v>4.2</v>
      </c>
      <c r="H305" s="4">
        <v>163</v>
      </c>
      <c r="I305" t="str">
        <f t="shared" si="4"/>
        <v>50% or more</v>
      </c>
      <c r="J305" t="str" cm="1">
        <f t="array" ref="J305">_xlfn.IFS(G305&lt;=2,"0-2.0",G305&lt;=3,"2.1-3.0",G305&lt;=4,"3.1-4.0",G305&lt;=5,"4.1-5.0")</f>
        <v>4.1-5.0</v>
      </c>
      <c r="K305" s="6">
        <f>amazontable[[#This Row],[Discounted Price]]*H305</f>
        <v>35534</v>
      </c>
      <c r="L305" s="7" t="str" cm="1">
        <f t="array" ref="L305">_xlfn.IFS(D305&lt;=200,"0-200",D305&lt;=500,"201-500",D305&gt;500,"501 &amp; above")</f>
        <v>201-500</v>
      </c>
      <c r="M305" t="str" cm="1">
        <f t="array" ref="M305">_xlfn.IFS(H305&lt;1000,"0-999",H305&lt;10000,"1,000-9,999",H305&gt;10000,"10,001&amp; above")</f>
        <v>0-999</v>
      </c>
      <c r="N305" t="s">
        <v>2657</v>
      </c>
      <c r="O305" t="s">
        <v>2662</v>
      </c>
      <c r="P305" s="19" t="s">
        <v>15139</v>
      </c>
      <c r="Q305" t="s">
        <v>15140</v>
      </c>
      <c r="R305" t="s">
        <v>15141</v>
      </c>
      <c r="S305" t="s">
        <v>15142</v>
      </c>
      <c r="T305" t="s">
        <v>15143</v>
      </c>
      <c r="U305" t="s">
        <v>15144</v>
      </c>
      <c r="V305" t="s">
        <v>15145</v>
      </c>
      <c r="W305" t="s">
        <v>15146</v>
      </c>
    </row>
    <row r="306" spans="1:23" x14ac:dyDescent="0.35">
      <c r="A306" t="s">
        <v>13074</v>
      </c>
      <c r="B306" t="s">
        <v>13075</v>
      </c>
      <c r="C306" t="s">
        <v>13076</v>
      </c>
      <c r="D306">
        <v>199</v>
      </c>
      <c r="E306" s="9">
        <v>999</v>
      </c>
      <c r="F306" s="1">
        <v>0.8</v>
      </c>
      <c r="G306">
        <v>4.3</v>
      </c>
      <c r="H306" s="4">
        <v>87</v>
      </c>
      <c r="I306" t="str">
        <f t="shared" si="4"/>
        <v>50% or more</v>
      </c>
      <c r="J306" t="str" cm="1">
        <f t="array" ref="J306">_xlfn.IFS(G306&lt;=2,"0-2.0",G306&lt;=3,"2.1-3.0",G306&lt;=4,"3.1-4.0",G306&lt;=5,"4.1-5.0")</f>
        <v>4.1-5.0</v>
      </c>
      <c r="K306" s="6">
        <f>amazontable[[#This Row],[Discounted Price]]*H306</f>
        <v>17313</v>
      </c>
      <c r="L306" s="7" t="str" cm="1">
        <f t="array" ref="L306">_xlfn.IFS(D306&lt;=200,"0-200",D306&lt;=500,"201-500",D306&gt;500,"501 &amp; above")</f>
        <v>0-200</v>
      </c>
      <c r="M306" t="str" cm="1">
        <f t="array" ref="M306">_xlfn.IFS(H306&lt;1000,"0-999",H306&lt;10000,"1,000-9,999",H306&gt;10000,"10,001&amp; above")</f>
        <v>0-999</v>
      </c>
      <c r="N306" t="s">
        <v>2667</v>
      </c>
      <c r="O306" t="s">
        <v>2672</v>
      </c>
      <c r="P306" s="19" t="s">
        <v>15147</v>
      </c>
      <c r="Q306" t="s">
        <v>15148</v>
      </c>
      <c r="R306" t="s">
        <v>15149</v>
      </c>
      <c r="S306" t="s">
        <v>15150</v>
      </c>
      <c r="T306" t="s">
        <v>15151</v>
      </c>
      <c r="U306" t="s">
        <v>15152</v>
      </c>
      <c r="V306" t="s">
        <v>15153</v>
      </c>
      <c r="W306" t="s">
        <v>15154</v>
      </c>
    </row>
    <row r="307" spans="1:23" x14ac:dyDescent="0.35">
      <c r="A307" t="s">
        <v>13079</v>
      </c>
      <c r="B307" t="s">
        <v>13080</v>
      </c>
      <c r="C307" t="s">
        <v>13081</v>
      </c>
      <c r="D307">
        <v>499</v>
      </c>
      <c r="E307" s="9">
        <v>900</v>
      </c>
      <c r="F307" s="1">
        <v>0.45</v>
      </c>
      <c r="G307">
        <v>4.4000000000000004</v>
      </c>
      <c r="H307" s="4">
        <v>2165</v>
      </c>
      <c r="I307" t="str">
        <f t="shared" si="4"/>
        <v>&lt;50%</v>
      </c>
      <c r="J307" t="str" cm="1">
        <f t="array" ref="J307">_xlfn.IFS(G307&lt;=2,"0-2.0",G307&lt;=3,"2.1-3.0",G307&lt;=4,"3.1-4.0",G307&lt;=5,"4.1-5.0")</f>
        <v>4.1-5.0</v>
      </c>
      <c r="K307" s="6">
        <f>amazontable[[#This Row],[Discounted Price]]*H307</f>
        <v>1080335</v>
      </c>
      <c r="L307" s="7" t="str" cm="1">
        <f t="array" ref="L307">_xlfn.IFS(D307&lt;=200,"0-200",D307&lt;=500,"201-500",D307&gt;500,"501 &amp; above")</f>
        <v>201-500</v>
      </c>
      <c r="M307" t="str" cm="1">
        <f t="array" ref="M307">_xlfn.IFS(H307&lt;1000,"0-999",H307&lt;10000,"1,000-9,999",H307&gt;10000,"10,001&amp; above")</f>
        <v>1,000-9,999</v>
      </c>
      <c r="N307" t="s">
        <v>2677</v>
      </c>
      <c r="O307" t="s">
        <v>2682</v>
      </c>
      <c r="P307" s="19" t="s">
        <v>15155</v>
      </c>
      <c r="Q307" t="s">
        <v>15156</v>
      </c>
      <c r="R307" t="s">
        <v>15157</v>
      </c>
      <c r="S307" t="s">
        <v>15158</v>
      </c>
      <c r="T307" t="s">
        <v>15159</v>
      </c>
      <c r="U307" t="s">
        <v>15160</v>
      </c>
      <c r="V307" t="s">
        <v>15161</v>
      </c>
      <c r="W307" t="s">
        <v>15162</v>
      </c>
    </row>
    <row r="308" spans="1:23" x14ac:dyDescent="0.35">
      <c r="A308" t="s">
        <v>13079</v>
      </c>
      <c r="B308" t="s">
        <v>13080</v>
      </c>
      <c r="C308" t="s">
        <v>13082</v>
      </c>
      <c r="D308" s="2">
        <v>26999</v>
      </c>
      <c r="E308" s="9">
        <v>42999</v>
      </c>
      <c r="F308" s="1">
        <v>0.37</v>
      </c>
      <c r="G308">
        <v>4.2</v>
      </c>
      <c r="H308" s="4">
        <v>1510</v>
      </c>
      <c r="I308" t="str">
        <f t="shared" si="4"/>
        <v>&lt;50%</v>
      </c>
      <c r="J308" t="str" cm="1">
        <f t="array" ref="J308">_xlfn.IFS(G308&lt;=2,"0-2.0",G308&lt;=3,"2.1-3.0",G308&lt;=4,"3.1-4.0",G308&lt;=5,"4.1-5.0")</f>
        <v>4.1-5.0</v>
      </c>
      <c r="K308" s="6">
        <f>amazontable[[#This Row],[Discounted Price]]*H308</f>
        <v>40768490</v>
      </c>
      <c r="L308" s="7" t="str" cm="1">
        <f t="array" ref="L308">_xlfn.IFS(D308&lt;=200,"0-200",D308&lt;=500,"201-500",D308&gt;500,"501 &amp; above")</f>
        <v>501 &amp; above</v>
      </c>
      <c r="M308" t="str" cm="1">
        <f t="array" ref="M308">_xlfn.IFS(H308&lt;1000,"0-999",H308&lt;10000,"1,000-9,999",H308&gt;10000,"10,001&amp; above")</f>
        <v>1,000-9,999</v>
      </c>
      <c r="N308" t="s">
        <v>2686</v>
      </c>
      <c r="O308" t="s">
        <v>2691</v>
      </c>
      <c r="P308" s="19" t="s">
        <v>15163</v>
      </c>
      <c r="Q308" t="s">
        <v>15164</v>
      </c>
      <c r="R308" t="s">
        <v>15165</v>
      </c>
      <c r="S308" t="s">
        <v>15166</v>
      </c>
      <c r="T308" t="s">
        <v>15167</v>
      </c>
      <c r="U308" t="s">
        <v>15168</v>
      </c>
      <c r="V308" t="s">
        <v>15169</v>
      </c>
      <c r="W308" t="s">
        <v>15170</v>
      </c>
    </row>
    <row r="309" spans="1:23" x14ac:dyDescent="0.35">
      <c r="A309" t="s">
        <v>13079</v>
      </c>
      <c r="B309" t="s">
        <v>13080</v>
      </c>
      <c r="C309" t="s">
        <v>13081</v>
      </c>
      <c r="D309">
        <v>893</v>
      </c>
      <c r="E309" s="9">
        <v>1052</v>
      </c>
      <c r="F309" s="1">
        <v>0.15</v>
      </c>
      <c r="G309">
        <v>4.3</v>
      </c>
      <c r="H309" s="4">
        <v>106</v>
      </c>
      <c r="I309" t="str">
        <f t="shared" si="4"/>
        <v>&lt;50%</v>
      </c>
      <c r="J309" t="str" cm="1">
        <f t="array" ref="J309">_xlfn.IFS(G309&lt;=2,"0-2.0",G309&lt;=3,"2.1-3.0",G309&lt;=4,"3.1-4.0",G309&lt;=5,"4.1-5.0")</f>
        <v>4.1-5.0</v>
      </c>
      <c r="K309" s="6">
        <f>amazontable[[#This Row],[Discounted Price]]*H309</f>
        <v>94658</v>
      </c>
      <c r="L309" s="7" t="str" cm="1">
        <f t="array" ref="L309">_xlfn.IFS(D309&lt;=200,"0-200",D309&lt;=500,"201-500",D309&gt;500,"501 &amp; above")</f>
        <v>501 &amp; above</v>
      </c>
      <c r="M309" t="str" cm="1">
        <f t="array" ref="M309">_xlfn.IFS(H309&lt;1000,"0-999",H309&lt;10000,"1,000-9,999",H309&gt;10000,"10,001&amp; above")</f>
        <v>0-999</v>
      </c>
      <c r="N309" t="s">
        <v>2696</v>
      </c>
      <c r="O309" t="s">
        <v>2701</v>
      </c>
      <c r="P309" s="19" t="s">
        <v>15171</v>
      </c>
      <c r="Q309" t="s">
        <v>15172</v>
      </c>
      <c r="R309" t="s">
        <v>15173</v>
      </c>
      <c r="S309" t="s">
        <v>15174</v>
      </c>
      <c r="T309" t="s">
        <v>15175</v>
      </c>
      <c r="U309" t="s">
        <v>15176</v>
      </c>
      <c r="V309" t="s">
        <v>15177</v>
      </c>
      <c r="W309" t="s">
        <v>15178</v>
      </c>
    </row>
    <row r="310" spans="1:23" x14ac:dyDescent="0.35">
      <c r="A310" t="s">
        <v>13079</v>
      </c>
      <c r="B310" t="s">
        <v>13080</v>
      </c>
      <c r="C310" t="s">
        <v>13082</v>
      </c>
      <c r="D310" s="2">
        <v>10990</v>
      </c>
      <c r="E310" s="9">
        <v>19990</v>
      </c>
      <c r="F310" s="1">
        <v>0.45</v>
      </c>
      <c r="G310">
        <v>3.7</v>
      </c>
      <c r="H310" s="4">
        <v>129</v>
      </c>
      <c r="I310" t="str">
        <f t="shared" si="4"/>
        <v>&lt;50%</v>
      </c>
      <c r="J310" t="str" cm="1">
        <f t="array" ref="J310">_xlfn.IFS(G310&lt;=2,"0-2.0",G310&lt;=3,"2.1-3.0",G310&lt;=4,"3.1-4.0",G310&lt;=5,"4.1-5.0")</f>
        <v>3.1-4.0</v>
      </c>
      <c r="K310" s="6">
        <f>amazontable[[#This Row],[Discounted Price]]*H310</f>
        <v>1417710</v>
      </c>
      <c r="L310" s="7" t="str" cm="1">
        <f t="array" ref="L310">_xlfn.IFS(D310&lt;=200,"0-200",D310&lt;=500,"201-500",D310&gt;500,"501 &amp; above")</f>
        <v>501 &amp; above</v>
      </c>
      <c r="M310" t="str" cm="1">
        <f t="array" ref="M310">_xlfn.IFS(H310&lt;1000,"0-999",H310&lt;10000,"1,000-9,999",H310&gt;10000,"10,001&amp; above")</f>
        <v>0-999</v>
      </c>
      <c r="N310" t="s">
        <v>2706</v>
      </c>
      <c r="O310" t="s">
        <v>2711</v>
      </c>
      <c r="P310" s="19" t="s">
        <v>15179</v>
      </c>
      <c r="Q310" t="s">
        <v>15180</v>
      </c>
      <c r="R310" t="s">
        <v>15181</v>
      </c>
      <c r="S310" t="s">
        <v>15182</v>
      </c>
      <c r="T310" t="s">
        <v>15183</v>
      </c>
      <c r="U310" t="s">
        <v>15184</v>
      </c>
      <c r="V310" t="s">
        <v>15185</v>
      </c>
      <c r="W310" t="s">
        <v>15186</v>
      </c>
    </row>
    <row r="311" spans="1:23" x14ac:dyDescent="0.35">
      <c r="A311" t="s">
        <v>13074</v>
      </c>
      <c r="B311" t="s">
        <v>13075</v>
      </c>
      <c r="C311" t="s">
        <v>13076</v>
      </c>
      <c r="D311">
        <v>379</v>
      </c>
      <c r="E311" s="9">
        <v>1099</v>
      </c>
      <c r="F311" s="1">
        <v>0.66</v>
      </c>
      <c r="G311">
        <v>4.3</v>
      </c>
      <c r="H311" s="4">
        <v>3049</v>
      </c>
      <c r="I311" t="str">
        <f t="shared" si="4"/>
        <v>50% or more</v>
      </c>
      <c r="J311" t="str" cm="1">
        <f t="array" ref="J311">_xlfn.IFS(G311&lt;=2,"0-2.0",G311&lt;=3,"2.1-3.0",G311&lt;=4,"3.1-4.0",G311&lt;=5,"4.1-5.0")</f>
        <v>4.1-5.0</v>
      </c>
      <c r="K311" s="6">
        <f>amazontable[[#This Row],[Discounted Price]]*H311</f>
        <v>1155571</v>
      </c>
      <c r="L311" s="7" t="str" cm="1">
        <f t="array" ref="L311">_xlfn.IFS(D311&lt;=200,"0-200",D311&lt;=500,"201-500",D311&gt;500,"501 &amp; above")</f>
        <v>201-500</v>
      </c>
      <c r="M311" t="str" cm="1">
        <f t="array" ref="M311">_xlfn.IFS(H311&lt;1000,"0-999",H311&lt;10000,"1,000-9,999",H311&gt;10000,"10,001&amp; above")</f>
        <v>1,000-9,999</v>
      </c>
      <c r="N311" t="s">
        <v>2716</v>
      </c>
      <c r="O311" t="s">
        <v>2721</v>
      </c>
      <c r="P311" s="19" t="s">
        <v>15187</v>
      </c>
      <c r="Q311" t="s">
        <v>15188</v>
      </c>
      <c r="R311" t="s">
        <v>15189</v>
      </c>
      <c r="S311" t="s">
        <v>15190</v>
      </c>
      <c r="T311" t="s">
        <v>15191</v>
      </c>
      <c r="U311" t="s">
        <v>15192</v>
      </c>
      <c r="V311" t="s">
        <v>15193</v>
      </c>
      <c r="W311" t="s">
        <v>15194</v>
      </c>
    </row>
    <row r="312" spans="1:23" x14ac:dyDescent="0.35">
      <c r="A312" t="s">
        <v>13079</v>
      </c>
      <c r="B312" t="s">
        <v>13080</v>
      </c>
      <c r="C312" t="s">
        <v>13082</v>
      </c>
      <c r="D312" s="2">
        <v>16999</v>
      </c>
      <c r="E312" s="9">
        <v>25999</v>
      </c>
      <c r="F312" s="1">
        <v>0.35</v>
      </c>
      <c r="G312">
        <v>4.2</v>
      </c>
      <c r="H312" s="4">
        <v>32840</v>
      </c>
      <c r="I312" t="str">
        <f t="shared" si="4"/>
        <v>&lt;50%</v>
      </c>
      <c r="J312" t="str" cm="1">
        <f t="array" ref="J312">_xlfn.IFS(G312&lt;=2,"0-2.0",G312&lt;=3,"2.1-3.0",G312&lt;=4,"3.1-4.0",G312&lt;=5,"4.1-5.0")</f>
        <v>4.1-5.0</v>
      </c>
      <c r="K312" s="6">
        <f>amazontable[[#This Row],[Discounted Price]]*H312</f>
        <v>558247160</v>
      </c>
      <c r="L312" s="7" t="str" cm="1">
        <f t="array" ref="L312">_xlfn.IFS(D312&lt;=200,"0-200",D312&lt;=500,"201-500",D312&gt;500,"501 &amp; above")</f>
        <v>501 &amp; above</v>
      </c>
      <c r="M312" t="str" cm="1">
        <f t="array" ref="M312">_xlfn.IFS(H312&lt;1000,"0-999",H312&lt;10000,"1,000-9,999",H312&gt;10000,"10,001&amp; above")</f>
        <v>10,001&amp; above</v>
      </c>
      <c r="N312" t="s">
        <v>2726</v>
      </c>
      <c r="O312" t="s">
        <v>173</v>
      </c>
      <c r="P312" s="19" t="s">
        <v>13478</v>
      </c>
      <c r="Q312" t="s">
        <v>13479</v>
      </c>
      <c r="R312" t="s">
        <v>13480</v>
      </c>
      <c r="S312" t="s">
        <v>13481</v>
      </c>
      <c r="T312" t="s">
        <v>13482</v>
      </c>
      <c r="U312" t="s">
        <v>13483</v>
      </c>
      <c r="V312" t="s">
        <v>13484</v>
      </c>
      <c r="W312" t="s">
        <v>13485</v>
      </c>
    </row>
    <row r="313" spans="1:23" x14ac:dyDescent="0.35">
      <c r="A313" t="s">
        <v>13079</v>
      </c>
      <c r="B313" t="s">
        <v>13080</v>
      </c>
      <c r="C313" t="s">
        <v>13081</v>
      </c>
      <c r="D313">
        <v>699</v>
      </c>
      <c r="E313" s="9">
        <v>1899</v>
      </c>
      <c r="F313" s="1">
        <v>0.63</v>
      </c>
      <c r="G313">
        <v>4.4000000000000004</v>
      </c>
      <c r="H313" s="4">
        <v>390</v>
      </c>
      <c r="I313" t="str">
        <f t="shared" si="4"/>
        <v>50% or more</v>
      </c>
      <c r="J313" t="str" cm="1">
        <f t="array" ref="J313">_xlfn.IFS(G313&lt;=2,"0-2.0",G313&lt;=3,"2.1-3.0",G313&lt;=4,"3.1-4.0",G313&lt;=5,"4.1-5.0")</f>
        <v>4.1-5.0</v>
      </c>
      <c r="K313" s="6">
        <f>amazontable[[#This Row],[Discounted Price]]*H313</f>
        <v>272610</v>
      </c>
      <c r="L313" s="7" t="str" cm="1">
        <f t="array" ref="L313">_xlfn.IFS(D313&lt;=200,"0-200",D313&lt;=500,"201-500",D313&gt;500,"501 &amp; above")</f>
        <v>501 &amp; above</v>
      </c>
      <c r="M313" t="str" cm="1">
        <f t="array" ref="M313">_xlfn.IFS(H313&lt;1000,"0-999",H313&lt;10000,"1,000-9,999",H313&gt;10000,"10,001&amp; above")</f>
        <v>0-999</v>
      </c>
      <c r="N313" t="s">
        <v>2731</v>
      </c>
      <c r="O313" t="s">
        <v>2736</v>
      </c>
      <c r="P313" s="19" t="s">
        <v>15195</v>
      </c>
      <c r="Q313" t="s">
        <v>15196</v>
      </c>
      <c r="R313" t="s">
        <v>15197</v>
      </c>
      <c r="S313" t="s">
        <v>15198</v>
      </c>
      <c r="T313" t="s">
        <v>15199</v>
      </c>
      <c r="U313" t="s">
        <v>15200</v>
      </c>
      <c r="V313" t="s">
        <v>15201</v>
      </c>
      <c r="W313" t="s">
        <v>15202</v>
      </c>
    </row>
    <row r="314" spans="1:23" x14ac:dyDescent="0.35">
      <c r="A314" t="s">
        <v>13079</v>
      </c>
      <c r="B314" t="s">
        <v>13080</v>
      </c>
      <c r="C314" t="s">
        <v>13081</v>
      </c>
      <c r="D314" s="2">
        <v>2699</v>
      </c>
      <c r="E314" s="9">
        <v>3500</v>
      </c>
      <c r="F314" s="1">
        <v>0.23</v>
      </c>
      <c r="G314">
        <v>3.5</v>
      </c>
      <c r="H314" s="4">
        <v>621</v>
      </c>
      <c r="I314" t="str">
        <f t="shared" si="4"/>
        <v>&lt;50%</v>
      </c>
      <c r="J314" t="str" cm="1">
        <f t="array" ref="J314">_xlfn.IFS(G314&lt;=2,"0-2.0",G314&lt;=3,"2.1-3.0",G314&lt;=4,"3.1-4.0",G314&lt;=5,"4.1-5.0")</f>
        <v>3.1-4.0</v>
      </c>
      <c r="K314" s="6">
        <f>amazontable[[#This Row],[Discounted Price]]*H314</f>
        <v>1676079</v>
      </c>
      <c r="L314" s="7" t="str" cm="1">
        <f t="array" ref="L314">_xlfn.IFS(D314&lt;=200,"0-200",D314&lt;=500,"201-500",D314&gt;500,"501 &amp; above")</f>
        <v>501 &amp; above</v>
      </c>
      <c r="M314" t="str" cm="1">
        <f t="array" ref="M314">_xlfn.IFS(H314&lt;1000,"0-999",H314&lt;10000,"1,000-9,999",H314&gt;10000,"10,001&amp; above")</f>
        <v>0-999</v>
      </c>
      <c r="N314" t="s">
        <v>2741</v>
      </c>
      <c r="O314" t="s">
        <v>2747</v>
      </c>
      <c r="P314" s="19" t="s">
        <v>15203</v>
      </c>
      <c r="Q314" t="s">
        <v>15204</v>
      </c>
      <c r="R314" t="s">
        <v>15205</v>
      </c>
      <c r="S314" t="s">
        <v>15206</v>
      </c>
      <c r="T314" t="s">
        <v>15207</v>
      </c>
      <c r="U314" t="s">
        <v>15208</v>
      </c>
      <c r="V314" t="s">
        <v>15209</v>
      </c>
      <c r="W314" t="s">
        <v>15210</v>
      </c>
    </row>
    <row r="315" spans="1:23" x14ac:dyDescent="0.35">
      <c r="A315" t="s">
        <v>13074</v>
      </c>
      <c r="B315" t="s">
        <v>13075</v>
      </c>
      <c r="C315" t="s">
        <v>13076</v>
      </c>
      <c r="D315">
        <v>129</v>
      </c>
      <c r="E315" s="9">
        <v>599</v>
      </c>
      <c r="F315" s="1">
        <v>0.78</v>
      </c>
      <c r="G315">
        <v>4.0999999999999996</v>
      </c>
      <c r="H315" s="4">
        <v>265</v>
      </c>
      <c r="I315" t="str">
        <f t="shared" si="4"/>
        <v>50% or more</v>
      </c>
      <c r="J315" t="str" cm="1">
        <f t="array" ref="J315">_xlfn.IFS(G315&lt;=2,"0-2.0",G315&lt;=3,"2.1-3.0",G315&lt;=4,"3.1-4.0",G315&lt;=5,"4.1-5.0")</f>
        <v>4.1-5.0</v>
      </c>
      <c r="K315" s="6">
        <f>amazontable[[#This Row],[Discounted Price]]*H315</f>
        <v>34185</v>
      </c>
      <c r="L315" s="7" t="str" cm="1">
        <f t="array" ref="L315">_xlfn.IFS(D315&lt;=200,"0-200",D315&lt;=500,"201-500",D315&gt;500,"501 &amp; above")</f>
        <v>0-200</v>
      </c>
      <c r="M315" t="str" cm="1">
        <f t="array" ref="M315">_xlfn.IFS(H315&lt;1000,"0-999",H315&lt;10000,"1,000-9,999",H315&gt;10000,"10,001&amp; above")</f>
        <v>0-999</v>
      </c>
      <c r="N315" t="s">
        <v>2752</v>
      </c>
      <c r="O315" t="s">
        <v>2757</v>
      </c>
      <c r="P315" s="19" t="s">
        <v>15211</v>
      </c>
      <c r="Q315" t="s">
        <v>15212</v>
      </c>
      <c r="R315" t="s">
        <v>15213</v>
      </c>
      <c r="S315" t="s">
        <v>15214</v>
      </c>
      <c r="T315" t="s">
        <v>15215</v>
      </c>
      <c r="U315" t="s">
        <v>15216</v>
      </c>
      <c r="V315" t="s">
        <v>15217</v>
      </c>
      <c r="W315" t="s">
        <v>15218</v>
      </c>
    </row>
    <row r="316" spans="1:23" x14ac:dyDescent="0.35">
      <c r="A316" t="s">
        <v>13074</v>
      </c>
      <c r="B316" t="s">
        <v>13075</v>
      </c>
      <c r="C316" t="s">
        <v>13076</v>
      </c>
      <c r="D316">
        <v>389</v>
      </c>
      <c r="E316" s="9">
        <v>999</v>
      </c>
      <c r="F316" s="1">
        <v>0.61</v>
      </c>
      <c r="G316">
        <v>4.3</v>
      </c>
      <c r="H316" s="4">
        <v>838</v>
      </c>
      <c r="I316" t="str">
        <f t="shared" si="4"/>
        <v>50% or more</v>
      </c>
      <c r="J316" t="str" cm="1">
        <f t="array" ref="J316">_xlfn.IFS(G316&lt;=2,"0-2.0",G316&lt;=3,"2.1-3.0",G316&lt;=4,"3.1-4.0",G316&lt;=5,"4.1-5.0")</f>
        <v>4.1-5.0</v>
      </c>
      <c r="K316" s="6">
        <f>amazontable[[#This Row],[Discounted Price]]*H316</f>
        <v>325982</v>
      </c>
      <c r="L316" s="7" t="str" cm="1">
        <f t="array" ref="L316">_xlfn.IFS(D316&lt;=200,"0-200",D316&lt;=500,"201-500",D316&gt;500,"501 &amp; above")</f>
        <v>201-500</v>
      </c>
      <c r="M316" t="str" cm="1">
        <f t="array" ref="M316">_xlfn.IFS(H316&lt;1000,"0-999",H316&lt;10000,"1,000-9,999",H316&gt;10000,"10,001&amp; above")</f>
        <v>0-999</v>
      </c>
      <c r="N316" t="s">
        <v>2762</v>
      </c>
      <c r="O316" t="s">
        <v>2767</v>
      </c>
      <c r="P316" s="19" t="s">
        <v>15219</v>
      </c>
      <c r="Q316" t="s">
        <v>15220</v>
      </c>
      <c r="R316" t="s">
        <v>15221</v>
      </c>
      <c r="S316" t="s">
        <v>15222</v>
      </c>
      <c r="T316" t="s">
        <v>15223</v>
      </c>
      <c r="U316" t="s">
        <v>15224</v>
      </c>
      <c r="V316" t="s">
        <v>15225</v>
      </c>
      <c r="W316" t="s">
        <v>15226</v>
      </c>
    </row>
    <row r="317" spans="1:23" x14ac:dyDescent="0.35">
      <c r="A317" t="s">
        <v>13079</v>
      </c>
      <c r="B317" t="s">
        <v>13080</v>
      </c>
      <c r="C317" t="s">
        <v>13081</v>
      </c>
      <c r="D317">
        <v>246</v>
      </c>
      <c r="E317" s="9">
        <v>600</v>
      </c>
      <c r="F317" s="1">
        <v>0.59</v>
      </c>
      <c r="G317">
        <v>4.2</v>
      </c>
      <c r="H317" s="4">
        <v>143</v>
      </c>
      <c r="I317" t="str">
        <f t="shared" si="4"/>
        <v>50% or more</v>
      </c>
      <c r="J317" t="str" cm="1">
        <f t="array" ref="J317">_xlfn.IFS(G317&lt;=2,"0-2.0",G317&lt;=3,"2.1-3.0",G317&lt;=4,"3.1-4.0",G317&lt;=5,"4.1-5.0")</f>
        <v>4.1-5.0</v>
      </c>
      <c r="K317" s="6">
        <f>amazontable[[#This Row],[Discounted Price]]*H317</f>
        <v>35178</v>
      </c>
      <c r="L317" s="7" t="str" cm="1">
        <f t="array" ref="L317">_xlfn.IFS(D317&lt;=200,"0-200",D317&lt;=500,"201-500",D317&gt;500,"501 &amp; above")</f>
        <v>201-500</v>
      </c>
      <c r="M317" t="str" cm="1">
        <f t="array" ref="M317">_xlfn.IFS(H317&lt;1000,"0-999",H317&lt;10000,"1,000-9,999",H317&gt;10000,"10,001&amp; above")</f>
        <v>0-999</v>
      </c>
      <c r="N317" t="s">
        <v>2772</v>
      </c>
      <c r="O317" t="s">
        <v>2777</v>
      </c>
      <c r="P317" s="19" t="s">
        <v>15227</v>
      </c>
      <c r="Q317" t="s">
        <v>15228</v>
      </c>
      <c r="R317" t="s">
        <v>15229</v>
      </c>
      <c r="S317" t="s">
        <v>15230</v>
      </c>
      <c r="T317" t="s">
        <v>15231</v>
      </c>
      <c r="U317" t="s">
        <v>15232</v>
      </c>
      <c r="V317" t="s">
        <v>15233</v>
      </c>
      <c r="W317" t="s">
        <v>15234</v>
      </c>
    </row>
    <row r="318" spans="1:23" x14ac:dyDescent="0.35">
      <c r="A318" t="s">
        <v>13074</v>
      </c>
      <c r="B318" t="s">
        <v>13075</v>
      </c>
      <c r="C318" t="s">
        <v>13076</v>
      </c>
      <c r="D318">
        <v>299</v>
      </c>
      <c r="E318" s="9">
        <v>799</v>
      </c>
      <c r="F318" s="1">
        <v>0.63</v>
      </c>
      <c r="G318">
        <v>4</v>
      </c>
      <c r="H318" s="4">
        <v>151</v>
      </c>
      <c r="I318" t="str">
        <f t="shared" si="4"/>
        <v>50% or more</v>
      </c>
      <c r="J318" t="str" cm="1">
        <f t="array" ref="J318">_xlfn.IFS(G318&lt;=2,"0-2.0",G318&lt;=3,"2.1-3.0",G318&lt;=4,"3.1-4.0",G318&lt;=5,"4.1-5.0")</f>
        <v>3.1-4.0</v>
      </c>
      <c r="K318" s="6">
        <f>amazontable[[#This Row],[Discounted Price]]*H318</f>
        <v>45149</v>
      </c>
      <c r="L318" s="7" t="str" cm="1">
        <f t="array" ref="L318">_xlfn.IFS(D318&lt;=200,"0-200",D318&lt;=500,"201-500",D318&gt;500,"501 &amp; above")</f>
        <v>201-500</v>
      </c>
      <c r="M318" t="str" cm="1">
        <f t="array" ref="M318">_xlfn.IFS(H318&lt;1000,"0-999",H318&lt;10000,"1,000-9,999",H318&gt;10000,"10,001&amp; above")</f>
        <v>0-999</v>
      </c>
      <c r="N318" t="s">
        <v>2782</v>
      </c>
      <c r="O318" t="s">
        <v>2787</v>
      </c>
      <c r="P318" s="19" t="s">
        <v>15235</v>
      </c>
      <c r="Q318" t="s">
        <v>15236</v>
      </c>
      <c r="R318" t="s">
        <v>15237</v>
      </c>
      <c r="S318" t="s">
        <v>15238</v>
      </c>
      <c r="T318" t="s">
        <v>15239</v>
      </c>
      <c r="U318" t="s">
        <v>15240</v>
      </c>
      <c r="V318" t="s">
        <v>15241</v>
      </c>
      <c r="W318" t="s">
        <v>15242</v>
      </c>
    </row>
    <row r="319" spans="1:23" x14ac:dyDescent="0.35">
      <c r="A319" t="s">
        <v>13079</v>
      </c>
      <c r="B319" t="s">
        <v>13080</v>
      </c>
      <c r="C319" t="s">
        <v>13081</v>
      </c>
      <c r="D319">
        <v>247</v>
      </c>
      <c r="E319" s="9">
        <v>399</v>
      </c>
      <c r="F319" s="1">
        <v>0.38</v>
      </c>
      <c r="G319">
        <v>3.9</v>
      </c>
      <c r="H319" s="4">
        <v>200</v>
      </c>
      <c r="I319" t="str">
        <f t="shared" si="4"/>
        <v>&lt;50%</v>
      </c>
      <c r="J319" t="str" cm="1">
        <f t="array" ref="J319">_xlfn.IFS(G319&lt;=2,"0-2.0",G319&lt;=3,"2.1-3.0",G319&lt;=4,"3.1-4.0",G319&lt;=5,"4.1-5.0")</f>
        <v>3.1-4.0</v>
      </c>
      <c r="K319" s="6">
        <f>amazontable[[#This Row],[Discounted Price]]*H319</f>
        <v>49400</v>
      </c>
      <c r="L319" s="7" t="str" cm="1">
        <f t="array" ref="L319">_xlfn.IFS(D319&lt;=200,"0-200",D319&lt;=500,"201-500",D319&gt;500,"501 &amp; above")</f>
        <v>201-500</v>
      </c>
      <c r="M319" t="str" cm="1">
        <f t="array" ref="M319">_xlfn.IFS(H319&lt;1000,"0-999",H319&lt;10000,"1,000-9,999",H319&gt;10000,"10,001&amp; above")</f>
        <v>0-999</v>
      </c>
      <c r="N319" t="s">
        <v>2792</v>
      </c>
      <c r="O319" t="s">
        <v>2797</v>
      </c>
      <c r="P319" s="19" t="s">
        <v>15243</v>
      </c>
      <c r="Q319" t="s">
        <v>15244</v>
      </c>
      <c r="R319" t="s">
        <v>15245</v>
      </c>
      <c r="S319" t="s">
        <v>15246</v>
      </c>
      <c r="T319" t="s">
        <v>15247</v>
      </c>
      <c r="U319" t="s">
        <v>15248</v>
      </c>
      <c r="V319" t="s">
        <v>15249</v>
      </c>
      <c r="W319" t="s">
        <v>15250</v>
      </c>
    </row>
    <row r="320" spans="1:23" x14ac:dyDescent="0.35">
      <c r="A320" t="s">
        <v>13079</v>
      </c>
      <c r="B320" t="s">
        <v>13080</v>
      </c>
      <c r="C320" t="s">
        <v>13081</v>
      </c>
      <c r="D320" s="2">
        <v>1369</v>
      </c>
      <c r="E320" s="9">
        <v>2999</v>
      </c>
      <c r="F320" s="1">
        <v>0.54</v>
      </c>
      <c r="G320">
        <v>3.3</v>
      </c>
      <c r="H320" s="4">
        <v>227</v>
      </c>
      <c r="I320" t="str">
        <f t="shared" si="4"/>
        <v>50% or more</v>
      </c>
      <c r="J320" t="str" cm="1">
        <f t="array" ref="J320">_xlfn.IFS(G320&lt;=2,"0-2.0",G320&lt;=3,"2.1-3.0",G320&lt;=4,"3.1-4.0",G320&lt;=5,"4.1-5.0")</f>
        <v>3.1-4.0</v>
      </c>
      <c r="K320" s="6">
        <f>amazontable[[#This Row],[Discounted Price]]*H320</f>
        <v>310763</v>
      </c>
      <c r="L320" s="7" t="str" cm="1">
        <f t="array" ref="L320">_xlfn.IFS(D320&lt;=200,"0-200",D320&lt;=500,"201-500",D320&gt;500,"501 &amp; above")</f>
        <v>501 &amp; above</v>
      </c>
      <c r="M320" t="str" cm="1">
        <f t="array" ref="M320">_xlfn.IFS(H320&lt;1000,"0-999",H320&lt;10000,"1,000-9,999",H320&gt;10000,"10,001&amp; above")</f>
        <v>0-999</v>
      </c>
      <c r="N320" t="s">
        <v>2801</v>
      </c>
      <c r="O320" t="s">
        <v>2806</v>
      </c>
      <c r="P320" s="19" t="s">
        <v>15251</v>
      </c>
      <c r="Q320" t="s">
        <v>15252</v>
      </c>
      <c r="R320" t="s">
        <v>15253</v>
      </c>
      <c r="S320" t="s">
        <v>15254</v>
      </c>
      <c r="T320" t="s">
        <v>15255</v>
      </c>
      <c r="U320" t="s">
        <v>15256</v>
      </c>
      <c r="V320" t="s">
        <v>15257</v>
      </c>
      <c r="W320" t="s">
        <v>15258</v>
      </c>
    </row>
    <row r="321" spans="1:23" x14ac:dyDescent="0.35">
      <c r="A321" t="s">
        <v>13079</v>
      </c>
      <c r="B321" t="s">
        <v>13080</v>
      </c>
      <c r="C321" t="s">
        <v>13081</v>
      </c>
      <c r="D321">
        <v>199</v>
      </c>
      <c r="E321" s="9">
        <v>499</v>
      </c>
      <c r="F321" s="1">
        <v>0.6</v>
      </c>
      <c r="G321">
        <v>3.8</v>
      </c>
      <c r="H321" s="4">
        <v>538</v>
      </c>
      <c r="I321" t="str">
        <f t="shared" si="4"/>
        <v>50% or more</v>
      </c>
      <c r="J321" t="str" cm="1">
        <f t="array" ref="J321">_xlfn.IFS(G321&lt;=2,"0-2.0",G321&lt;=3,"2.1-3.0",G321&lt;=4,"3.1-4.0",G321&lt;=5,"4.1-5.0")</f>
        <v>3.1-4.0</v>
      </c>
      <c r="K321" s="6">
        <f>amazontable[[#This Row],[Discounted Price]]*H321</f>
        <v>107062</v>
      </c>
      <c r="L321" s="7" t="str" cm="1">
        <f t="array" ref="L321">_xlfn.IFS(D321&lt;=200,"0-200",D321&lt;=500,"201-500",D321&gt;500,"501 &amp; above")</f>
        <v>0-200</v>
      </c>
      <c r="M321" t="str" cm="1">
        <f t="array" ref="M321">_xlfn.IFS(H321&lt;1000,"0-999",H321&lt;10000,"1,000-9,999",H321&gt;10000,"10,001&amp; above")</f>
        <v>0-999</v>
      </c>
      <c r="N321" t="s">
        <v>2811</v>
      </c>
      <c r="O321" t="s">
        <v>2816</v>
      </c>
      <c r="P321" s="19" t="s">
        <v>15259</v>
      </c>
      <c r="Q321" t="s">
        <v>15260</v>
      </c>
      <c r="R321" t="s">
        <v>15261</v>
      </c>
      <c r="S321" t="s">
        <v>15262</v>
      </c>
      <c r="T321" t="s">
        <v>15263</v>
      </c>
      <c r="U321" t="s">
        <v>15264</v>
      </c>
      <c r="V321" t="s">
        <v>15265</v>
      </c>
      <c r="W321" t="s">
        <v>15266</v>
      </c>
    </row>
    <row r="322" spans="1:23" x14ac:dyDescent="0.35">
      <c r="A322" t="s">
        <v>13079</v>
      </c>
      <c r="B322" t="s">
        <v>13080</v>
      </c>
      <c r="C322" t="s">
        <v>13081</v>
      </c>
      <c r="D322">
        <v>299</v>
      </c>
      <c r="E322" s="9">
        <v>599</v>
      </c>
      <c r="F322" s="1">
        <v>0.5</v>
      </c>
      <c r="G322">
        <v>4</v>
      </c>
      <c r="H322" s="4">
        <v>171</v>
      </c>
      <c r="I322" t="str">
        <f t="shared" si="4"/>
        <v>50% or more</v>
      </c>
      <c r="J322" t="str" cm="1">
        <f t="array" ref="J322">_xlfn.IFS(G322&lt;=2,"0-2.0",G322&lt;=3,"2.1-3.0",G322&lt;=4,"3.1-4.0",G322&lt;=5,"4.1-5.0")</f>
        <v>3.1-4.0</v>
      </c>
      <c r="K322" s="6">
        <f>amazontable[[#This Row],[Discounted Price]]*H322</f>
        <v>51129</v>
      </c>
      <c r="L322" s="7" t="str" cm="1">
        <f t="array" ref="L322">_xlfn.IFS(D322&lt;=200,"0-200",D322&lt;=500,"201-500",D322&gt;500,"501 &amp; above")</f>
        <v>201-500</v>
      </c>
      <c r="M322" t="str" cm="1">
        <f t="array" ref="M322">_xlfn.IFS(H322&lt;1000,"0-999",H322&lt;10000,"1,000-9,999",H322&gt;10000,"10,001&amp; above")</f>
        <v>0-999</v>
      </c>
      <c r="N322" t="s">
        <v>2821</v>
      </c>
      <c r="O322" t="s">
        <v>2826</v>
      </c>
      <c r="P322" s="19" t="s">
        <v>15267</v>
      </c>
      <c r="Q322" t="s">
        <v>15268</v>
      </c>
      <c r="R322" t="s">
        <v>15269</v>
      </c>
      <c r="S322" t="s">
        <v>15270</v>
      </c>
      <c r="T322" t="s">
        <v>15271</v>
      </c>
      <c r="U322" t="s">
        <v>15272</v>
      </c>
      <c r="V322" t="s">
        <v>15273</v>
      </c>
      <c r="W322" t="s">
        <v>15274</v>
      </c>
    </row>
    <row r="323" spans="1:23" x14ac:dyDescent="0.35">
      <c r="A323" t="s">
        <v>13079</v>
      </c>
      <c r="B323" t="s">
        <v>13080</v>
      </c>
      <c r="C323" t="s">
        <v>13082</v>
      </c>
      <c r="D323" s="2">
        <v>14999</v>
      </c>
      <c r="E323" s="9">
        <v>14999</v>
      </c>
      <c r="F323" s="1">
        <v>0</v>
      </c>
      <c r="G323">
        <v>4.3</v>
      </c>
      <c r="H323" s="4">
        <v>27508</v>
      </c>
      <c r="I323" t="str">
        <f t="shared" ref="I323:I386" si="5">IF(F323&gt;=50%,"50% or more","&lt;50%")</f>
        <v>&lt;50%</v>
      </c>
      <c r="J323" t="str" cm="1">
        <f t="array" ref="J323">_xlfn.IFS(G323&lt;=2,"0-2.0",G323&lt;=3,"2.1-3.0",G323&lt;=4,"3.1-4.0",G323&lt;=5,"4.1-5.0")</f>
        <v>4.1-5.0</v>
      </c>
      <c r="K323" s="6">
        <f>amazontable[[#This Row],[Discounted Price]]*H323</f>
        <v>412592492</v>
      </c>
      <c r="L323" s="7" t="str" cm="1">
        <f t="array" ref="L323">_xlfn.IFS(D323&lt;=200,"0-200",D323&lt;=500,"201-500",D323&gt;500,"501 &amp; above")</f>
        <v>501 &amp; above</v>
      </c>
      <c r="M323" t="str" cm="1">
        <f t="array" ref="M323">_xlfn.IFS(H323&lt;1000,"0-999",H323&lt;10000,"1,000-9,999",H323&gt;10000,"10,001&amp; above")</f>
        <v>10,001&amp; above</v>
      </c>
      <c r="N323" t="s">
        <v>2831</v>
      </c>
      <c r="O323" t="s">
        <v>2836</v>
      </c>
      <c r="P323" s="19" t="s">
        <v>15275</v>
      </c>
      <c r="Q323" t="s">
        <v>15276</v>
      </c>
      <c r="R323" t="s">
        <v>15277</v>
      </c>
      <c r="S323" t="s">
        <v>15278</v>
      </c>
      <c r="T323" t="s">
        <v>15279</v>
      </c>
      <c r="U323" t="s">
        <v>15280</v>
      </c>
      <c r="V323" t="s">
        <v>15281</v>
      </c>
      <c r="W323" t="s">
        <v>15282</v>
      </c>
    </row>
    <row r="324" spans="1:23" x14ac:dyDescent="0.35">
      <c r="A324" t="s">
        <v>13074</v>
      </c>
      <c r="B324" t="s">
        <v>13075</v>
      </c>
      <c r="C324" t="s">
        <v>13076</v>
      </c>
      <c r="D324">
        <v>299</v>
      </c>
      <c r="E324" s="9">
        <v>699</v>
      </c>
      <c r="F324" s="1">
        <v>0.56999999999999995</v>
      </c>
      <c r="G324">
        <v>3.9</v>
      </c>
      <c r="H324" s="4">
        <v>1454</v>
      </c>
      <c r="I324" t="str">
        <f t="shared" si="5"/>
        <v>50% or more</v>
      </c>
      <c r="J324" t="str" cm="1">
        <f t="array" ref="J324">_xlfn.IFS(G324&lt;=2,"0-2.0",G324&lt;=3,"2.1-3.0",G324&lt;=4,"3.1-4.0",G324&lt;=5,"4.1-5.0")</f>
        <v>3.1-4.0</v>
      </c>
      <c r="K324" s="6">
        <f>amazontable[[#This Row],[Discounted Price]]*H324</f>
        <v>434746</v>
      </c>
      <c r="L324" s="7" t="str" cm="1">
        <f t="array" ref="L324">_xlfn.IFS(D324&lt;=200,"0-200",D324&lt;=500,"201-500",D324&gt;500,"501 &amp; above")</f>
        <v>201-500</v>
      </c>
      <c r="M324" t="str" cm="1">
        <f t="array" ref="M324">_xlfn.IFS(H324&lt;1000,"0-999",H324&lt;10000,"1,000-9,999",H324&gt;10000,"10,001&amp; above")</f>
        <v>1,000-9,999</v>
      </c>
      <c r="N324" t="s">
        <v>2841</v>
      </c>
      <c r="O324" t="s">
        <v>2846</v>
      </c>
      <c r="P324" s="19" t="s">
        <v>15283</v>
      </c>
      <c r="Q324" t="s">
        <v>15284</v>
      </c>
      <c r="R324" t="s">
        <v>15285</v>
      </c>
      <c r="S324" t="s">
        <v>15286</v>
      </c>
      <c r="T324" t="s">
        <v>15287</v>
      </c>
      <c r="U324" t="s">
        <v>15288</v>
      </c>
      <c r="V324" t="s">
        <v>15289</v>
      </c>
      <c r="W324" t="s">
        <v>15290</v>
      </c>
    </row>
    <row r="325" spans="1:23" x14ac:dyDescent="0.35">
      <c r="A325" t="s">
        <v>13079</v>
      </c>
      <c r="B325" t="s">
        <v>13080</v>
      </c>
      <c r="C325" t="s">
        <v>13082</v>
      </c>
      <c r="D325" s="2">
        <v>24990</v>
      </c>
      <c r="E325" s="9">
        <v>51990</v>
      </c>
      <c r="F325" s="1">
        <v>0.52</v>
      </c>
      <c r="G325">
        <v>4.2</v>
      </c>
      <c r="H325" s="4">
        <v>2951</v>
      </c>
      <c r="I325" t="str">
        <f t="shared" si="5"/>
        <v>50% or more</v>
      </c>
      <c r="J325" t="str" cm="1">
        <f t="array" ref="J325">_xlfn.IFS(G325&lt;=2,"0-2.0",G325&lt;=3,"2.1-3.0",G325&lt;=4,"3.1-4.0",G325&lt;=5,"4.1-5.0")</f>
        <v>4.1-5.0</v>
      </c>
      <c r="K325" s="6">
        <f>amazontable[[#This Row],[Discounted Price]]*H325</f>
        <v>73745490</v>
      </c>
      <c r="L325" s="7" t="str" cm="1">
        <f t="array" ref="L325">_xlfn.IFS(D325&lt;=200,"0-200",D325&lt;=500,"201-500",D325&gt;500,"501 &amp; above")</f>
        <v>501 &amp; above</v>
      </c>
      <c r="M325" t="str" cm="1">
        <f t="array" ref="M325">_xlfn.IFS(H325&lt;1000,"0-999",H325&lt;10000,"1,000-9,999",H325&gt;10000,"10,001&amp; above")</f>
        <v>1,000-9,999</v>
      </c>
      <c r="N325" t="s">
        <v>2851</v>
      </c>
      <c r="O325" t="s">
        <v>2856</v>
      </c>
      <c r="P325" s="19" t="s">
        <v>15291</v>
      </c>
      <c r="Q325" t="s">
        <v>15292</v>
      </c>
      <c r="R325" t="s">
        <v>15293</v>
      </c>
      <c r="S325" t="s">
        <v>15294</v>
      </c>
      <c r="T325" t="s">
        <v>15295</v>
      </c>
      <c r="U325" t="s">
        <v>15296</v>
      </c>
      <c r="V325" t="s">
        <v>15297</v>
      </c>
      <c r="W325" t="s">
        <v>15298</v>
      </c>
    </row>
    <row r="326" spans="1:23" x14ac:dyDescent="0.35">
      <c r="A326" t="s">
        <v>13074</v>
      </c>
      <c r="B326" t="s">
        <v>13075</v>
      </c>
      <c r="C326" t="s">
        <v>13076</v>
      </c>
      <c r="D326">
        <v>249</v>
      </c>
      <c r="E326" s="9">
        <v>999</v>
      </c>
      <c r="F326" s="1">
        <v>0.75</v>
      </c>
      <c r="G326">
        <v>5</v>
      </c>
      <c r="H326" s="4">
        <v>1</v>
      </c>
      <c r="I326" t="str">
        <f t="shared" si="5"/>
        <v>50% or more</v>
      </c>
      <c r="J326" t="str" cm="1">
        <f t="array" ref="J326">_xlfn.IFS(G326&lt;=2,"0-2.0",G326&lt;=3,"2.1-3.0",G326&lt;=4,"3.1-4.0",G326&lt;=5,"4.1-5.0")</f>
        <v>4.1-5.0</v>
      </c>
      <c r="K326" s="6">
        <f>amazontable[[#This Row],[Discounted Price]]*H326</f>
        <v>249</v>
      </c>
      <c r="L326" s="7" t="str" cm="1">
        <f t="array" ref="L326">_xlfn.IFS(D326&lt;=200,"0-200",D326&lt;=500,"201-500",D326&gt;500,"501 &amp; above")</f>
        <v>201-500</v>
      </c>
      <c r="M326" t="str" cm="1">
        <f t="array" ref="M326">_xlfn.IFS(H326&lt;1000,"0-999",H326&lt;10000,"1,000-9,999",H326&gt;10000,"10,001&amp; above")</f>
        <v>0-999</v>
      </c>
      <c r="N326" t="s">
        <v>2861</v>
      </c>
      <c r="O326" t="s">
        <v>2866</v>
      </c>
      <c r="P326" s="19" t="s">
        <v>2866</v>
      </c>
    </row>
    <row r="327" spans="1:23" x14ac:dyDescent="0.35">
      <c r="A327" t="s">
        <v>13079</v>
      </c>
      <c r="B327" t="s">
        <v>13080</v>
      </c>
      <c r="C327" t="s">
        <v>13082</v>
      </c>
      <c r="D327" s="2">
        <v>61999</v>
      </c>
      <c r="E327" s="9">
        <v>69999</v>
      </c>
      <c r="F327" s="1">
        <v>0.11</v>
      </c>
      <c r="G327">
        <v>4.0999999999999996</v>
      </c>
      <c r="H327" s="4">
        <v>6753</v>
      </c>
      <c r="I327" t="str">
        <f t="shared" si="5"/>
        <v>&lt;50%</v>
      </c>
      <c r="J327" t="str" cm="1">
        <f t="array" ref="J327">_xlfn.IFS(G327&lt;=2,"0-2.0",G327&lt;=3,"2.1-3.0",G327&lt;=4,"3.1-4.0",G327&lt;=5,"4.1-5.0")</f>
        <v>4.1-5.0</v>
      </c>
      <c r="K327" s="6">
        <f>amazontable[[#This Row],[Discounted Price]]*H327</f>
        <v>418679247</v>
      </c>
      <c r="L327" s="7" t="str" cm="1">
        <f t="array" ref="L327">_xlfn.IFS(D327&lt;=200,"0-200",D327&lt;=500,"201-500",D327&gt;500,"501 &amp; above")</f>
        <v>501 &amp; above</v>
      </c>
      <c r="M327" t="str" cm="1">
        <f t="array" ref="M327">_xlfn.IFS(H327&lt;1000,"0-999",H327&lt;10000,"1,000-9,999",H327&gt;10000,"10,001&amp; above")</f>
        <v>1,000-9,999</v>
      </c>
      <c r="N327" t="s">
        <v>2871</v>
      </c>
      <c r="O327" t="s">
        <v>1913</v>
      </c>
      <c r="P327" s="19" t="s">
        <v>14647</v>
      </c>
      <c r="Q327" t="s">
        <v>14648</v>
      </c>
      <c r="R327" t="s">
        <v>14649</v>
      </c>
      <c r="S327" t="s">
        <v>14650</v>
      </c>
      <c r="T327" t="s">
        <v>14651</v>
      </c>
      <c r="U327" t="s">
        <v>14652</v>
      </c>
      <c r="V327" t="s">
        <v>14653</v>
      </c>
      <c r="W327" t="s">
        <v>14654</v>
      </c>
    </row>
    <row r="328" spans="1:23" x14ac:dyDescent="0.35">
      <c r="A328" t="s">
        <v>13079</v>
      </c>
      <c r="B328" t="s">
        <v>13080</v>
      </c>
      <c r="C328" t="s">
        <v>13082</v>
      </c>
      <c r="D328" s="2">
        <v>24499</v>
      </c>
      <c r="E328" s="9">
        <v>50000</v>
      </c>
      <c r="F328" s="1">
        <v>0.51</v>
      </c>
      <c r="G328">
        <v>3.9</v>
      </c>
      <c r="H328" s="4">
        <v>3518</v>
      </c>
      <c r="I328" t="str">
        <f t="shared" si="5"/>
        <v>50% or more</v>
      </c>
      <c r="J328" t="str" cm="1">
        <f t="array" ref="J328">_xlfn.IFS(G328&lt;=2,"0-2.0",G328&lt;=3,"2.1-3.0",G328&lt;=4,"3.1-4.0",G328&lt;=5,"4.1-5.0")</f>
        <v>3.1-4.0</v>
      </c>
      <c r="K328" s="6">
        <f>amazontable[[#This Row],[Discounted Price]]*H328</f>
        <v>86187482</v>
      </c>
      <c r="L328" s="7" t="str" cm="1">
        <f t="array" ref="L328">_xlfn.IFS(D328&lt;=200,"0-200",D328&lt;=500,"201-500",D328&gt;500,"501 &amp; above")</f>
        <v>501 &amp; above</v>
      </c>
      <c r="M328" t="str" cm="1">
        <f t="array" ref="M328">_xlfn.IFS(H328&lt;1000,"0-999",H328&lt;10000,"1,000-9,999",H328&gt;10000,"10,001&amp; above")</f>
        <v>1,000-9,999</v>
      </c>
      <c r="N328" t="s">
        <v>2876</v>
      </c>
      <c r="O328" t="s">
        <v>2881</v>
      </c>
      <c r="P328" s="19" t="s">
        <v>15299</v>
      </c>
      <c r="Q328" t="s">
        <v>15300</v>
      </c>
    </row>
    <row r="329" spans="1:23" x14ac:dyDescent="0.35">
      <c r="A329" t="s">
        <v>13079</v>
      </c>
      <c r="B329" t="s">
        <v>13080</v>
      </c>
      <c r="C329" t="s">
        <v>13082</v>
      </c>
      <c r="D329" s="2">
        <v>10499</v>
      </c>
      <c r="E329" s="9">
        <v>19499</v>
      </c>
      <c r="F329" s="1">
        <v>0.46</v>
      </c>
      <c r="G329">
        <v>4.2</v>
      </c>
      <c r="H329" s="4">
        <v>1510</v>
      </c>
      <c r="I329" t="str">
        <f t="shared" si="5"/>
        <v>&lt;50%</v>
      </c>
      <c r="J329" t="str" cm="1">
        <f t="array" ref="J329">_xlfn.IFS(G329&lt;=2,"0-2.0",G329&lt;=3,"2.1-3.0",G329&lt;=4,"3.1-4.0",G329&lt;=5,"4.1-5.0")</f>
        <v>4.1-5.0</v>
      </c>
      <c r="K329" s="6">
        <f>amazontable[[#This Row],[Discounted Price]]*H329</f>
        <v>15853490</v>
      </c>
      <c r="L329" s="7" t="str" cm="1">
        <f t="array" ref="L329">_xlfn.IFS(D329&lt;=200,"0-200",D329&lt;=500,"201-500",D329&gt;500,"501 &amp; above")</f>
        <v>501 &amp; above</v>
      </c>
      <c r="M329" t="str" cm="1">
        <f t="array" ref="M329">_xlfn.IFS(H329&lt;1000,"0-999",H329&lt;10000,"1,000-9,999",H329&gt;10000,"10,001&amp; above")</f>
        <v>1,000-9,999</v>
      </c>
      <c r="N329" t="s">
        <v>2886</v>
      </c>
      <c r="O329" t="s">
        <v>2691</v>
      </c>
      <c r="P329" s="19" t="s">
        <v>15163</v>
      </c>
      <c r="Q329" t="s">
        <v>15164</v>
      </c>
      <c r="R329" t="s">
        <v>15165</v>
      </c>
      <c r="S329" t="s">
        <v>15166</v>
      </c>
      <c r="T329" t="s">
        <v>15167</v>
      </c>
      <c r="U329" t="s">
        <v>15168</v>
      </c>
      <c r="V329" t="s">
        <v>15169</v>
      </c>
      <c r="W329" t="s">
        <v>15170</v>
      </c>
    </row>
    <row r="330" spans="1:23" x14ac:dyDescent="0.35">
      <c r="A330" t="s">
        <v>13074</v>
      </c>
      <c r="B330" t="s">
        <v>13075</v>
      </c>
      <c r="C330" t="s">
        <v>13076</v>
      </c>
      <c r="D330">
        <v>349</v>
      </c>
      <c r="E330" s="9">
        <v>999</v>
      </c>
      <c r="F330" s="1">
        <v>0.65</v>
      </c>
      <c r="G330">
        <v>4.3</v>
      </c>
      <c r="H330" s="4">
        <v>838</v>
      </c>
      <c r="I330" t="str">
        <f t="shared" si="5"/>
        <v>50% or more</v>
      </c>
      <c r="J330" t="str" cm="1">
        <f t="array" ref="J330">_xlfn.IFS(G330&lt;=2,"0-2.0",G330&lt;=3,"2.1-3.0",G330&lt;=4,"3.1-4.0",G330&lt;=5,"4.1-5.0")</f>
        <v>4.1-5.0</v>
      </c>
      <c r="K330" s="6">
        <f>amazontable[[#This Row],[Discounted Price]]*H330</f>
        <v>292462</v>
      </c>
      <c r="L330" s="7" t="str" cm="1">
        <f t="array" ref="L330">_xlfn.IFS(D330&lt;=200,"0-200",D330&lt;=500,"201-500",D330&gt;500,"501 &amp; above")</f>
        <v>201-500</v>
      </c>
      <c r="M330" t="str" cm="1">
        <f t="array" ref="M330">_xlfn.IFS(H330&lt;1000,"0-999",H330&lt;10000,"1,000-9,999",H330&gt;10000,"10,001&amp; above")</f>
        <v>0-999</v>
      </c>
      <c r="N330" t="s">
        <v>2891</v>
      </c>
      <c r="O330" t="s">
        <v>2767</v>
      </c>
      <c r="P330" s="19" t="s">
        <v>15219</v>
      </c>
      <c r="Q330" t="s">
        <v>15220</v>
      </c>
      <c r="R330" t="s">
        <v>15221</v>
      </c>
      <c r="S330" t="s">
        <v>15222</v>
      </c>
      <c r="T330" t="s">
        <v>15223</v>
      </c>
      <c r="U330" t="s">
        <v>15224</v>
      </c>
      <c r="V330" t="s">
        <v>15225</v>
      </c>
      <c r="W330" t="s">
        <v>15226</v>
      </c>
    </row>
    <row r="331" spans="1:23" x14ac:dyDescent="0.35">
      <c r="A331" t="s">
        <v>13079</v>
      </c>
      <c r="B331" t="s">
        <v>13080</v>
      </c>
      <c r="C331" t="s">
        <v>13081</v>
      </c>
      <c r="D331">
        <v>197</v>
      </c>
      <c r="E331" s="9">
        <v>499</v>
      </c>
      <c r="F331" s="1">
        <v>0.61</v>
      </c>
      <c r="G331">
        <v>3.8</v>
      </c>
      <c r="H331" s="4">
        <v>136</v>
      </c>
      <c r="I331" t="str">
        <f t="shared" si="5"/>
        <v>50% or more</v>
      </c>
      <c r="J331" t="str" cm="1">
        <f t="array" ref="J331">_xlfn.IFS(G331&lt;=2,"0-2.0",G331&lt;=3,"2.1-3.0",G331&lt;=4,"3.1-4.0",G331&lt;=5,"4.1-5.0")</f>
        <v>3.1-4.0</v>
      </c>
      <c r="K331" s="6">
        <f>amazontable[[#This Row],[Discounted Price]]*H331</f>
        <v>26792</v>
      </c>
      <c r="L331" s="7" t="str" cm="1">
        <f t="array" ref="L331">_xlfn.IFS(D331&lt;=200,"0-200",D331&lt;=500,"201-500",D331&gt;500,"501 &amp; above")</f>
        <v>0-200</v>
      </c>
      <c r="M331" t="str" cm="1">
        <f t="array" ref="M331">_xlfn.IFS(H331&lt;1000,"0-999",H331&lt;10000,"1,000-9,999",H331&gt;10000,"10,001&amp; above")</f>
        <v>0-999</v>
      </c>
      <c r="N331" t="s">
        <v>2896</v>
      </c>
      <c r="O331" t="s">
        <v>2901</v>
      </c>
      <c r="P331" s="19" t="s">
        <v>15301</v>
      </c>
      <c r="Q331" t="s">
        <v>15302</v>
      </c>
      <c r="R331" t="s">
        <v>15303</v>
      </c>
      <c r="S331" t="s">
        <v>15304</v>
      </c>
      <c r="T331" t="s">
        <v>15305</v>
      </c>
      <c r="U331" t="s">
        <v>15306</v>
      </c>
      <c r="V331" t="s">
        <v>15307</v>
      </c>
      <c r="W331" t="s">
        <v>15308</v>
      </c>
    </row>
    <row r="332" spans="1:23" x14ac:dyDescent="0.35">
      <c r="A332" t="s">
        <v>13079</v>
      </c>
      <c r="B332" t="s">
        <v>13080</v>
      </c>
      <c r="C332" t="s">
        <v>13086</v>
      </c>
      <c r="D332" s="2">
        <v>1299</v>
      </c>
      <c r="E332" s="9">
        <v>2499</v>
      </c>
      <c r="F332" s="1">
        <v>0.48</v>
      </c>
      <c r="G332">
        <v>4.3</v>
      </c>
      <c r="H332" s="4">
        <v>301</v>
      </c>
      <c r="I332" t="str">
        <f t="shared" si="5"/>
        <v>&lt;50%</v>
      </c>
      <c r="J332" t="str" cm="1">
        <f t="array" ref="J332">_xlfn.IFS(G332&lt;=2,"0-2.0",G332&lt;=3,"2.1-3.0",G332&lt;=4,"3.1-4.0",G332&lt;=5,"4.1-5.0")</f>
        <v>4.1-5.0</v>
      </c>
      <c r="K332" s="6">
        <f>amazontable[[#This Row],[Discounted Price]]*H332</f>
        <v>390999</v>
      </c>
      <c r="L332" s="7" t="str" cm="1">
        <f t="array" ref="L332">_xlfn.IFS(D332&lt;=200,"0-200",D332&lt;=500,"201-500",D332&gt;500,"501 &amp; above")</f>
        <v>501 &amp; above</v>
      </c>
      <c r="M332" t="str" cm="1">
        <f t="array" ref="M332">_xlfn.IFS(H332&lt;1000,"0-999",H332&lt;10000,"1,000-9,999",H332&gt;10000,"10,001&amp; above")</f>
        <v>0-999</v>
      </c>
      <c r="N332" t="s">
        <v>2906</v>
      </c>
      <c r="O332" t="s">
        <v>2911</v>
      </c>
      <c r="P332" s="19" t="s">
        <v>15309</v>
      </c>
      <c r="Q332" t="s">
        <v>15310</v>
      </c>
      <c r="R332" t="s">
        <v>15311</v>
      </c>
      <c r="S332" t="s">
        <v>15312</v>
      </c>
      <c r="T332" t="s">
        <v>15313</v>
      </c>
      <c r="U332" t="s">
        <v>15314</v>
      </c>
      <c r="V332" t="s">
        <v>15315</v>
      </c>
      <c r="W332" t="s">
        <v>15316</v>
      </c>
    </row>
    <row r="333" spans="1:23" x14ac:dyDescent="0.35">
      <c r="A333" t="s">
        <v>13074</v>
      </c>
      <c r="B333" t="s">
        <v>13075</v>
      </c>
      <c r="C333" t="s">
        <v>13076</v>
      </c>
      <c r="D333" s="2">
        <v>1519</v>
      </c>
      <c r="E333" s="9">
        <v>1899</v>
      </c>
      <c r="F333" s="1">
        <v>0.2</v>
      </c>
      <c r="G333">
        <v>4.4000000000000004</v>
      </c>
      <c r="H333" s="4">
        <v>19763</v>
      </c>
      <c r="I333" t="str">
        <f t="shared" si="5"/>
        <v>&lt;50%</v>
      </c>
      <c r="J333" t="str" cm="1">
        <f t="array" ref="J333">_xlfn.IFS(G333&lt;=2,"0-2.0",G333&lt;=3,"2.1-3.0",G333&lt;=4,"3.1-4.0",G333&lt;=5,"4.1-5.0")</f>
        <v>4.1-5.0</v>
      </c>
      <c r="K333" s="6">
        <f>amazontable[[#This Row],[Discounted Price]]*H333</f>
        <v>30019997</v>
      </c>
      <c r="L333" s="7" t="str" cm="1">
        <f t="array" ref="L333">_xlfn.IFS(D333&lt;=200,"0-200",D333&lt;=500,"201-500",D333&gt;500,"501 &amp; above")</f>
        <v>501 &amp; above</v>
      </c>
      <c r="M333" t="str" cm="1">
        <f t="array" ref="M333">_xlfn.IFS(H333&lt;1000,"0-999",H333&lt;10000,"1,000-9,999",H333&gt;10000,"10,001&amp; above")</f>
        <v>10,001&amp; above</v>
      </c>
      <c r="N333" t="s">
        <v>2916</v>
      </c>
      <c r="O333" t="s">
        <v>2921</v>
      </c>
      <c r="P333" s="19" t="s">
        <v>15317</v>
      </c>
      <c r="Q333" t="s">
        <v>15318</v>
      </c>
      <c r="R333" t="s">
        <v>15319</v>
      </c>
      <c r="S333" t="s">
        <v>15320</v>
      </c>
      <c r="T333" t="s">
        <v>15321</v>
      </c>
      <c r="U333" t="s">
        <v>15322</v>
      </c>
      <c r="V333" t="s">
        <v>15323</v>
      </c>
      <c r="W333" t="s">
        <v>15324</v>
      </c>
    </row>
    <row r="334" spans="1:23" x14ac:dyDescent="0.35">
      <c r="A334" t="s">
        <v>13079</v>
      </c>
      <c r="B334" t="s">
        <v>13080</v>
      </c>
      <c r="C334" t="s">
        <v>13082</v>
      </c>
      <c r="D334" s="2">
        <v>46999</v>
      </c>
      <c r="E334" s="9">
        <v>69999</v>
      </c>
      <c r="F334" s="1">
        <v>0.33</v>
      </c>
      <c r="G334">
        <v>4.3</v>
      </c>
      <c r="H334" s="4">
        <v>21252</v>
      </c>
      <c r="I334" t="str">
        <f t="shared" si="5"/>
        <v>&lt;50%</v>
      </c>
      <c r="J334" t="str" cm="1">
        <f t="array" ref="J334">_xlfn.IFS(G334&lt;=2,"0-2.0",G334&lt;=3,"2.1-3.0",G334&lt;=4,"3.1-4.0",G334&lt;=5,"4.1-5.0")</f>
        <v>4.1-5.0</v>
      </c>
      <c r="K334" s="6">
        <f>amazontable[[#This Row],[Discounted Price]]*H334</f>
        <v>998822748</v>
      </c>
      <c r="L334" s="7" t="str" cm="1">
        <f t="array" ref="L334">_xlfn.IFS(D334&lt;=200,"0-200",D334&lt;=500,"201-500",D334&gt;500,"501 &amp; above")</f>
        <v>501 &amp; above</v>
      </c>
      <c r="M334" t="str" cm="1">
        <f t="array" ref="M334">_xlfn.IFS(H334&lt;1000,"0-999",H334&lt;10000,"1,000-9,999",H334&gt;10000,"10,001&amp; above")</f>
        <v>10,001&amp; above</v>
      </c>
      <c r="N334" t="s">
        <v>2926</v>
      </c>
      <c r="O334" t="s">
        <v>2931</v>
      </c>
      <c r="P334" s="19" t="s">
        <v>14759</v>
      </c>
      <c r="Q334" t="s">
        <v>14760</v>
      </c>
      <c r="R334" t="s">
        <v>14761</v>
      </c>
      <c r="S334" t="s">
        <v>14762</v>
      </c>
      <c r="T334" t="s">
        <v>14763</v>
      </c>
      <c r="U334" t="s">
        <v>14764</v>
      </c>
      <c r="V334" t="s">
        <v>14765</v>
      </c>
      <c r="W334" t="s">
        <v>15325</v>
      </c>
    </row>
    <row r="335" spans="1:23" x14ac:dyDescent="0.35">
      <c r="A335" t="s">
        <v>13074</v>
      </c>
      <c r="B335" t="s">
        <v>13075</v>
      </c>
      <c r="C335" t="s">
        <v>13076</v>
      </c>
      <c r="D335">
        <v>299</v>
      </c>
      <c r="E335" s="9">
        <v>799</v>
      </c>
      <c r="F335" s="1">
        <v>0.63</v>
      </c>
      <c r="G335">
        <v>4.3</v>
      </c>
      <c r="H335" s="4">
        <v>1902</v>
      </c>
      <c r="I335" t="str">
        <f t="shared" si="5"/>
        <v>50% or more</v>
      </c>
      <c r="J335" t="str" cm="1">
        <f t="array" ref="J335">_xlfn.IFS(G335&lt;=2,"0-2.0",G335&lt;=3,"2.1-3.0",G335&lt;=4,"3.1-4.0",G335&lt;=5,"4.1-5.0")</f>
        <v>4.1-5.0</v>
      </c>
      <c r="K335" s="6">
        <f>amazontable[[#This Row],[Discounted Price]]*H335</f>
        <v>568698</v>
      </c>
      <c r="L335" s="7" t="str" cm="1">
        <f t="array" ref="L335">_xlfn.IFS(D335&lt;=200,"0-200",D335&lt;=500,"201-500",D335&gt;500,"501 &amp; above")</f>
        <v>201-500</v>
      </c>
      <c r="M335" t="str" cm="1">
        <f t="array" ref="M335">_xlfn.IFS(H335&lt;1000,"0-999",H335&lt;10000,"1,000-9,999",H335&gt;10000,"10,001&amp; above")</f>
        <v>1,000-9,999</v>
      </c>
      <c r="N335" t="s">
        <v>2936</v>
      </c>
      <c r="O335" t="s">
        <v>2941</v>
      </c>
      <c r="P335" s="19" t="s">
        <v>15326</v>
      </c>
      <c r="Q335" t="s">
        <v>15327</v>
      </c>
      <c r="R335" t="s">
        <v>15328</v>
      </c>
      <c r="S335" t="s">
        <v>15329</v>
      </c>
      <c r="T335" t="s">
        <v>15330</v>
      </c>
      <c r="U335" t="s">
        <v>15331</v>
      </c>
      <c r="V335" t="s">
        <v>15332</v>
      </c>
      <c r="W335" t="s">
        <v>15333</v>
      </c>
    </row>
    <row r="336" spans="1:23" x14ac:dyDescent="0.35">
      <c r="A336" t="s">
        <v>13079</v>
      </c>
      <c r="B336" t="s">
        <v>13090</v>
      </c>
      <c r="C336" t="s">
        <v>13091</v>
      </c>
      <c r="D336" s="2">
        <v>1799</v>
      </c>
      <c r="E336" s="9">
        <v>19999</v>
      </c>
      <c r="F336" s="1">
        <v>0.91</v>
      </c>
      <c r="G336">
        <v>4.2</v>
      </c>
      <c r="H336" s="4">
        <v>13937</v>
      </c>
      <c r="I336" t="str">
        <f t="shared" si="5"/>
        <v>50% or more</v>
      </c>
      <c r="J336" t="str" cm="1">
        <f t="array" ref="J336">_xlfn.IFS(G336&lt;=2,"0-2.0",G336&lt;=3,"2.1-3.0",G336&lt;=4,"3.1-4.0",G336&lt;=5,"4.1-5.0")</f>
        <v>4.1-5.0</v>
      </c>
      <c r="K336" s="6">
        <f>amazontable[[#This Row],[Discounted Price]]*H336</f>
        <v>25072663</v>
      </c>
      <c r="L336" s="7" t="str" cm="1">
        <f t="array" ref="L336">_xlfn.IFS(D336&lt;=200,"0-200",D336&lt;=500,"201-500",D336&gt;500,"501 &amp; above")</f>
        <v>501 &amp; above</v>
      </c>
      <c r="M336" t="str" cm="1">
        <f t="array" ref="M336">_xlfn.IFS(H336&lt;1000,"0-999",H336&lt;10000,"1,000-9,999",H336&gt;10000,"10,001&amp; above")</f>
        <v>10,001&amp; above</v>
      </c>
      <c r="N336" t="s">
        <v>2946</v>
      </c>
      <c r="O336" t="s">
        <v>2952</v>
      </c>
      <c r="P336" s="19" t="s">
        <v>15334</v>
      </c>
      <c r="Q336" t="s">
        <v>15335</v>
      </c>
      <c r="R336" t="s">
        <v>15336</v>
      </c>
      <c r="S336" t="s">
        <v>15337</v>
      </c>
      <c r="T336" t="s">
        <v>15338</v>
      </c>
      <c r="U336" t="s">
        <v>15339</v>
      </c>
      <c r="V336" t="s">
        <v>15340</v>
      </c>
      <c r="W336" t="s">
        <v>15341</v>
      </c>
    </row>
    <row r="337" spans="1:23" x14ac:dyDescent="0.35">
      <c r="A337" t="s">
        <v>13079</v>
      </c>
      <c r="B337" t="s">
        <v>13090</v>
      </c>
      <c r="C337" t="s">
        <v>13091</v>
      </c>
      <c r="D337" s="2">
        <v>1998</v>
      </c>
      <c r="E337" s="9">
        <v>9999</v>
      </c>
      <c r="F337" s="1">
        <v>0.8</v>
      </c>
      <c r="G337">
        <v>4.3</v>
      </c>
      <c r="H337" s="4">
        <v>27696</v>
      </c>
      <c r="I337" t="str">
        <f t="shared" si="5"/>
        <v>50% or more</v>
      </c>
      <c r="J337" t="str" cm="1">
        <f t="array" ref="J337">_xlfn.IFS(G337&lt;=2,"0-2.0",G337&lt;=3,"2.1-3.0",G337&lt;=4,"3.1-4.0",G337&lt;=5,"4.1-5.0")</f>
        <v>4.1-5.0</v>
      </c>
      <c r="K337" s="6">
        <f>amazontable[[#This Row],[Discounted Price]]*H337</f>
        <v>55336608</v>
      </c>
      <c r="L337" s="7" t="str" cm="1">
        <f t="array" ref="L337">_xlfn.IFS(D337&lt;=200,"0-200",D337&lt;=500,"201-500",D337&gt;500,"501 &amp; above")</f>
        <v>501 &amp; above</v>
      </c>
      <c r="M337" t="str" cm="1">
        <f t="array" ref="M337">_xlfn.IFS(H337&lt;1000,"0-999",H337&lt;10000,"1,000-9,999",H337&gt;10000,"10,001&amp; above")</f>
        <v>10,001&amp; above</v>
      </c>
      <c r="N337" t="s">
        <v>2957</v>
      </c>
      <c r="O337" t="s">
        <v>2962</v>
      </c>
      <c r="P337" s="19" t="s">
        <v>15342</v>
      </c>
      <c r="Q337" t="s">
        <v>15343</v>
      </c>
      <c r="R337" t="s">
        <v>15344</v>
      </c>
      <c r="S337" t="s">
        <v>15345</v>
      </c>
      <c r="T337" t="s">
        <v>15346</v>
      </c>
      <c r="U337" t="s">
        <v>15347</v>
      </c>
      <c r="V337" t="s">
        <v>15348</v>
      </c>
      <c r="W337" t="s">
        <v>15349</v>
      </c>
    </row>
    <row r="338" spans="1:23" x14ac:dyDescent="0.35">
      <c r="A338" t="s">
        <v>13079</v>
      </c>
      <c r="B338" t="s">
        <v>13090</v>
      </c>
      <c r="C338" t="s">
        <v>13091</v>
      </c>
      <c r="D338" s="2">
        <v>1999</v>
      </c>
      <c r="E338" s="9">
        <v>7990</v>
      </c>
      <c r="F338" s="1">
        <v>0.75</v>
      </c>
      <c r="G338">
        <v>3.8</v>
      </c>
      <c r="H338" s="4">
        <v>17831</v>
      </c>
      <c r="I338" t="str">
        <f t="shared" si="5"/>
        <v>50% or more</v>
      </c>
      <c r="J338" t="str" cm="1">
        <f t="array" ref="J338">_xlfn.IFS(G338&lt;=2,"0-2.0",G338&lt;=3,"2.1-3.0",G338&lt;=4,"3.1-4.0",G338&lt;=5,"4.1-5.0")</f>
        <v>3.1-4.0</v>
      </c>
      <c r="K338" s="6">
        <f>amazontable[[#This Row],[Discounted Price]]*H338</f>
        <v>35644169</v>
      </c>
      <c r="L338" s="7" t="str" cm="1">
        <f t="array" ref="L338">_xlfn.IFS(D338&lt;=200,"0-200",D338&lt;=500,"201-500",D338&gt;500,"501 &amp; above")</f>
        <v>501 &amp; above</v>
      </c>
      <c r="M338" t="str" cm="1">
        <f t="array" ref="M338">_xlfn.IFS(H338&lt;1000,"0-999",H338&lt;10000,"1,000-9,999",H338&gt;10000,"10,001&amp; above")</f>
        <v>10,001&amp; above</v>
      </c>
      <c r="N338" t="s">
        <v>2967</v>
      </c>
      <c r="O338" t="s">
        <v>2972</v>
      </c>
      <c r="P338" s="19" t="s">
        <v>15350</v>
      </c>
      <c r="Q338" t="s">
        <v>15351</v>
      </c>
      <c r="R338" t="s">
        <v>15352</v>
      </c>
      <c r="S338" t="s">
        <v>15353</v>
      </c>
      <c r="T338" t="s">
        <v>15354</v>
      </c>
      <c r="U338" t="s">
        <v>15355</v>
      </c>
      <c r="V338" t="s">
        <v>15356</v>
      </c>
      <c r="W338" t="s">
        <v>15357</v>
      </c>
    </row>
    <row r="339" spans="1:23" x14ac:dyDescent="0.35">
      <c r="A339" t="s">
        <v>13079</v>
      </c>
      <c r="B339" t="s">
        <v>13092</v>
      </c>
      <c r="C339" t="s">
        <v>13093</v>
      </c>
      <c r="D339" s="2">
        <v>2049</v>
      </c>
      <c r="E339" s="9">
        <v>2199</v>
      </c>
      <c r="F339" s="1">
        <v>7.0000000000000007E-2</v>
      </c>
      <c r="G339">
        <v>4.3</v>
      </c>
      <c r="H339" s="4">
        <v>178912</v>
      </c>
      <c r="I339" t="str">
        <f t="shared" si="5"/>
        <v>&lt;50%</v>
      </c>
      <c r="J339" t="str" cm="1">
        <f t="array" ref="J339">_xlfn.IFS(G339&lt;=2,"0-2.0",G339&lt;=3,"2.1-3.0",G339&lt;=4,"3.1-4.0",G339&lt;=5,"4.1-5.0")</f>
        <v>4.1-5.0</v>
      </c>
      <c r="K339" s="6">
        <f>amazontable[[#This Row],[Discounted Price]]*H339</f>
        <v>366590688</v>
      </c>
      <c r="L339" s="7" t="str" cm="1">
        <f t="array" ref="L339">_xlfn.IFS(D339&lt;=200,"0-200",D339&lt;=500,"201-500",D339&gt;500,"501 &amp; above")</f>
        <v>501 &amp; above</v>
      </c>
      <c r="M339" t="str" cm="1">
        <f t="array" ref="M339">_xlfn.IFS(H339&lt;1000,"0-999",H339&lt;10000,"1,000-9,999",H339&gt;10000,"10,001&amp; above")</f>
        <v>10,001&amp; above</v>
      </c>
      <c r="N339" t="s">
        <v>2977</v>
      </c>
      <c r="O339" t="s">
        <v>2983</v>
      </c>
      <c r="P339" s="19" t="s">
        <v>15358</v>
      </c>
      <c r="Q339" t="s">
        <v>15359</v>
      </c>
      <c r="R339" t="s">
        <v>15360</v>
      </c>
      <c r="S339" t="s">
        <v>15361</v>
      </c>
      <c r="T339" t="s">
        <v>15362</v>
      </c>
      <c r="U339" t="s">
        <v>15363</v>
      </c>
      <c r="V339" t="s">
        <v>15364</v>
      </c>
      <c r="W339" t="s">
        <v>15365</v>
      </c>
    </row>
    <row r="340" spans="1:23" x14ac:dyDescent="0.35">
      <c r="A340" t="s">
        <v>13079</v>
      </c>
      <c r="B340" t="s">
        <v>13092</v>
      </c>
      <c r="C340" t="s">
        <v>13094</v>
      </c>
      <c r="D340" s="2">
        <v>6499</v>
      </c>
      <c r="E340" s="9">
        <v>8999</v>
      </c>
      <c r="F340" s="1">
        <v>0.28000000000000003</v>
      </c>
      <c r="G340">
        <v>4</v>
      </c>
      <c r="H340" s="4">
        <v>7807</v>
      </c>
      <c r="I340" t="str">
        <f t="shared" si="5"/>
        <v>&lt;50%</v>
      </c>
      <c r="J340" t="str" cm="1">
        <f t="array" ref="J340">_xlfn.IFS(G340&lt;=2,"0-2.0",G340&lt;=3,"2.1-3.0",G340&lt;=4,"3.1-4.0",G340&lt;=5,"4.1-5.0")</f>
        <v>3.1-4.0</v>
      </c>
      <c r="K340" s="6">
        <f>amazontable[[#This Row],[Discounted Price]]*H340</f>
        <v>50737693</v>
      </c>
      <c r="L340" s="7" t="str" cm="1">
        <f t="array" ref="L340">_xlfn.IFS(D340&lt;=200,"0-200",D340&lt;=500,"201-500",D340&gt;500,"501 &amp; above")</f>
        <v>501 &amp; above</v>
      </c>
      <c r="M340" t="str" cm="1">
        <f t="array" ref="M340">_xlfn.IFS(H340&lt;1000,"0-999",H340&lt;10000,"1,000-9,999",H340&gt;10000,"10,001&amp; above")</f>
        <v>1,000-9,999</v>
      </c>
      <c r="N340" t="s">
        <v>2988</v>
      </c>
      <c r="O340" t="s">
        <v>2994</v>
      </c>
      <c r="P340" s="19" t="s">
        <v>15366</v>
      </c>
      <c r="Q340" t="s">
        <v>15367</v>
      </c>
      <c r="R340" t="s">
        <v>15368</v>
      </c>
      <c r="S340" t="s">
        <v>15369</v>
      </c>
      <c r="T340" t="s">
        <v>15370</v>
      </c>
      <c r="U340" t="s">
        <v>15371</v>
      </c>
      <c r="V340" t="s">
        <v>15372</v>
      </c>
      <c r="W340" t="s">
        <v>15373</v>
      </c>
    </row>
    <row r="341" spans="1:23" x14ac:dyDescent="0.35">
      <c r="A341" t="s">
        <v>13079</v>
      </c>
      <c r="B341" t="s">
        <v>13092</v>
      </c>
      <c r="C341" t="s">
        <v>13094</v>
      </c>
      <c r="D341" s="2">
        <v>28999</v>
      </c>
      <c r="E341" s="9">
        <v>28999</v>
      </c>
      <c r="F341" s="1">
        <v>0</v>
      </c>
      <c r="G341">
        <v>4.3</v>
      </c>
      <c r="H341" s="4">
        <v>17415</v>
      </c>
      <c r="I341" t="str">
        <f t="shared" si="5"/>
        <v>&lt;50%</v>
      </c>
      <c r="J341" t="str" cm="1">
        <f t="array" ref="J341">_xlfn.IFS(G341&lt;=2,"0-2.0",G341&lt;=3,"2.1-3.0",G341&lt;=4,"3.1-4.0",G341&lt;=5,"4.1-5.0")</f>
        <v>4.1-5.0</v>
      </c>
      <c r="K341" s="6">
        <f>amazontable[[#This Row],[Discounted Price]]*H341</f>
        <v>505017585</v>
      </c>
      <c r="L341" s="7" t="str" cm="1">
        <f t="array" ref="L341">_xlfn.IFS(D341&lt;=200,"0-200",D341&lt;=500,"201-500",D341&gt;500,"501 &amp; above")</f>
        <v>501 &amp; above</v>
      </c>
      <c r="M341" t="str" cm="1">
        <f t="array" ref="M341">_xlfn.IFS(H341&lt;1000,"0-999",H341&lt;10000,"1,000-9,999",H341&gt;10000,"10,001&amp; above")</f>
        <v>10,001&amp; above</v>
      </c>
      <c r="N341" t="s">
        <v>2999</v>
      </c>
      <c r="O341" t="s">
        <v>3004</v>
      </c>
      <c r="P341" s="19" t="s">
        <v>15374</v>
      </c>
      <c r="Q341" t="s">
        <v>15375</v>
      </c>
      <c r="R341" t="s">
        <v>15376</v>
      </c>
      <c r="S341" t="s">
        <v>15377</v>
      </c>
      <c r="T341" t="s">
        <v>15378</v>
      </c>
      <c r="U341" t="s">
        <v>15379</v>
      </c>
      <c r="V341" t="s">
        <v>15380</v>
      </c>
      <c r="W341" t="s">
        <v>15381</v>
      </c>
    </row>
    <row r="342" spans="1:23" x14ac:dyDescent="0.35">
      <c r="A342" t="s">
        <v>13079</v>
      </c>
      <c r="B342" t="s">
        <v>13092</v>
      </c>
      <c r="C342" t="s">
        <v>13094</v>
      </c>
      <c r="D342" s="2">
        <v>28999</v>
      </c>
      <c r="E342" s="9">
        <v>28999</v>
      </c>
      <c r="F342" s="1">
        <v>0</v>
      </c>
      <c r="G342">
        <v>4.3</v>
      </c>
      <c r="H342" s="4">
        <v>17415</v>
      </c>
      <c r="I342" t="str">
        <f t="shared" si="5"/>
        <v>&lt;50%</v>
      </c>
      <c r="J342" t="str" cm="1">
        <f t="array" ref="J342">_xlfn.IFS(G342&lt;=2,"0-2.0",G342&lt;=3,"2.1-3.0",G342&lt;=4,"3.1-4.0",G342&lt;=5,"4.1-5.0")</f>
        <v>4.1-5.0</v>
      </c>
      <c r="K342" s="6">
        <f>amazontable[[#This Row],[Discounted Price]]*H342</f>
        <v>505017585</v>
      </c>
      <c r="L342" s="7" t="str" cm="1">
        <f t="array" ref="L342">_xlfn.IFS(D342&lt;=200,"0-200",D342&lt;=500,"201-500",D342&gt;500,"501 &amp; above")</f>
        <v>501 &amp; above</v>
      </c>
      <c r="M342" t="str" cm="1">
        <f t="array" ref="M342">_xlfn.IFS(H342&lt;1000,"0-999",H342&lt;10000,"1,000-9,999",H342&gt;10000,"10,001&amp; above")</f>
        <v>10,001&amp; above</v>
      </c>
      <c r="N342" t="s">
        <v>3009</v>
      </c>
      <c r="O342" t="s">
        <v>3004</v>
      </c>
      <c r="P342" s="19" t="s">
        <v>15374</v>
      </c>
      <c r="Q342" t="s">
        <v>15375</v>
      </c>
      <c r="R342" t="s">
        <v>15376</v>
      </c>
      <c r="S342" t="s">
        <v>15377</v>
      </c>
      <c r="T342" t="s">
        <v>15378</v>
      </c>
      <c r="U342" t="s">
        <v>15379</v>
      </c>
      <c r="V342" t="s">
        <v>15380</v>
      </c>
      <c r="W342" t="s">
        <v>15381</v>
      </c>
    </row>
    <row r="343" spans="1:23" x14ac:dyDescent="0.35">
      <c r="A343" t="s">
        <v>13079</v>
      </c>
      <c r="B343" t="s">
        <v>13092</v>
      </c>
      <c r="C343" t="s">
        <v>13094</v>
      </c>
      <c r="D343" s="2">
        <v>6499</v>
      </c>
      <c r="E343" s="9">
        <v>8999</v>
      </c>
      <c r="F343" s="1">
        <v>0.28000000000000003</v>
      </c>
      <c r="G343">
        <v>4</v>
      </c>
      <c r="H343" s="4">
        <v>7807</v>
      </c>
      <c r="I343" t="str">
        <f t="shared" si="5"/>
        <v>&lt;50%</v>
      </c>
      <c r="J343" t="str" cm="1">
        <f t="array" ref="J343">_xlfn.IFS(G343&lt;=2,"0-2.0",G343&lt;=3,"2.1-3.0",G343&lt;=4,"3.1-4.0",G343&lt;=5,"4.1-5.0")</f>
        <v>3.1-4.0</v>
      </c>
      <c r="K343" s="6">
        <f>amazontable[[#This Row],[Discounted Price]]*H343</f>
        <v>50737693</v>
      </c>
      <c r="L343" s="7" t="str" cm="1">
        <f t="array" ref="L343">_xlfn.IFS(D343&lt;=200,"0-200",D343&lt;=500,"201-500",D343&gt;500,"501 &amp; above")</f>
        <v>501 &amp; above</v>
      </c>
      <c r="M343" t="str" cm="1">
        <f t="array" ref="M343">_xlfn.IFS(H343&lt;1000,"0-999",H343&lt;10000,"1,000-9,999",H343&gt;10000,"10,001&amp; above")</f>
        <v>1,000-9,999</v>
      </c>
      <c r="N343" t="s">
        <v>3014</v>
      </c>
      <c r="O343" t="s">
        <v>2994</v>
      </c>
      <c r="P343" s="19" t="s">
        <v>15366</v>
      </c>
      <c r="Q343" t="s">
        <v>15367</v>
      </c>
      <c r="R343" t="s">
        <v>15368</v>
      </c>
      <c r="S343" t="s">
        <v>15369</v>
      </c>
      <c r="T343" t="s">
        <v>15370</v>
      </c>
      <c r="U343" t="s">
        <v>15371</v>
      </c>
      <c r="V343" t="s">
        <v>15372</v>
      </c>
      <c r="W343" t="s">
        <v>15373</v>
      </c>
    </row>
    <row r="344" spans="1:23" x14ac:dyDescent="0.35">
      <c r="A344" t="s">
        <v>13079</v>
      </c>
      <c r="B344" t="s">
        <v>13092</v>
      </c>
      <c r="C344" t="s">
        <v>13094</v>
      </c>
      <c r="D344" s="2">
        <v>6499</v>
      </c>
      <c r="E344" s="9">
        <v>8999</v>
      </c>
      <c r="F344" s="1">
        <v>0.28000000000000003</v>
      </c>
      <c r="G344">
        <v>4</v>
      </c>
      <c r="H344" s="4">
        <v>7807</v>
      </c>
      <c r="I344" t="str">
        <f t="shared" si="5"/>
        <v>&lt;50%</v>
      </c>
      <c r="J344" t="str" cm="1">
        <f t="array" ref="J344">_xlfn.IFS(G344&lt;=2,"0-2.0",G344&lt;=3,"2.1-3.0",G344&lt;=4,"3.1-4.0",G344&lt;=5,"4.1-5.0")</f>
        <v>3.1-4.0</v>
      </c>
      <c r="K344" s="6">
        <f>amazontable[[#This Row],[Discounted Price]]*H344</f>
        <v>50737693</v>
      </c>
      <c r="L344" s="7" t="str" cm="1">
        <f t="array" ref="L344">_xlfn.IFS(D344&lt;=200,"0-200",D344&lt;=500,"201-500",D344&gt;500,"501 &amp; above")</f>
        <v>501 &amp; above</v>
      </c>
      <c r="M344" t="str" cm="1">
        <f t="array" ref="M344">_xlfn.IFS(H344&lt;1000,"0-999",H344&lt;10000,"1,000-9,999",H344&gt;10000,"10,001&amp; above")</f>
        <v>1,000-9,999</v>
      </c>
      <c r="N344" t="s">
        <v>3018</v>
      </c>
      <c r="O344" t="s">
        <v>2994</v>
      </c>
      <c r="P344" s="19" t="s">
        <v>15366</v>
      </c>
      <c r="Q344" t="s">
        <v>15367</v>
      </c>
      <c r="R344" t="s">
        <v>15368</v>
      </c>
      <c r="S344" t="s">
        <v>15369</v>
      </c>
      <c r="T344" t="s">
        <v>15370</v>
      </c>
      <c r="U344" t="s">
        <v>15371</v>
      </c>
      <c r="V344" t="s">
        <v>15372</v>
      </c>
      <c r="W344" t="s">
        <v>15373</v>
      </c>
    </row>
    <row r="345" spans="1:23" x14ac:dyDescent="0.35">
      <c r="A345" t="s">
        <v>13079</v>
      </c>
      <c r="B345" t="s">
        <v>13081</v>
      </c>
      <c r="C345" t="s">
        <v>13095</v>
      </c>
      <c r="D345">
        <v>569</v>
      </c>
      <c r="E345" s="9">
        <v>1000</v>
      </c>
      <c r="F345" s="1">
        <v>0.43</v>
      </c>
      <c r="G345">
        <v>4.4000000000000004</v>
      </c>
      <c r="H345" s="4">
        <v>67259</v>
      </c>
      <c r="I345" t="str">
        <f t="shared" si="5"/>
        <v>&lt;50%</v>
      </c>
      <c r="J345" t="str" cm="1">
        <f t="array" ref="J345">_xlfn.IFS(G345&lt;=2,"0-2.0",G345&lt;=3,"2.1-3.0",G345&lt;=4,"3.1-4.0",G345&lt;=5,"4.1-5.0")</f>
        <v>4.1-5.0</v>
      </c>
      <c r="K345" s="6">
        <f>amazontable[[#This Row],[Discounted Price]]*H345</f>
        <v>38270371</v>
      </c>
      <c r="L345" s="7" t="str" cm="1">
        <f t="array" ref="L345">_xlfn.IFS(D345&lt;=200,"0-200",D345&lt;=500,"201-500",D345&gt;500,"501 &amp; above")</f>
        <v>501 &amp; above</v>
      </c>
      <c r="M345" t="str" cm="1">
        <f t="array" ref="M345">_xlfn.IFS(H345&lt;1000,"0-999",H345&lt;10000,"1,000-9,999",H345&gt;10000,"10,001&amp; above")</f>
        <v>10,001&amp; above</v>
      </c>
      <c r="N345" t="s">
        <v>3022</v>
      </c>
      <c r="O345" t="s">
        <v>3028</v>
      </c>
      <c r="P345" s="19" t="s">
        <v>15382</v>
      </c>
      <c r="Q345" t="s">
        <v>15383</v>
      </c>
      <c r="R345" t="s">
        <v>15384</v>
      </c>
      <c r="S345" t="s">
        <v>15385</v>
      </c>
      <c r="T345" t="s">
        <v>15386</v>
      </c>
      <c r="U345" t="s">
        <v>15387</v>
      </c>
      <c r="V345" t="s">
        <v>15388</v>
      </c>
      <c r="W345" t="s">
        <v>15389</v>
      </c>
    </row>
    <row r="346" spans="1:23" x14ac:dyDescent="0.35">
      <c r="A346" t="s">
        <v>13079</v>
      </c>
      <c r="B346" t="s">
        <v>13090</v>
      </c>
      <c r="C346" t="s">
        <v>13091</v>
      </c>
      <c r="D346" s="2">
        <v>1898</v>
      </c>
      <c r="E346" s="9">
        <v>4999</v>
      </c>
      <c r="F346" s="1">
        <v>0.62</v>
      </c>
      <c r="G346">
        <v>4.0999999999999996</v>
      </c>
      <c r="H346" s="4">
        <v>10689</v>
      </c>
      <c r="I346" t="str">
        <f t="shared" si="5"/>
        <v>50% or more</v>
      </c>
      <c r="J346" t="str" cm="1">
        <f t="array" ref="J346">_xlfn.IFS(G346&lt;=2,"0-2.0",G346&lt;=3,"2.1-3.0",G346&lt;=4,"3.1-4.0",G346&lt;=5,"4.1-5.0")</f>
        <v>4.1-5.0</v>
      </c>
      <c r="K346" s="6">
        <f>amazontable[[#This Row],[Discounted Price]]*H346</f>
        <v>20287722</v>
      </c>
      <c r="L346" s="7" t="str" cm="1">
        <f t="array" ref="L346">_xlfn.IFS(D346&lt;=200,"0-200",D346&lt;=500,"201-500",D346&gt;500,"501 &amp; above")</f>
        <v>501 &amp; above</v>
      </c>
      <c r="M346" t="str" cm="1">
        <f t="array" ref="M346">_xlfn.IFS(H346&lt;1000,"0-999",H346&lt;10000,"1,000-9,999",H346&gt;10000,"10,001&amp; above")</f>
        <v>10,001&amp; above</v>
      </c>
      <c r="N346" t="s">
        <v>3033</v>
      </c>
      <c r="O346" t="s">
        <v>3038</v>
      </c>
      <c r="P346" s="19" t="s">
        <v>15390</v>
      </c>
      <c r="Q346" t="s">
        <v>15391</v>
      </c>
      <c r="R346" t="s">
        <v>15392</v>
      </c>
      <c r="S346" t="s">
        <v>15393</v>
      </c>
      <c r="T346" t="s">
        <v>15394</v>
      </c>
      <c r="U346" t="s">
        <v>15395</v>
      </c>
      <c r="V346" t="s">
        <v>15396</v>
      </c>
      <c r="W346" t="s">
        <v>15397</v>
      </c>
    </row>
    <row r="347" spans="1:23" x14ac:dyDescent="0.35">
      <c r="A347" t="s">
        <v>13079</v>
      </c>
      <c r="B347" t="s">
        <v>13092</v>
      </c>
      <c r="C347" t="s">
        <v>13094</v>
      </c>
      <c r="D347" s="2">
        <v>1299</v>
      </c>
      <c r="E347" s="9">
        <v>1599</v>
      </c>
      <c r="F347" s="1">
        <v>0.19</v>
      </c>
      <c r="G347">
        <v>4</v>
      </c>
      <c r="H347" s="4">
        <v>128311</v>
      </c>
      <c r="I347" t="str">
        <f t="shared" si="5"/>
        <v>&lt;50%</v>
      </c>
      <c r="J347" t="str" cm="1">
        <f t="array" ref="J347">_xlfn.IFS(G347&lt;=2,"0-2.0",G347&lt;=3,"2.1-3.0",G347&lt;=4,"3.1-4.0",G347&lt;=5,"4.1-5.0")</f>
        <v>3.1-4.0</v>
      </c>
      <c r="K347" s="6">
        <f>amazontable[[#This Row],[Discounted Price]]*H347</f>
        <v>166675989</v>
      </c>
      <c r="L347" s="7" t="str" cm="1">
        <f t="array" ref="L347">_xlfn.IFS(D347&lt;=200,"0-200",D347&lt;=500,"201-500",D347&gt;500,"501 &amp; above")</f>
        <v>501 &amp; above</v>
      </c>
      <c r="M347" t="str" cm="1">
        <f t="array" ref="M347">_xlfn.IFS(H347&lt;1000,"0-999",H347&lt;10000,"1,000-9,999",H347&gt;10000,"10,001&amp; above")</f>
        <v>10,001&amp; above</v>
      </c>
      <c r="N347" t="s">
        <v>3043</v>
      </c>
      <c r="O347" t="s">
        <v>3049</v>
      </c>
      <c r="P347" s="19" t="s">
        <v>15398</v>
      </c>
      <c r="Q347" t="s">
        <v>15399</v>
      </c>
      <c r="R347" t="s">
        <v>15400</v>
      </c>
      <c r="S347" t="s">
        <v>15401</v>
      </c>
      <c r="T347" t="s">
        <v>15402</v>
      </c>
      <c r="U347" t="s">
        <v>15403</v>
      </c>
      <c r="V347" t="s">
        <v>15404</v>
      </c>
      <c r="W347" t="s">
        <v>15405</v>
      </c>
    </row>
    <row r="348" spans="1:23" x14ac:dyDescent="0.35">
      <c r="A348" t="s">
        <v>13079</v>
      </c>
      <c r="B348" t="s">
        <v>13090</v>
      </c>
      <c r="C348" t="s">
        <v>13091</v>
      </c>
      <c r="D348" s="2">
        <v>1499</v>
      </c>
      <c r="E348" s="9">
        <v>6990</v>
      </c>
      <c r="F348" s="1">
        <v>0.79</v>
      </c>
      <c r="G348">
        <v>3.9</v>
      </c>
      <c r="H348" s="4">
        <v>21796</v>
      </c>
      <c r="I348" t="str">
        <f t="shared" si="5"/>
        <v>50% or more</v>
      </c>
      <c r="J348" t="str" cm="1">
        <f t="array" ref="J348">_xlfn.IFS(G348&lt;=2,"0-2.0",G348&lt;=3,"2.1-3.0",G348&lt;=4,"3.1-4.0",G348&lt;=5,"4.1-5.0")</f>
        <v>3.1-4.0</v>
      </c>
      <c r="K348" s="6">
        <f>amazontable[[#This Row],[Discounted Price]]*H348</f>
        <v>32672204</v>
      </c>
      <c r="L348" s="7" t="str" cm="1">
        <f t="array" ref="L348">_xlfn.IFS(D348&lt;=200,"0-200",D348&lt;=500,"201-500",D348&gt;500,"501 &amp; above")</f>
        <v>501 &amp; above</v>
      </c>
      <c r="M348" t="str" cm="1">
        <f t="array" ref="M348">_xlfn.IFS(H348&lt;1000,"0-999",H348&lt;10000,"1,000-9,999",H348&gt;10000,"10,001&amp; above")</f>
        <v>10,001&amp; above</v>
      </c>
      <c r="N348" t="s">
        <v>3054</v>
      </c>
      <c r="O348" t="s">
        <v>3059</v>
      </c>
      <c r="P348" s="19" t="s">
        <v>15406</v>
      </c>
      <c r="Q348" t="s">
        <v>15407</v>
      </c>
      <c r="R348" t="s">
        <v>15408</v>
      </c>
      <c r="S348" t="s">
        <v>15409</v>
      </c>
      <c r="T348" t="s">
        <v>15410</v>
      </c>
      <c r="U348" t="s">
        <v>15411</v>
      </c>
      <c r="V348" t="s">
        <v>15412</v>
      </c>
      <c r="W348" t="s">
        <v>15413</v>
      </c>
    </row>
    <row r="349" spans="1:23" x14ac:dyDescent="0.35">
      <c r="A349" t="s">
        <v>13079</v>
      </c>
      <c r="B349" t="s">
        <v>13096</v>
      </c>
      <c r="C349" t="s">
        <v>13097</v>
      </c>
      <c r="D349">
        <v>599</v>
      </c>
      <c r="E349" s="9">
        <v>999</v>
      </c>
      <c r="F349" s="1">
        <v>0.4</v>
      </c>
      <c r="G349">
        <v>4.0999999999999996</v>
      </c>
      <c r="H349" s="4">
        <v>192590</v>
      </c>
      <c r="I349" t="str">
        <f t="shared" si="5"/>
        <v>&lt;50%</v>
      </c>
      <c r="J349" t="str" cm="1">
        <f t="array" ref="J349">_xlfn.IFS(G349&lt;=2,"0-2.0",G349&lt;=3,"2.1-3.0",G349&lt;=4,"3.1-4.0",G349&lt;=5,"4.1-5.0")</f>
        <v>4.1-5.0</v>
      </c>
      <c r="K349" s="6">
        <f>amazontable[[#This Row],[Discounted Price]]*H349</f>
        <v>115361410</v>
      </c>
      <c r="L349" s="7" t="str" cm="1">
        <f t="array" ref="L349">_xlfn.IFS(D349&lt;=200,"0-200",D349&lt;=500,"201-500",D349&gt;500,"501 &amp; above")</f>
        <v>501 &amp; above</v>
      </c>
      <c r="M349" t="str" cm="1">
        <f t="array" ref="M349">_xlfn.IFS(H349&lt;1000,"0-999",H349&lt;10000,"1,000-9,999",H349&gt;10000,"10,001&amp; above")</f>
        <v>10,001&amp; above</v>
      </c>
      <c r="N349" t="s">
        <v>3064</v>
      </c>
      <c r="O349" t="s">
        <v>3070</v>
      </c>
      <c r="P349" s="19" t="s">
        <v>15414</v>
      </c>
      <c r="Q349" t="s">
        <v>15415</v>
      </c>
      <c r="R349" t="s">
        <v>15416</v>
      </c>
      <c r="S349" t="s">
        <v>15417</v>
      </c>
      <c r="T349" t="s">
        <v>15418</v>
      </c>
      <c r="U349" t="s">
        <v>15419</v>
      </c>
      <c r="V349" t="s">
        <v>15420</v>
      </c>
      <c r="W349" t="s">
        <v>15421</v>
      </c>
    </row>
    <row r="350" spans="1:23" x14ac:dyDescent="0.35">
      <c r="A350" t="s">
        <v>13079</v>
      </c>
      <c r="B350" t="s">
        <v>13092</v>
      </c>
      <c r="C350" t="s">
        <v>13094</v>
      </c>
      <c r="D350" s="2">
        <v>9499</v>
      </c>
      <c r="E350" s="9">
        <v>11999</v>
      </c>
      <c r="F350" s="1">
        <v>0.21</v>
      </c>
      <c r="G350">
        <v>4.2</v>
      </c>
      <c r="H350" s="4">
        <v>284</v>
      </c>
      <c r="I350" t="str">
        <f t="shared" si="5"/>
        <v>&lt;50%</v>
      </c>
      <c r="J350" t="str" cm="1">
        <f t="array" ref="J350">_xlfn.IFS(G350&lt;=2,"0-2.0",G350&lt;=3,"2.1-3.0",G350&lt;=4,"3.1-4.0",G350&lt;=5,"4.1-5.0")</f>
        <v>4.1-5.0</v>
      </c>
      <c r="K350" s="6">
        <f>amazontable[[#This Row],[Discounted Price]]*H350</f>
        <v>2697716</v>
      </c>
      <c r="L350" s="7" t="str" cm="1">
        <f t="array" ref="L350">_xlfn.IFS(D350&lt;=200,"0-200",D350&lt;=500,"201-500",D350&gt;500,"501 &amp; above")</f>
        <v>501 &amp; above</v>
      </c>
      <c r="M350" t="str" cm="1">
        <f t="array" ref="M350">_xlfn.IFS(H350&lt;1000,"0-999",H350&lt;10000,"1,000-9,999",H350&gt;10000,"10,001&amp; above")</f>
        <v>0-999</v>
      </c>
      <c r="N350" t="s">
        <v>3075</v>
      </c>
      <c r="O350" t="s">
        <v>3080</v>
      </c>
      <c r="P350" s="19" t="s">
        <v>15422</v>
      </c>
      <c r="Q350" t="s">
        <v>15423</v>
      </c>
      <c r="R350" t="s">
        <v>15424</v>
      </c>
      <c r="S350" t="s">
        <v>15425</v>
      </c>
      <c r="T350" t="s">
        <v>15426</v>
      </c>
      <c r="U350" t="s">
        <v>15427</v>
      </c>
      <c r="V350" t="s">
        <v>15428</v>
      </c>
      <c r="W350" t="s">
        <v>15429</v>
      </c>
    </row>
    <row r="351" spans="1:23" x14ac:dyDescent="0.35">
      <c r="A351" t="s">
        <v>13079</v>
      </c>
      <c r="B351" t="s">
        <v>13096</v>
      </c>
      <c r="C351" t="s">
        <v>13097</v>
      </c>
      <c r="D351">
        <v>599</v>
      </c>
      <c r="E351" s="9">
        <v>2499</v>
      </c>
      <c r="F351" s="1">
        <v>0.76</v>
      </c>
      <c r="G351">
        <v>3.9</v>
      </c>
      <c r="H351" s="4">
        <v>58162</v>
      </c>
      <c r="I351" t="str">
        <f t="shared" si="5"/>
        <v>50% or more</v>
      </c>
      <c r="J351" t="str" cm="1">
        <f t="array" ref="J351">_xlfn.IFS(G351&lt;=2,"0-2.0",G351&lt;=3,"2.1-3.0",G351&lt;=4,"3.1-4.0",G351&lt;=5,"4.1-5.0")</f>
        <v>3.1-4.0</v>
      </c>
      <c r="K351" s="6">
        <f>amazontable[[#This Row],[Discounted Price]]*H351</f>
        <v>34839038</v>
      </c>
      <c r="L351" s="7" t="str" cm="1">
        <f t="array" ref="L351">_xlfn.IFS(D351&lt;=200,"0-200",D351&lt;=500,"201-500",D351&gt;500,"501 &amp; above")</f>
        <v>501 &amp; above</v>
      </c>
      <c r="M351" t="str" cm="1">
        <f t="array" ref="M351">_xlfn.IFS(H351&lt;1000,"0-999",H351&lt;10000,"1,000-9,999",H351&gt;10000,"10,001&amp; above")</f>
        <v>10,001&amp; above</v>
      </c>
      <c r="N351" t="s">
        <v>3085</v>
      </c>
      <c r="O351" t="s">
        <v>3090</v>
      </c>
      <c r="P351" s="19" t="s">
        <v>15430</v>
      </c>
      <c r="Q351" t="s">
        <v>15431</v>
      </c>
      <c r="R351" t="s">
        <v>15432</v>
      </c>
      <c r="S351" t="s">
        <v>15433</v>
      </c>
      <c r="T351" t="s">
        <v>15434</v>
      </c>
      <c r="U351" t="s">
        <v>15435</v>
      </c>
      <c r="V351" t="s">
        <v>15436</v>
      </c>
      <c r="W351" t="s">
        <v>15437</v>
      </c>
    </row>
    <row r="352" spans="1:23" x14ac:dyDescent="0.35">
      <c r="A352" t="s">
        <v>13079</v>
      </c>
      <c r="B352" t="s">
        <v>13092</v>
      </c>
      <c r="C352" t="s">
        <v>13094</v>
      </c>
      <c r="D352" s="2">
        <v>8999</v>
      </c>
      <c r="E352" s="9">
        <v>11999</v>
      </c>
      <c r="F352" s="1">
        <v>0.25</v>
      </c>
      <c r="G352">
        <v>4</v>
      </c>
      <c r="H352" s="4">
        <v>12796</v>
      </c>
      <c r="I352" t="str">
        <f t="shared" si="5"/>
        <v>&lt;50%</v>
      </c>
      <c r="J352" t="str" cm="1">
        <f t="array" ref="J352">_xlfn.IFS(G352&lt;=2,"0-2.0",G352&lt;=3,"2.1-3.0",G352&lt;=4,"3.1-4.0",G352&lt;=5,"4.1-5.0")</f>
        <v>3.1-4.0</v>
      </c>
      <c r="K352" s="6">
        <f>amazontable[[#This Row],[Discounted Price]]*H352</f>
        <v>115151204</v>
      </c>
      <c r="L352" s="7" t="str" cm="1">
        <f t="array" ref="L352">_xlfn.IFS(D352&lt;=200,"0-200",D352&lt;=500,"201-500",D352&gt;500,"501 &amp; above")</f>
        <v>501 &amp; above</v>
      </c>
      <c r="M352" t="str" cm="1">
        <f t="array" ref="M352">_xlfn.IFS(H352&lt;1000,"0-999",H352&lt;10000,"1,000-9,999",H352&gt;10000,"10,001&amp; above")</f>
        <v>10,001&amp; above</v>
      </c>
      <c r="N352" t="s">
        <v>3095</v>
      </c>
      <c r="O352" t="s">
        <v>3100</v>
      </c>
      <c r="P352" s="19" t="s">
        <v>15438</v>
      </c>
      <c r="Q352" t="s">
        <v>15439</v>
      </c>
      <c r="R352" t="s">
        <v>15440</v>
      </c>
      <c r="S352" t="s">
        <v>15441</v>
      </c>
      <c r="T352" t="s">
        <v>15442</v>
      </c>
      <c r="U352" t="s">
        <v>15443</v>
      </c>
      <c r="V352" t="s">
        <v>15444</v>
      </c>
      <c r="W352" t="s">
        <v>15445</v>
      </c>
    </row>
    <row r="353" spans="1:23" x14ac:dyDescent="0.35">
      <c r="A353" t="s">
        <v>13079</v>
      </c>
      <c r="B353" t="s">
        <v>13092</v>
      </c>
      <c r="C353" t="s">
        <v>13093</v>
      </c>
      <c r="D353">
        <v>349</v>
      </c>
      <c r="E353" s="9">
        <v>1299</v>
      </c>
      <c r="F353" s="1">
        <v>0.73</v>
      </c>
      <c r="G353">
        <v>4</v>
      </c>
      <c r="H353" s="4">
        <v>14282</v>
      </c>
      <c r="I353" t="str">
        <f t="shared" si="5"/>
        <v>50% or more</v>
      </c>
      <c r="J353" t="str" cm="1">
        <f t="array" ref="J353">_xlfn.IFS(G353&lt;=2,"0-2.0",G353&lt;=3,"2.1-3.0",G353&lt;=4,"3.1-4.0",G353&lt;=5,"4.1-5.0")</f>
        <v>3.1-4.0</v>
      </c>
      <c r="K353" s="6">
        <f>amazontable[[#This Row],[Discounted Price]]*H353</f>
        <v>4984418</v>
      </c>
      <c r="L353" s="7" t="str" cm="1">
        <f t="array" ref="L353">_xlfn.IFS(D353&lt;=200,"0-200",D353&lt;=500,"201-500",D353&gt;500,"501 &amp; above")</f>
        <v>201-500</v>
      </c>
      <c r="M353" t="str" cm="1">
        <f t="array" ref="M353">_xlfn.IFS(H353&lt;1000,"0-999",H353&lt;10000,"1,000-9,999",H353&gt;10000,"10,001&amp; above")</f>
        <v>10,001&amp; above</v>
      </c>
      <c r="N353" t="s">
        <v>3105</v>
      </c>
      <c r="O353" t="s">
        <v>3111</v>
      </c>
      <c r="P353" s="19" t="s">
        <v>15446</v>
      </c>
      <c r="Q353" t="s">
        <v>15447</v>
      </c>
      <c r="R353" t="s">
        <v>15448</v>
      </c>
      <c r="S353" t="s">
        <v>15449</v>
      </c>
      <c r="T353" t="s">
        <v>15450</v>
      </c>
      <c r="U353" t="s">
        <v>15451</v>
      </c>
      <c r="V353" t="s">
        <v>15452</v>
      </c>
      <c r="W353" t="s">
        <v>15453</v>
      </c>
    </row>
    <row r="354" spans="1:23" x14ac:dyDescent="0.35">
      <c r="A354" t="s">
        <v>13079</v>
      </c>
      <c r="B354" t="s">
        <v>13096</v>
      </c>
      <c r="C354" t="s">
        <v>13097</v>
      </c>
      <c r="D354">
        <v>349</v>
      </c>
      <c r="E354" s="9">
        <v>999</v>
      </c>
      <c r="F354" s="1">
        <v>0.65</v>
      </c>
      <c r="G354">
        <v>4.0999999999999996</v>
      </c>
      <c r="H354" s="4">
        <v>363713</v>
      </c>
      <c r="I354" t="str">
        <f t="shared" si="5"/>
        <v>50% or more</v>
      </c>
      <c r="J354" t="str" cm="1">
        <f t="array" ref="J354">_xlfn.IFS(G354&lt;=2,"0-2.0",G354&lt;=3,"2.1-3.0",G354&lt;=4,"3.1-4.0",G354&lt;=5,"4.1-5.0")</f>
        <v>4.1-5.0</v>
      </c>
      <c r="K354" s="6">
        <f>amazontable[[#This Row],[Discounted Price]]*H354</f>
        <v>126935837</v>
      </c>
      <c r="L354" s="7" t="str" cm="1">
        <f t="array" ref="L354">_xlfn.IFS(D354&lt;=200,"0-200",D354&lt;=500,"201-500",D354&gt;500,"501 &amp; above")</f>
        <v>201-500</v>
      </c>
      <c r="M354" t="str" cm="1">
        <f t="array" ref="M354">_xlfn.IFS(H354&lt;1000,"0-999",H354&lt;10000,"1,000-9,999",H354&gt;10000,"10,001&amp; above")</f>
        <v>10,001&amp; above</v>
      </c>
      <c r="N354" t="s">
        <v>3116</v>
      </c>
      <c r="O354" t="s">
        <v>3121</v>
      </c>
      <c r="P354" s="19" t="s">
        <v>15454</v>
      </c>
      <c r="Q354" t="s">
        <v>15455</v>
      </c>
      <c r="R354" t="s">
        <v>15456</v>
      </c>
      <c r="S354" t="s">
        <v>15457</v>
      </c>
      <c r="T354" t="s">
        <v>15458</v>
      </c>
      <c r="U354" t="s">
        <v>15459</v>
      </c>
      <c r="V354" t="s">
        <v>15460</v>
      </c>
      <c r="W354" t="s">
        <v>15461</v>
      </c>
    </row>
    <row r="355" spans="1:23" x14ac:dyDescent="0.35">
      <c r="A355" t="s">
        <v>13079</v>
      </c>
      <c r="B355" t="s">
        <v>13081</v>
      </c>
      <c r="C355" t="s">
        <v>13095</v>
      </c>
      <c r="D355">
        <v>959</v>
      </c>
      <c r="E355" s="9">
        <v>1800</v>
      </c>
      <c r="F355" s="1">
        <v>0.47</v>
      </c>
      <c r="G355">
        <v>4.4000000000000004</v>
      </c>
      <c r="H355" s="4">
        <v>67259</v>
      </c>
      <c r="I355" t="str">
        <f t="shared" si="5"/>
        <v>&lt;50%</v>
      </c>
      <c r="J355" t="str" cm="1">
        <f t="array" ref="J355">_xlfn.IFS(G355&lt;=2,"0-2.0",G355&lt;=3,"2.1-3.0",G355&lt;=4,"3.1-4.0",G355&lt;=5,"4.1-5.0")</f>
        <v>4.1-5.0</v>
      </c>
      <c r="K355" s="6">
        <f>amazontable[[#This Row],[Discounted Price]]*H355</f>
        <v>64501381</v>
      </c>
      <c r="L355" s="7" t="str" cm="1">
        <f t="array" ref="L355">_xlfn.IFS(D355&lt;=200,"0-200",D355&lt;=500,"201-500",D355&gt;500,"501 &amp; above")</f>
        <v>501 &amp; above</v>
      </c>
      <c r="M355" t="str" cm="1">
        <f t="array" ref="M355">_xlfn.IFS(H355&lt;1000,"0-999",H355&lt;10000,"1,000-9,999",H355&gt;10000,"10,001&amp; above")</f>
        <v>10,001&amp; above</v>
      </c>
      <c r="N355" t="s">
        <v>3126</v>
      </c>
      <c r="O355" t="s">
        <v>3028</v>
      </c>
      <c r="P355" s="19" t="s">
        <v>15382</v>
      </c>
      <c r="Q355" t="s">
        <v>15383</v>
      </c>
      <c r="R355" t="s">
        <v>15384</v>
      </c>
      <c r="S355" t="s">
        <v>15385</v>
      </c>
      <c r="T355" t="s">
        <v>15386</v>
      </c>
      <c r="U355" t="s">
        <v>15387</v>
      </c>
      <c r="V355" t="s">
        <v>15388</v>
      </c>
      <c r="W355" t="s">
        <v>15389</v>
      </c>
    </row>
    <row r="356" spans="1:23" x14ac:dyDescent="0.35">
      <c r="A356" t="s">
        <v>13079</v>
      </c>
      <c r="B356" t="s">
        <v>13092</v>
      </c>
      <c r="C356" t="s">
        <v>13094</v>
      </c>
      <c r="D356" s="2">
        <v>9499</v>
      </c>
      <c r="E356" s="9">
        <v>11999</v>
      </c>
      <c r="F356" s="1">
        <v>0.21</v>
      </c>
      <c r="G356">
        <v>4.2</v>
      </c>
      <c r="H356" s="4">
        <v>284</v>
      </c>
      <c r="I356" t="str">
        <f t="shared" si="5"/>
        <v>&lt;50%</v>
      </c>
      <c r="J356" t="str" cm="1">
        <f t="array" ref="J356">_xlfn.IFS(G356&lt;=2,"0-2.0",G356&lt;=3,"2.1-3.0",G356&lt;=4,"3.1-4.0",G356&lt;=5,"4.1-5.0")</f>
        <v>4.1-5.0</v>
      </c>
      <c r="K356" s="6">
        <f>amazontable[[#This Row],[Discounted Price]]*H356</f>
        <v>2697716</v>
      </c>
      <c r="L356" s="7" t="str" cm="1">
        <f t="array" ref="L356">_xlfn.IFS(D356&lt;=200,"0-200",D356&lt;=500,"201-500",D356&gt;500,"501 &amp; above")</f>
        <v>501 &amp; above</v>
      </c>
      <c r="M356" t="str" cm="1">
        <f t="array" ref="M356">_xlfn.IFS(H356&lt;1000,"0-999",H356&lt;10000,"1,000-9,999",H356&gt;10000,"10,001&amp; above")</f>
        <v>0-999</v>
      </c>
      <c r="N356" t="s">
        <v>3130</v>
      </c>
      <c r="O356" t="s">
        <v>3080</v>
      </c>
      <c r="P356" s="19" t="s">
        <v>15422</v>
      </c>
      <c r="Q356" t="s">
        <v>15423</v>
      </c>
      <c r="R356" t="s">
        <v>15424</v>
      </c>
      <c r="S356" t="s">
        <v>15425</v>
      </c>
      <c r="T356" t="s">
        <v>15426</v>
      </c>
      <c r="U356" t="s">
        <v>15427</v>
      </c>
      <c r="V356" t="s">
        <v>15428</v>
      </c>
      <c r="W356" t="s">
        <v>15429</v>
      </c>
    </row>
    <row r="357" spans="1:23" x14ac:dyDescent="0.35">
      <c r="A357" t="s">
        <v>13079</v>
      </c>
      <c r="B357" t="s">
        <v>13092</v>
      </c>
      <c r="C357" t="s">
        <v>13093</v>
      </c>
      <c r="D357" s="2">
        <v>1499</v>
      </c>
      <c r="E357" s="9">
        <v>2499</v>
      </c>
      <c r="F357" s="1">
        <v>0.4</v>
      </c>
      <c r="G357">
        <v>4.3</v>
      </c>
      <c r="H357" s="4">
        <v>15970</v>
      </c>
      <c r="I357" t="str">
        <f t="shared" si="5"/>
        <v>&lt;50%</v>
      </c>
      <c r="J357" t="str" cm="1">
        <f t="array" ref="J357">_xlfn.IFS(G357&lt;=2,"0-2.0",G357&lt;=3,"2.1-3.0",G357&lt;=4,"3.1-4.0",G357&lt;=5,"4.1-5.0")</f>
        <v>4.1-5.0</v>
      </c>
      <c r="K357" s="6">
        <f>amazontable[[#This Row],[Discounted Price]]*H357</f>
        <v>23939030</v>
      </c>
      <c r="L357" s="7" t="str" cm="1">
        <f t="array" ref="L357">_xlfn.IFS(D357&lt;=200,"0-200",D357&lt;=500,"201-500",D357&gt;500,"501 &amp; above")</f>
        <v>501 &amp; above</v>
      </c>
      <c r="M357" t="str" cm="1">
        <f t="array" ref="M357">_xlfn.IFS(H357&lt;1000,"0-999",H357&lt;10000,"1,000-9,999",H357&gt;10000,"10,001&amp; above")</f>
        <v>10,001&amp; above</v>
      </c>
      <c r="N357" t="s">
        <v>3134</v>
      </c>
      <c r="O357" t="s">
        <v>3139</v>
      </c>
      <c r="P357" s="19" t="s">
        <v>15462</v>
      </c>
      <c r="Q357" t="s">
        <v>15463</v>
      </c>
      <c r="R357" t="s">
        <v>15464</v>
      </c>
      <c r="S357" t="s">
        <v>15465</v>
      </c>
      <c r="T357" t="s">
        <v>15466</v>
      </c>
      <c r="U357" t="s">
        <v>15467</v>
      </c>
      <c r="V357" t="s">
        <v>15468</v>
      </c>
      <c r="W357" t="s">
        <v>15469</v>
      </c>
    </row>
    <row r="358" spans="1:23" x14ac:dyDescent="0.35">
      <c r="A358" t="s">
        <v>13079</v>
      </c>
      <c r="B358" t="s">
        <v>13092</v>
      </c>
      <c r="C358" t="s">
        <v>13093</v>
      </c>
      <c r="D358" s="2">
        <v>1149</v>
      </c>
      <c r="E358" s="9">
        <v>2199</v>
      </c>
      <c r="F358" s="1">
        <v>0.48</v>
      </c>
      <c r="G358">
        <v>4.3</v>
      </c>
      <c r="H358" s="4">
        <v>178912</v>
      </c>
      <c r="I358" t="str">
        <f t="shared" si="5"/>
        <v>&lt;50%</v>
      </c>
      <c r="J358" t="str" cm="1">
        <f t="array" ref="J358">_xlfn.IFS(G358&lt;=2,"0-2.0",G358&lt;=3,"2.1-3.0",G358&lt;=4,"3.1-4.0",G358&lt;=5,"4.1-5.0")</f>
        <v>4.1-5.0</v>
      </c>
      <c r="K358" s="6">
        <f>amazontable[[#This Row],[Discounted Price]]*H358</f>
        <v>205569888</v>
      </c>
      <c r="L358" s="7" t="str" cm="1">
        <f t="array" ref="L358">_xlfn.IFS(D358&lt;=200,"0-200",D358&lt;=500,"201-500",D358&gt;500,"501 &amp; above")</f>
        <v>501 &amp; above</v>
      </c>
      <c r="M358" t="str" cm="1">
        <f t="array" ref="M358">_xlfn.IFS(H358&lt;1000,"0-999",H358&lt;10000,"1,000-9,999",H358&gt;10000,"10,001&amp; above")</f>
        <v>10,001&amp; above</v>
      </c>
      <c r="N358" t="s">
        <v>3144</v>
      </c>
      <c r="O358" t="s">
        <v>2983</v>
      </c>
      <c r="P358" s="19" t="s">
        <v>15358</v>
      </c>
      <c r="Q358" t="s">
        <v>15359</v>
      </c>
      <c r="R358" t="s">
        <v>15360</v>
      </c>
      <c r="S358" t="s">
        <v>15361</v>
      </c>
      <c r="T358" t="s">
        <v>15362</v>
      </c>
      <c r="U358" t="s">
        <v>15363</v>
      </c>
      <c r="V358" t="s">
        <v>15364</v>
      </c>
      <c r="W358" t="s">
        <v>15365</v>
      </c>
    </row>
    <row r="359" spans="1:23" x14ac:dyDescent="0.35">
      <c r="A359" t="s">
        <v>13079</v>
      </c>
      <c r="B359" t="s">
        <v>13092</v>
      </c>
      <c r="C359" t="s">
        <v>13093</v>
      </c>
      <c r="D359">
        <v>349</v>
      </c>
      <c r="E359" s="9">
        <v>999</v>
      </c>
      <c r="F359" s="1">
        <v>0.65</v>
      </c>
      <c r="G359">
        <v>3.9</v>
      </c>
      <c r="H359" s="4">
        <v>46399</v>
      </c>
      <c r="I359" t="str">
        <f t="shared" si="5"/>
        <v>50% or more</v>
      </c>
      <c r="J359" t="str" cm="1">
        <f t="array" ref="J359">_xlfn.IFS(G359&lt;=2,"0-2.0",G359&lt;=3,"2.1-3.0",G359&lt;=4,"3.1-4.0",G359&lt;=5,"4.1-5.0")</f>
        <v>3.1-4.0</v>
      </c>
      <c r="K359" s="6">
        <f>amazontable[[#This Row],[Discounted Price]]*H359</f>
        <v>16193251</v>
      </c>
      <c r="L359" s="7" t="str" cm="1">
        <f t="array" ref="L359">_xlfn.IFS(D359&lt;=200,"0-200",D359&lt;=500,"201-500",D359&gt;500,"501 &amp; above")</f>
        <v>201-500</v>
      </c>
      <c r="M359" t="str" cm="1">
        <f t="array" ref="M359">_xlfn.IFS(H359&lt;1000,"0-999",H359&lt;10000,"1,000-9,999",H359&gt;10000,"10,001&amp; above")</f>
        <v>10,001&amp; above</v>
      </c>
      <c r="N359" t="s">
        <v>3149</v>
      </c>
      <c r="O359" t="s">
        <v>3155</v>
      </c>
      <c r="P359" s="19" t="s">
        <v>15470</v>
      </c>
      <c r="Q359" t="s">
        <v>15471</v>
      </c>
      <c r="R359" t="s">
        <v>15472</v>
      </c>
      <c r="S359" t="s">
        <v>15473</v>
      </c>
      <c r="T359" t="s">
        <v>15474</v>
      </c>
      <c r="U359" t="s">
        <v>15475</v>
      </c>
      <c r="V359" t="s">
        <v>15476</v>
      </c>
      <c r="W359" t="s">
        <v>15477</v>
      </c>
    </row>
    <row r="360" spans="1:23" x14ac:dyDescent="0.35">
      <c r="A360" t="s">
        <v>13079</v>
      </c>
      <c r="B360" t="s">
        <v>13092</v>
      </c>
      <c r="C360" t="s">
        <v>13093</v>
      </c>
      <c r="D360" s="2">
        <v>1219</v>
      </c>
      <c r="E360" s="9">
        <v>1699</v>
      </c>
      <c r="F360" s="1">
        <v>0.28000000000000003</v>
      </c>
      <c r="G360">
        <v>4.4000000000000004</v>
      </c>
      <c r="H360" s="4">
        <v>8891</v>
      </c>
      <c r="I360" t="str">
        <f t="shared" si="5"/>
        <v>&lt;50%</v>
      </c>
      <c r="J360" t="str" cm="1">
        <f t="array" ref="J360">_xlfn.IFS(G360&lt;=2,"0-2.0",G360&lt;=3,"2.1-3.0",G360&lt;=4,"3.1-4.0",G360&lt;=5,"4.1-5.0")</f>
        <v>4.1-5.0</v>
      </c>
      <c r="K360" s="6">
        <f>amazontable[[#This Row],[Discounted Price]]*H360</f>
        <v>10838129</v>
      </c>
      <c r="L360" s="7" t="str" cm="1">
        <f t="array" ref="L360">_xlfn.IFS(D360&lt;=200,"0-200",D360&lt;=500,"201-500",D360&gt;500,"501 &amp; above")</f>
        <v>501 &amp; above</v>
      </c>
      <c r="M360" t="str" cm="1">
        <f t="array" ref="M360">_xlfn.IFS(H360&lt;1000,"0-999",H360&lt;10000,"1,000-9,999",H360&gt;10000,"10,001&amp; above")</f>
        <v>1,000-9,999</v>
      </c>
      <c r="N360" t="s">
        <v>3160</v>
      </c>
      <c r="O360" t="s">
        <v>3166</v>
      </c>
      <c r="P360" s="19" t="s">
        <v>15478</v>
      </c>
      <c r="Q360" t="s">
        <v>15479</v>
      </c>
      <c r="R360" t="s">
        <v>15480</v>
      </c>
      <c r="S360" t="s">
        <v>15481</v>
      </c>
      <c r="T360" t="s">
        <v>15482</v>
      </c>
      <c r="U360" t="s">
        <v>15483</v>
      </c>
      <c r="V360" t="s">
        <v>15484</v>
      </c>
      <c r="W360" t="s">
        <v>15485</v>
      </c>
    </row>
    <row r="361" spans="1:23" x14ac:dyDescent="0.35">
      <c r="A361" t="s">
        <v>13079</v>
      </c>
      <c r="B361" t="s">
        <v>13090</v>
      </c>
      <c r="C361" t="s">
        <v>13091</v>
      </c>
      <c r="D361" s="2">
        <v>1599</v>
      </c>
      <c r="E361" s="9">
        <v>3999</v>
      </c>
      <c r="F361" s="1">
        <v>0.6</v>
      </c>
      <c r="G361">
        <v>4</v>
      </c>
      <c r="H361" s="4">
        <v>30254</v>
      </c>
      <c r="I361" t="str">
        <f t="shared" si="5"/>
        <v>50% or more</v>
      </c>
      <c r="J361" t="str" cm="1">
        <f t="array" ref="J361">_xlfn.IFS(G361&lt;=2,"0-2.0",G361&lt;=3,"2.1-3.0",G361&lt;=4,"3.1-4.0",G361&lt;=5,"4.1-5.0")</f>
        <v>3.1-4.0</v>
      </c>
      <c r="K361" s="6">
        <f>amazontable[[#This Row],[Discounted Price]]*H361</f>
        <v>48376146</v>
      </c>
      <c r="L361" s="7" t="str" cm="1">
        <f t="array" ref="L361">_xlfn.IFS(D361&lt;=200,"0-200",D361&lt;=500,"201-500",D361&gt;500,"501 &amp; above")</f>
        <v>501 &amp; above</v>
      </c>
      <c r="M361" t="str" cm="1">
        <f t="array" ref="M361">_xlfn.IFS(H361&lt;1000,"0-999",H361&lt;10000,"1,000-9,999",H361&gt;10000,"10,001&amp; above")</f>
        <v>10,001&amp; above</v>
      </c>
      <c r="N361" t="s">
        <v>3171</v>
      </c>
      <c r="O361" t="s">
        <v>3176</v>
      </c>
      <c r="P361" s="19" t="s">
        <v>15486</v>
      </c>
      <c r="Q361" t="s">
        <v>15487</v>
      </c>
      <c r="R361" t="s">
        <v>15488</v>
      </c>
      <c r="S361" t="s">
        <v>15489</v>
      </c>
      <c r="T361" t="s">
        <v>15490</v>
      </c>
      <c r="U361" t="s">
        <v>15491</v>
      </c>
      <c r="V361" t="s">
        <v>15492</v>
      </c>
      <c r="W361" t="s">
        <v>15493</v>
      </c>
    </row>
    <row r="362" spans="1:23" x14ac:dyDescent="0.35">
      <c r="A362" t="s">
        <v>13079</v>
      </c>
      <c r="B362" t="s">
        <v>13090</v>
      </c>
      <c r="C362" t="s">
        <v>13091</v>
      </c>
      <c r="D362" s="2">
        <v>1499</v>
      </c>
      <c r="E362" s="9">
        <v>7999</v>
      </c>
      <c r="F362" s="1">
        <v>0.81</v>
      </c>
      <c r="G362">
        <v>4.2</v>
      </c>
      <c r="H362" s="4">
        <v>22636</v>
      </c>
      <c r="I362" t="str">
        <f t="shared" si="5"/>
        <v>50% or more</v>
      </c>
      <c r="J362" t="str" cm="1">
        <f t="array" ref="J362">_xlfn.IFS(G362&lt;=2,"0-2.0",G362&lt;=3,"2.1-3.0",G362&lt;=4,"3.1-4.0",G362&lt;=5,"4.1-5.0")</f>
        <v>4.1-5.0</v>
      </c>
      <c r="K362" s="6">
        <f>amazontable[[#This Row],[Discounted Price]]*H362</f>
        <v>33931364</v>
      </c>
      <c r="L362" s="7" t="str" cm="1">
        <f t="array" ref="L362">_xlfn.IFS(D362&lt;=200,"0-200",D362&lt;=500,"201-500",D362&gt;500,"501 &amp; above")</f>
        <v>501 &amp; above</v>
      </c>
      <c r="M362" t="str" cm="1">
        <f t="array" ref="M362">_xlfn.IFS(H362&lt;1000,"0-999",H362&lt;10000,"1,000-9,999",H362&gt;10000,"10,001&amp; above")</f>
        <v>10,001&amp; above</v>
      </c>
      <c r="N362" t="s">
        <v>3181</v>
      </c>
      <c r="O362" t="s">
        <v>3186</v>
      </c>
      <c r="P362" s="19" t="s">
        <v>15494</v>
      </c>
      <c r="Q362" t="s">
        <v>15495</v>
      </c>
      <c r="R362" t="s">
        <v>15496</v>
      </c>
      <c r="S362" t="s">
        <v>15497</v>
      </c>
      <c r="T362" t="s">
        <v>15498</v>
      </c>
      <c r="U362" t="s">
        <v>15499</v>
      </c>
      <c r="V362" t="s">
        <v>15500</v>
      </c>
      <c r="W362" t="s">
        <v>15501</v>
      </c>
    </row>
    <row r="363" spans="1:23" x14ac:dyDescent="0.35">
      <c r="A363" t="s">
        <v>13079</v>
      </c>
      <c r="B363" t="s">
        <v>13092</v>
      </c>
      <c r="C363" t="s">
        <v>13094</v>
      </c>
      <c r="D363" s="2">
        <v>18499</v>
      </c>
      <c r="E363" s="9">
        <v>25999</v>
      </c>
      <c r="F363" s="1">
        <v>0.28999999999999998</v>
      </c>
      <c r="G363">
        <v>4.0999999999999996</v>
      </c>
      <c r="H363" s="4">
        <v>22318</v>
      </c>
      <c r="I363" t="str">
        <f t="shared" si="5"/>
        <v>&lt;50%</v>
      </c>
      <c r="J363" t="str" cm="1">
        <f t="array" ref="J363">_xlfn.IFS(G363&lt;=2,"0-2.0",G363&lt;=3,"2.1-3.0",G363&lt;=4,"3.1-4.0",G363&lt;=5,"4.1-5.0")</f>
        <v>4.1-5.0</v>
      </c>
      <c r="K363" s="6">
        <f>amazontable[[#This Row],[Discounted Price]]*H363</f>
        <v>412860682</v>
      </c>
      <c r="L363" s="7" t="str" cm="1">
        <f t="array" ref="L363">_xlfn.IFS(D363&lt;=200,"0-200",D363&lt;=500,"201-500",D363&gt;500,"501 &amp; above")</f>
        <v>501 &amp; above</v>
      </c>
      <c r="M363" t="str" cm="1">
        <f t="array" ref="M363">_xlfn.IFS(H363&lt;1000,"0-999",H363&lt;10000,"1,000-9,999",H363&gt;10000,"10,001&amp; above")</f>
        <v>10,001&amp; above</v>
      </c>
      <c r="N363" t="s">
        <v>3191</v>
      </c>
      <c r="O363" t="s">
        <v>3196</v>
      </c>
      <c r="P363" s="19" t="s">
        <v>15502</v>
      </c>
      <c r="Q363" t="s">
        <v>15503</v>
      </c>
    </row>
    <row r="364" spans="1:23" x14ac:dyDescent="0.35">
      <c r="A364" t="s">
        <v>13079</v>
      </c>
      <c r="B364" t="s">
        <v>13081</v>
      </c>
      <c r="C364" t="s">
        <v>13095</v>
      </c>
      <c r="D364">
        <v>369</v>
      </c>
      <c r="E364" s="9">
        <v>700</v>
      </c>
      <c r="F364" s="1">
        <v>0.47</v>
      </c>
      <c r="G364">
        <v>4.4000000000000004</v>
      </c>
      <c r="H364" s="4">
        <v>67259</v>
      </c>
      <c r="I364" t="str">
        <f t="shared" si="5"/>
        <v>&lt;50%</v>
      </c>
      <c r="J364" t="str" cm="1">
        <f t="array" ref="J364">_xlfn.IFS(G364&lt;=2,"0-2.0",G364&lt;=3,"2.1-3.0",G364&lt;=4,"3.1-4.0",G364&lt;=5,"4.1-5.0")</f>
        <v>4.1-5.0</v>
      </c>
      <c r="K364" s="6">
        <f>amazontable[[#This Row],[Discounted Price]]*H364</f>
        <v>24818571</v>
      </c>
      <c r="L364" s="7" t="str" cm="1">
        <f t="array" ref="L364">_xlfn.IFS(D364&lt;=200,"0-200",D364&lt;=500,"201-500",D364&gt;500,"501 &amp; above")</f>
        <v>201-500</v>
      </c>
      <c r="M364" t="str" cm="1">
        <f t="array" ref="M364">_xlfn.IFS(H364&lt;1000,"0-999",H364&lt;10000,"1,000-9,999",H364&gt;10000,"10,001&amp; above")</f>
        <v>10,001&amp; above</v>
      </c>
      <c r="N364" t="s">
        <v>3201</v>
      </c>
      <c r="O364" t="s">
        <v>3028</v>
      </c>
      <c r="P364" s="19" t="s">
        <v>15382</v>
      </c>
      <c r="Q364" t="s">
        <v>15383</v>
      </c>
      <c r="R364" t="s">
        <v>15384</v>
      </c>
      <c r="S364" t="s">
        <v>15385</v>
      </c>
      <c r="T364" t="s">
        <v>15386</v>
      </c>
      <c r="U364" t="s">
        <v>15387</v>
      </c>
      <c r="V364" t="s">
        <v>15388</v>
      </c>
      <c r="W364" t="s">
        <v>15389</v>
      </c>
    </row>
    <row r="365" spans="1:23" x14ac:dyDescent="0.35">
      <c r="A365" t="s">
        <v>13079</v>
      </c>
      <c r="B365" t="s">
        <v>13092</v>
      </c>
      <c r="C365" t="s">
        <v>13094</v>
      </c>
      <c r="D365" s="2">
        <v>12999</v>
      </c>
      <c r="E365" s="9">
        <v>17999</v>
      </c>
      <c r="F365" s="1">
        <v>0.28000000000000003</v>
      </c>
      <c r="G365">
        <v>4.0999999999999996</v>
      </c>
      <c r="H365" s="4">
        <v>18998</v>
      </c>
      <c r="I365" t="str">
        <f t="shared" si="5"/>
        <v>&lt;50%</v>
      </c>
      <c r="J365" t="str" cm="1">
        <f t="array" ref="J365">_xlfn.IFS(G365&lt;=2,"0-2.0",G365&lt;=3,"2.1-3.0",G365&lt;=4,"3.1-4.0",G365&lt;=5,"4.1-5.0")</f>
        <v>4.1-5.0</v>
      </c>
      <c r="K365" s="6">
        <f>amazontable[[#This Row],[Discounted Price]]*H365</f>
        <v>246955002</v>
      </c>
      <c r="L365" s="7" t="str" cm="1">
        <f t="array" ref="L365">_xlfn.IFS(D365&lt;=200,"0-200",D365&lt;=500,"201-500",D365&gt;500,"501 &amp; above")</f>
        <v>501 &amp; above</v>
      </c>
      <c r="M365" t="str" cm="1">
        <f t="array" ref="M365">_xlfn.IFS(H365&lt;1000,"0-999",H365&lt;10000,"1,000-9,999",H365&gt;10000,"10,001&amp; above")</f>
        <v>10,001&amp; above</v>
      </c>
      <c r="N365" t="s">
        <v>3206</v>
      </c>
      <c r="O365" t="s">
        <v>3211</v>
      </c>
      <c r="P365" s="19" t="s">
        <v>15504</v>
      </c>
      <c r="Q365" t="s">
        <v>15505</v>
      </c>
      <c r="R365" t="s">
        <v>15506</v>
      </c>
      <c r="S365" t="s">
        <v>15507</v>
      </c>
      <c r="T365" t="s">
        <v>15508</v>
      </c>
      <c r="U365" t="s">
        <v>15509</v>
      </c>
      <c r="V365" t="s">
        <v>15510</v>
      </c>
      <c r="W365" t="s">
        <v>15511</v>
      </c>
    </row>
    <row r="366" spans="1:23" x14ac:dyDescent="0.35">
      <c r="A366" t="s">
        <v>13079</v>
      </c>
      <c r="B366" t="s">
        <v>13090</v>
      </c>
      <c r="C366" t="s">
        <v>13091</v>
      </c>
      <c r="D366" s="2">
        <v>1799</v>
      </c>
      <c r="E366" s="9">
        <v>19999</v>
      </c>
      <c r="F366" s="1">
        <v>0.91</v>
      </c>
      <c r="G366">
        <v>4.2</v>
      </c>
      <c r="H366" s="4">
        <v>13937</v>
      </c>
      <c r="I366" t="str">
        <f t="shared" si="5"/>
        <v>50% or more</v>
      </c>
      <c r="J366" t="str" cm="1">
        <f t="array" ref="J366">_xlfn.IFS(G366&lt;=2,"0-2.0",G366&lt;=3,"2.1-3.0",G366&lt;=4,"3.1-4.0",G366&lt;=5,"4.1-5.0")</f>
        <v>4.1-5.0</v>
      </c>
      <c r="K366" s="6">
        <f>amazontable[[#This Row],[Discounted Price]]*H366</f>
        <v>25072663</v>
      </c>
      <c r="L366" s="7" t="str" cm="1">
        <f t="array" ref="L366">_xlfn.IFS(D366&lt;=200,"0-200",D366&lt;=500,"201-500",D366&gt;500,"501 &amp; above")</f>
        <v>501 &amp; above</v>
      </c>
      <c r="M366" t="str" cm="1">
        <f t="array" ref="M366">_xlfn.IFS(H366&lt;1000,"0-999",H366&lt;10000,"1,000-9,999",H366&gt;10000,"10,001&amp; above")</f>
        <v>10,001&amp; above</v>
      </c>
      <c r="N366" t="s">
        <v>3216</v>
      </c>
      <c r="O366" t="s">
        <v>2952</v>
      </c>
      <c r="P366" s="19" t="s">
        <v>15334</v>
      </c>
      <c r="Q366" t="s">
        <v>15335</v>
      </c>
      <c r="R366" t="s">
        <v>15336</v>
      </c>
      <c r="S366" t="s">
        <v>15337</v>
      </c>
      <c r="T366" t="s">
        <v>15338</v>
      </c>
      <c r="U366" t="s">
        <v>15339</v>
      </c>
      <c r="V366" t="s">
        <v>15340</v>
      </c>
      <c r="W366" t="s">
        <v>15341</v>
      </c>
    </row>
    <row r="367" spans="1:23" x14ac:dyDescent="0.35">
      <c r="A367" t="s">
        <v>13079</v>
      </c>
      <c r="B367" t="s">
        <v>13090</v>
      </c>
      <c r="C367" t="s">
        <v>13091</v>
      </c>
      <c r="D367" s="2">
        <v>2199</v>
      </c>
      <c r="E367" s="9">
        <v>9999</v>
      </c>
      <c r="F367" s="1">
        <v>0.78</v>
      </c>
      <c r="G367">
        <v>4.2</v>
      </c>
      <c r="H367" s="4">
        <v>29471</v>
      </c>
      <c r="I367" t="str">
        <f t="shared" si="5"/>
        <v>50% or more</v>
      </c>
      <c r="J367" t="str" cm="1">
        <f t="array" ref="J367">_xlfn.IFS(G367&lt;=2,"0-2.0",G367&lt;=3,"2.1-3.0",G367&lt;=4,"3.1-4.0",G367&lt;=5,"4.1-5.0")</f>
        <v>4.1-5.0</v>
      </c>
      <c r="K367" s="6">
        <f>amazontable[[#This Row],[Discounted Price]]*H367</f>
        <v>64806729</v>
      </c>
      <c r="L367" s="7" t="str" cm="1">
        <f t="array" ref="L367">_xlfn.IFS(D367&lt;=200,"0-200",D367&lt;=500,"201-500",D367&gt;500,"501 &amp; above")</f>
        <v>501 &amp; above</v>
      </c>
      <c r="M367" t="str" cm="1">
        <f t="array" ref="M367">_xlfn.IFS(H367&lt;1000,"0-999",H367&lt;10000,"1,000-9,999",H367&gt;10000,"10,001&amp; above")</f>
        <v>10,001&amp; above</v>
      </c>
      <c r="N367" t="s">
        <v>3220</v>
      </c>
      <c r="O367" t="s">
        <v>3225</v>
      </c>
      <c r="P367" s="19" t="s">
        <v>15512</v>
      </c>
      <c r="Q367" t="s">
        <v>15513</v>
      </c>
      <c r="R367" t="s">
        <v>15514</v>
      </c>
      <c r="S367" t="s">
        <v>15515</v>
      </c>
      <c r="T367" t="s">
        <v>15516</v>
      </c>
      <c r="U367" t="s">
        <v>15517</v>
      </c>
      <c r="V367" t="s">
        <v>15518</v>
      </c>
      <c r="W367" t="s">
        <v>15519</v>
      </c>
    </row>
    <row r="368" spans="1:23" x14ac:dyDescent="0.35">
      <c r="A368" t="s">
        <v>13079</v>
      </c>
      <c r="B368" t="s">
        <v>13092</v>
      </c>
      <c r="C368" t="s">
        <v>13094</v>
      </c>
      <c r="D368" s="2">
        <v>16999</v>
      </c>
      <c r="E368" s="9">
        <v>24999</v>
      </c>
      <c r="F368" s="1">
        <v>0.32</v>
      </c>
      <c r="G368">
        <v>4.0999999999999996</v>
      </c>
      <c r="H368" s="4">
        <v>22318</v>
      </c>
      <c r="I368" t="str">
        <f t="shared" si="5"/>
        <v>&lt;50%</v>
      </c>
      <c r="J368" t="str" cm="1">
        <f t="array" ref="J368">_xlfn.IFS(G368&lt;=2,"0-2.0",G368&lt;=3,"2.1-3.0",G368&lt;=4,"3.1-4.0",G368&lt;=5,"4.1-5.0")</f>
        <v>4.1-5.0</v>
      </c>
      <c r="K368" s="6">
        <f>amazontable[[#This Row],[Discounted Price]]*H368</f>
        <v>379383682</v>
      </c>
      <c r="L368" s="7" t="str" cm="1">
        <f t="array" ref="L368">_xlfn.IFS(D368&lt;=200,"0-200",D368&lt;=500,"201-500",D368&gt;500,"501 &amp; above")</f>
        <v>501 &amp; above</v>
      </c>
      <c r="M368" t="str" cm="1">
        <f t="array" ref="M368">_xlfn.IFS(H368&lt;1000,"0-999",H368&lt;10000,"1,000-9,999",H368&gt;10000,"10,001&amp; above")</f>
        <v>10,001&amp; above</v>
      </c>
      <c r="N368" t="s">
        <v>3230</v>
      </c>
      <c r="O368" t="s">
        <v>3196</v>
      </c>
      <c r="P368" s="19" t="s">
        <v>15502</v>
      </c>
      <c r="Q368" t="s">
        <v>15503</v>
      </c>
    </row>
    <row r="369" spans="1:23" x14ac:dyDescent="0.35">
      <c r="A369" t="s">
        <v>13079</v>
      </c>
      <c r="B369" t="s">
        <v>13092</v>
      </c>
      <c r="C369" t="s">
        <v>13094</v>
      </c>
      <c r="D369" s="2">
        <v>16499</v>
      </c>
      <c r="E369" s="9">
        <v>20999</v>
      </c>
      <c r="F369" s="1">
        <v>0.21</v>
      </c>
      <c r="G369">
        <v>4</v>
      </c>
      <c r="H369" s="4">
        <v>21350</v>
      </c>
      <c r="I369" t="str">
        <f t="shared" si="5"/>
        <v>&lt;50%</v>
      </c>
      <c r="J369" t="str" cm="1">
        <f t="array" ref="J369">_xlfn.IFS(G369&lt;=2,"0-2.0",G369&lt;=3,"2.1-3.0",G369&lt;=4,"3.1-4.0",G369&lt;=5,"4.1-5.0")</f>
        <v>3.1-4.0</v>
      </c>
      <c r="K369" s="6">
        <f>amazontable[[#This Row],[Discounted Price]]*H369</f>
        <v>352253650</v>
      </c>
      <c r="L369" s="7" t="str" cm="1">
        <f t="array" ref="L369">_xlfn.IFS(D369&lt;=200,"0-200",D369&lt;=500,"201-500",D369&gt;500,"501 &amp; above")</f>
        <v>501 &amp; above</v>
      </c>
      <c r="M369" t="str" cm="1">
        <f t="array" ref="M369">_xlfn.IFS(H369&lt;1000,"0-999",H369&lt;10000,"1,000-9,999",H369&gt;10000,"10,001&amp; above")</f>
        <v>10,001&amp; above</v>
      </c>
      <c r="N369" t="s">
        <v>3235</v>
      </c>
      <c r="O369" t="s">
        <v>3240</v>
      </c>
      <c r="P369" s="19" t="s">
        <v>15520</v>
      </c>
      <c r="Q369" t="s">
        <v>15521</v>
      </c>
      <c r="R369" t="s">
        <v>15522</v>
      </c>
      <c r="S369" t="s">
        <v>15523</v>
      </c>
      <c r="T369" t="s">
        <v>15524</v>
      </c>
      <c r="U369" t="s">
        <v>15525</v>
      </c>
      <c r="V369" t="s">
        <v>15526</v>
      </c>
      <c r="W369" t="s">
        <v>15527</v>
      </c>
    </row>
    <row r="370" spans="1:23" x14ac:dyDescent="0.35">
      <c r="A370" t="s">
        <v>13079</v>
      </c>
      <c r="B370" t="s">
        <v>13090</v>
      </c>
      <c r="C370" t="s">
        <v>13091</v>
      </c>
      <c r="D370" s="2">
        <v>1799</v>
      </c>
      <c r="E370" s="9">
        <v>19999</v>
      </c>
      <c r="F370" s="1">
        <v>0.91</v>
      </c>
      <c r="G370">
        <v>4.2</v>
      </c>
      <c r="H370" s="4">
        <v>13937</v>
      </c>
      <c r="I370" t="str">
        <f t="shared" si="5"/>
        <v>50% or more</v>
      </c>
      <c r="J370" t="str" cm="1">
        <f t="array" ref="J370">_xlfn.IFS(G370&lt;=2,"0-2.0",G370&lt;=3,"2.1-3.0",G370&lt;=4,"3.1-4.0",G370&lt;=5,"4.1-5.0")</f>
        <v>4.1-5.0</v>
      </c>
      <c r="K370" s="6">
        <f>amazontable[[#This Row],[Discounted Price]]*H370</f>
        <v>25072663</v>
      </c>
      <c r="L370" s="7" t="str" cm="1">
        <f t="array" ref="L370">_xlfn.IFS(D370&lt;=200,"0-200",D370&lt;=500,"201-500",D370&gt;500,"501 &amp; above")</f>
        <v>501 &amp; above</v>
      </c>
      <c r="M370" t="str" cm="1">
        <f t="array" ref="M370">_xlfn.IFS(H370&lt;1000,"0-999",H370&lt;10000,"1,000-9,999",H370&gt;10000,"10,001&amp; above")</f>
        <v>10,001&amp; above</v>
      </c>
      <c r="N370" t="s">
        <v>3245</v>
      </c>
      <c r="O370" t="s">
        <v>2952</v>
      </c>
      <c r="P370" s="19" t="s">
        <v>15334</v>
      </c>
      <c r="Q370" t="s">
        <v>15335</v>
      </c>
      <c r="R370" t="s">
        <v>15336</v>
      </c>
      <c r="S370" t="s">
        <v>15337</v>
      </c>
      <c r="T370" t="s">
        <v>15338</v>
      </c>
      <c r="U370" t="s">
        <v>15339</v>
      </c>
      <c r="V370" t="s">
        <v>15340</v>
      </c>
      <c r="W370" t="s">
        <v>15341</v>
      </c>
    </row>
    <row r="371" spans="1:23" x14ac:dyDescent="0.35">
      <c r="A371" t="s">
        <v>13074</v>
      </c>
      <c r="B371" t="s">
        <v>13075</v>
      </c>
      <c r="C371" t="s">
        <v>13076</v>
      </c>
      <c r="D371">
        <v>399</v>
      </c>
      <c r="E371" s="9">
        <v>1099</v>
      </c>
      <c r="F371" s="1">
        <v>0.64</v>
      </c>
      <c r="G371">
        <v>4.2</v>
      </c>
      <c r="H371" s="4">
        <v>24270</v>
      </c>
      <c r="I371" t="str">
        <f t="shared" si="5"/>
        <v>50% or more</v>
      </c>
      <c r="J371" t="str" cm="1">
        <f t="array" ref="J371">_xlfn.IFS(G371&lt;=2,"0-2.0",G371&lt;=3,"2.1-3.0",G371&lt;=4,"3.1-4.0",G371&lt;=5,"4.1-5.0")</f>
        <v>4.1-5.0</v>
      </c>
      <c r="K371" s="6">
        <f>amazontable[[#This Row],[Discounted Price]]*H371</f>
        <v>9683730</v>
      </c>
      <c r="L371" s="7" t="str" cm="1">
        <f t="array" ref="L371">_xlfn.IFS(D371&lt;=200,"0-200",D371&lt;=500,"201-500",D371&gt;500,"501 &amp; above")</f>
        <v>201-500</v>
      </c>
      <c r="M371" t="str" cm="1">
        <f t="array" ref="M371">_xlfn.IFS(H371&lt;1000,"0-999",H371&lt;10000,"1,000-9,999",H371&gt;10000,"10,001&amp; above")</f>
        <v>10,001&amp; above</v>
      </c>
      <c r="N371" t="s">
        <v>16</v>
      </c>
      <c r="O371" t="s">
        <v>22</v>
      </c>
      <c r="P371" s="19" t="s">
        <v>13366</v>
      </c>
      <c r="Q371" t="s">
        <v>13367</v>
      </c>
      <c r="R371" t="s">
        <v>13368</v>
      </c>
      <c r="S371" t="s">
        <v>13369</v>
      </c>
      <c r="T371" t="s">
        <v>13370</v>
      </c>
      <c r="U371" t="s">
        <v>13371</v>
      </c>
      <c r="V371" t="s">
        <v>13372</v>
      </c>
      <c r="W371" t="s">
        <v>13373</v>
      </c>
    </row>
    <row r="372" spans="1:23" x14ac:dyDescent="0.35">
      <c r="A372" t="s">
        <v>13079</v>
      </c>
      <c r="B372" t="s">
        <v>13092</v>
      </c>
      <c r="C372" t="s">
        <v>13094</v>
      </c>
      <c r="D372" s="2">
        <v>8499</v>
      </c>
      <c r="E372" s="9">
        <v>10999</v>
      </c>
      <c r="F372" s="1">
        <v>0.23</v>
      </c>
      <c r="G372">
        <v>4.0999999999999996</v>
      </c>
      <c r="H372" s="4">
        <v>313836</v>
      </c>
      <c r="I372" t="str">
        <f t="shared" si="5"/>
        <v>&lt;50%</v>
      </c>
      <c r="J372" t="str" cm="1">
        <f t="array" ref="J372">_xlfn.IFS(G372&lt;=2,"0-2.0",G372&lt;=3,"2.1-3.0",G372&lt;=4,"3.1-4.0",G372&lt;=5,"4.1-5.0")</f>
        <v>4.1-5.0</v>
      </c>
      <c r="K372" s="6">
        <f>amazontable[[#This Row],[Discounted Price]]*H372</f>
        <v>2667292164</v>
      </c>
      <c r="L372" s="7" t="str" cm="1">
        <f t="array" ref="L372">_xlfn.IFS(D372&lt;=200,"0-200",D372&lt;=500,"201-500",D372&gt;500,"501 &amp; above")</f>
        <v>501 &amp; above</v>
      </c>
      <c r="M372" t="str" cm="1">
        <f t="array" ref="M372">_xlfn.IFS(H372&lt;1000,"0-999",H372&lt;10000,"1,000-9,999",H372&gt;10000,"10,001&amp; above")</f>
        <v>10,001&amp; above</v>
      </c>
      <c r="N372" t="s">
        <v>3250</v>
      </c>
      <c r="O372" t="s">
        <v>3255</v>
      </c>
      <c r="P372" s="19" t="s">
        <v>15528</v>
      </c>
      <c r="Q372" t="s">
        <v>15529</v>
      </c>
      <c r="R372" t="s">
        <v>15530</v>
      </c>
      <c r="S372" t="s">
        <v>15531</v>
      </c>
      <c r="T372" t="s">
        <v>15532</v>
      </c>
      <c r="U372" t="s">
        <v>15533</v>
      </c>
      <c r="V372" t="s">
        <v>15534</v>
      </c>
      <c r="W372" t="s">
        <v>15535</v>
      </c>
    </row>
    <row r="373" spans="1:23" x14ac:dyDescent="0.35">
      <c r="A373" t="s">
        <v>13079</v>
      </c>
      <c r="B373" t="s">
        <v>13092</v>
      </c>
      <c r="C373" t="s">
        <v>13094</v>
      </c>
      <c r="D373" s="2">
        <v>6499</v>
      </c>
      <c r="E373" s="9">
        <v>8499</v>
      </c>
      <c r="F373" s="1">
        <v>0.24</v>
      </c>
      <c r="G373">
        <v>4.0999999999999996</v>
      </c>
      <c r="H373" s="4">
        <v>313836</v>
      </c>
      <c r="I373" t="str">
        <f t="shared" si="5"/>
        <v>&lt;50%</v>
      </c>
      <c r="J373" t="str" cm="1">
        <f t="array" ref="J373">_xlfn.IFS(G373&lt;=2,"0-2.0",G373&lt;=3,"2.1-3.0",G373&lt;=4,"3.1-4.0",G373&lt;=5,"4.1-5.0")</f>
        <v>4.1-5.0</v>
      </c>
      <c r="K373" s="6">
        <f>amazontable[[#This Row],[Discounted Price]]*H373</f>
        <v>2039620164</v>
      </c>
      <c r="L373" s="7" t="str" cm="1">
        <f t="array" ref="L373">_xlfn.IFS(D373&lt;=200,"0-200",D373&lt;=500,"201-500",D373&gt;500,"501 &amp; above")</f>
        <v>501 &amp; above</v>
      </c>
      <c r="M373" t="str" cm="1">
        <f t="array" ref="M373">_xlfn.IFS(H373&lt;1000,"0-999",H373&lt;10000,"1,000-9,999",H373&gt;10000,"10,001&amp; above")</f>
        <v>10,001&amp; above</v>
      </c>
      <c r="N373" t="s">
        <v>3260</v>
      </c>
      <c r="O373" t="s">
        <v>3255</v>
      </c>
      <c r="P373" s="19" t="s">
        <v>15528</v>
      </c>
      <c r="Q373" t="s">
        <v>15529</v>
      </c>
      <c r="R373" t="s">
        <v>15530</v>
      </c>
      <c r="S373" t="s">
        <v>15531</v>
      </c>
      <c r="T373" t="s">
        <v>15532</v>
      </c>
      <c r="U373" t="s">
        <v>15533</v>
      </c>
      <c r="V373" t="s">
        <v>15534</v>
      </c>
      <c r="W373" t="s">
        <v>15535</v>
      </c>
    </row>
    <row r="374" spans="1:23" x14ac:dyDescent="0.35">
      <c r="A374" t="s">
        <v>13079</v>
      </c>
      <c r="B374" t="s">
        <v>13090</v>
      </c>
      <c r="C374" t="s">
        <v>13091</v>
      </c>
      <c r="D374" s="2">
        <v>1799</v>
      </c>
      <c r="E374" s="9">
        <v>19999</v>
      </c>
      <c r="F374" s="1">
        <v>0.91</v>
      </c>
      <c r="G374">
        <v>4.2</v>
      </c>
      <c r="H374" s="4">
        <v>13937</v>
      </c>
      <c r="I374" t="str">
        <f t="shared" si="5"/>
        <v>50% or more</v>
      </c>
      <c r="J374" t="str" cm="1">
        <f t="array" ref="J374">_xlfn.IFS(G374&lt;=2,"0-2.0",G374&lt;=3,"2.1-3.0",G374&lt;=4,"3.1-4.0",G374&lt;=5,"4.1-5.0")</f>
        <v>4.1-5.0</v>
      </c>
      <c r="K374" s="6">
        <f>amazontable[[#This Row],[Discounted Price]]*H374</f>
        <v>25072663</v>
      </c>
      <c r="L374" s="7" t="str" cm="1">
        <f t="array" ref="L374">_xlfn.IFS(D374&lt;=200,"0-200",D374&lt;=500,"201-500",D374&gt;500,"501 &amp; above")</f>
        <v>501 &amp; above</v>
      </c>
      <c r="M374" t="str" cm="1">
        <f t="array" ref="M374">_xlfn.IFS(H374&lt;1000,"0-999",H374&lt;10000,"1,000-9,999",H374&gt;10000,"10,001&amp; above")</f>
        <v>10,001&amp; above</v>
      </c>
      <c r="N374" t="s">
        <v>3265</v>
      </c>
      <c r="O374" t="s">
        <v>2952</v>
      </c>
      <c r="P374" s="19" t="s">
        <v>15334</v>
      </c>
      <c r="Q374" t="s">
        <v>15335</v>
      </c>
      <c r="R374" t="s">
        <v>15336</v>
      </c>
      <c r="S374" t="s">
        <v>15337</v>
      </c>
      <c r="T374" t="s">
        <v>15338</v>
      </c>
      <c r="U374" t="s">
        <v>15339</v>
      </c>
      <c r="V374" t="s">
        <v>15340</v>
      </c>
      <c r="W374" t="s">
        <v>15341</v>
      </c>
    </row>
    <row r="375" spans="1:23" x14ac:dyDescent="0.35">
      <c r="A375" t="s">
        <v>13079</v>
      </c>
      <c r="B375" t="s">
        <v>13092</v>
      </c>
      <c r="C375" t="s">
        <v>13094</v>
      </c>
      <c r="D375" s="2">
        <v>8999</v>
      </c>
      <c r="E375" s="9">
        <v>11999</v>
      </c>
      <c r="F375" s="1">
        <v>0.25</v>
      </c>
      <c r="G375">
        <v>4</v>
      </c>
      <c r="H375" s="4">
        <v>12796</v>
      </c>
      <c r="I375" t="str">
        <f t="shared" si="5"/>
        <v>&lt;50%</v>
      </c>
      <c r="J375" t="str" cm="1">
        <f t="array" ref="J375">_xlfn.IFS(G375&lt;=2,"0-2.0",G375&lt;=3,"2.1-3.0",G375&lt;=4,"3.1-4.0",G375&lt;=5,"4.1-5.0")</f>
        <v>3.1-4.0</v>
      </c>
      <c r="K375" s="6">
        <f>amazontable[[#This Row],[Discounted Price]]*H375</f>
        <v>115151204</v>
      </c>
      <c r="L375" s="7" t="str" cm="1">
        <f t="array" ref="L375">_xlfn.IFS(D375&lt;=200,"0-200",D375&lt;=500,"201-500",D375&gt;500,"501 &amp; above")</f>
        <v>501 &amp; above</v>
      </c>
      <c r="M375" t="str" cm="1">
        <f t="array" ref="M375">_xlfn.IFS(H375&lt;1000,"0-999",H375&lt;10000,"1,000-9,999",H375&gt;10000,"10,001&amp; above")</f>
        <v>10,001&amp; above</v>
      </c>
      <c r="N375" t="s">
        <v>3269</v>
      </c>
      <c r="O375" t="s">
        <v>3100</v>
      </c>
      <c r="P375" s="19" t="s">
        <v>15438</v>
      </c>
      <c r="Q375" t="s">
        <v>15439</v>
      </c>
      <c r="R375" t="s">
        <v>15440</v>
      </c>
      <c r="S375" t="s">
        <v>15441</v>
      </c>
      <c r="T375" t="s">
        <v>15442</v>
      </c>
      <c r="U375" t="s">
        <v>15443</v>
      </c>
      <c r="V375" t="s">
        <v>15444</v>
      </c>
      <c r="W375" t="s">
        <v>15445</v>
      </c>
    </row>
    <row r="376" spans="1:23" x14ac:dyDescent="0.35">
      <c r="A376" t="s">
        <v>13079</v>
      </c>
      <c r="B376" t="s">
        <v>13092</v>
      </c>
      <c r="C376" t="s">
        <v>13093</v>
      </c>
      <c r="D376">
        <v>139</v>
      </c>
      <c r="E376" s="9">
        <v>495</v>
      </c>
      <c r="F376" s="1">
        <v>0.72</v>
      </c>
      <c r="G376">
        <v>4.3</v>
      </c>
      <c r="H376" s="4">
        <v>14185</v>
      </c>
      <c r="I376" t="str">
        <f t="shared" si="5"/>
        <v>50% or more</v>
      </c>
      <c r="J376" t="str" cm="1">
        <f t="array" ref="J376">_xlfn.IFS(G376&lt;=2,"0-2.0",G376&lt;=3,"2.1-3.0",G376&lt;=4,"3.1-4.0",G376&lt;=5,"4.1-5.0")</f>
        <v>4.1-5.0</v>
      </c>
      <c r="K376" s="6">
        <f>amazontable[[#This Row],[Discounted Price]]*H376</f>
        <v>1971715</v>
      </c>
      <c r="L376" s="7" t="str" cm="1">
        <f t="array" ref="L376">_xlfn.IFS(D376&lt;=200,"0-200",D376&lt;=500,"201-500",D376&gt;500,"501 &amp; above")</f>
        <v>0-200</v>
      </c>
      <c r="M376" t="str" cm="1">
        <f t="array" ref="M376">_xlfn.IFS(H376&lt;1000,"0-999",H376&lt;10000,"1,000-9,999",H376&gt;10000,"10,001&amp; above")</f>
        <v>10,001&amp; above</v>
      </c>
      <c r="N376" t="s">
        <v>3273</v>
      </c>
      <c r="O376" t="s">
        <v>2039</v>
      </c>
      <c r="P376" s="19" t="s">
        <v>14743</v>
      </c>
      <c r="Q376" t="s">
        <v>14744</v>
      </c>
      <c r="R376" t="s">
        <v>14745</v>
      </c>
      <c r="S376" t="s">
        <v>14746</v>
      </c>
      <c r="T376" t="s">
        <v>14747</v>
      </c>
      <c r="U376" t="s">
        <v>14748</v>
      </c>
      <c r="V376" t="s">
        <v>14749</v>
      </c>
      <c r="W376" t="s">
        <v>14750</v>
      </c>
    </row>
    <row r="377" spans="1:23" x14ac:dyDescent="0.35">
      <c r="A377" t="s">
        <v>13079</v>
      </c>
      <c r="B377" t="s">
        <v>13090</v>
      </c>
      <c r="C377" t="s">
        <v>13091</v>
      </c>
      <c r="D377" s="2">
        <v>3999</v>
      </c>
      <c r="E377" s="9">
        <v>16999</v>
      </c>
      <c r="F377" s="1">
        <v>0.76</v>
      </c>
      <c r="G377">
        <v>4.3</v>
      </c>
      <c r="H377" s="4">
        <v>17159</v>
      </c>
      <c r="I377" t="str">
        <f t="shared" si="5"/>
        <v>50% or more</v>
      </c>
      <c r="J377" t="str" cm="1">
        <f t="array" ref="J377">_xlfn.IFS(G377&lt;=2,"0-2.0",G377&lt;=3,"2.1-3.0",G377&lt;=4,"3.1-4.0",G377&lt;=5,"4.1-5.0")</f>
        <v>4.1-5.0</v>
      </c>
      <c r="K377" s="6">
        <f>amazontable[[#This Row],[Discounted Price]]*H377</f>
        <v>68618841</v>
      </c>
      <c r="L377" s="7" t="str" cm="1">
        <f t="array" ref="L377">_xlfn.IFS(D377&lt;=200,"0-200",D377&lt;=500,"201-500",D377&gt;500,"501 &amp; above")</f>
        <v>501 &amp; above</v>
      </c>
      <c r="M377" t="str" cm="1">
        <f t="array" ref="M377">_xlfn.IFS(H377&lt;1000,"0-999",H377&lt;10000,"1,000-9,999",H377&gt;10000,"10,001&amp; above")</f>
        <v>10,001&amp; above</v>
      </c>
      <c r="N377" t="s">
        <v>3280</v>
      </c>
      <c r="O377" t="s">
        <v>3285</v>
      </c>
      <c r="P377" s="19" t="s">
        <v>15536</v>
      </c>
      <c r="Q377" t="s">
        <v>15537</v>
      </c>
      <c r="R377" t="s">
        <v>15538</v>
      </c>
      <c r="S377" t="s">
        <v>15539</v>
      </c>
      <c r="T377" t="s">
        <v>15540</v>
      </c>
    </row>
    <row r="378" spans="1:23" x14ac:dyDescent="0.35">
      <c r="A378" t="s">
        <v>13079</v>
      </c>
      <c r="B378" t="s">
        <v>13090</v>
      </c>
      <c r="C378" t="s">
        <v>13091</v>
      </c>
      <c r="D378" s="2">
        <v>2998</v>
      </c>
      <c r="E378" s="9">
        <v>5999</v>
      </c>
      <c r="F378" s="1">
        <v>0.5</v>
      </c>
      <c r="G378">
        <v>4.0999999999999996</v>
      </c>
      <c r="H378" s="4">
        <v>5179</v>
      </c>
      <c r="I378" t="str">
        <f t="shared" si="5"/>
        <v>50% or more</v>
      </c>
      <c r="J378" t="str" cm="1">
        <f t="array" ref="J378">_xlfn.IFS(G378&lt;=2,"0-2.0",G378&lt;=3,"2.1-3.0",G378&lt;=4,"3.1-4.0",G378&lt;=5,"4.1-5.0")</f>
        <v>4.1-5.0</v>
      </c>
      <c r="K378" s="6">
        <f>amazontable[[#This Row],[Discounted Price]]*H378</f>
        <v>15526642</v>
      </c>
      <c r="L378" s="7" t="str" cm="1">
        <f t="array" ref="L378">_xlfn.IFS(D378&lt;=200,"0-200",D378&lt;=500,"201-500",D378&gt;500,"501 &amp; above")</f>
        <v>501 &amp; above</v>
      </c>
      <c r="M378" t="str" cm="1">
        <f t="array" ref="M378">_xlfn.IFS(H378&lt;1000,"0-999",H378&lt;10000,"1,000-9,999",H378&gt;10000,"10,001&amp; above")</f>
        <v>1,000-9,999</v>
      </c>
      <c r="N378" t="s">
        <v>3290</v>
      </c>
      <c r="O378" t="s">
        <v>3295</v>
      </c>
      <c r="P378" s="19" t="s">
        <v>15541</v>
      </c>
      <c r="Q378" t="s">
        <v>15542</v>
      </c>
      <c r="R378" t="s">
        <v>15543</v>
      </c>
      <c r="S378" t="s">
        <v>15544</v>
      </c>
      <c r="T378" t="s">
        <v>15545</v>
      </c>
      <c r="U378" t="s">
        <v>15546</v>
      </c>
      <c r="V378" t="s">
        <v>15547</v>
      </c>
      <c r="W378" t="s">
        <v>15548</v>
      </c>
    </row>
    <row r="379" spans="1:23" x14ac:dyDescent="0.35">
      <c r="A379" t="s">
        <v>13074</v>
      </c>
      <c r="B379" t="s">
        <v>13075</v>
      </c>
      <c r="C379" t="s">
        <v>13076</v>
      </c>
      <c r="D379">
        <v>199</v>
      </c>
      <c r="E379" s="9">
        <v>349</v>
      </c>
      <c r="F379" s="1">
        <v>0.43</v>
      </c>
      <c r="G379">
        <v>4</v>
      </c>
      <c r="H379" s="4">
        <v>43993</v>
      </c>
      <c r="I379" t="str">
        <f t="shared" si="5"/>
        <v>&lt;50%</v>
      </c>
      <c r="J379" t="str" cm="1">
        <f t="array" ref="J379">_xlfn.IFS(G379&lt;=2,"0-2.0",G379&lt;=3,"2.1-3.0",G379&lt;=4,"3.1-4.0",G379&lt;=5,"4.1-5.0")</f>
        <v>3.1-4.0</v>
      </c>
      <c r="K379" s="6">
        <f>amazontable[[#This Row],[Discounted Price]]*H379</f>
        <v>8754607</v>
      </c>
      <c r="L379" s="7" t="str" cm="1">
        <f t="array" ref="L379">_xlfn.IFS(D379&lt;=200,"0-200",D379&lt;=500,"201-500",D379&gt;500,"501 &amp; above")</f>
        <v>0-200</v>
      </c>
      <c r="M379" t="str" cm="1">
        <f t="array" ref="M379">_xlfn.IFS(H379&lt;1000,"0-999",H379&lt;10000,"1,000-9,999",H379&gt;10000,"10,001&amp; above")</f>
        <v>10,001&amp; above</v>
      </c>
      <c r="N379" t="s">
        <v>27</v>
      </c>
      <c r="O379" t="s">
        <v>32</v>
      </c>
      <c r="P379" s="19" t="s">
        <v>13374</v>
      </c>
      <c r="Q379" t="s">
        <v>13375</v>
      </c>
      <c r="R379" t="s">
        <v>13376</v>
      </c>
      <c r="S379" t="s">
        <v>13377</v>
      </c>
      <c r="T379" t="s">
        <v>13378</v>
      </c>
      <c r="U379" t="s">
        <v>13379</v>
      </c>
      <c r="V379" t="s">
        <v>13380</v>
      </c>
      <c r="W379" t="s">
        <v>13381</v>
      </c>
    </row>
    <row r="380" spans="1:23" x14ac:dyDescent="0.35">
      <c r="A380" t="s">
        <v>13079</v>
      </c>
      <c r="B380" t="s">
        <v>13092</v>
      </c>
      <c r="C380" t="s">
        <v>13094</v>
      </c>
      <c r="D380" s="2">
        <v>15499</v>
      </c>
      <c r="E380" s="9">
        <v>18999</v>
      </c>
      <c r="F380" s="1">
        <v>0.18</v>
      </c>
      <c r="G380">
        <v>4.0999999999999996</v>
      </c>
      <c r="H380" s="4">
        <v>19252</v>
      </c>
      <c r="I380" t="str">
        <f t="shared" si="5"/>
        <v>&lt;50%</v>
      </c>
      <c r="J380" t="str" cm="1">
        <f t="array" ref="J380">_xlfn.IFS(G380&lt;=2,"0-2.0",G380&lt;=3,"2.1-3.0",G380&lt;=4,"3.1-4.0",G380&lt;=5,"4.1-5.0")</f>
        <v>4.1-5.0</v>
      </c>
      <c r="K380" s="6">
        <f>amazontable[[#This Row],[Discounted Price]]*H380</f>
        <v>298386748</v>
      </c>
      <c r="L380" s="7" t="str" cm="1">
        <f t="array" ref="L380">_xlfn.IFS(D380&lt;=200,"0-200",D380&lt;=500,"201-500",D380&gt;500,"501 &amp; above")</f>
        <v>501 &amp; above</v>
      </c>
      <c r="M380" t="str" cm="1">
        <f t="array" ref="M380">_xlfn.IFS(H380&lt;1000,"0-999",H380&lt;10000,"1,000-9,999",H380&gt;10000,"10,001&amp; above")</f>
        <v>10,001&amp; above</v>
      </c>
      <c r="N380" t="s">
        <v>3302</v>
      </c>
      <c r="O380" t="s">
        <v>3307</v>
      </c>
      <c r="P380" s="19" t="s">
        <v>15549</v>
      </c>
      <c r="Q380" t="s">
        <v>15550</v>
      </c>
      <c r="R380" t="s">
        <v>15551</v>
      </c>
      <c r="S380" t="s">
        <v>15552</v>
      </c>
      <c r="T380" t="s">
        <v>15553</v>
      </c>
      <c r="U380" t="s">
        <v>15554</v>
      </c>
      <c r="V380" t="s">
        <v>15555</v>
      </c>
      <c r="W380" t="s">
        <v>15556</v>
      </c>
    </row>
    <row r="381" spans="1:23" x14ac:dyDescent="0.35">
      <c r="A381" t="s">
        <v>13074</v>
      </c>
      <c r="B381" t="s">
        <v>13075</v>
      </c>
      <c r="C381" t="s">
        <v>13076</v>
      </c>
      <c r="D381">
        <v>199</v>
      </c>
      <c r="E381" s="9">
        <v>999</v>
      </c>
      <c r="F381" s="1">
        <v>0.8</v>
      </c>
      <c r="G381">
        <v>3.9</v>
      </c>
      <c r="H381" s="4">
        <v>7928</v>
      </c>
      <c r="I381" t="str">
        <f t="shared" si="5"/>
        <v>50% or more</v>
      </c>
      <c r="J381" t="str" cm="1">
        <f t="array" ref="J381">_xlfn.IFS(G381&lt;=2,"0-2.0",G381&lt;=3,"2.1-3.0",G381&lt;=4,"3.1-4.0",G381&lt;=5,"4.1-5.0")</f>
        <v>3.1-4.0</v>
      </c>
      <c r="K381" s="6">
        <f>amazontable[[#This Row],[Discounted Price]]*H381</f>
        <v>1577672</v>
      </c>
      <c r="L381" s="7" t="str" cm="1">
        <f t="array" ref="L381">_xlfn.IFS(D381&lt;=200,"0-200",D381&lt;=500,"201-500",D381&gt;500,"501 &amp; above")</f>
        <v>0-200</v>
      </c>
      <c r="M381" t="str" cm="1">
        <f t="array" ref="M381">_xlfn.IFS(H381&lt;1000,"0-999",H381&lt;10000,"1,000-9,999",H381&gt;10000,"10,001&amp; above")</f>
        <v>1,000-9,999</v>
      </c>
      <c r="N381" t="s">
        <v>37</v>
      </c>
      <c r="O381" t="s">
        <v>42</v>
      </c>
      <c r="P381" s="19" t="s">
        <v>13382</v>
      </c>
      <c r="Q381" t="s">
        <v>13383</v>
      </c>
      <c r="R381" t="s">
        <v>13384</v>
      </c>
      <c r="S381" t="s">
        <v>13385</v>
      </c>
      <c r="T381" t="s">
        <v>13386</v>
      </c>
      <c r="U381" t="s">
        <v>13387</v>
      </c>
      <c r="V381" t="s">
        <v>13388</v>
      </c>
      <c r="W381" t="s">
        <v>13389</v>
      </c>
    </row>
    <row r="382" spans="1:23" x14ac:dyDescent="0.35">
      <c r="A382" t="s">
        <v>13079</v>
      </c>
      <c r="B382" t="s">
        <v>13090</v>
      </c>
      <c r="C382" t="s">
        <v>13091</v>
      </c>
      <c r="D382" s="2">
        <v>1799</v>
      </c>
      <c r="E382" s="9">
        <v>19999</v>
      </c>
      <c r="F382" s="1">
        <v>0.91</v>
      </c>
      <c r="G382">
        <v>4.2</v>
      </c>
      <c r="H382" s="4">
        <v>13937</v>
      </c>
      <c r="I382" t="str">
        <f t="shared" si="5"/>
        <v>50% or more</v>
      </c>
      <c r="J382" t="str" cm="1">
        <f t="array" ref="J382">_xlfn.IFS(G382&lt;=2,"0-2.0",G382&lt;=3,"2.1-3.0",G382&lt;=4,"3.1-4.0",G382&lt;=5,"4.1-5.0")</f>
        <v>4.1-5.0</v>
      </c>
      <c r="K382" s="6">
        <f>amazontable[[#This Row],[Discounted Price]]*H382</f>
        <v>25072663</v>
      </c>
      <c r="L382" s="7" t="str" cm="1">
        <f t="array" ref="L382">_xlfn.IFS(D382&lt;=200,"0-200",D382&lt;=500,"201-500",D382&gt;500,"501 &amp; above")</f>
        <v>501 &amp; above</v>
      </c>
      <c r="M382" t="str" cm="1">
        <f t="array" ref="M382">_xlfn.IFS(H382&lt;1000,"0-999",H382&lt;10000,"1,000-9,999",H382&gt;10000,"10,001&amp; above")</f>
        <v>10,001&amp; above</v>
      </c>
      <c r="N382" t="s">
        <v>3316</v>
      </c>
      <c r="O382" t="s">
        <v>2952</v>
      </c>
      <c r="P382" s="19" t="s">
        <v>15334</v>
      </c>
      <c r="Q382" t="s">
        <v>15335</v>
      </c>
      <c r="R382" t="s">
        <v>15336</v>
      </c>
      <c r="S382" t="s">
        <v>15337</v>
      </c>
      <c r="T382" t="s">
        <v>15338</v>
      </c>
      <c r="U382" t="s">
        <v>15339</v>
      </c>
      <c r="V382" t="s">
        <v>15340</v>
      </c>
      <c r="W382" t="s">
        <v>15341</v>
      </c>
    </row>
    <row r="383" spans="1:23" x14ac:dyDescent="0.35">
      <c r="A383" t="s">
        <v>13079</v>
      </c>
      <c r="B383" t="s">
        <v>13092</v>
      </c>
      <c r="C383" t="s">
        <v>13094</v>
      </c>
      <c r="D383" s="2">
        <v>8999</v>
      </c>
      <c r="E383" s="9">
        <v>11999</v>
      </c>
      <c r="F383" s="1">
        <v>0.25</v>
      </c>
      <c r="G383">
        <v>4</v>
      </c>
      <c r="H383" s="4">
        <v>12796</v>
      </c>
      <c r="I383" t="str">
        <f t="shared" si="5"/>
        <v>&lt;50%</v>
      </c>
      <c r="J383" t="str" cm="1">
        <f t="array" ref="J383">_xlfn.IFS(G383&lt;=2,"0-2.0",G383&lt;=3,"2.1-3.0",G383&lt;=4,"3.1-4.0",G383&lt;=5,"4.1-5.0")</f>
        <v>3.1-4.0</v>
      </c>
      <c r="K383" s="6">
        <f>amazontable[[#This Row],[Discounted Price]]*H383</f>
        <v>115151204</v>
      </c>
      <c r="L383" s="7" t="str" cm="1">
        <f t="array" ref="L383">_xlfn.IFS(D383&lt;=200,"0-200",D383&lt;=500,"201-500",D383&gt;500,"501 &amp; above")</f>
        <v>501 &amp; above</v>
      </c>
      <c r="M383" t="str" cm="1">
        <f t="array" ref="M383">_xlfn.IFS(H383&lt;1000,"0-999",H383&lt;10000,"1,000-9,999",H383&gt;10000,"10,001&amp; above")</f>
        <v>10,001&amp; above</v>
      </c>
      <c r="N383" t="s">
        <v>3319</v>
      </c>
      <c r="O383" t="s">
        <v>3100</v>
      </c>
      <c r="P383" s="19" t="s">
        <v>15438</v>
      </c>
      <c r="Q383" t="s">
        <v>15439</v>
      </c>
      <c r="R383" t="s">
        <v>15440</v>
      </c>
      <c r="S383" t="s">
        <v>15441</v>
      </c>
      <c r="T383" t="s">
        <v>15442</v>
      </c>
      <c r="U383" t="s">
        <v>15443</v>
      </c>
      <c r="V383" t="s">
        <v>15444</v>
      </c>
      <c r="W383" t="s">
        <v>15445</v>
      </c>
    </row>
    <row r="384" spans="1:23" x14ac:dyDescent="0.35">
      <c r="A384" t="s">
        <v>13079</v>
      </c>
      <c r="B384" t="s">
        <v>13092</v>
      </c>
      <c r="C384" t="s">
        <v>13093</v>
      </c>
      <c r="D384">
        <v>873</v>
      </c>
      <c r="E384" s="9">
        <v>1699</v>
      </c>
      <c r="F384" s="1">
        <v>0.49</v>
      </c>
      <c r="G384">
        <v>4.4000000000000004</v>
      </c>
      <c r="H384" s="4">
        <v>1680</v>
      </c>
      <c r="I384" t="str">
        <f t="shared" si="5"/>
        <v>&lt;50%</v>
      </c>
      <c r="J384" t="str" cm="1">
        <f t="array" ref="J384">_xlfn.IFS(G384&lt;=2,"0-2.0",G384&lt;=3,"2.1-3.0",G384&lt;=4,"3.1-4.0",G384&lt;=5,"4.1-5.0")</f>
        <v>4.1-5.0</v>
      </c>
      <c r="K384" s="6">
        <f>amazontable[[#This Row],[Discounted Price]]*H384</f>
        <v>1466640</v>
      </c>
      <c r="L384" s="7" t="str" cm="1">
        <f t="array" ref="L384">_xlfn.IFS(D384&lt;=200,"0-200",D384&lt;=500,"201-500",D384&gt;500,"501 &amp; above")</f>
        <v>501 &amp; above</v>
      </c>
      <c r="M384" t="str" cm="1">
        <f t="array" ref="M384">_xlfn.IFS(H384&lt;1000,"0-999",H384&lt;10000,"1,000-9,999",H384&gt;10000,"10,001&amp; above")</f>
        <v>1,000-9,999</v>
      </c>
      <c r="N384" t="s">
        <v>3323</v>
      </c>
      <c r="O384" t="s">
        <v>3328</v>
      </c>
      <c r="P384" s="19" t="s">
        <v>15557</v>
      </c>
      <c r="Q384" t="s">
        <v>15558</v>
      </c>
      <c r="R384" t="s">
        <v>15559</v>
      </c>
      <c r="S384" t="s">
        <v>15560</v>
      </c>
      <c r="T384" t="s">
        <v>15561</v>
      </c>
      <c r="U384" t="s">
        <v>15562</v>
      </c>
      <c r="V384" t="s">
        <v>15563</v>
      </c>
      <c r="W384" t="s">
        <v>15564</v>
      </c>
    </row>
    <row r="385" spans="1:23" x14ac:dyDescent="0.35">
      <c r="A385" t="s">
        <v>13079</v>
      </c>
      <c r="B385" t="s">
        <v>13092</v>
      </c>
      <c r="C385" t="s">
        <v>13094</v>
      </c>
      <c r="D385" s="2">
        <v>12999</v>
      </c>
      <c r="E385" s="9">
        <v>15999</v>
      </c>
      <c r="F385" s="1">
        <v>0.19</v>
      </c>
      <c r="G385">
        <v>4.2</v>
      </c>
      <c r="H385" s="4">
        <v>13246</v>
      </c>
      <c r="I385" t="str">
        <f t="shared" si="5"/>
        <v>&lt;50%</v>
      </c>
      <c r="J385" t="str" cm="1">
        <f t="array" ref="J385">_xlfn.IFS(G385&lt;=2,"0-2.0",G385&lt;=3,"2.1-3.0",G385&lt;=4,"3.1-4.0",G385&lt;=5,"4.1-5.0")</f>
        <v>4.1-5.0</v>
      </c>
      <c r="K385" s="6">
        <f>amazontable[[#This Row],[Discounted Price]]*H385</f>
        <v>172184754</v>
      </c>
      <c r="L385" s="7" t="str" cm="1">
        <f t="array" ref="L385">_xlfn.IFS(D385&lt;=200,"0-200",D385&lt;=500,"201-500",D385&gt;500,"501 &amp; above")</f>
        <v>501 &amp; above</v>
      </c>
      <c r="M385" t="str" cm="1">
        <f t="array" ref="M385">_xlfn.IFS(H385&lt;1000,"0-999",H385&lt;10000,"1,000-9,999",H385&gt;10000,"10,001&amp; above")</f>
        <v>10,001&amp; above</v>
      </c>
      <c r="N385" t="s">
        <v>3333</v>
      </c>
      <c r="O385" t="s">
        <v>3338</v>
      </c>
      <c r="P385" s="19" t="s">
        <v>15565</v>
      </c>
      <c r="Q385" t="s">
        <v>15566</v>
      </c>
      <c r="R385" t="s">
        <v>15567</v>
      </c>
      <c r="S385" t="s">
        <v>15568</v>
      </c>
      <c r="T385" t="s">
        <v>15569</v>
      </c>
      <c r="U385" t="s">
        <v>15570</v>
      </c>
      <c r="V385" t="s">
        <v>15571</v>
      </c>
      <c r="W385" t="s">
        <v>15572</v>
      </c>
    </row>
    <row r="386" spans="1:23" x14ac:dyDescent="0.35">
      <c r="A386" t="s">
        <v>13079</v>
      </c>
      <c r="B386" t="s">
        <v>13092</v>
      </c>
      <c r="C386" t="s">
        <v>13093</v>
      </c>
      <c r="D386">
        <v>539</v>
      </c>
      <c r="E386" s="9">
        <v>1599</v>
      </c>
      <c r="F386" s="1">
        <v>0.66</v>
      </c>
      <c r="G386">
        <v>3.8</v>
      </c>
      <c r="H386" s="4">
        <v>14648</v>
      </c>
      <c r="I386" t="str">
        <f t="shared" si="5"/>
        <v>50% or more</v>
      </c>
      <c r="J386" t="str" cm="1">
        <f t="array" ref="J386">_xlfn.IFS(G386&lt;=2,"0-2.0",G386&lt;=3,"2.1-3.0",G386&lt;=4,"3.1-4.0",G386&lt;=5,"4.1-5.0")</f>
        <v>3.1-4.0</v>
      </c>
      <c r="K386" s="6">
        <f>amazontable[[#This Row],[Discounted Price]]*H386</f>
        <v>7895272</v>
      </c>
      <c r="L386" s="7" t="str" cm="1">
        <f t="array" ref="L386">_xlfn.IFS(D386&lt;=200,"0-200",D386&lt;=500,"201-500",D386&gt;500,"501 &amp; above")</f>
        <v>501 &amp; above</v>
      </c>
      <c r="M386" t="str" cm="1">
        <f t="array" ref="M386">_xlfn.IFS(H386&lt;1000,"0-999",H386&lt;10000,"1,000-9,999",H386&gt;10000,"10,001&amp; above")</f>
        <v>10,001&amp; above</v>
      </c>
      <c r="N386" t="s">
        <v>3343</v>
      </c>
      <c r="O386" t="s">
        <v>3349</v>
      </c>
      <c r="P386" s="19" t="s">
        <v>15573</v>
      </c>
      <c r="Q386" t="s">
        <v>15574</v>
      </c>
      <c r="R386" t="s">
        <v>15575</v>
      </c>
      <c r="S386" t="s">
        <v>15576</v>
      </c>
      <c r="T386" t="s">
        <v>15577</v>
      </c>
      <c r="U386" t="s">
        <v>15578</v>
      </c>
      <c r="V386" t="s">
        <v>15579</v>
      </c>
      <c r="W386" t="s">
        <v>15580</v>
      </c>
    </row>
    <row r="387" spans="1:23" x14ac:dyDescent="0.35">
      <c r="A387" t="s">
        <v>13079</v>
      </c>
      <c r="B387" t="s">
        <v>13090</v>
      </c>
      <c r="C387" t="s">
        <v>13091</v>
      </c>
      <c r="D387" s="2">
        <v>1999</v>
      </c>
      <c r="E387" s="9">
        <v>9999</v>
      </c>
      <c r="F387" s="1">
        <v>0.8</v>
      </c>
      <c r="G387">
        <v>4.3</v>
      </c>
      <c r="H387" s="4">
        <v>27696</v>
      </c>
      <c r="I387" t="str">
        <f t="shared" ref="I387:I450" si="6">IF(F387&gt;=50%,"50% or more","&lt;50%")</f>
        <v>50% or more</v>
      </c>
      <c r="J387" t="str" cm="1">
        <f t="array" ref="J387">_xlfn.IFS(G387&lt;=2,"0-2.0",G387&lt;=3,"2.1-3.0",G387&lt;=4,"3.1-4.0",G387&lt;=5,"4.1-5.0")</f>
        <v>4.1-5.0</v>
      </c>
      <c r="K387" s="6">
        <f>amazontable[[#This Row],[Discounted Price]]*H387</f>
        <v>55364304</v>
      </c>
      <c r="L387" s="7" t="str" cm="1">
        <f t="array" ref="L387">_xlfn.IFS(D387&lt;=200,"0-200",D387&lt;=500,"201-500",D387&gt;500,"501 &amp; above")</f>
        <v>501 &amp; above</v>
      </c>
      <c r="M387" t="str" cm="1">
        <f t="array" ref="M387">_xlfn.IFS(H387&lt;1000,"0-999",H387&lt;10000,"1,000-9,999",H387&gt;10000,"10,001&amp; above")</f>
        <v>10,001&amp; above</v>
      </c>
      <c r="N387" t="s">
        <v>3354</v>
      </c>
      <c r="O387" t="s">
        <v>2962</v>
      </c>
      <c r="P387" s="19" t="s">
        <v>15342</v>
      </c>
      <c r="Q387" t="s">
        <v>15343</v>
      </c>
      <c r="R387" t="s">
        <v>15344</v>
      </c>
      <c r="S387" t="s">
        <v>15345</v>
      </c>
      <c r="T387" t="s">
        <v>15346</v>
      </c>
      <c r="U387" t="s">
        <v>15347</v>
      </c>
      <c r="V387" t="s">
        <v>15348</v>
      </c>
      <c r="W387" t="s">
        <v>15349</v>
      </c>
    </row>
    <row r="388" spans="1:23" x14ac:dyDescent="0.35">
      <c r="A388" t="s">
        <v>13079</v>
      </c>
      <c r="B388" t="s">
        <v>13092</v>
      </c>
      <c r="C388" t="s">
        <v>13094</v>
      </c>
      <c r="D388" s="2">
        <v>15490</v>
      </c>
      <c r="E388" s="9">
        <v>20990</v>
      </c>
      <c r="F388" s="1">
        <v>0.26</v>
      </c>
      <c r="G388">
        <v>4.2</v>
      </c>
      <c r="H388" s="4">
        <v>32916</v>
      </c>
      <c r="I388" t="str">
        <f t="shared" si="6"/>
        <v>&lt;50%</v>
      </c>
      <c r="J388" t="str" cm="1">
        <f t="array" ref="J388">_xlfn.IFS(G388&lt;=2,"0-2.0",G388&lt;=3,"2.1-3.0",G388&lt;=4,"3.1-4.0",G388&lt;=5,"4.1-5.0")</f>
        <v>4.1-5.0</v>
      </c>
      <c r="K388" s="6">
        <f>amazontable[[#This Row],[Discounted Price]]*H388</f>
        <v>509868840</v>
      </c>
      <c r="L388" s="7" t="str" cm="1">
        <f t="array" ref="L388">_xlfn.IFS(D388&lt;=200,"0-200",D388&lt;=500,"201-500",D388&gt;500,"501 &amp; above")</f>
        <v>501 &amp; above</v>
      </c>
      <c r="M388" t="str" cm="1">
        <f t="array" ref="M388">_xlfn.IFS(H388&lt;1000,"0-999",H388&lt;10000,"1,000-9,999",H388&gt;10000,"10,001&amp; above")</f>
        <v>10,001&amp; above</v>
      </c>
      <c r="N388" t="s">
        <v>3358</v>
      </c>
      <c r="O388" t="s">
        <v>3363</v>
      </c>
      <c r="P388" s="19" t="s">
        <v>15581</v>
      </c>
      <c r="Q388" t="s">
        <v>15582</v>
      </c>
      <c r="R388" t="s">
        <v>15583</v>
      </c>
      <c r="S388" t="s">
        <v>15584</v>
      </c>
      <c r="T388" t="s">
        <v>15585</v>
      </c>
      <c r="U388" t="s">
        <v>15586</v>
      </c>
      <c r="V388" t="s">
        <v>15587</v>
      </c>
      <c r="W388" t="s">
        <v>15588</v>
      </c>
    </row>
    <row r="389" spans="1:23" x14ac:dyDescent="0.35">
      <c r="A389" t="s">
        <v>13079</v>
      </c>
      <c r="B389" t="s">
        <v>13092</v>
      </c>
      <c r="C389" t="s">
        <v>13094</v>
      </c>
      <c r="D389" s="2">
        <v>19999</v>
      </c>
      <c r="E389" s="9">
        <v>24999</v>
      </c>
      <c r="F389" s="1">
        <v>0.2</v>
      </c>
      <c r="G389">
        <v>3.9</v>
      </c>
      <c r="H389" s="4">
        <v>25824</v>
      </c>
      <c r="I389" t="str">
        <f t="shared" si="6"/>
        <v>&lt;50%</v>
      </c>
      <c r="J389" t="str" cm="1">
        <f t="array" ref="J389">_xlfn.IFS(G389&lt;=2,"0-2.0",G389&lt;=3,"2.1-3.0",G389&lt;=4,"3.1-4.0",G389&lt;=5,"4.1-5.0")</f>
        <v>3.1-4.0</v>
      </c>
      <c r="K389" s="6">
        <f>amazontable[[#This Row],[Discounted Price]]*H389</f>
        <v>516454176</v>
      </c>
      <c r="L389" s="7" t="str" cm="1">
        <f t="array" ref="L389">_xlfn.IFS(D389&lt;=200,"0-200",D389&lt;=500,"201-500",D389&gt;500,"501 &amp; above")</f>
        <v>501 &amp; above</v>
      </c>
      <c r="M389" t="str" cm="1">
        <f t="array" ref="M389">_xlfn.IFS(H389&lt;1000,"0-999",H389&lt;10000,"1,000-9,999",H389&gt;10000,"10,001&amp; above")</f>
        <v>10,001&amp; above</v>
      </c>
      <c r="N389" t="s">
        <v>3368</v>
      </c>
      <c r="O389" t="s">
        <v>3373</v>
      </c>
      <c r="P389" s="19" t="s">
        <v>15589</v>
      </c>
      <c r="Q389" t="s">
        <v>15590</v>
      </c>
      <c r="R389" t="s">
        <v>15591</v>
      </c>
      <c r="S389" t="s">
        <v>15592</v>
      </c>
      <c r="T389" t="s">
        <v>15593</v>
      </c>
      <c r="U389" t="s">
        <v>15594</v>
      </c>
      <c r="V389" t="s">
        <v>15595</v>
      </c>
      <c r="W389" t="s">
        <v>15596</v>
      </c>
    </row>
    <row r="390" spans="1:23" x14ac:dyDescent="0.35">
      <c r="A390" t="s">
        <v>13079</v>
      </c>
      <c r="B390" t="s">
        <v>13092</v>
      </c>
      <c r="C390" t="s">
        <v>13093</v>
      </c>
      <c r="D390" s="2">
        <v>1075</v>
      </c>
      <c r="E390" s="9">
        <v>1699</v>
      </c>
      <c r="F390" s="1">
        <v>0.37</v>
      </c>
      <c r="G390">
        <v>4.4000000000000004</v>
      </c>
      <c r="H390" s="4">
        <v>7462</v>
      </c>
      <c r="I390" t="str">
        <f t="shared" si="6"/>
        <v>&lt;50%</v>
      </c>
      <c r="J390" t="str" cm="1">
        <f t="array" ref="J390">_xlfn.IFS(G390&lt;=2,"0-2.0",G390&lt;=3,"2.1-3.0",G390&lt;=4,"3.1-4.0",G390&lt;=5,"4.1-5.0")</f>
        <v>4.1-5.0</v>
      </c>
      <c r="K390" s="6">
        <f>amazontable[[#This Row],[Discounted Price]]*H390</f>
        <v>8021650</v>
      </c>
      <c r="L390" s="7" t="str" cm="1">
        <f t="array" ref="L390">_xlfn.IFS(D390&lt;=200,"0-200",D390&lt;=500,"201-500",D390&gt;500,"501 &amp; above")</f>
        <v>501 &amp; above</v>
      </c>
      <c r="M390" t="str" cm="1">
        <f t="array" ref="M390">_xlfn.IFS(H390&lt;1000,"0-999",H390&lt;10000,"1,000-9,999",H390&gt;10000,"10,001&amp; above")</f>
        <v>1,000-9,999</v>
      </c>
      <c r="N390" t="s">
        <v>3378</v>
      </c>
      <c r="O390" t="s">
        <v>3383</v>
      </c>
      <c r="P390" s="19" t="s">
        <v>15597</v>
      </c>
      <c r="Q390" t="s">
        <v>15598</v>
      </c>
      <c r="R390" t="s">
        <v>15599</v>
      </c>
      <c r="S390" t="s">
        <v>15600</v>
      </c>
      <c r="T390" t="s">
        <v>15601</v>
      </c>
      <c r="U390" t="s">
        <v>15602</v>
      </c>
      <c r="V390" t="s">
        <v>15603</v>
      </c>
      <c r="W390" t="s">
        <v>15604</v>
      </c>
    </row>
    <row r="391" spans="1:23" x14ac:dyDescent="0.35">
      <c r="A391" t="s">
        <v>13079</v>
      </c>
      <c r="B391" t="s">
        <v>13096</v>
      </c>
      <c r="C391" t="s">
        <v>13097</v>
      </c>
      <c r="D391">
        <v>399</v>
      </c>
      <c r="E391" s="9">
        <v>699</v>
      </c>
      <c r="F391" s="1">
        <v>0.43</v>
      </c>
      <c r="G391">
        <v>4</v>
      </c>
      <c r="H391" s="4">
        <v>37817</v>
      </c>
      <c r="I391" t="str">
        <f t="shared" si="6"/>
        <v>&lt;50%</v>
      </c>
      <c r="J391" t="str" cm="1">
        <f t="array" ref="J391">_xlfn.IFS(G391&lt;=2,"0-2.0",G391&lt;=3,"2.1-3.0",G391&lt;=4,"3.1-4.0",G391&lt;=5,"4.1-5.0")</f>
        <v>3.1-4.0</v>
      </c>
      <c r="K391" s="6">
        <f>amazontable[[#This Row],[Discounted Price]]*H391</f>
        <v>15088983</v>
      </c>
      <c r="L391" s="7" t="str" cm="1">
        <f t="array" ref="L391">_xlfn.IFS(D391&lt;=200,"0-200",D391&lt;=500,"201-500",D391&gt;500,"501 &amp; above")</f>
        <v>201-500</v>
      </c>
      <c r="M391" t="str" cm="1">
        <f t="array" ref="M391">_xlfn.IFS(H391&lt;1000,"0-999",H391&lt;10000,"1,000-9,999",H391&gt;10000,"10,001&amp; above")</f>
        <v>10,001&amp; above</v>
      </c>
      <c r="N391" t="s">
        <v>3388</v>
      </c>
      <c r="O391" t="s">
        <v>3393</v>
      </c>
      <c r="P391" s="19" t="s">
        <v>15605</v>
      </c>
      <c r="Q391" t="s">
        <v>15606</v>
      </c>
      <c r="R391" t="s">
        <v>15607</v>
      </c>
      <c r="S391" t="s">
        <v>15608</v>
      </c>
      <c r="T391" t="s">
        <v>15609</v>
      </c>
      <c r="U391" t="s">
        <v>15610</v>
      </c>
      <c r="V391" t="s">
        <v>15611</v>
      </c>
      <c r="W391" t="s">
        <v>15612</v>
      </c>
    </row>
    <row r="392" spans="1:23" x14ac:dyDescent="0.35">
      <c r="A392" t="s">
        <v>13079</v>
      </c>
      <c r="B392" t="s">
        <v>13090</v>
      </c>
      <c r="C392" t="s">
        <v>13091</v>
      </c>
      <c r="D392" s="2">
        <v>1999</v>
      </c>
      <c r="E392" s="9">
        <v>3990</v>
      </c>
      <c r="F392" s="1">
        <v>0.5</v>
      </c>
      <c r="G392">
        <v>4</v>
      </c>
      <c r="H392" s="4">
        <v>30254</v>
      </c>
      <c r="I392" t="str">
        <f t="shared" si="6"/>
        <v>50% or more</v>
      </c>
      <c r="J392" t="str" cm="1">
        <f t="array" ref="J392">_xlfn.IFS(G392&lt;=2,"0-2.0",G392&lt;=3,"2.1-3.0",G392&lt;=4,"3.1-4.0",G392&lt;=5,"4.1-5.0")</f>
        <v>3.1-4.0</v>
      </c>
      <c r="K392" s="6">
        <f>amazontable[[#This Row],[Discounted Price]]*H392</f>
        <v>60477746</v>
      </c>
      <c r="L392" s="7" t="str" cm="1">
        <f t="array" ref="L392">_xlfn.IFS(D392&lt;=200,"0-200",D392&lt;=500,"201-500",D392&gt;500,"501 &amp; above")</f>
        <v>501 &amp; above</v>
      </c>
      <c r="M392" t="str" cm="1">
        <f t="array" ref="M392">_xlfn.IFS(H392&lt;1000,"0-999",H392&lt;10000,"1,000-9,999",H392&gt;10000,"10,001&amp; above")</f>
        <v>10,001&amp; above</v>
      </c>
      <c r="N392" t="s">
        <v>3398</v>
      </c>
      <c r="O392" t="s">
        <v>3176</v>
      </c>
      <c r="P392" s="19" t="s">
        <v>15486</v>
      </c>
      <c r="Q392" t="s">
        <v>15487</v>
      </c>
      <c r="R392" t="s">
        <v>15488</v>
      </c>
      <c r="S392" t="s">
        <v>15489</v>
      </c>
      <c r="T392" t="s">
        <v>15490</v>
      </c>
      <c r="U392" t="s">
        <v>15491</v>
      </c>
      <c r="V392" t="s">
        <v>15492</v>
      </c>
      <c r="W392" t="s">
        <v>15493</v>
      </c>
    </row>
    <row r="393" spans="1:23" x14ac:dyDescent="0.35">
      <c r="A393" t="s">
        <v>13079</v>
      </c>
      <c r="B393" t="s">
        <v>13090</v>
      </c>
      <c r="C393" t="s">
        <v>13091</v>
      </c>
      <c r="D393" s="2">
        <v>1999</v>
      </c>
      <c r="E393" s="9">
        <v>7990</v>
      </c>
      <c r="F393" s="1">
        <v>0.75</v>
      </c>
      <c r="G393">
        <v>3.8</v>
      </c>
      <c r="H393" s="4">
        <v>17831</v>
      </c>
      <c r="I393" t="str">
        <f t="shared" si="6"/>
        <v>50% or more</v>
      </c>
      <c r="J393" t="str" cm="1">
        <f t="array" ref="J393">_xlfn.IFS(G393&lt;=2,"0-2.0",G393&lt;=3,"2.1-3.0",G393&lt;=4,"3.1-4.0",G393&lt;=5,"4.1-5.0")</f>
        <v>3.1-4.0</v>
      </c>
      <c r="K393" s="6">
        <f>amazontable[[#This Row],[Discounted Price]]*H393</f>
        <v>35644169</v>
      </c>
      <c r="L393" s="7" t="str" cm="1">
        <f t="array" ref="L393">_xlfn.IFS(D393&lt;=200,"0-200",D393&lt;=500,"201-500",D393&gt;500,"501 &amp; above")</f>
        <v>501 &amp; above</v>
      </c>
      <c r="M393" t="str" cm="1">
        <f t="array" ref="M393">_xlfn.IFS(H393&lt;1000,"0-999",H393&lt;10000,"1,000-9,999",H393&gt;10000,"10,001&amp; above")</f>
        <v>10,001&amp; above</v>
      </c>
      <c r="N393" t="s">
        <v>3403</v>
      </c>
      <c r="O393" t="s">
        <v>2972</v>
      </c>
      <c r="P393" s="19" t="s">
        <v>15350</v>
      </c>
      <c r="Q393" t="s">
        <v>15351</v>
      </c>
      <c r="R393" t="s">
        <v>15352</v>
      </c>
      <c r="S393" t="s">
        <v>15353</v>
      </c>
      <c r="T393" t="s">
        <v>15354</v>
      </c>
      <c r="U393" t="s">
        <v>15355</v>
      </c>
      <c r="V393" t="s">
        <v>15356</v>
      </c>
      <c r="W393" t="s">
        <v>15357</v>
      </c>
    </row>
    <row r="394" spans="1:23" x14ac:dyDescent="0.35">
      <c r="A394" t="s">
        <v>13074</v>
      </c>
      <c r="B394" t="s">
        <v>13075</v>
      </c>
      <c r="C394" t="s">
        <v>13076</v>
      </c>
      <c r="D394">
        <v>329</v>
      </c>
      <c r="E394" s="9">
        <v>699</v>
      </c>
      <c r="F394" s="1">
        <v>0.53</v>
      </c>
      <c r="G394">
        <v>4.2</v>
      </c>
      <c r="H394" s="4">
        <v>94364</v>
      </c>
      <c r="I394" t="str">
        <f t="shared" si="6"/>
        <v>50% or more</v>
      </c>
      <c r="J394" t="str" cm="1">
        <f t="array" ref="J394">_xlfn.IFS(G394&lt;=2,"0-2.0",G394&lt;=3,"2.1-3.0",G394&lt;=4,"3.1-4.0",G394&lt;=5,"4.1-5.0")</f>
        <v>4.1-5.0</v>
      </c>
      <c r="K394" s="6">
        <f>amazontable[[#This Row],[Discounted Price]]*H394</f>
        <v>31045756</v>
      </c>
      <c r="L394" s="7" t="str" cm="1">
        <f t="array" ref="L394">_xlfn.IFS(D394&lt;=200,"0-200",D394&lt;=500,"201-500",D394&gt;500,"501 &amp; above")</f>
        <v>201-500</v>
      </c>
      <c r="M394" t="str" cm="1">
        <f t="array" ref="M394">_xlfn.IFS(H394&lt;1000,"0-999",H394&lt;10000,"1,000-9,999",H394&gt;10000,"10,001&amp; above")</f>
        <v>10,001&amp; above</v>
      </c>
      <c r="N394" t="s">
        <v>47</v>
      </c>
      <c r="O394" t="s">
        <v>52</v>
      </c>
      <c r="P394" s="19" t="s">
        <v>13390</v>
      </c>
      <c r="Q394" t="s">
        <v>13391</v>
      </c>
      <c r="R394" t="s">
        <v>13392</v>
      </c>
      <c r="S394" t="s">
        <v>13393</v>
      </c>
      <c r="T394" t="s">
        <v>13394</v>
      </c>
      <c r="U394" t="s">
        <v>13395</v>
      </c>
      <c r="V394" t="s">
        <v>13396</v>
      </c>
      <c r="W394" t="s">
        <v>13397</v>
      </c>
    </row>
    <row r="395" spans="1:23" x14ac:dyDescent="0.35">
      <c r="A395" t="s">
        <v>13074</v>
      </c>
      <c r="B395" t="s">
        <v>13075</v>
      </c>
      <c r="C395" t="s">
        <v>13076</v>
      </c>
      <c r="D395">
        <v>154</v>
      </c>
      <c r="E395" s="9">
        <v>399</v>
      </c>
      <c r="F395" s="1">
        <v>0.61</v>
      </c>
      <c r="G395">
        <v>4.2</v>
      </c>
      <c r="H395" s="4">
        <v>16905</v>
      </c>
      <c r="I395" t="str">
        <f t="shared" si="6"/>
        <v>50% or more</v>
      </c>
      <c r="J395" t="str" cm="1">
        <f t="array" ref="J395">_xlfn.IFS(G395&lt;=2,"0-2.0",G395&lt;=3,"2.1-3.0",G395&lt;=4,"3.1-4.0",G395&lt;=5,"4.1-5.0")</f>
        <v>4.1-5.0</v>
      </c>
      <c r="K395" s="6">
        <f>amazontable[[#This Row],[Discounted Price]]*H395</f>
        <v>2603370</v>
      </c>
      <c r="L395" s="7" t="str" cm="1">
        <f t="array" ref="L395">_xlfn.IFS(D395&lt;=200,"0-200",D395&lt;=500,"201-500",D395&gt;500,"501 &amp; above")</f>
        <v>0-200</v>
      </c>
      <c r="M395" t="str" cm="1">
        <f t="array" ref="M395">_xlfn.IFS(H395&lt;1000,"0-999",H395&lt;10000,"1,000-9,999",H395&gt;10000,"10,001&amp; above")</f>
        <v>10,001&amp; above</v>
      </c>
      <c r="N395" t="s">
        <v>57</v>
      </c>
      <c r="O395" t="s">
        <v>62</v>
      </c>
      <c r="P395" s="19" t="s">
        <v>13398</v>
      </c>
      <c r="Q395" t="s">
        <v>13399</v>
      </c>
      <c r="R395" t="s">
        <v>13400</v>
      </c>
      <c r="S395" t="s">
        <v>13401</v>
      </c>
      <c r="T395" t="s">
        <v>13402</v>
      </c>
      <c r="U395" t="s">
        <v>13403</v>
      </c>
      <c r="V395" t="s">
        <v>13404</v>
      </c>
      <c r="W395" t="s">
        <v>13405</v>
      </c>
    </row>
    <row r="396" spans="1:23" x14ac:dyDescent="0.35">
      <c r="A396" t="s">
        <v>13079</v>
      </c>
      <c r="B396" t="s">
        <v>13092</v>
      </c>
      <c r="C396" t="s">
        <v>13094</v>
      </c>
      <c r="D396" s="2">
        <v>28999</v>
      </c>
      <c r="E396" s="9">
        <v>34999</v>
      </c>
      <c r="F396" s="1">
        <v>0.17</v>
      </c>
      <c r="G396">
        <v>4.4000000000000004</v>
      </c>
      <c r="H396" s="4">
        <v>20311</v>
      </c>
      <c r="I396" t="str">
        <f t="shared" si="6"/>
        <v>&lt;50%</v>
      </c>
      <c r="J396" t="str" cm="1">
        <f t="array" ref="J396">_xlfn.IFS(G396&lt;=2,"0-2.0",G396&lt;=3,"2.1-3.0",G396&lt;=4,"3.1-4.0",G396&lt;=5,"4.1-5.0")</f>
        <v>4.1-5.0</v>
      </c>
      <c r="K396" s="6">
        <f>amazontable[[#This Row],[Discounted Price]]*H396</f>
        <v>588998689</v>
      </c>
      <c r="L396" s="7" t="str" cm="1">
        <f t="array" ref="L396">_xlfn.IFS(D396&lt;=200,"0-200",D396&lt;=500,"201-500",D396&gt;500,"501 &amp; above")</f>
        <v>501 &amp; above</v>
      </c>
      <c r="M396" t="str" cm="1">
        <f t="array" ref="M396">_xlfn.IFS(H396&lt;1000,"0-999",H396&lt;10000,"1,000-9,999",H396&gt;10000,"10,001&amp; above")</f>
        <v>10,001&amp; above</v>
      </c>
      <c r="N396" t="s">
        <v>3411</v>
      </c>
      <c r="O396" t="s">
        <v>3416</v>
      </c>
      <c r="P396" s="19" t="s">
        <v>15613</v>
      </c>
      <c r="Q396" t="s">
        <v>15614</v>
      </c>
    </row>
    <row r="397" spans="1:23" x14ac:dyDescent="0.35">
      <c r="A397" t="s">
        <v>13079</v>
      </c>
      <c r="B397" t="s">
        <v>13090</v>
      </c>
      <c r="C397" t="s">
        <v>13091</v>
      </c>
      <c r="D397" s="2">
        <v>2299</v>
      </c>
      <c r="E397" s="9">
        <v>7990</v>
      </c>
      <c r="F397" s="1">
        <v>0.71</v>
      </c>
      <c r="G397">
        <v>4.2</v>
      </c>
      <c r="H397" s="4">
        <v>69622</v>
      </c>
      <c r="I397" t="str">
        <f t="shared" si="6"/>
        <v>50% or more</v>
      </c>
      <c r="J397" t="str" cm="1">
        <f t="array" ref="J397">_xlfn.IFS(G397&lt;=2,"0-2.0",G397&lt;=3,"2.1-3.0",G397&lt;=4,"3.1-4.0",G397&lt;=5,"4.1-5.0")</f>
        <v>4.1-5.0</v>
      </c>
      <c r="K397" s="6">
        <f>amazontable[[#This Row],[Discounted Price]]*H397</f>
        <v>160060978</v>
      </c>
      <c r="L397" s="7" t="str" cm="1">
        <f t="array" ref="L397">_xlfn.IFS(D397&lt;=200,"0-200",D397&lt;=500,"201-500",D397&gt;500,"501 &amp; above")</f>
        <v>501 &amp; above</v>
      </c>
      <c r="M397" t="str" cm="1">
        <f t="array" ref="M397">_xlfn.IFS(H397&lt;1000,"0-999",H397&lt;10000,"1,000-9,999",H397&gt;10000,"10,001&amp; above")</f>
        <v>10,001&amp; above</v>
      </c>
      <c r="N397" t="s">
        <v>3421</v>
      </c>
      <c r="O397" t="s">
        <v>3426</v>
      </c>
      <c r="P397" s="19" t="s">
        <v>15615</v>
      </c>
      <c r="Q397" t="s">
        <v>15616</v>
      </c>
      <c r="R397" t="s">
        <v>15617</v>
      </c>
      <c r="S397" t="s">
        <v>15618</v>
      </c>
      <c r="T397" t="s">
        <v>15619</v>
      </c>
      <c r="U397" t="s">
        <v>15620</v>
      </c>
      <c r="V397" t="s">
        <v>15621</v>
      </c>
      <c r="W397" t="s">
        <v>15622</v>
      </c>
    </row>
    <row r="398" spans="1:23" x14ac:dyDescent="0.35">
      <c r="A398" t="s">
        <v>13079</v>
      </c>
      <c r="B398" t="s">
        <v>13092</v>
      </c>
      <c r="C398" t="s">
        <v>13093</v>
      </c>
      <c r="D398">
        <v>399</v>
      </c>
      <c r="E398" s="9">
        <v>1999</v>
      </c>
      <c r="F398" s="1">
        <v>0.8</v>
      </c>
      <c r="G398">
        <v>4</v>
      </c>
      <c r="H398" s="4">
        <v>3382</v>
      </c>
      <c r="I398" t="str">
        <f t="shared" si="6"/>
        <v>50% or more</v>
      </c>
      <c r="J398" t="str" cm="1">
        <f t="array" ref="J398">_xlfn.IFS(G398&lt;=2,"0-2.0",G398&lt;=3,"2.1-3.0",G398&lt;=4,"3.1-4.0",G398&lt;=5,"4.1-5.0")</f>
        <v>3.1-4.0</v>
      </c>
      <c r="K398" s="6">
        <f>amazontable[[#This Row],[Discounted Price]]*H398</f>
        <v>1349418</v>
      </c>
      <c r="L398" s="7" t="str" cm="1">
        <f t="array" ref="L398">_xlfn.IFS(D398&lt;=200,"0-200",D398&lt;=500,"201-500",D398&gt;500,"501 &amp; above")</f>
        <v>201-500</v>
      </c>
      <c r="M398" t="str" cm="1">
        <f t="array" ref="M398">_xlfn.IFS(H398&lt;1000,"0-999",H398&lt;10000,"1,000-9,999",H398&gt;10000,"10,001&amp; above")</f>
        <v>1,000-9,999</v>
      </c>
      <c r="N398" t="s">
        <v>3431</v>
      </c>
      <c r="O398" t="s">
        <v>3437</v>
      </c>
      <c r="P398" s="19" t="s">
        <v>15623</v>
      </c>
      <c r="Q398" t="s">
        <v>15624</v>
      </c>
      <c r="R398" t="s">
        <v>15625</v>
      </c>
      <c r="S398" t="s">
        <v>15626</v>
      </c>
      <c r="T398" t="s">
        <v>15627</v>
      </c>
      <c r="U398" t="s">
        <v>15628</v>
      </c>
      <c r="V398" t="s">
        <v>15629</v>
      </c>
      <c r="W398" t="s">
        <v>15630</v>
      </c>
    </row>
    <row r="399" spans="1:23" x14ac:dyDescent="0.35">
      <c r="A399" t="s">
        <v>13079</v>
      </c>
      <c r="B399" t="s">
        <v>13081</v>
      </c>
      <c r="C399" t="s">
        <v>13095</v>
      </c>
      <c r="D399" s="2">
        <v>1149</v>
      </c>
      <c r="E399" s="9">
        <v>3999</v>
      </c>
      <c r="F399" s="1">
        <v>0.71</v>
      </c>
      <c r="G399">
        <v>4.3</v>
      </c>
      <c r="H399" s="4">
        <v>140036</v>
      </c>
      <c r="I399" t="str">
        <f t="shared" si="6"/>
        <v>50% or more</v>
      </c>
      <c r="J399" t="str" cm="1">
        <f t="array" ref="J399">_xlfn.IFS(G399&lt;=2,"0-2.0",G399&lt;=3,"2.1-3.0",G399&lt;=4,"3.1-4.0",G399&lt;=5,"4.1-5.0")</f>
        <v>4.1-5.0</v>
      </c>
      <c r="K399" s="6">
        <f>amazontable[[#This Row],[Discounted Price]]*H399</f>
        <v>160901364</v>
      </c>
      <c r="L399" s="7" t="str" cm="1">
        <f t="array" ref="L399">_xlfn.IFS(D399&lt;=200,"0-200",D399&lt;=500,"201-500",D399&gt;500,"501 &amp; above")</f>
        <v>501 &amp; above</v>
      </c>
      <c r="M399" t="str" cm="1">
        <f t="array" ref="M399">_xlfn.IFS(H399&lt;1000,"0-999",H399&lt;10000,"1,000-9,999",H399&gt;10000,"10,001&amp; above")</f>
        <v>10,001&amp; above</v>
      </c>
      <c r="N399" t="s">
        <v>3441</v>
      </c>
      <c r="O399" t="s">
        <v>3446</v>
      </c>
      <c r="P399" s="19" t="s">
        <v>15631</v>
      </c>
      <c r="Q399" t="s">
        <v>15632</v>
      </c>
      <c r="R399" t="s">
        <v>15633</v>
      </c>
      <c r="S399" t="s">
        <v>15634</v>
      </c>
      <c r="T399" t="s">
        <v>15635</v>
      </c>
      <c r="U399" t="s">
        <v>15636</v>
      </c>
      <c r="V399" t="s">
        <v>15637</v>
      </c>
      <c r="W399" t="s">
        <v>15638</v>
      </c>
    </row>
    <row r="400" spans="1:23" x14ac:dyDescent="0.35">
      <c r="A400" t="s">
        <v>13079</v>
      </c>
      <c r="B400" t="s">
        <v>13092</v>
      </c>
      <c r="C400" t="s">
        <v>13093</v>
      </c>
      <c r="D400">
        <v>529</v>
      </c>
      <c r="E400" s="9">
        <v>1499</v>
      </c>
      <c r="F400" s="1">
        <v>0.65</v>
      </c>
      <c r="G400">
        <v>4.0999999999999996</v>
      </c>
      <c r="H400" s="4">
        <v>8599</v>
      </c>
      <c r="I400" t="str">
        <f t="shared" si="6"/>
        <v>50% or more</v>
      </c>
      <c r="J400" t="str" cm="1">
        <f t="array" ref="J400">_xlfn.IFS(G400&lt;=2,"0-2.0",G400&lt;=3,"2.1-3.0",G400&lt;=4,"3.1-4.0",G400&lt;=5,"4.1-5.0")</f>
        <v>4.1-5.0</v>
      </c>
      <c r="K400" s="6">
        <f>amazontable[[#This Row],[Discounted Price]]*H400</f>
        <v>4548871</v>
      </c>
      <c r="L400" s="7" t="str" cm="1">
        <f t="array" ref="L400">_xlfn.IFS(D400&lt;=200,"0-200",D400&lt;=500,"201-500",D400&gt;500,"501 &amp; above")</f>
        <v>501 &amp; above</v>
      </c>
      <c r="M400" t="str" cm="1">
        <f t="array" ref="M400">_xlfn.IFS(H400&lt;1000,"0-999",H400&lt;10000,"1,000-9,999",H400&gt;10000,"10,001&amp; above")</f>
        <v>1,000-9,999</v>
      </c>
      <c r="N400" t="s">
        <v>3451</v>
      </c>
      <c r="O400" t="s">
        <v>3456</v>
      </c>
      <c r="P400" s="19" t="s">
        <v>15639</v>
      </c>
      <c r="Q400" t="s">
        <v>15640</v>
      </c>
      <c r="R400" t="s">
        <v>15641</v>
      </c>
      <c r="S400" t="s">
        <v>15642</v>
      </c>
      <c r="T400" t="s">
        <v>15643</v>
      </c>
      <c r="U400" t="s">
        <v>15644</v>
      </c>
      <c r="V400" t="s">
        <v>15645</v>
      </c>
      <c r="W400" t="s">
        <v>15646</v>
      </c>
    </row>
    <row r="401" spans="1:23" x14ac:dyDescent="0.35">
      <c r="A401" t="s">
        <v>13079</v>
      </c>
      <c r="B401" t="s">
        <v>13092</v>
      </c>
      <c r="C401" t="s">
        <v>13094</v>
      </c>
      <c r="D401" s="2">
        <v>13999</v>
      </c>
      <c r="E401" s="9">
        <v>19499</v>
      </c>
      <c r="F401" s="1">
        <v>0.28000000000000003</v>
      </c>
      <c r="G401">
        <v>4.0999999999999996</v>
      </c>
      <c r="H401" s="4">
        <v>18998</v>
      </c>
      <c r="I401" t="str">
        <f t="shared" si="6"/>
        <v>&lt;50%</v>
      </c>
      <c r="J401" t="str" cm="1">
        <f t="array" ref="J401">_xlfn.IFS(G401&lt;=2,"0-2.0",G401&lt;=3,"2.1-3.0",G401&lt;=4,"3.1-4.0",G401&lt;=5,"4.1-5.0")</f>
        <v>4.1-5.0</v>
      </c>
      <c r="K401" s="6">
        <f>amazontable[[#This Row],[Discounted Price]]*H401</f>
        <v>265953002</v>
      </c>
      <c r="L401" s="7" t="str" cm="1">
        <f t="array" ref="L401">_xlfn.IFS(D401&lt;=200,"0-200",D401&lt;=500,"201-500",D401&gt;500,"501 &amp; above")</f>
        <v>501 &amp; above</v>
      </c>
      <c r="M401" t="str" cm="1">
        <f t="array" ref="M401">_xlfn.IFS(H401&lt;1000,"0-999",H401&lt;10000,"1,000-9,999",H401&gt;10000,"10,001&amp; above")</f>
        <v>10,001&amp; above</v>
      </c>
      <c r="N401" t="s">
        <v>3461</v>
      </c>
      <c r="O401" t="s">
        <v>3211</v>
      </c>
      <c r="P401" s="19" t="s">
        <v>15504</v>
      </c>
      <c r="Q401" t="s">
        <v>15505</v>
      </c>
      <c r="R401" t="s">
        <v>15506</v>
      </c>
      <c r="S401" t="s">
        <v>15507</v>
      </c>
      <c r="T401" t="s">
        <v>15508</v>
      </c>
      <c r="U401" t="s">
        <v>15509</v>
      </c>
      <c r="V401" t="s">
        <v>15510</v>
      </c>
      <c r="W401" t="s">
        <v>15511</v>
      </c>
    </row>
    <row r="402" spans="1:23" x14ac:dyDescent="0.35">
      <c r="A402" t="s">
        <v>13079</v>
      </c>
      <c r="B402" t="s">
        <v>13096</v>
      </c>
      <c r="C402" t="s">
        <v>13097</v>
      </c>
      <c r="D402">
        <v>379</v>
      </c>
      <c r="E402" s="9">
        <v>999</v>
      </c>
      <c r="F402" s="1">
        <v>0.62</v>
      </c>
      <c r="G402">
        <v>4.0999999999999996</v>
      </c>
      <c r="H402" s="4">
        <v>363713</v>
      </c>
      <c r="I402" t="str">
        <f t="shared" si="6"/>
        <v>50% or more</v>
      </c>
      <c r="J402" t="str" cm="1">
        <f t="array" ref="J402">_xlfn.IFS(G402&lt;=2,"0-2.0",G402&lt;=3,"2.1-3.0",G402&lt;=4,"3.1-4.0",G402&lt;=5,"4.1-5.0")</f>
        <v>4.1-5.0</v>
      </c>
      <c r="K402" s="6">
        <f>amazontable[[#This Row],[Discounted Price]]*H402</f>
        <v>137847227</v>
      </c>
      <c r="L402" s="7" t="str" cm="1">
        <f t="array" ref="L402">_xlfn.IFS(D402&lt;=200,"0-200",D402&lt;=500,"201-500",D402&gt;500,"501 &amp; above")</f>
        <v>201-500</v>
      </c>
      <c r="M402" t="str" cm="1">
        <f t="array" ref="M402">_xlfn.IFS(H402&lt;1000,"0-999",H402&lt;10000,"1,000-9,999",H402&gt;10000,"10,001&amp; above")</f>
        <v>10,001&amp; above</v>
      </c>
      <c r="N402" t="s">
        <v>3466</v>
      </c>
      <c r="O402" t="s">
        <v>3121</v>
      </c>
      <c r="P402" s="19" t="s">
        <v>15454</v>
      </c>
      <c r="Q402" t="s">
        <v>15455</v>
      </c>
      <c r="R402" t="s">
        <v>15456</v>
      </c>
      <c r="S402" t="s">
        <v>15457</v>
      </c>
      <c r="T402" t="s">
        <v>15458</v>
      </c>
      <c r="U402" t="s">
        <v>15459</v>
      </c>
      <c r="V402" t="s">
        <v>15460</v>
      </c>
      <c r="W402" t="s">
        <v>15461</v>
      </c>
    </row>
    <row r="403" spans="1:23" x14ac:dyDescent="0.35">
      <c r="A403" t="s">
        <v>13079</v>
      </c>
      <c r="B403" t="s">
        <v>13092</v>
      </c>
      <c r="C403" t="s">
        <v>13094</v>
      </c>
      <c r="D403" s="2">
        <v>13999</v>
      </c>
      <c r="E403" s="9">
        <v>19999</v>
      </c>
      <c r="F403" s="1">
        <v>0.3</v>
      </c>
      <c r="G403">
        <v>4.0999999999999996</v>
      </c>
      <c r="H403" s="4">
        <v>19252</v>
      </c>
      <c r="I403" t="str">
        <f t="shared" si="6"/>
        <v>&lt;50%</v>
      </c>
      <c r="J403" t="str" cm="1">
        <f t="array" ref="J403">_xlfn.IFS(G403&lt;=2,"0-2.0",G403&lt;=3,"2.1-3.0",G403&lt;=4,"3.1-4.0",G403&lt;=5,"4.1-5.0")</f>
        <v>4.1-5.0</v>
      </c>
      <c r="K403" s="6">
        <f>amazontable[[#This Row],[Discounted Price]]*H403</f>
        <v>269508748</v>
      </c>
      <c r="L403" s="7" t="str" cm="1">
        <f t="array" ref="L403">_xlfn.IFS(D403&lt;=200,"0-200",D403&lt;=500,"201-500",D403&gt;500,"501 &amp; above")</f>
        <v>501 &amp; above</v>
      </c>
      <c r="M403" t="str" cm="1">
        <f t="array" ref="M403">_xlfn.IFS(H403&lt;1000,"0-999",H403&lt;10000,"1,000-9,999",H403&gt;10000,"10,001&amp; above")</f>
        <v>10,001&amp; above</v>
      </c>
      <c r="N403" t="s">
        <v>3471</v>
      </c>
      <c r="O403" t="s">
        <v>3307</v>
      </c>
      <c r="P403" s="19" t="s">
        <v>15549</v>
      </c>
      <c r="Q403" t="s">
        <v>15550</v>
      </c>
      <c r="R403" t="s">
        <v>15551</v>
      </c>
      <c r="S403" t="s">
        <v>15552</v>
      </c>
      <c r="T403" t="s">
        <v>15553</v>
      </c>
      <c r="U403" t="s">
        <v>15554</v>
      </c>
      <c r="V403" t="s">
        <v>15555</v>
      </c>
      <c r="W403" t="s">
        <v>15556</v>
      </c>
    </row>
    <row r="404" spans="1:23" x14ac:dyDescent="0.35">
      <c r="A404" t="s">
        <v>13079</v>
      </c>
      <c r="B404" t="s">
        <v>13090</v>
      </c>
      <c r="C404" t="s">
        <v>13091</v>
      </c>
      <c r="D404" s="2">
        <v>3999</v>
      </c>
      <c r="E404" s="9">
        <v>9999</v>
      </c>
      <c r="F404" s="1">
        <v>0.6</v>
      </c>
      <c r="G404">
        <v>4.4000000000000004</v>
      </c>
      <c r="H404" s="4">
        <v>73</v>
      </c>
      <c r="I404" t="str">
        <f t="shared" si="6"/>
        <v>50% or more</v>
      </c>
      <c r="J404" t="str" cm="1">
        <f t="array" ref="J404">_xlfn.IFS(G404&lt;=2,"0-2.0",G404&lt;=3,"2.1-3.0",G404&lt;=4,"3.1-4.0",G404&lt;=5,"4.1-5.0")</f>
        <v>4.1-5.0</v>
      </c>
      <c r="K404" s="6">
        <f>amazontable[[#This Row],[Discounted Price]]*H404</f>
        <v>291927</v>
      </c>
      <c r="L404" s="7" t="str" cm="1">
        <f t="array" ref="L404">_xlfn.IFS(D404&lt;=200,"0-200",D404&lt;=500,"201-500",D404&gt;500,"501 &amp; above")</f>
        <v>501 &amp; above</v>
      </c>
      <c r="M404" t="str" cm="1">
        <f t="array" ref="M404">_xlfn.IFS(H404&lt;1000,"0-999",H404&lt;10000,"1,000-9,999",H404&gt;10000,"10,001&amp; above")</f>
        <v>0-999</v>
      </c>
      <c r="N404" t="s">
        <v>3476</v>
      </c>
      <c r="O404" t="s">
        <v>3481</v>
      </c>
      <c r="P404" s="19" t="s">
        <v>15647</v>
      </c>
      <c r="Q404" t="s">
        <v>15648</v>
      </c>
      <c r="R404" t="s">
        <v>15649</v>
      </c>
      <c r="S404" t="s">
        <v>15650</v>
      </c>
      <c r="T404" t="s">
        <v>15651</v>
      </c>
      <c r="U404" t="s">
        <v>15652</v>
      </c>
      <c r="V404" t="s">
        <v>15653</v>
      </c>
      <c r="W404" t="s">
        <v>15654</v>
      </c>
    </row>
    <row r="405" spans="1:23" x14ac:dyDescent="0.35">
      <c r="A405" t="s">
        <v>13074</v>
      </c>
      <c r="B405" t="s">
        <v>13075</v>
      </c>
      <c r="C405" t="s">
        <v>13076</v>
      </c>
      <c r="D405">
        <v>149</v>
      </c>
      <c r="E405" s="9">
        <v>1000</v>
      </c>
      <c r="F405" s="1">
        <v>0.85</v>
      </c>
      <c r="G405">
        <v>3.9</v>
      </c>
      <c r="H405" s="4">
        <v>24870</v>
      </c>
      <c r="I405" t="str">
        <f t="shared" si="6"/>
        <v>50% or more</v>
      </c>
      <c r="J405" t="str" cm="1">
        <f t="array" ref="J405">_xlfn.IFS(G405&lt;=2,"0-2.0",G405&lt;=3,"2.1-3.0",G405&lt;=4,"3.1-4.0",G405&lt;=5,"4.1-5.0")</f>
        <v>3.1-4.0</v>
      </c>
      <c r="K405" s="6">
        <f>amazontable[[#This Row],[Discounted Price]]*H405</f>
        <v>3705630</v>
      </c>
      <c r="L405" s="7" t="str" cm="1">
        <f t="array" ref="L405">_xlfn.IFS(D405&lt;=200,"0-200",D405&lt;=500,"201-500",D405&gt;500,"501 &amp; above")</f>
        <v>0-200</v>
      </c>
      <c r="M405" t="str" cm="1">
        <f t="array" ref="M405">_xlfn.IFS(H405&lt;1000,"0-999",H405&lt;10000,"1,000-9,999",H405&gt;10000,"10,001&amp; above")</f>
        <v>10,001&amp; above</v>
      </c>
      <c r="N405" t="s">
        <v>66</v>
      </c>
      <c r="O405" t="s">
        <v>3488</v>
      </c>
      <c r="P405" s="19" t="s">
        <v>13406</v>
      </c>
      <c r="Q405" t="s">
        <v>13407</v>
      </c>
      <c r="R405" t="s">
        <v>13408</v>
      </c>
      <c r="S405" t="s">
        <v>13409</v>
      </c>
      <c r="T405" t="s">
        <v>13410</v>
      </c>
      <c r="U405" t="s">
        <v>13413</v>
      </c>
      <c r="V405" t="s">
        <v>13411</v>
      </c>
      <c r="W405" t="s">
        <v>13412</v>
      </c>
    </row>
    <row r="406" spans="1:23" x14ac:dyDescent="0.35">
      <c r="A406" t="s">
        <v>13079</v>
      </c>
      <c r="B406" t="s">
        <v>13092</v>
      </c>
      <c r="C406" t="s">
        <v>13093</v>
      </c>
      <c r="D406">
        <v>99</v>
      </c>
      <c r="E406" s="9">
        <v>499</v>
      </c>
      <c r="F406" s="1">
        <v>0.8</v>
      </c>
      <c r="G406">
        <v>4.3</v>
      </c>
      <c r="H406" s="4">
        <v>42641</v>
      </c>
      <c r="I406" t="str">
        <f t="shared" si="6"/>
        <v>50% or more</v>
      </c>
      <c r="J406" t="str" cm="1">
        <f t="array" ref="J406">_xlfn.IFS(G406&lt;=2,"0-2.0",G406&lt;=3,"2.1-3.0",G406&lt;=4,"3.1-4.0",G406&lt;=5,"4.1-5.0")</f>
        <v>4.1-5.0</v>
      </c>
      <c r="K406" s="6">
        <f>amazontable[[#This Row],[Discounted Price]]*H406</f>
        <v>4221459</v>
      </c>
      <c r="L406" s="7" t="str" cm="1">
        <f t="array" ref="L406">_xlfn.IFS(D406&lt;=200,"0-200",D406&lt;=500,"201-500",D406&gt;500,"501 &amp; above")</f>
        <v>0-200</v>
      </c>
      <c r="M406" t="str" cm="1">
        <f t="array" ref="M406">_xlfn.IFS(H406&lt;1000,"0-999",H406&lt;10000,"1,000-9,999",H406&gt;10000,"10,001&amp; above")</f>
        <v>10,001&amp; above</v>
      </c>
      <c r="N406" t="s">
        <v>3493</v>
      </c>
      <c r="O406" t="s">
        <v>3499</v>
      </c>
      <c r="P406" s="19" t="s">
        <v>15655</v>
      </c>
      <c r="Q406" t="s">
        <v>15656</v>
      </c>
      <c r="R406" t="s">
        <v>15657</v>
      </c>
      <c r="S406" t="s">
        <v>15658</v>
      </c>
      <c r="T406" t="s">
        <v>15659</v>
      </c>
      <c r="U406" t="s">
        <v>15660</v>
      </c>
      <c r="V406" t="s">
        <v>15661</v>
      </c>
      <c r="W406" t="s">
        <v>15662</v>
      </c>
    </row>
    <row r="407" spans="1:23" x14ac:dyDescent="0.35">
      <c r="A407" t="s">
        <v>13079</v>
      </c>
      <c r="B407" t="s">
        <v>13096</v>
      </c>
      <c r="C407" t="s">
        <v>13097</v>
      </c>
      <c r="D407" s="2">
        <v>4790</v>
      </c>
      <c r="E407" s="9">
        <v>15990</v>
      </c>
      <c r="F407" s="1">
        <v>0.7</v>
      </c>
      <c r="G407">
        <v>4</v>
      </c>
      <c r="H407" s="4">
        <v>4390</v>
      </c>
      <c r="I407" t="str">
        <f t="shared" si="6"/>
        <v>50% or more</v>
      </c>
      <c r="J407" t="str" cm="1">
        <f t="array" ref="J407">_xlfn.IFS(G407&lt;=2,"0-2.0",G407&lt;=3,"2.1-3.0",G407&lt;=4,"3.1-4.0",G407&lt;=5,"4.1-5.0")</f>
        <v>3.1-4.0</v>
      </c>
      <c r="K407" s="6">
        <f>amazontable[[#This Row],[Discounted Price]]*H407</f>
        <v>21028100</v>
      </c>
      <c r="L407" s="7" t="str" cm="1">
        <f t="array" ref="L407">_xlfn.IFS(D407&lt;=200,"0-200",D407&lt;=500,"201-500",D407&gt;500,"501 &amp; above")</f>
        <v>501 &amp; above</v>
      </c>
      <c r="M407" t="str" cm="1">
        <f t="array" ref="M407">_xlfn.IFS(H407&lt;1000,"0-999",H407&lt;10000,"1,000-9,999",H407&gt;10000,"10,001&amp; above")</f>
        <v>1,000-9,999</v>
      </c>
      <c r="N407" t="s">
        <v>3503</v>
      </c>
      <c r="O407" t="s">
        <v>3508</v>
      </c>
      <c r="P407" s="19" t="s">
        <v>15663</v>
      </c>
      <c r="Q407" t="s">
        <v>15664</v>
      </c>
      <c r="R407" t="s">
        <v>15665</v>
      </c>
      <c r="S407" t="s">
        <v>15666</v>
      </c>
      <c r="T407" t="s">
        <v>15667</v>
      </c>
      <c r="U407" t="s">
        <v>15668</v>
      </c>
      <c r="V407" t="s">
        <v>15669</v>
      </c>
      <c r="W407" t="s">
        <v>15670</v>
      </c>
    </row>
    <row r="408" spans="1:23" x14ac:dyDescent="0.35">
      <c r="A408" t="s">
        <v>13079</v>
      </c>
      <c r="B408" t="s">
        <v>13092</v>
      </c>
      <c r="C408" t="s">
        <v>13094</v>
      </c>
      <c r="D408" s="2">
        <v>33999</v>
      </c>
      <c r="E408" s="9">
        <v>33999</v>
      </c>
      <c r="F408" s="1">
        <v>0</v>
      </c>
      <c r="G408">
        <v>4.3</v>
      </c>
      <c r="H408" s="4">
        <v>17415</v>
      </c>
      <c r="I408" t="str">
        <f t="shared" si="6"/>
        <v>&lt;50%</v>
      </c>
      <c r="J408" t="str" cm="1">
        <f t="array" ref="J408">_xlfn.IFS(G408&lt;=2,"0-2.0",G408&lt;=3,"2.1-3.0",G408&lt;=4,"3.1-4.0",G408&lt;=5,"4.1-5.0")</f>
        <v>4.1-5.0</v>
      </c>
      <c r="K408" s="6">
        <f>amazontable[[#This Row],[Discounted Price]]*H408</f>
        <v>592092585</v>
      </c>
      <c r="L408" s="7" t="str" cm="1">
        <f t="array" ref="L408">_xlfn.IFS(D408&lt;=200,"0-200",D408&lt;=500,"201-500",D408&gt;500,"501 &amp; above")</f>
        <v>501 &amp; above</v>
      </c>
      <c r="M408" t="str" cm="1">
        <f t="array" ref="M408">_xlfn.IFS(H408&lt;1000,"0-999",H408&lt;10000,"1,000-9,999",H408&gt;10000,"10,001&amp; above")</f>
        <v>10,001&amp; above</v>
      </c>
      <c r="N408" t="s">
        <v>3513</v>
      </c>
      <c r="O408" t="s">
        <v>3004</v>
      </c>
      <c r="P408" s="19" t="s">
        <v>15374</v>
      </c>
      <c r="Q408" t="s">
        <v>15375</v>
      </c>
      <c r="R408" t="s">
        <v>15376</v>
      </c>
      <c r="S408" t="s">
        <v>15377</v>
      </c>
      <c r="T408" t="s">
        <v>15378</v>
      </c>
      <c r="U408" t="s">
        <v>15379</v>
      </c>
      <c r="V408" t="s">
        <v>15380</v>
      </c>
      <c r="W408" t="s">
        <v>15381</v>
      </c>
    </row>
    <row r="409" spans="1:23" x14ac:dyDescent="0.35">
      <c r="A409" t="s">
        <v>13074</v>
      </c>
      <c r="B409" t="s">
        <v>13075</v>
      </c>
      <c r="C409" t="s">
        <v>13076</v>
      </c>
      <c r="D409">
        <v>99</v>
      </c>
      <c r="E409" s="9">
        <v>999</v>
      </c>
      <c r="F409" s="1">
        <v>0.9</v>
      </c>
      <c r="G409">
        <v>4</v>
      </c>
      <c r="H409" s="4">
        <v>1396</v>
      </c>
      <c r="I409" t="str">
        <f t="shared" si="6"/>
        <v>50% or more</v>
      </c>
      <c r="J409" t="str" cm="1">
        <f t="array" ref="J409">_xlfn.IFS(G409&lt;=2,"0-2.0",G409&lt;=3,"2.1-3.0",G409&lt;=4,"3.1-4.0",G409&lt;=5,"4.1-5.0")</f>
        <v>3.1-4.0</v>
      </c>
      <c r="K409" s="6">
        <f>amazontable[[#This Row],[Discounted Price]]*H409</f>
        <v>138204</v>
      </c>
      <c r="L409" s="7" t="str" cm="1">
        <f t="array" ref="L409">_xlfn.IFS(D409&lt;=200,"0-200",D409&lt;=500,"201-500",D409&gt;500,"501 &amp; above")</f>
        <v>0-200</v>
      </c>
      <c r="M409" t="str" cm="1">
        <f t="array" ref="M409">_xlfn.IFS(H409&lt;1000,"0-999",H409&lt;10000,"1,000-9,999",H409&gt;10000,"10,001&amp; above")</f>
        <v>1,000-9,999</v>
      </c>
      <c r="N409" t="s">
        <v>3517</v>
      </c>
      <c r="O409" t="s">
        <v>3523</v>
      </c>
      <c r="P409" s="19" t="s">
        <v>15671</v>
      </c>
      <c r="Q409" t="s">
        <v>15672</v>
      </c>
      <c r="R409" t="s">
        <v>15673</v>
      </c>
      <c r="S409" t="s">
        <v>15674</v>
      </c>
      <c r="T409" t="s">
        <v>15675</v>
      </c>
      <c r="U409" t="s">
        <v>15676</v>
      </c>
      <c r="V409" t="s">
        <v>15677</v>
      </c>
      <c r="W409" t="s">
        <v>15678</v>
      </c>
    </row>
    <row r="410" spans="1:23" x14ac:dyDescent="0.35">
      <c r="A410" t="s">
        <v>13079</v>
      </c>
      <c r="B410" t="s">
        <v>13096</v>
      </c>
      <c r="C410" t="s">
        <v>13097</v>
      </c>
      <c r="D410">
        <v>299</v>
      </c>
      <c r="E410" s="9">
        <v>1900</v>
      </c>
      <c r="F410" s="1">
        <v>0.84</v>
      </c>
      <c r="G410">
        <v>3.6</v>
      </c>
      <c r="H410" s="4">
        <v>18202</v>
      </c>
      <c r="I410" t="str">
        <f t="shared" si="6"/>
        <v>50% or more</v>
      </c>
      <c r="J410" t="str" cm="1">
        <f t="array" ref="J410">_xlfn.IFS(G410&lt;=2,"0-2.0",G410&lt;=3,"2.1-3.0",G410&lt;=4,"3.1-4.0",G410&lt;=5,"4.1-5.0")</f>
        <v>3.1-4.0</v>
      </c>
      <c r="K410" s="6">
        <f>amazontable[[#This Row],[Discounted Price]]*H410</f>
        <v>5442398</v>
      </c>
      <c r="L410" s="7" t="str" cm="1">
        <f t="array" ref="L410">_xlfn.IFS(D410&lt;=200,"0-200",D410&lt;=500,"201-500",D410&gt;500,"501 &amp; above")</f>
        <v>201-500</v>
      </c>
      <c r="M410" t="str" cm="1">
        <f t="array" ref="M410">_xlfn.IFS(H410&lt;1000,"0-999",H410&lt;10000,"1,000-9,999",H410&gt;10000,"10,001&amp; above")</f>
        <v>10,001&amp; above</v>
      </c>
      <c r="N410" t="s">
        <v>3528</v>
      </c>
      <c r="O410" t="s">
        <v>3533</v>
      </c>
      <c r="P410" s="19" t="s">
        <v>15679</v>
      </c>
      <c r="Q410" t="s">
        <v>15680</v>
      </c>
      <c r="R410" t="s">
        <v>15681</v>
      </c>
      <c r="S410" t="s">
        <v>15682</v>
      </c>
      <c r="T410" t="s">
        <v>15683</v>
      </c>
      <c r="U410" t="s">
        <v>15684</v>
      </c>
      <c r="V410" t="s">
        <v>15685</v>
      </c>
      <c r="W410" t="s">
        <v>15686</v>
      </c>
    </row>
    <row r="411" spans="1:23" x14ac:dyDescent="0.35">
      <c r="A411" t="s">
        <v>13079</v>
      </c>
      <c r="B411" t="s">
        <v>13092</v>
      </c>
      <c r="C411" t="s">
        <v>13094</v>
      </c>
      <c r="D411" s="2">
        <v>10999</v>
      </c>
      <c r="E411" s="9">
        <v>14999</v>
      </c>
      <c r="F411" s="1">
        <v>0.27</v>
      </c>
      <c r="G411">
        <v>4.0999999999999996</v>
      </c>
      <c r="H411" s="4">
        <v>18998</v>
      </c>
      <c r="I411" t="str">
        <f t="shared" si="6"/>
        <v>&lt;50%</v>
      </c>
      <c r="J411" t="str" cm="1">
        <f t="array" ref="J411">_xlfn.IFS(G411&lt;=2,"0-2.0",G411&lt;=3,"2.1-3.0",G411&lt;=4,"3.1-4.0",G411&lt;=5,"4.1-5.0")</f>
        <v>4.1-5.0</v>
      </c>
      <c r="K411" s="6">
        <f>amazontable[[#This Row],[Discounted Price]]*H411</f>
        <v>208959002</v>
      </c>
      <c r="L411" s="7" t="str" cm="1">
        <f t="array" ref="L411">_xlfn.IFS(D411&lt;=200,"0-200",D411&lt;=500,"201-500",D411&gt;500,"501 &amp; above")</f>
        <v>501 &amp; above</v>
      </c>
      <c r="M411" t="str" cm="1">
        <f t="array" ref="M411">_xlfn.IFS(H411&lt;1000,"0-999",H411&lt;10000,"1,000-9,999",H411&gt;10000,"10,001&amp; above")</f>
        <v>10,001&amp; above</v>
      </c>
      <c r="N411" t="s">
        <v>3538</v>
      </c>
      <c r="O411" t="s">
        <v>3211</v>
      </c>
      <c r="P411" s="19" t="s">
        <v>15504</v>
      </c>
      <c r="Q411" t="s">
        <v>15505</v>
      </c>
      <c r="R411" t="s">
        <v>15506</v>
      </c>
      <c r="S411" t="s">
        <v>15507</v>
      </c>
      <c r="T411" t="s">
        <v>15508</v>
      </c>
      <c r="U411" t="s">
        <v>15509</v>
      </c>
      <c r="V411" t="s">
        <v>15510</v>
      </c>
      <c r="W411" t="s">
        <v>15511</v>
      </c>
    </row>
    <row r="412" spans="1:23" x14ac:dyDescent="0.35">
      <c r="A412" t="s">
        <v>13079</v>
      </c>
      <c r="B412" t="s">
        <v>13092</v>
      </c>
      <c r="C412" t="s">
        <v>13094</v>
      </c>
      <c r="D412" s="2">
        <v>34999</v>
      </c>
      <c r="E412" s="9">
        <v>38999</v>
      </c>
      <c r="F412" s="1">
        <v>0.1</v>
      </c>
      <c r="G412">
        <v>4.2</v>
      </c>
      <c r="H412" s="4">
        <v>11029</v>
      </c>
      <c r="I412" t="str">
        <f t="shared" si="6"/>
        <v>&lt;50%</v>
      </c>
      <c r="J412" t="str" cm="1">
        <f t="array" ref="J412">_xlfn.IFS(G412&lt;=2,"0-2.0",G412&lt;=3,"2.1-3.0",G412&lt;=4,"3.1-4.0",G412&lt;=5,"4.1-5.0")</f>
        <v>4.1-5.0</v>
      </c>
      <c r="K412" s="6">
        <f>amazontable[[#This Row],[Discounted Price]]*H412</f>
        <v>386003971</v>
      </c>
      <c r="L412" s="7" t="str" cm="1">
        <f t="array" ref="L412">_xlfn.IFS(D412&lt;=200,"0-200",D412&lt;=500,"201-500",D412&gt;500,"501 &amp; above")</f>
        <v>501 &amp; above</v>
      </c>
      <c r="M412" t="str" cm="1">
        <f t="array" ref="M412">_xlfn.IFS(H412&lt;1000,"0-999",H412&lt;10000,"1,000-9,999",H412&gt;10000,"10,001&amp; above")</f>
        <v>10,001&amp; above</v>
      </c>
      <c r="N412" t="s">
        <v>3542</v>
      </c>
      <c r="O412" t="s">
        <v>3547</v>
      </c>
      <c r="P412" s="19" t="s">
        <v>15687</v>
      </c>
      <c r="Q412" t="s">
        <v>15688</v>
      </c>
      <c r="R412" t="s">
        <v>15689</v>
      </c>
      <c r="S412" t="s">
        <v>15690</v>
      </c>
      <c r="T412" t="s">
        <v>15691</v>
      </c>
      <c r="U412" t="s">
        <v>15692</v>
      </c>
      <c r="V412" t="s">
        <v>15693</v>
      </c>
    </row>
    <row r="413" spans="1:23" x14ac:dyDescent="0.35">
      <c r="A413" t="s">
        <v>13079</v>
      </c>
      <c r="B413" t="s">
        <v>13092</v>
      </c>
      <c r="C413" t="s">
        <v>13094</v>
      </c>
      <c r="D413" s="2">
        <v>16999</v>
      </c>
      <c r="E413" s="9">
        <v>24999</v>
      </c>
      <c r="F413" s="1">
        <v>0.32</v>
      </c>
      <c r="G413">
        <v>4.0999999999999996</v>
      </c>
      <c r="H413" s="4">
        <v>22318</v>
      </c>
      <c r="I413" t="str">
        <f t="shared" si="6"/>
        <v>&lt;50%</v>
      </c>
      <c r="J413" t="str" cm="1">
        <f t="array" ref="J413">_xlfn.IFS(G413&lt;=2,"0-2.0",G413&lt;=3,"2.1-3.0",G413&lt;=4,"3.1-4.0",G413&lt;=5,"4.1-5.0")</f>
        <v>4.1-5.0</v>
      </c>
      <c r="K413" s="6">
        <f>amazontable[[#This Row],[Discounted Price]]*H413</f>
        <v>379383682</v>
      </c>
      <c r="L413" s="7" t="str" cm="1">
        <f t="array" ref="L413">_xlfn.IFS(D413&lt;=200,"0-200",D413&lt;=500,"201-500",D413&gt;500,"501 &amp; above")</f>
        <v>501 &amp; above</v>
      </c>
      <c r="M413" t="str" cm="1">
        <f t="array" ref="M413">_xlfn.IFS(H413&lt;1000,"0-999",H413&lt;10000,"1,000-9,999",H413&gt;10000,"10,001&amp; above")</f>
        <v>10,001&amp; above</v>
      </c>
      <c r="N413" t="s">
        <v>3552</v>
      </c>
      <c r="O413" t="s">
        <v>3196</v>
      </c>
      <c r="P413" s="19" t="s">
        <v>15502</v>
      </c>
      <c r="Q413" t="s">
        <v>15503</v>
      </c>
    </row>
    <row r="414" spans="1:23" x14ac:dyDescent="0.35">
      <c r="A414" t="s">
        <v>13079</v>
      </c>
      <c r="B414" t="s">
        <v>13092</v>
      </c>
      <c r="C414" t="s">
        <v>13093</v>
      </c>
      <c r="D414">
        <v>199</v>
      </c>
      <c r="E414" s="9">
        <v>499</v>
      </c>
      <c r="F414" s="1">
        <v>0.6</v>
      </c>
      <c r="G414">
        <v>4.0999999999999996</v>
      </c>
      <c r="H414" s="4">
        <v>1786</v>
      </c>
      <c r="I414" t="str">
        <f t="shared" si="6"/>
        <v>50% or more</v>
      </c>
      <c r="J414" t="str" cm="1">
        <f t="array" ref="J414">_xlfn.IFS(G414&lt;=2,"0-2.0",G414&lt;=3,"2.1-3.0",G414&lt;=4,"3.1-4.0",G414&lt;=5,"4.1-5.0")</f>
        <v>4.1-5.0</v>
      </c>
      <c r="K414" s="6">
        <f>amazontable[[#This Row],[Discounted Price]]*H414</f>
        <v>355414</v>
      </c>
      <c r="L414" s="7" t="str" cm="1">
        <f t="array" ref="L414">_xlfn.IFS(D414&lt;=200,"0-200",D414&lt;=500,"201-500",D414&gt;500,"501 &amp; above")</f>
        <v>0-200</v>
      </c>
      <c r="M414" t="str" cm="1">
        <f t="array" ref="M414">_xlfn.IFS(H414&lt;1000,"0-999",H414&lt;10000,"1,000-9,999",H414&gt;10000,"10,001&amp; above")</f>
        <v>1,000-9,999</v>
      </c>
      <c r="N414" t="s">
        <v>3554</v>
      </c>
      <c r="O414" t="s">
        <v>3559</v>
      </c>
      <c r="P414" s="19" t="s">
        <v>15694</v>
      </c>
      <c r="Q414" t="s">
        <v>15695</v>
      </c>
      <c r="R414" t="s">
        <v>15696</v>
      </c>
      <c r="S414" t="s">
        <v>15697</v>
      </c>
      <c r="T414" t="s">
        <v>15698</v>
      </c>
      <c r="U414" t="s">
        <v>15699</v>
      </c>
      <c r="V414" t="s">
        <v>15700</v>
      </c>
      <c r="W414" t="s">
        <v>15701</v>
      </c>
    </row>
    <row r="415" spans="1:23" x14ac:dyDescent="0.35">
      <c r="A415" t="s">
        <v>13079</v>
      </c>
      <c r="B415" t="s">
        <v>13092</v>
      </c>
      <c r="C415" t="s">
        <v>13093</v>
      </c>
      <c r="D415">
        <v>999</v>
      </c>
      <c r="E415" s="9">
        <v>1599</v>
      </c>
      <c r="F415" s="1">
        <v>0.38</v>
      </c>
      <c r="G415">
        <v>4</v>
      </c>
      <c r="H415" s="4">
        <v>7222</v>
      </c>
      <c r="I415" t="str">
        <f t="shared" si="6"/>
        <v>&lt;50%</v>
      </c>
      <c r="J415" t="str" cm="1">
        <f t="array" ref="J415">_xlfn.IFS(G415&lt;=2,"0-2.0",G415&lt;=3,"2.1-3.0",G415&lt;=4,"3.1-4.0",G415&lt;=5,"4.1-5.0")</f>
        <v>3.1-4.0</v>
      </c>
      <c r="K415" s="6">
        <f>amazontable[[#This Row],[Discounted Price]]*H415</f>
        <v>7214778</v>
      </c>
      <c r="L415" s="7" t="str" cm="1">
        <f t="array" ref="L415">_xlfn.IFS(D415&lt;=200,"0-200",D415&lt;=500,"201-500",D415&gt;500,"501 &amp; above")</f>
        <v>501 &amp; above</v>
      </c>
      <c r="M415" t="str" cm="1">
        <f t="array" ref="M415">_xlfn.IFS(H415&lt;1000,"0-999",H415&lt;10000,"1,000-9,999",H415&gt;10000,"10,001&amp; above")</f>
        <v>1,000-9,999</v>
      </c>
      <c r="N415" t="s">
        <v>3564</v>
      </c>
      <c r="O415" t="s">
        <v>3569</v>
      </c>
      <c r="P415" s="19" t="s">
        <v>15702</v>
      </c>
      <c r="Q415" t="s">
        <v>15703</v>
      </c>
      <c r="R415" t="s">
        <v>15704</v>
      </c>
      <c r="S415" t="s">
        <v>15705</v>
      </c>
      <c r="T415" t="s">
        <v>15706</v>
      </c>
      <c r="U415" t="s">
        <v>15707</v>
      </c>
      <c r="V415" t="s">
        <v>15708</v>
      </c>
      <c r="W415" t="s">
        <v>15709</v>
      </c>
    </row>
    <row r="416" spans="1:23" x14ac:dyDescent="0.35">
      <c r="A416" t="s">
        <v>13079</v>
      </c>
      <c r="B416" t="s">
        <v>13092</v>
      </c>
      <c r="C416" t="s">
        <v>13094</v>
      </c>
      <c r="D416" s="2">
        <v>1299</v>
      </c>
      <c r="E416" s="9">
        <v>1599</v>
      </c>
      <c r="F416" s="1">
        <v>0.19</v>
      </c>
      <c r="G416">
        <v>4</v>
      </c>
      <c r="H416" s="4">
        <v>128311</v>
      </c>
      <c r="I416" t="str">
        <f t="shared" si="6"/>
        <v>&lt;50%</v>
      </c>
      <c r="J416" t="str" cm="1">
        <f t="array" ref="J416">_xlfn.IFS(G416&lt;=2,"0-2.0",G416&lt;=3,"2.1-3.0",G416&lt;=4,"3.1-4.0",G416&lt;=5,"4.1-5.0")</f>
        <v>3.1-4.0</v>
      </c>
      <c r="K416" s="6">
        <f>amazontable[[#This Row],[Discounted Price]]*H416</f>
        <v>166675989</v>
      </c>
      <c r="L416" s="7" t="str" cm="1">
        <f t="array" ref="L416">_xlfn.IFS(D416&lt;=200,"0-200",D416&lt;=500,"201-500",D416&gt;500,"501 &amp; above")</f>
        <v>501 &amp; above</v>
      </c>
      <c r="M416" t="str" cm="1">
        <f t="array" ref="M416">_xlfn.IFS(H416&lt;1000,"0-999",H416&lt;10000,"1,000-9,999",H416&gt;10000,"10,001&amp; above")</f>
        <v>10,001&amp; above</v>
      </c>
      <c r="N416" t="s">
        <v>3574</v>
      </c>
      <c r="O416" t="s">
        <v>3049</v>
      </c>
      <c r="P416" s="19" t="s">
        <v>15398</v>
      </c>
      <c r="Q416" t="s">
        <v>15399</v>
      </c>
      <c r="R416" t="s">
        <v>15400</v>
      </c>
      <c r="S416" t="s">
        <v>15401</v>
      </c>
      <c r="T416" t="s">
        <v>15402</v>
      </c>
      <c r="U416" t="s">
        <v>15403</v>
      </c>
      <c r="V416" t="s">
        <v>15404</v>
      </c>
      <c r="W416" t="s">
        <v>15405</v>
      </c>
    </row>
    <row r="417" spans="1:23" x14ac:dyDescent="0.35">
      <c r="A417" t="s">
        <v>13079</v>
      </c>
      <c r="B417" t="s">
        <v>13096</v>
      </c>
      <c r="C417" t="s">
        <v>13097</v>
      </c>
      <c r="D417">
        <v>599</v>
      </c>
      <c r="E417" s="9">
        <v>1800</v>
      </c>
      <c r="F417" s="1">
        <v>0.67</v>
      </c>
      <c r="G417">
        <v>3.5</v>
      </c>
      <c r="H417" s="4">
        <v>83996</v>
      </c>
      <c r="I417" t="str">
        <f t="shared" si="6"/>
        <v>50% or more</v>
      </c>
      <c r="J417" t="str" cm="1">
        <f t="array" ref="J417">_xlfn.IFS(G417&lt;=2,"0-2.0",G417&lt;=3,"2.1-3.0",G417&lt;=4,"3.1-4.0",G417&lt;=5,"4.1-5.0")</f>
        <v>3.1-4.0</v>
      </c>
      <c r="K417" s="6">
        <f>amazontable[[#This Row],[Discounted Price]]*H417</f>
        <v>50313604</v>
      </c>
      <c r="L417" s="7" t="str" cm="1">
        <f t="array" ref="L417">_xlfn.IFS(D417&lt;=200,"0-200",D417&lt;=500,"201-500",D417&gt;500,"501 &amp; above")</f>
        <v>501 &amp; above</v>
      </c>
      <c r="M417" t="str" cm="1">
        <f t="array" ref="M417">_xlfn.IFS(H417&lt;1000,"0-999",H417&lt;10000,"1,000-9,999",H417&gt;10000,"10,001&amp; above")</f>
        <v>10,001&amp; above</v>
      </c>
      <c r="N417" t="s">
        <v>3578</v>
      </c>
      <c r="O417" t="s">
        <v>3583</v>
      </c>
      <c r="P417" s="19" t="s">
        <v>15710</v>
      </c>
      <c r="Q417" t="s">
        <v>15711</v>
      </c>
      <c r="R417" t="s">
        <v>15712</v>
      </c>
      <c r="S417" t="s">
        <v>15713</v>
      </c>
      <c r="T417" t="s">
        <v>15714</v>
      </c>
      <c r="U417" t="s">
        <v>15715</v>
      </c>
      <c r="V417" t="s">
        <v>15716</v>
      </c>
      <c r="W417" t="s">
        <v>15717</v>
      </c>
    </row>
    <row r="418" spans="1:23" x14ac:dyDescent="0.35">
      <c r="A418" t="s">
        <v>13079</v>
      </c>
      <c r="B418" t="s">
        <v>13081</v>
      </c>
      <c r="C418" t="s">
        <v>13095</v>
      </c>
      <c r="D418">
        <v>599</v>
      </c>
      <c r="E418" s="9">
        <v>1899</v>
      </c>
      <c r="F418" s="1">
        <v>0.68</v>
      </c>
      <c r="G418">
        <v>4.3</v>
      </c>
      <c r="H418" s="4">
        <v>140036</v>
      </c>
      <c r="I418" t="str">
        <f t="shared" si="6"/>
        <v>50% or more</v>
      </c>
      <c r="J418" t="str" cm="1">
        <f t="array" ref="J418">_xlfn.IFS(G418&lt;=2,"0-2.0",G418&lt;=3,"2.1-3.0",G418&lt;=4,"3.1-4.0",G418&lt;=5,"4.1-5.0")</f>
        <v>4.1-5.0</v>
      </c>
      <c r="K418" s="6">
        <f>amazontable[[#This Row],[Discounted Price]]*H418</f>
        <v>83881564</v>
      </c>
      <c r="L418" s="7" t="str" cm="1">
        <f t="array" ref="L418">_xlfn.IFS(D418&lt;=200,"0-200",D418&lt;=500,"201-500",D418&gt;500,"501 &amp; above")</f>
        <v>501 &amp; above</v>
      </c>
      <c r="M418" t="str" cm="1">
        <f t="array" ref="M418">_xlfn.IFS(H418&lt;1000,"0-999",H418&lt;10000,"1,000-9,999",H418&gt;10000,"10,001&amp; above")</f>
        <v>10,001&amp; above</v>
      </c>
      <c r="N418" t="s">
        <v>3588</v>
      </c>
      <c r="O418" t="s">
        <v>3446</v>
      </c>
      <c r="P418" s="19" t="s">
        <v>15631</v>
      </c>
      <c r="Q418" t="s">
        <v>15632</v>
      </c>
      <c r="R418" t="s">
        <v>15633</v>
      </c>
      <c r="S418" t="s">
        <v>15634</v>
      </c>
      <c r="T418" t="s">
        <v>15635</v>
      </c>
      <c r="U418" t="s">
        <v>15636</v>
      </c>
      <c r="V418" t="s">
        <v>15637</v>
      </c>
      <c r="W418" t="s">
        <v>15638</v>
      </c>
    </row>
    <row r="419" spans="1:23" x14ac:dyDescent="0.35">
      <c r="A419" t="s">
        <v>13079</v>
      </c>
      <c r="B419" t="s">
        <v>13092</v>
      </c>
      <c r="C419" t="s">
        <v>13093</v>
      </c>
      <c r="D419" s="2">
        <v>1799</v>
      </c>
      <c r="E419" s="9">
        <v>2499</v>
      </c>
      <c r="F419" s="1">
        <v>0.28000000000000003</v>
      </c>
      <c r="G419">
        <v>4.0999999999999996</v>
      </c>
      <c r="H419" s="4">
        <v>18678</v>
      </c>
      <c r="I419" t="str">
        <f t="shared" si="6"/>
        <v>&lt;50%</v>
      </c>
      <c r="J419" t="str" cm="1">
        <f t="array" ref="J419">_xlfn.IFS(G419&lt;=2,"0-2.0",G419&lt;=3,"2.1-3.0",G419&lt;=4,"3.1-4.0",G419&lt;=5,"4.1-5.0")</f>
        <v>4.1-5.0</v>
      </c>
      <c r="K419" s="6">
        <f>amazontable[[#This Row],[Discounted Price]]*H419</f>
        <v>33601722</v>
      </c>
      <c r="L419" s="7" t="str" cm="1">
        <f t="array" ref="L419">_xlfn.IFS(D419&lt;=200,"0-200",D419&lt;=500,"201-500",D419&gt;500,"501 &amp; above")</f>
        <v>501 &amp; above</v>
      </c>
      <c r="M419" t="str" cm="1">
        <f t="array" ref="M419">_xlfn.IFS(H419&lt;1000,"0-999",H419&lt;10000,"1,000-9,999",H419&gt;10000,"10,001&amp; above")</f>
        <v>10,001&amp; above</v>
      </c>
      <c r="N419" t="s">
        <v>3592</v>
      </c>
      <c r="O419" t="s">
        <v>3597</v>
      </c>
      <c r="P419" s="19" t="s">
        <v>15718</v>
      </c>
      <c r="Q419" t="s">
        <v>15719</v>
      </c>
      <c r="R419" t="s">
        <v>15720</v>
      </c>
      <c r="S419" t="s">
        <v>15721</v>
      </c>
      <c r="T419" t="s">
        <v>15722</v>
      </c>
      <c r="U419" t="s">
        <v>15723</v>
      </c>
      <c r="V419" t="s">
        <v>15724</v>
      </c>
      <c r="W419" t="s">
        <v>15725</v>
      </c>
    </row>
    <row r="420" spans="1:23" x14ac:dyDescent="0.35">
      <c r="A420" t="s">
        <v>13074</v>
      </c>
      <c r="B420" t="s">
        <v>13075</v>
      </c>
      <c r="C420" t="s">
        <v>13076</v>
      </c>
      <c r="D420">
        <v>176.63</v>
      </c>
      <c r="E420" s="9">
        <v>499</v>
      </c>
      <c r="F420" s="1">
        <v>0.65</v>
      </c>
      <c r="G420">
        <v>4.0999999999999996</v>
      </c>
      <c r="H420" s="4">
        <v>15189</v>
      </c>
      <c r="I420" t="str">
        <f t="shared" si="6"/>
        <v>50% or more</v>
      </c>
      <c r="J420" t="str" cm="1">
        <f t="array" ref="J420">_xlfn.IFS(G420&lt;=2,"0-2.0",G420&lt;=3,"2.1-3.0",G420&lt;=4,"3.1-4.0",G420&lt;=5,"4.1-5.0")</f>
        <v>4.1-5.0</v>
      </c>
      <c r="K420" s="6">
        <f>amazontable[[#This Row],[Discounted Price]]*H420</f>
        <v>2682833.0699999998</v>
      </c>
      <c r="L420" s="7" t="str" cm="1">
        <f t="array" ref="L420">_xlfn.IFS(D420&lt;=200,"0-200",D420&lt;=500,"201-500",D420&gt;500,"501 &amp; above")</f>
        <v>0-200</v>
      </c>
      <c r="M420" t="str" cm="1">
        <f t="array" ref="M420">_xlfn.IFS(H420&lt;1000,"0-999",H420&lt;10000,"1,000-9,999",H420&gt;10000,"10,001&amp; above")</f>
        <v>10,001&amp; above</v>
      </c>
      <c r="N420" t="s">
        <v>76</v>
      </c>
      <c r="O420" t="s">
        <v>81</v>
      </c>
      <c r="P420" s="19" t="s">
        <v>13414</v>
      </c>
      <c r="Q420" t="s">
        <v>13415</v>
      </c>
      <c r="R420" t="s">
        <v>13416</v>
      </c>
      <c r="S420" t="s">
        <v>13417</v>
      </c>
      <c r="T420" t="s">
        <v>13418</v>
      </c>
      <c r="U420" t="s">
        <v>13419</v>
      </c>
      <c r="V420" t="s">
        <v>13420</v>
      </c>
      <c r="W420" t="s">
        <v>13421</v>
      </c>
    </row>
    <row r="421" spans="1:23" x14ac:dyDescent="0.35">
      <c r="A421" t="s">
        <v>13079</v>
      </c>
      <c r="B421" t="s">
        <v>13092</v>
      </c>
      <c r="C421" t="s">
        <v>13094</v>
      </c>
      <c r="D421" s="2">
        <v>10999</v>
      </c>
      <c r="E421" s="9">
        <v>14999</v>
      </c>
      <c r="F421" s="1">
        <v>0.27</v>
      </c>
      <c r="G421">
        <v>4.0999999999999996</v>
      </c>
      <c r="H421" s="4">
        <v>18998</v>
      </c>
      <c r="I421" t="str">
        <f t="shared" si="6"/>
        <v>&lt;50%</v>
      </c>
      <c r="J421" t="str" cm="1">
        <f t="array" ref="J421">_xlfn.IFS(G421&lt;=2,"0-2.0",G421&lt;=3,"2.1-3.0",G421&lt;=4,"3.1-4.0",G421&lt;=5,"4.1-5.0")</f>
        <v>4.1-5.0</v>
      </c>
      <c r="K421" s="6">
        <f>amazontable[[#This Row],[Discounted Price]]*H421</f>
        <v>208959002</v>
      </c>
      <c r="L421" s="7" t="str" cm="1">
        <f t="array" ref="L421">_xlfn.IFS(D421&lt;=200,"0-200",D421&lt;=500,"201-500",D421&gt;500,"501 &amp; above")</f>
        <v>501 &amp; above</v>
      </c>
      <c r="M421" t="str" cm="1">
        <f t="array" ref="M421">_xlfn.IFS(H421&lt;1000,"0-999",H421&lt;10000,"1,000-9,999",H421&gt;10000,"10,001&amp; above")</f>
        <v>10,001&amp; above</v>
      </c>
      <c r="N421" t="s">
        <v>3603</v>
      </c>
      <c r="O421" t="s">
        <v>3211</v>
      </c>
      <c r="P421" s="19" t="s">
        <v>15504</v>
      </c>
      <c r="Q421" t="s">
        <v>15505</v>
      </c>
      <c r="R421" t="s">
        <v>15506</v>
      </c>
      <c r="S421" t="s">
        <v>15507</v>
      </c>
      <c r="T421" t="s">
        <v>15508</v>
      </c>
      <c r="U421" t="s">
        <v>15509</v>
      </c>
      <c r="V421" t="s">
        <v>15510</v>
      </c>
      <c r="W421" t="s">
        <v>15511</v>
      </c>
    </row>
    <row r="422" spans="1:23" x14ac:dyDescent="0.35">
      <c r="A422" t="s">
        <v>13079</v>
      </c>
      <c r="B422" t="s">
        <v>13090</v>
      </c>
      <c r="C422" t="s">
        <v>13091</v>
      </c>
      <c r="D422" s="2">
        <v>2999</v>
      </c>
      <c r="E422" s="9">
        <v>7990</v>
      </c>
      <c r="F422" s="1">
        <v>0.62</v>
      </c>
      <c r="G422">
        <v>4.0999999999999996</v>
      </c>
      <c r="H422" s="4">
        <v>48449</v>
      </c>
      <c r="I422" t="str">
        <f t="shared" si="6"/>
        <v>50% or more</v>
      </c>
      <c r="J422" t="str" cm="1">
        <f t="array" ref="J422">_xlfn.IFS(G422&lt;=2,"0-2.0",G422&lt;=3,"2.1-3.0",G422&lt;=4,"3.1-4.0",G422&lt;=5,"4.1-5.0")</f>
        <v>4.1-5.0</v>
      </c>
      <c r="K422" s="6">
        <f>amazontable[[#This Row],[Discounted Price]]*H422</f>
        <v>145298551</v>
      </c>
      <c r="L422" s="7" t="str" cm="1">
        <f t="array" ref="L422">_xlfn.IFS(D422&lt;=200,"0-200",D422&lt;=500,"201-500",D422&gt;500,"501 &amp; above")</f>
        <v>501 &amp; above</v>
      </c>
      <c r="M422" t="str" cm="1">
        <f t="array" ref="M422">_xlfn.IFS(H422&lt;1000,"0-999",H422&lt;10000,"1,000-9,999",H422&gt;10000,"10,001&amp; above")</f>
        <v>10,001&amp; above</v>
      </c>
      <c r="N422" t="s">
        <v>3607</v>
      </c>
      <c r="O422" t="s">
        <v>3611</v>
      </c>
      <c r="P422" s="19" t="s">
        <v>15726</v>
      </c>
      <c r="Q422" t="s">
        <v>15727</v>
      </c>
      <c r="R422" t="s">
        <v>15728</v>
      </c>
      <c r="S422" t="s">
        <v>15729</v>
      </c>
      <c r="T422" t="s">
        <v>15730</v>
      </c>
      <c r="U422" t="s">
        <v>15731</v>
      </c>
      <c r="V422" t="s">
        <v>15732</v>
      </c>
      <c r="W422" t="s">
        <v>15733</v>
      </c>
    </row>
    <row r="423" spans="1:23" x14ac:dyDescent="0.35">
      <c r="A423" t="s">
        <v>13079</v>
      </c>
      <c r="B423" t="s">
        <v>13090</v>
      </c>
      <c r="C423" t="s">
        <v>13091</v>
      </c>
      <c r="D423" s="2">
        <v>1999</v>
      </c>
      <c r="E423" s="9">
        <v>7990</v>
      </c>
      <c r="F423" s="1">
        <v>0.75</v>
      </c>
      <c r="G423">
        <v>3.8</v>
      </c>
      <c r="H423" s="4">
        <v>17831</v>
      </c>
      <c r="I423" t="str">
        <f t="shared" si="6"/>
        <v>50% or more</v>
      </c>
      <c r="J423" t="str" cm="1">
        <f t="array" ref="J423">_xlfn.IFS(G423&lt;=2,"0-2.0",G423&lt;=3,"2.1-3.0",G423&lt;=4,"3.1-4.0",G423&lt;=5,"4.1-5.0")</f>
        <v>3.1-4.0</v>
      </c>
      <c r="K423" s="6">
        <f>amazontable[[#This Row],[Discounted Price]]*H423</f>
        <v>35644169</v>
      </c>
      <c r="L423" s="7" t="str" cm="1">
        <f t="array" ref="L423">_xlfn.IFS(D423&lt;=200,"0-200",D423&lt;=500,"201-500",D423&gt;500,"501 &amp; above")</f>
        <v>501 &amp; above</v>
      </c>
      <c r="M423" t="str" cm="1">
        <f t="array" ref="M423">_xlfn.IFS(H423&lt;1000,"0-999",H423&lt;10000,"1,000-9,999",H423&gt;10000,"10,001&amp; above")</f>
        <v>10,001&amp; above</v>
      </c>
      <c r="N423" t="s">
        <v>3616</v>
      </c>
      <c r="O423" t="s">
        <v>2972</v>
      </c>
      <c r="P423" s="19" t="s">
        <v>15350</v>
      </c>
      <c r="Q423" t="s">
        <v>15351</v>
      </c>
      <c r="R423" t="s">
        <v>15352</v>
      </c>
      <c r="S423" t="s">
        <v>15353</v>
      </c>
      <c r="T423" t="s">
        <v>15354</v>
      </c>
      <c r="U423" t="s">
        <v>15355</v>
      </c>
      <c r="V423" t="s">
        <v>15356</v>
      </c>
      <c r="W423" t="s">
        <v>15357</v>
      </c>
    </row>
    <row r="424" spans="1:23" x14ac:dyDescent="0.35">
      <c r="A424" t="s">
        <v>13074</v>
      </c>
      <c r="B424" t="s">
        <v>13075</v>
      </c>
      <c r="C424" t="s">
        <v>13076</v>
      </c>
      <c r="D424">
        <v>229</v>
      </c>
      <c r="E424" s="9">
        <v>299</v>
      </c>
      <c r="F424" s="1">
        <v>0.23</v>
      </c>
      <c r="G424">
        <v>4.3</v>
      </c>
      <c r="H424" s="4">
        <v>30411</v>
      </c>
      <c r="I424" t="str">
        <f t="shared" si="6"/>
        <v>&lt;50%</v>
      </c>
      <c r="J424" t="str" cm="1">
        <f t="array" ref="J424">_xlfn.IFS(G424&lt;=2,"0-2.0",G424&lt;=3,"2.1-3.0",G424&lt;=4,"3.1-4.0",G424&lt;=5,"4.1-5.0")</f>
        <v>4.1-5.0</v>
      </c>
      <c r="K424" s="6">
        <f>amazontable[[#This Row],[Discounted Price]]*H424</f>
        <v>6964119</v>
      </c>
      <c r="L424" s="7" t="str" cm="1">
        <f t="array" ref="L424">_xlfn.IFS(D424&lt;=200,"0-200",D424&lt;=500,"201-500",D424&gt;500,"501 &amp; above")</f>
        <v>201-500</v>
      </c>
      <c r="M424" t="str" cm="1">
        <f t="array" ref="M424">_xlfn.IFS(H424&lt;1000,"0-999",H424&lt;10000,"1,000-9,999",H424&gt;10000,"10,001&amp; above")</f>
        <v>10,001&amp; above</v>
      </c>
      <c r="N424" t="s">
        <v>86</v>
      </c>
      <c r="O424" t="s">
        <v>91</v>
      </c>
      <c r="P424" s="19" t="s">
        <v>13422</v>
      </c>
      <c r="Q424" t="s">
        <v>13423</v>
      </c>
      <c r="R424" t="s">
        <v>13424</v>
      </c>
      <c r="S424" t="s">
        <v>13425</v>
      </c>
      <c r="T424" t="s">
        <v>13426</v>
      </c>
      <c r="U424" t="s">
        <v>13427</v>
      </c>
      <c r="V424" t="s">
        <v>13428</v>
      </c>
      <c r="W424" t="s">
        <v>13429</v>
      </c>
    </row>
    <row r="425" spans="1:23" x14ac:dyDescent="0.35">
      <c r="A425" t="s">
        <v>13074</v>
      </c>
      <c r="B425" t="s">
        <v>13075</v>
      </c>
      <c r="C425" t="s">
        <v>13076</v>
      </c>
      <c r="D425">
        <v>199</v>
      </c>
      <c r="E425" s="9">
        <v>299</v>
      </c>
      <c r="F425" s="1">
        <v>0.33</v>
      </c>
      <c r="G425">
        <v>4</v>
      </c>
      <c r="H425" s="4">
        <v>43994</v>
      </c>
      <c r="I425" t="str">
        <f t="shared" si="6"/>
        <v>&lt;50%</v>
      </c>
      <c r="J425" t="str" cm="1">
        <f t="array" ref="J425">_xlfn.IFS(G425&lt;=2,"0-2.0",G425&lt;=3,"2.1-3.0",G425&lt;=4,"3.1-4.0",G425&lt;=5,"4.1-5.0")</f>
        <v>3.1-4.0</v>
      </c>
      <c r="K425" s="6">
        <f>amazontable[[#This Row],[Discounted Price]]*H425</f>
        <v>8754806</v>
      </c>
      <c r="L425" s="7" t="str" cm="1">
        <f t="array" ref="L425">_xlfn.IFS(D425&lt;=200,"0-200",D425&lt;=500,"201-500",D425&gt;500,"501 &amp; above")</f>
        <v>0-200</v>
      </c>
      <c r="M425" t="str" cm="1">
        <f t="array" ref="M425">_xlfn.IFS(H425&lt;1000,"0-999",H425&lt;10000,"1,000-9,999",H425&gt;10000,"10,001&amp; above")</f>
        <v>10,001&amp; above</v>
      </c>
      <c r="N425" t="s">
        <v>107</v>
      </c>
      <c r="O425" t="s">
        <v>32</v>
      </c>
      <c r="P425" s="19" t="s">
        <v>13374</v>
      </c>
      <c r="Q425" t="s">
        <v>13375</v>
      </c>
      <c r="R425" t="s">
        <v>13376</v>
      </c>
      <c r="S425" t="s">
        <v>13377</v>
      </c>
      <c r="T425" t="s">
        <v>13378</v>
      </c>
      <c r="U425" t="s">
        <v>13379</v>
      </c>
      <c r="V425" t="s">
        <v>13380</v>
      </c>
      <c r="W425" t="s">
        <v>13381</v>
      </c>
    </row>
    <row r="426" spans="1:23" x14ac:dyDescent="0.35">
      <c r="A426" t="s">
        <v>13079</v>
      </c>
      <c r="B426" t="s">
        <v>13092</v>
      </c>
      <c r="C426" t="s">
        <v>13093</v>
      </c>
      <c r="D426">
        <v>649</v>
      </c>
      <c r="E426" s="9">
        <v>999</v>
      </c>
      <c r="F426" s="1">
        <v>0.35</v>
      </c>
      <c r="G426">
        <v>4.2</v>
      </c>
      <c r="H426" s="4">
        <v>1315</v>
      </c>
      <c r="I426" t="str">
        <f t="shared" si="6"/>
        <v>&lt;50%</v>
      </c>
      <c r="J426" t="str" cm="1">
        <f t="array" ref="J426">_xlfn.IFS(G426&lt;=2,"0-2.0",G426&lt;=3,"2.1-3.0",G426&lt;=4,"3.1-4.0",G426&lt;=5,"4.1-5.0")</f>
        <v>4.1-5.0</v>
      </c>
      <c r="K426" s="6">
        <f>amazontable[[#This Row],[Discounted Price]]*H426</f>
        <v>853435</v>
      </c>
      <c r="L426" s="7" t="str" cm="1">
        <f t="array" ref="L426">_xlfn.IFS(D426&lt;=200,"0-200",D426&lt;=500,"201-500",D426&gt;500,"501 &amp; above")</f>
        <v>501 &amp; above</v>
      </c>
      <c r="M426" t="str" cm="1">
        <f t="array" ref="M426">_xlfn.IFS(H426&lt;1000,"0-999",H426&lt;10000,"1,000-9,999",H426&gt;10000,"10,001&amp; above")</f>
        <v>1,000-9,999</v>
      </c>
      <c r="N426" t="s">
        <v>3624</v>
      </c>
      <c r="O426" t="s">
        <v>3629</v>
      </c>
      <c r="P426" s="19" t="s">
        <v>15734</v>
      </c>
      <c r="Q426" t="s">
        <v>15735</v>
      </c>
      <c r="R426" t="s">
        <v>15736</v>
      </c>
      <c r="S426" t="s">
        <v>15737</v>
      </c>
      <c r="T426" t="s">
        <v>15738</v>
      </c>
      <c r="U426" t="s">
        <v>15739</v>
      </c>
      <c r="V426" t="s">
        <v>15740</v>
      </c>
      <c r="W426" t="s">
        <v>15741</v>
      </c>
    </row>
    <row r="427" spans="1:23" x14ac:dyDescent="0.35">
      <c r="A427" t="s">
        <v>13079</v>
      </c>
      <c r="B427" t="s">
        <v>13092</v>
      </c>
      <c r="C427" t="s">
        <v>13094</v>
      </c>
      <c r="D427" s="2">
        <v>13999</v>
      </c>
      <c r="E427" s="9">
        <v>19499</v>
      </c>
      <c r="F427" s="1">
        <v>0.28000000000000003</v>
      </c>
      <c r="G427">
        <v>4.0999999999999996</v>
      </c>
      <c r="H427" s="4">
        <v>18998</v>
      </c>
      <c r="I427" t="str">
        <f t="shared" si="6"/>
        <v>&lt;50%</v>
      </c>
      <c r="J427" t="str" cm="1">
        <f t="array" ref="J427">_xlfn.IFS(G427&lt;=2,"0-2.0",G427&lt;=3,"2.1-3.0",G427&lt;=4,"3.1-4.0",G427&lt;=5,"4.1-5.0")</f>
        <v>4.1-5.0</v>
      </c>
      <c r="K427" s="6">
        <f>amazontable[[#This Row],[Discounted Price]]*H427</f>
        <v>265953002</v>
      </c>
      <c r="L427" s="7" t="str" cm="1">
        <f t="array" ref="L427">_xlfn.IFS(D427&lt;=200,"0-200",D427&lt;=500,"201-500",D427&gt;500,"501 &amp; above")</f>
        <v>501 &amp; above</v>
      </c>
      <c r="M427" t="str" cm="1">
        <f t="array" ref="M427">_xlfn.IFS(H427&lt;1000,"0-999",H427&lt;10000,"1,000-9,999",H427&gt;10000,"10,001&amp; above")</f>
        <v>10,001&amp; above</v>
      </c>
      <c r="N427" t="s">
        <v>3634</v>
      </c>
      <c r="O427" t="s">
        <v>3211</v>
      </c>
      <c r="P427" s="19" t="s">
        <v>15504</v>
      </c>
      <c r="Q427" t="s">
        <v>15505</v>
      </c>
      <c r="R427" t="s">
        <v>15506</v>
      </c>
      <c r="S427" t="s">
        <v>15507</v>
      </c>
      <c r="T427" t="s">
        <v>15508</v>
      </c>
      <c r="U427" t="s">
        <v>15509</v>
      </c>
      <c r="V427" t="s">
        <v>15510</v>
      </c>
      <c r="W427" t="s">
        <v>15511</v>
      </c>
    </row>
    <row r="428" spans="1:23" x14ac:dyDescent="0.35">
      <c r="A428" t="s">
        <v>13079</v>
      </c>
      <c r="B428" t="s">
        <v>13092</v>
      </c>
      <c r="C428" t="s">
        <v>13093</v>
      </c>
      <c r="D428">
        <v>119</v>
      </c>
      <c r="E428" s="9">
        <v>299</v>
      </c>
      <c r="F428" s="1">
        <v>0.6</v>
      </c>
      <c r="G428">
        <v>4.0999999999999996</v>
      </c>
      <c r="H428" s="4">
        <v>5999</v>
      </c>
      <c r="I428" t="str">
        <f t="shared" si="6"/>
        <v>50% or more</v>
      </c>
      <c r="J428" t="str" cm="1">
        <f t="array" ref="J428">_xlfn.IFS(G428&lt;=2,"0-2.0",G428&lt;=3,"2.1-3.0",G428&lt;=4,"3.1-4.0",G428&lt;=5,"4.1-5.0")</f>
        <v>4.1-5.0</v>
      </c>
      <c r="K428" s="6">
        <f>amazontable[[#This Row],[Discounted Price]]*H428</f>
        <v>713881</v>
      </c>
      <c r="L428" s="7" t="str" cm="1">
        <f t="array" ref="L428">_xlfn.IFS(D428&lt;=200,"0-200",D428&lt;=500,"201-500",D428&gt;500,"501 &amp; above")</f>
        <v>0-200</v>
      </c>
      <c r="M428" t="str" cm="1">
        <f t="array" ref="M428">_xlfn.IFS(H428&lt;1000,"0-999",H428&lt;10000,"1,000-9,999",H428&gt;10000,"10,001&amp; above")</f>
        <v>1,000-9,999</v>
      </c>
      <c r="N428" t="s">
        <v>3636</v>
      </c>
      <c r="O428" t="s">
        <v>3642</v>
      </c>
      <c r="P428" s="19" t="s">
        <v>15742</v>
      </c>
      <c r="Q428" t="s">
        <v>15743</v>
      </c>
      <c r="R428" t="s">
        <v>15744</v>
      </c>
      <c r="S428" t="s">
        <v>15745</v>
      </c>
      <c r="T428" t="s">
        <v>15746</v>
      </c>
      <c r="U428" t="s">
        <v>15747</v>
      </c>
      <c r="V428" t="s">
        <v>15748</v>
      </c>
      <c r="W428" t="s">
        <v>15749</v>
      </c>
    </row>
    <row r="429" spans="1:23" x14ac:dyDescent="0.35">
      <c r="A429" t="s">
        <v>13079</v>
      </c>
      <c r="B429" t="s">
        <v>13092</v>
      </c>
      <c r="C429" t="s">
        <v>13094</v>
      </c>
      <c r="D429" s="2">
        <v>12999</v>
      </c>
      <c r="E429" s="9">
        <v>17999</v>
      </c>
      <c r="F429" s="1">
        <v>0.28000000000000003</v>
      </c>
      <c r="G429">
        <v>4.0999999999999996</v>
      </c>
      <c r="H429" s="4">
        <v>50772</v>
      </c>
      <c r="I429" t="str">
        <f t="shared" si="6"/>
        <v>&lt;50%</v>
      </c>
      <c r="J429" t="str" cm="1">
        <f t="array" ref="J429">_xlfn.IFS(G429&lt;=2,"0-2.0",G429&lt;=3,"2.1-3.0",G429&lt;=4,"3.1-4.0",G429&lt;=5,"4.1-5.0")</f>
        <v>4.1-5.0</v>
      </c>
      <c r="K429" s="6">
        <f>amazontable[[#This Row],[Discounted Price]]*H429</f>
        <v>659985228</v>
      </c>
      <c r="L429" s="7" t="str" cm="1">
        <f t="array" ref="L429">_xlfn.IFS(D429&lt;=200,"0-200",D429&lt;=500,"201-500",D429&gt;500,"501 &amp; above")</f>
        <v>501 &amp; above</v>
      </c>
      <c r="M429" t="str" cm="1">
        <f t="array" ref="M429">_xlfn.IFS(H429&lt;1000,"0-999",H429&lt;10000,"1,000-9,999",H429&gt;10000,"10,001&amp; above")</f>
        <v>10,001&amp; above</v>
      </c>
      <c r="N429" t="s">
        <v>3647</v>
      </c>
      <c r="O429" t="s">
        <v>3652</v>
      </c>
      <c r="P429" s="19" t="s">
        <v>15750</v>
      </c>
      <c r="Q429" t="s">
        <v>15751</v>
      </c>
      <c r="R429" t="s">
        <v>15752</v>
      </c>
      <c r="S429" t="s">
        <v>15753</v>
      </c>
      <c r="T429" t="s">
        <v>15754</v>
      </c>
      <c r="U429" t="s">
        <v>15755</v>
      </c>
      <c r="V429" t="s">
        <v>15756</v>
      </c>
    </row>
    <row r="430" spans="1:23" x14ac:dyDescent="0.35">
      <c r="A430" t="s">
        <v>13074</v>
      </c>
      <c r="B430" t="s">
        <v>13075</v>
      </c>
      <c r="C430" t="s">
        <v>13076</v>
      </c>
      <c r="D430">
        <v>154</v>
      </c>
      <c r="E430" s="9">
        <v>339</v>
      </c>
      <c r="F430" s="1">
        <v>0.55000000000000004</v>
      </c>
      <c r="G430">
        <v>4.3</v>
      </c>
      <c r="H430" s="4">
        <v>13391</v>
      </c>
      <c r="I430" t="str">
        <f t="shared" si="6"/>
        <v>50% or more</v>
      </c>
      <c r="J430" t="str" cm="1">
        <f t="array" ref="J430">_xlfn.IFS(G430&lt;=2,"0-2.0",G430&lt;=3,"2.1-3.0",G430&lt;=4,"3.1-4.0",G430&lt;=5,"4.1-5.0")</f>
        <v>4.1-5.0</v>
      </c>
      <c r="K430" s="6">
        <f>amazontable[[#This Row],[Discounted Price]]*H430</f>
        <v>2062214</v>
      </c>
      <c r="L430" s="7" t="str" cm="1">
        <f t="array" ref="L430">_xlfn.IFS(D430&lt;=200,"0-200",D430&lt;=500,"201-500",D430&gt;500,"501 &amp; above")</f>
        <v>0-200</v>
      </c>
      <c r="M430" t="str" cm="1">
        <f t="array" ref="M430">_xlfn.IFS(H430&lt;1000,"0-999",H430&lt;10000,"1,000-9,999",H430&gt;10000,"10,001&amp; above")</f>
        <v>10,001&amp; above</v>
      </c>
      <c r="N430" t="s">
        <v>112</v>
      </c>
      <c r="O430" t="s">
        <v>117</v>
      </c>
      <c r="P430" s="19" t="s">
        <v>13438</v>
      </c>
      <c r="Q430" t="s">
        <v>13439</v>
      </c>
      <c r="R430" t="s">
        <v>13440</v>
      </c>
      <c r="S430" t="s">
        <v>13441</v>
      </c>
      <c r="T430" t="s">
        <v>13442</v>
      </c>
      <c r="U430" t="s">
        <v>13443</v>
      </c>
      <c r="V430" t="s">
        <v>13444</v>
      </c>
      <c r="W430" t="s">
        <v>13445</v>
      </c>
    </row>
    <row r="431" spans="1:23" x14ac:dyDescent="0.35">
      <c r="A431" t="s">
        <v>13079</v>
      </c>
      <c r="B431" t="s">
        <v>13092</v>
      </c>
      <c r="C431" t="s">
        <v>13094</v>
      </c>
      <c r="D431" s="2">
        <v>20999</v>
      </c>
      <c r="E431" s="9">
        <v>26999</v>
      </c>
      <c r="F431" s="1">
        <v>0.22</v>
      </c>
      <c r="G431">
        <v>3.9</v>
      </c>
      <c r="H431" s="4">
        <v>25824</v>
      </c>
      <c r="I431" t="str">
        <f t="shared" si="6"/>
        <v>&lt;50%</v>
      </c>
      <c r="J431" t="str" cm="1">
        <f t="array" ref="J431">_xlfn.IFS(G431&lt;=2,"0-2.0",G431&lt;=3,"2.1-3.0",G431&lt;=4,"3.1-4.0",G431&lt;=5,"4.1-5.0")</f>
        <v>3.1-4.0</v>
      </c>
      <c r="K431" s="6">
        <f>amazontable[[#This Row],[Discounted Price]]*H431</f>
        <v>542278176</v>
      </c>
      <c r="L431" s="7" t="str" cm="1">
        <f t="array" ref="L431">_xlfn.IFS(D431&lt;=200,"0-200",D431&lt;=500,"201-500",D431&gt;500,"501 &amp; above")</f>
        <v>501 &amp; above</v>
      </c>
      <c r="M431" t="str" cm="1">
        <f t="array" ref="M431">_xlfn.IFS(H431&lt;1000,"0-999",H431&lt;10000,"1,000-9,999",H431&gt;10000,"10,001&amp; above")</f>
        <v>10,001&amp; above</v>
      </c>
      <c r="N431" t="s">
        <v>3658</v>
      </c>
      <c r="O431" t="s">
        <v>3373</v>
      </c>
      <c r="P431" s="19" t="s">
        <v>15589</v>
      </c>
      <c r="Q431" t="s">
        <v>15590</v>
      </c>
      <c r="R431" t="s">
        <v>15591</v>
      </c>
      <c r="S431" t="s">
        <v>15592</v>
      </c>
      <c r="T431" t="s">
        <v>15593</v>
      </c>
      <c r="U431" t="s">
        <v>15594</v>
      </c>
      <c r="V431" t="s">
        <v>15595</v>
      </c>
      <c r="W431" t="s">
        <v>15596</v>
      </c>
    </row>
    <row r="432" spans="1:23" x14ac:dyDescent="0.35">
      <c r="A432" t="s">
        <v>13079</v>
      </c>
      <c r="B432" t="s">
        <v>13092</v>
      </c>
      <c r="C432" t="s">
        <v>13093</v>
      </c>
      <c r="D432">
        <v>249</v>
      </c>
      <c r="E432" s="9">
        <v>649</v>
      </c>
      <c r="F432" s="1">
        <v>0.62</v>
      </c>
      <c r="G432">
        <v>4</v>
      </c>
      <c r="H432" s="4">
        <v>14404</v>
      </c>
      <c r="I432" t="str">
        <f t="shared" si="6"/>
        <v>50% or more</v>
      </c>
      <c r="J432" t="str" cm="1">
        <f t="array" ref="J432">_xlfn.IFS(G432&lt;=2,"0-2.0",G432&lt;=3,"2.1-3.0",G432&lt;=4,"3.1-4.0",G432&lt;=5,"4.1-5.0")</f>
        <v>3.1-4.0</v>
      </c>
      <c r="K432" s="6">
        <f>amazontable[[#This Row],[Discounted Price]]*H432</f>
        <v>3586596</v>
      </c>
      <c r="L432" s="7" t="str" cm="1">
        <f t="array" ref="L432">_xlfn.IFS(D432&lt;=200,"0-200",D432&lt;=500,"201-500",D432&gt;500,"501 &amp; above")</f>
        <v>201-500</v>
      </c>
      <c r="M432" t="str" cm="1">
        <f t="array" ref="M432">_xlfn.IFS(H432&lt;1000,"0-999",H432&lt;10000,"1,000-9,999",H432&gt;10000,"10,001&amp; above")</f>
        <v>10,001&amp; above</v>
      </c>
      <c r="N432" t="s">
        <v>3663</v>
      </c>
      <c r="O432" t="s">
        <v>3668</v>
      </c>
      <c r="P432" s="19" t="s">
        <v>15757</v>
      </c>
      <c r="Q432" t="s">
        <v>15758</v>
      </c>
      <c r="R432" t="s">
        <v>15759</v>
      </c>
      <c r="S432" t="s">
        <v>15760</v>
      </c>
      <c r="T432" t="s">
        <v>15761</v>
      </c>
      <c r="U432" t="s">
        <v>15762</v>
      </c>
      <c r="V432" t="s">
        <v>15763</v>
      </c>
      <c r="W432" t="s">
        <v>15764</v>
      </c>
    </row>
    <row r="433" spans="1:23" x14ac:dyDescent="0.35">
      <c r="A433" t="s">
        <v>13079</v>
      </c>
      <c r="B433" t="s">
        <v>13092</v>
      </c>
      <c r="C433" t="s">
        <v>13093</v>
      </c>
      <c r="D433">
        <v>99</v>
      </c>
      <c r="E433" s="9">
        <v>171</v>
      </c>
      <c r="F433" s="1">
        <v>0.42</v>
      </c>
      <c r="G433">
        <v>4.5</v>
      </c>
      <c r="H433" s="4">
        <v>11339</v>
      </c>
      <c r="I433" t="str">
        <f t="shared" si="6"/>
        <v>&lt;50%</v>
      </c>
      <c r="J433" t="str" cm="1">
        <f t="array" ref="J433">_xlfn.IFS(G433&lt;=2,"0-2.0",G433&lt;=3,"2.1-3.0",G433&lt;=4,"3.1-4.0",G433&lt;=5,"4.1-5.0")</f>
        <v>4.1-5.0</v>
      </c>
      <c r="K433" s="6">
        <f>amazontable[[#This Row],[Discounted Price]]*H433</f>
        <v>1122561</v>
      </c>
      <c r="L433" s="7" t="str" cm="1">
        <f t="array" ref="L433">_xlfn.IFS(D433&lt;=200,"0-200",D433&lt;=500,"201-500",D433&gt;500,"501 &amp; above")</f>
        <v>0-200</v>
      </c>
      <c r="M433" t="str" cm="1">
        <f t="array" ref="M433">_xlfn.IFS(H433&lt;1000,"0-999",H433&lt;10000,"1,000-9,999",H433&gt;10000,"10,001&amp; above")</f>
        <v>10,001&amp; above</v>
      </c>
      <c r="N433" t="s">
        <v>3673</v>
      </c>
      <c r="O433" t="s">
        <v>3678</v>
      </c>
      <c r="P433" s="19" t="s">
        <v>15765</v>
      </c>
      <c r="Q433" t="s">
        <v>15766</v>
      </c>
      <c r="R433" t="s">
        <v>15767</v>
      </c>
      <c r="S433" t="s">
        <v>15768</v>
      </c>
      <c r="T433" t="s">
        <v>15769</v>
      </c>
      <c r="U433" t="s">
        <v>15770</v>
      </c>
      <c r="V433" t="s">
        <v>15771</v>
      </c>
      <c r="W433" t="s">
        <v>15772</v>
      </c>
    </row>
    <row r="434" spans="1:23" x14ac:dyDescent="0.35">
      <c r="A434" t="s">
        <v>13079</v>
      </c>
      <c r="B434" t="s">
        <v>13092</v>
      </c>
      <c r="C434" t="s">
        <v>13093</v>
      </c>
      <c r="D434">
        <v>489</v>
      </c>
      <c r="E434" s="9">
        <v>1999</v>
      </c>
      <c r="F434" s="1">
        <v>0.76</v>
      </c>
      <c r="G434">
        <v>4</v>
      </c>
      <c r="H434" s="4">
        <v>3626</v>
      </c>
      <c r="I434" t="str">
        <f t="shared" si="6"/>
        <v>50% or more</v>
      </c>
      <c r="J434" t="str" cm="1">
        <f t="array" ref="J434">_xlfn.IFS(G434&lt;=2,"0-2.0",G434&lt;=3,"2.1-3.0",G434&lt;=4,"3.1-4.0",G434&lt;=5,"4.1-5.0")</f>
        <v>3.1-4.0</v>
      </c>
      <c r="K434" s="6">
        <f>amazontable[[#This Row],[Discounted Price]]*H434</f>
        <v>1773114</v>
      </c>
      <c r="L434" s="7" t="str" cm="1">
        <f t="array" ref="L434">_xlfn.IFS(D434&lt;=200,"0-200",D434&lt;=500,"201-500",D434&gt;500,"501 &amp; above")</f>
        <v>201-500</v>
      </c>
      <c r="M434" t="str" cm="1">
        <f t="array" ref="M434">_xlfn.IFS(H434&lt;1000,"0-999",H434&lt;10000,"1,000-9,999",H434&gt;10000,"10,001&amp; above")</f>
        <v>1,000-9,999</v>
      </c>
      <c r="N434" t="s">
        <v>3683</v>
      </c>
      <c r="O434" t="s">
        <v>3688</v>
      </c>
      <c r="P434" s="19" t="s">
        <v>15773</v>
      </c>
      <c r="Q434" t="s">
        <v>15774</v>
      </c>
      <c r="R434" t="s">
        <v>15775</v>
      </c>
      <c r="S434" t="s">
        <v>15776</v>
      </c>
      <c r="T434" t="s">
        <v>15777</v>
      </c>
      <c r="U434" t="s">
        <v>15778</v>
      </c>
      <c r="V434" t="s">
        <v>15779</v>
      </c>
      <c r="W434" t="s">
        <v>15780</v>
      </c>
    </row>
    <row r="435" spans="1:23" x14ac:dyDescent="0.35">
      <c r="A435" t="s">
        <v>13079</v>
      </c>
      <c r="B435" t="s">
        <v>13081</v>
      </c>
      <c r="C435" t="s">
        <v>13095</v>
      </c>
      <c r="D435">
        <v>369</v>
      </c>
      <c r="E435" s="9">
        <v>1600</v>
      </c>
      <c r="F435" s="1">
        <v>0.77</v>
      </c>
      <c r="G435">
        <v>4</v>
      </c>
      <c r="H435" s="4">
        <v>32625</v>
      </c>
      <c r="I435" t="str">
        <f t="shared" si="6"/>
        <v>50% or more</v>
      </c>
      <c r="J435" t="str" cm="1">
        <f t="array" ref="J435">_xlfn.IFS(G435&lt;=2,"0-2.0",G435&lt;=3,"2.1-3.0",G435&lt;=4,"3.1-4.0",G435&lt;=5,"4.1-5.0")</f>
        <v>3.1-4.0</v>
      </c>
      <c r="K435" s="6">
        <f>amazontable[[#This Row],[Discounted Price]]*H435</f>
        <v>12038625</v>
      </c>
      <c r="L435" s="7" t="str" cm="1">
        <f t="array" ref="L435">_xlfn.IFS(D435&lt;=200,"0-200",D435&lt;=500,"201-500",D435&gt;500,"501 &amp; above")</f>
        <v>201-500</v>
      </c>
      <c r="M435" t="str" cm="1">
        <f t="array" ref="M435">_xlfn.IFS(H435&lt;1000,"0-999",H435&lt;10000,"1,000-9,999",H435&gt;10000,"10,001&amp; above")</f>
        <v>10,001&amp; above</v>
      </c>
      <c r="N435" t="s">
        <v>3693</v>
      </c>
      <c r="O435" t="s">
        <v>3698</v>
      </c>
      <c r="P435" s="19" t="s">
        <v>15781</v>
      </c>
      <c r="Q435" t="s">
        <v>15782</v>
      </c>
      <c r="R435" t="s">
        <v>15783</v>
      </c>
      <c r="S435" t="s">
        <v>15784</v>
      </c>
      <c r="T435" t="s">
        <v>15785</v>
      </c>
      <c r="U435" t="s">
        <v>15786</v>
      </c>
      <c r="V435" t="s">
        <v>15787</v>
      </c>
      <c r="W435" t="s">
        <v>15788</v>
      </c>
    </row>
    <row r="436" spans="1:23" x14ac:dyDescent="0.35">
      <c r="A436" t="s">
        <v>13079</v>
      </c>
      <c r="B436" t="s">
        <v>13092</v>
      </c>
      <c r="C436" t="s">
        <v>13094</v>
      </c>
      <c r="D436" s="2">
        <v>15499</v>
      </c>
      <c r="E436" s="9">
        <v>20999</v>
      </c>
      <c r="F436" s="1">
        <v>0.26</v>
      </c>
      <c r="G436">
        <v>4.0999999999999996</v>
      </c>
      <c r="H436" s="4">
        <v>19252</v>
      </c>
      <c r="I436" t="str">
        <f t="shared" si="6"/>
        <v>&lt;50%</v>
      </c>
      <c r="J436" t="str" cm="1">
        <f t="array" ref="J436">_xlfn.IFS(G436&lt;=2,"0-2.0",G436&lt;=3,"2.1-3.0",G436&lt;=4,"3.1-4.0",G436&lt;=5,"4.1-5.0")</f>
        <v>4.1-5.0</v>
      </c>
      <c r="K436" s="6">
        <f>amazontable[[#This Row],[Discounted Price]]*H436</f>
        <v>298386748</v>
      </c>
      <c r="L436" s="7" t="str" cm="1">
        <f t="array" ref="L436">_xlfn.IFS(D436&lt;=200,"0-200",D436&lt;=500,"201-500",D436&gt;500,"501 &amp; above")</f>
        <v>501 &amp; above</v>
      </c>
      <c r="M436" t="str" cm="1">
        <f t="array" ref="M436">_xlfn.IFS(H436&lt;1000,"0-999",H436&lt;10000,"1,000-9,999",H436&gt;10000,"10,001&amp; above")</f>
        <v>10,001&amp; above</v>
      </c>
      <c r="N436" t="s">
        <v>3703</v>
      </c>
      <c r="O436" t="s">
        <v>3307</v>
      </c>
      <c r="P436" s="19" t="s">
        <v>15549</v>
      </c>
      <c r="Q436" t="s">
        <v>15550</v>
      </c>
      <c r="R436" t="s">
        <v>15551</v>
      </c>
      <c r="S436" t="s">
        <v>15552</v>
      </c>
      <c r="T436" t="s">
        <v>15553</v>
      </c>
      <c r="U436" t="s">
        <v>15554</v>
      </c>
      <c r="V436" t="s">
        <v>15555</v>
      </c>
      <c r="W436" t="s">
        <v>15556</v>
      </c>
    </row>
    <row r="437" spans="1:23" x14ac:dyDescent="0.35">
      <c r="A437" t="s">
        <v>13079</v>
      </c>
      <c r="B437" t="s">
        <v>13092</v>
      </c>
      <c r="C437" t="s">
        <v>13094</v>
      </c>
      <c r="D437" s="2">
        <v>15499</v>
      </c>
      <c r="E437" s="9">
        <v>18999</v>
      </c>
      <c r="F437" s="1">
        <v>0.18</v>
      </c>
      <c r="G437">
        <v>4.0999999999999996</v>
      </c>
      <c r="H437" s="4">
        <v>19252</v>
      </c>
      <c r="I437" t="str">
        <f t="shared" si="6"/>
        <v>&lt;50%</v>
      </c>
      <c r="J437" t="str" cm="1">
        <f t="array" ref="J437">_xlfn.IFS(G437&lt;=2,"0-2.0",G437&lt;=3,"2.1-3.0",G437&lt;=4,"3.1-4.0",G437&lt;=5,"4.1-5.0")</f>
        <v>4.1-5.0</v>
      </c>
      <c r="K437" s="6">
        <f>amazontable[[#This Row],[Discounted Price]]*H437</f>
        <v>298386748</v>
      </c>
      <c r="L437" s="7" t="str" cm="1">
        <f t="array" ref="L437">_xlfn.IFS(D437&lt;=200,"0-200",D437&lt;=500,"201-500",D437&gt;500,"501 &amp; above")</f>
        <v>501 &amp; above</v>
      </c>
      <c r="M437" t="str" cm="1">
        <f t="array" ref="M437">_xlfn.IFS(H437&lt;1000,"0-999",H437&lt;10000,"1,000-9,999",H437&gt;10000,"10,001&amp; above")</f>
        <v>10,001&amp; above</v>
      </c>
      <c r="N437" t="s">
        <v>3707</v>
      </c>
      <c r="O437" t="s">
        <v>3307</v>
      </c>
      <c r="P437" s="19" t="s">
        <v>15549</v>
      </c>
      <c r="Q437" t="s">
        <v>15550</v>
      </c>
      <c r="R437" t="s">
        <v>15551</v>
      </c>
      <c r="S437" t="s">
        <v>15552</v>
      </c>
      <c r="T437" t="s">
        <v>15553</v>
      </c>
      <c r="U437" t="s">
        <v>15554</v>
      </c>
      <c r="V437" t="s">
        <v>15555</v>
      </c>
      <c r="W437" t="s">
        <v>15556</v>
      </c>
    </row>
    <row r="438" spans="1:23" x14ac:dyDescent="0.35">
      <c r="A438" t="s">
        <v>13079</v>
      </c>
      <c r="B438" t="s">
        <v>13092</v>
      </c>
      <c r="C438" t="s">
        <v>13094</v>
      </c>
      <c r="D438" s="2">
        <v>22999</v>
      </c>
      <c r="E438" s="9">
        <v>28999</v>
      </c>
      <c r="F438" s="1">
        <v>0.21</v>
      </c>
      <c r="G438">
        <v>3.9</v>
      </c>
      <c r="H438" s="4">
        <v>25824</v>
      </c>
      <c r="I438" t="str">
        <f t="shared" si="6"/>
        <v>&lt;50%</v>
      </c>
      <c r="J438" t="str" cm="1">
        <f t="array" ref="J438">_xlfn.IFS(G438&lt;=2,"0-2.0",G438&lt;=3,"2.1-3.0",G438&lt;=4,"3.1-4.0",G438&lt;=5,"4.1-5.0")</f>
        <v>3.1-4.0</v>
      </c>
      <c r="K438" s="6">
        <f>amazontable[[#This Row],[Discounted Price]]*H438</f>
        <v>593926176</v>
      </c>
      <c r="L438" s="7" t="str" cm="1">
        <f t="array" ref="L438">_xlfn.IFS(D438&lt;=200,"0-200",D438&lt;=500,"201-500",D438&gt;500,"501 &amp; above")</f>
        <v>501 &amp; above</v>
      </c>
      <c r="M438" t="str" cm="1">
        <f t="array" ref="M438">_xlfn.IFS(H438&lt;1000,"0-999",H438&lt;10000,"1,000-9,999",H438&gt;10000,"10,001&amp; above")</f>
        <v>10,001&amp; above</v>
      </c>
      <c r="N438" t="s">
        <v>3711</v>
      </c>
      <c r="O438" t="s">
        <v>3373</v>
      </c>
      <c r="P438" s="19" t="s">
        <v>15589</v>
      </c>
      <c r="Q438" t="s">
        <v>15590</v>
      </c>
      <c r="R438" t="s">
        <v>15591</v>
      </c>
      <c r="S438" t="s">
        <v>15592</v>
      </c>
      <c r="T438" t="s">
        <v>15593</v>
      </c>
      <c r="U438" t="s">
        <v>15594</v>
      </c>
      <c r="V438" t="s">
        <v>15595</v>
      </c>
      <c r="W438" t="s">
        <v>15596</v>
      </c>
    </row>
    <row r="439" spans="1:23" x14ac:dyDescent="0.35">
      <c r="A439" t="s">
        <v>13079</v>
      </c>
      <c r="B439" t="s">
        <v>13096</v>
      </c>
      <c r="C439" t="s">
        <v>13097</v>
      </c>
      <c r="D439">
        <v>599</v>
      </c>
      <c r="E439" s="9">
        <v>1490</v>
      </c>
      <c r="F439" s="1">
        <v>0.6</v>
      </c>
      <c r="G439">
        <v>4.0999999999999996</v>
      </c>
      <c r="H439" s="4">
        <v>161679</v>
      </c>
      <c r="I439" t="str">
        <f t="shared" si="6"/>
        <v>50% or more</v>
      </c>
      <c r="J439" t="str" cm="1">
        <f t="array" ref="J439">_xlfn.IFS(G439&lt;=2,"0-2.0",G439&lt;=3,"2.1-3.0",G439&lt;=4,"3.1-4.0",G439&lt;=5,"4.1-5.0")</f>
        <v>4.1-5.0</v>
      </c>
      <c r="K439" s="6">
        <f>amazontable[[#This Row],[Discounted Price]]*H439</f>
        <v>96845721</v>
      </c>
      <c r="L439" s="7" t="str" cm="1">
        <f t="array" ref="L439">_xlfn.IFS(D439&lt;=200,"0-200",D439&lt;=500,"201-500",D439&gt;500,"501 &amp; above")</f>
        <v>501 &amp; above</v>
      </c>
      <c r="M439" t="str" cm="1">
        <f t="array" ref="M439">_xlfn.IFS(H439&lt;1000,"0-999",H439&lt;10000,"1,000-9,999",H439&gt;10000,"10,001&amp; above")</f>
        <v>10,001&amp; above</v>
      </c>
      <c r="N439" t="s">
        <v>3715</v>
      </c>
      <c r="O439" t="s">
        <v>3720</v>
      </c>
      <c r="P439" s="19" t="s">
        <v>15789</v>
      </c>
      <c r="Q439" t="s">
        <v>15790</v>
      </c>
      <c r="R439" t="s">
        <v>15791</v>
      </c>
      <c r="S439" t="s">
        <v>15792</v>
      </c>
      <c r="T439" t="s">
        <v>15793</v>
      </c>
      <c r="U439" t="s">
        <v>15794</v>
      </c>
      <c r="V439" t="s">
        <v>15795</v>
      </c>
      <c r="W439" t="s">
        <v>15796</v>
      </c>
    </row>
    <row r="440" spans="1:23" x14ac:dyDescent="0.35">
      <c r="A440" t="s">
        <v>13079</v>
      </c>
      <c r="B440" t="s">
        <v>13092</v>
      </c>
      <c r="C440" t="s">
        <v>13093</v>
      </c>
      <c r="D440">
        <v>134</v>
      </c>
      <c r="E440" s="9">
        <v>699</v>
      </c>
      <c r="F440" s="1">
        <v>0.81</v>
      </c>
      <c r="G440">
        <v>4.0999999999999996</v>
      </c>
      <c r="H440" s="4">
        <v>16685</v>
      </c>
      <c r="I440" t="str">
        <f t="shared" si="6"/>
        <v>50% or more</v>
      </c>
      <c r="J440" t="str" cm="1">
        <f t="array" ref="J440">_xlfn.IFS(G440&lt;=2,"0-2.0",G440&lt;=3,"2.1-3.0",G440&lt;=4,"3.1-4.0",G440&lt;=5,"4.1-5.0")</f>
        <v>4.1-5.0</v>
      </c>
      <c r="K440" s="6">
        <f>amazontable[[#This Row],[Discounted Price]]*H440</f>
        <v>2235790</v>
      </c>
      <c r="L440" s="7" t="str" cm="1">
        <f t="array" ref="L440">_xlfn.IFS(D440&lt;=200,"0-200",D440&lt;=500,"201-500",D440&gt;500,"501 &amp; above")</f>
        <v>0-200</v>
      </c>
      <c r="M440" t="str" cm="1">
        <f t="array" ref="M440">_xlfn.IFS(H440&lt;1000,"0-999",H440&lt;10000,"1,000-9,999",H440&gt;10000,"10,001&amp; above")</f>
        <v>10,001&amp; above</v>
      </c>
      <c r="N440" t="s">
        <v>3725</v>
      </c>
      <c r="O440" t="s">
        <v>3730</v>
      </c>
      <c r="P440" s="19" t="s">
        <v>15797</v>
      </c>
      <c r="Q440" t="s">
        <v>15798</v>
      </c>
      <c r="R440" t="s">
        <v>15799</v>
      </c>
      <c r="S440" t="s">
        <v>15800</v>
      </c>
      <c r="T440" t="s">
        <v>15801</v>
      </c>
      <c r="U440" t="s">
        <v>15802</v>
      </c>
      <c r="V440" t="s">
        <v>15803</v>
      </c>
      <c r="W440" t="s">
        <v>15804</v>
      </c>
    </row>
    <row r="441" spans="1:23" x14ac:dyDescent="0.35">
      <c r="A441" t="s">
        <v>13079</v>
      </c>
      <c r="B441" t="s">
        <v>13092</v>
      </c>
      <c r="C441" t="s">
        <v>13094</v>
      </c>
      <c r="D441" s="2">
        <v>7499</v>
      </c>
      <c r="E441" s="9">
        <v>7999</v>
      </c>
      <c r="F441" s="1">
        <v>0.06</v>
      </c>
      <c r="G441">
        <v>4</v>
      </c>
      <c r="H441" s="4">
        <v>30907</v>
      </c>
      <c r="I441" t="str">
        <f t="shared" si="6"/>
        <v>&lt;50%</v>
      </c>
      <c r="J441" t="str" cm="1">
        <f t="array" ref="J441">_xlfn.IFS(G441&lt;=2,"0-2.0",G441&lt;=3,"2.1-3.0",G441&lt;=4,"3.1-4.0",G441&lt;=5,"4.1-5.0")</f>
        <v>3.1-4.0</v>
      </c>
      <c r="K441" s="6">
        <f>amazontable[[#This Row],[Discounted Price]]*H441</f>
        <v>231771593</v>
      </c>
      <c r="L441" s="7" t="str" cm="1">
        <f t="array" ref="L441">_xlfn.IFS(D441&lt;=200,"0-200",D441&lt;=500,"201-500",D441&gt;500,"501 &amp; above")</f>
        <v>501 &amp; above</v>
      </c>
      <c r="M441" t="str" cm="1">
        <f t="array" ref="M441">_xlfn.IFS(H441&lt;1000,"0-999",H441&lt;10000,"1,000-9,999",H441&gt;10000,"10,001&amp; above")</f>
        <v>10,001&amp; above</v>
      </c>
      <c r="N441" t="s">
        <v>3735</v>
      </c>
      <c r="O441" t="s">
        <v>3740</v>
      </c>
      <c r="P441" s="19" t="s">
        <v>15805</v>
      </c>
      <c r="Q441" t="s">
        <v>15806</v>
      </c>
      <c r="R441" t="s">
        <v>15807</v>
      </c>
      <c r="S441" t="s">
        <v>15808</v>
      </c>
      <c r="T441" t="s">
        <v>15809</v>
      </c>
      <c r="U441" t="s">
        <v>15810</v>
      </c>
      <c r="V441" t="s">
        <v>15811</v>
      </c>
      <c r="W441" t="s">
        <v>15812</v>
      </c>
    </row>
    <row r="442" spans="1:23" x14ac:dyDescent="0.35">
      <c r="A442" t="s">
        <v>13079</v>
      </c>
      <c r="B442" t="s">
        <v>13092</v>
      </c>
      <c r="C442" t="s">
        <v>13093</v>
      </c>
      <c r="D442" s="2">
        <v>1149</v>
      </c>
      <c r="E442" s="9">
        <v>2199</v>
      </c>
      <c r="F442" s="1">
        <v>0.48</v>
      </c>
      <c r="G442">
        <v>4.3</v>
      </c>
      <c r="H442" s="4">
        <v>178912</v>
      </c>
      <c r="I442" t="str">
        <f t="shared" si="6"/>
        <v>&lt;50%</v>
      </c>
      <c r="J442" t="str" cm="1">
        <f t="array" ref="J442">_xlfn.IFS(G442&lt;=2,"0-2.0",G442&lt;=3,"2.1-3.0",G442&lt;=4,"3.1-4.0",G442&lt;=5,"4.1-5.0")</f>
        <v>4.1-5.0</v>
      </c>
      <c r="K442" s="6">
        <f>amazontable[[#This Row],[Discounted Price]]*H442</f>
        <v>205569888</v>
      </c>
      <c r="L442" s="7" t="str" cm="1">
        <f t="array" ref="L442">_xlfn.IFS(D442&lt;=200,"0-200",D442&lt;=500,"201-500",D442&gt;500,"501 &amp; above")</f>
        <v>501 &amp; above</v>
      </c>
      <c r="M442" t="str" cm="1">
        <f t="array" ref="M442">_xlfn.IFS(H442&lt;1000,"0-999",H442&lt;10000,"1,000-9,999",H442&gt;10000,"10,001&amp; above")</f>
        <v>10,001&amp; above</v>
      </c>
      <c r="N442" t="s">
        <v>3745</v>
      </c>
      <c r="O442" t="s">
        <v>2983</v>
      </c>
      <c r="P442" s="19" t="s">
        <v>15358</v>
      </c>
      <c r="Q442" t="s">
        <v>15359</v>
      </c>
      <c r="R442" t="s">
        <v>15360</v>
      </c>
      <c r="S442" t="s">
        <v>15361</v>
      </c>
      <c r="T442" t="s">
        <v>15362</v>
      </c>
      <c r="U442" t="s">
        <v>15363</v>
      </c>
      <c r="V442" t="s">
        <v>15364</v>
      </c>
      <c r="W442" t="s">
        <v>15365</v>
      </c>
    </row>
    <row r="443" spans="1:23" x14ac:dyDescent="0.35">
      <c r="A443" t="s">
        <v>13079</v>
      </c>
      <c r="B443" t="s">
        <v>13092</v>
      </c>
      <c r="C443" t="s">
        <v>13094</v>
      </c>
      <c r="D443" s="2">
        <v>1324</v>
      </c>
      <c r="E443" s="9">
        <v>1699</v>
      </c>
      <c r="F443" s="1">
        <v>0.22</v>
      </c>
      <c r="G443">
        <v>4</v>
      </c>
      <c r="H443" s="4">
        <v>128311</v>
      </c>
      <c r="I443" t="str">
        <f t="shared" si="6"/>
        <v>&lt;50%</v>
      </c>
      <c r="J443" t="str" cm="1">
        <f t="array" ref="J443">_xlfn.IFS(G443&lt;=2,"0-2.0",G443&lt;=3,"2.1-3.0",G443&lt;=4,"3.1-4.0",G443&lt;=5,"4.1-5.0")</f>
        <v>3.1-4.0</v>
      </c>
      <c r="K443" s="6">
        <f>amazontable[[#This Row],[Discounted Price]]*H443</f>
        <v>169883764</v>
      </c>
      <c r="L443" s="7" t="str" cm="1">
        <f t="array" ref="L443">_xlfn.IFS(D443&lt;=200,"0-200",D443&lt;=500,"201-500",D443&gt;500,"501 &amp; above")</f>
        <v>501 &amp; above</v>
      </c>
      <c r="M443" t="str" cm="1">
        <f t="array" ref="M443">_xlfn.IFS(H443&lt;1000,"0-999",H443&lt;10000,"1,000-9,999",H443&gt;10000,"10,001&amp; above")</f>
        <v>10,001&amp; above</v>
      </c>
      <c r="N443" t="s">
        <v>3750</v>
      </c>
      <c r="O443" t="s">
        <v>3049</v>
      </c>
      <c r="P443" s="19" t="s">
        <v>15398</v>
      </c>
      <c r="Q443" t="s">
        <v>15399</v>
      </c>
      <c r="R443" t="s">
        <v>15400</v>
      </c>
      <c r="S443" t="s">
        <v>15401</v>
      </c>
      <c r="T443" t="s">
        <v>15402</v>
      </c>
      <c r="U443" t="s">
        <v>15403</v>
      </c>
      <c r="V443" t="s">
        <v>15404</v>
      </c>
      <c r="W443" t="s">
        <v>15405</v>
      </c>
    </row>
    <row r="444" spans="1:23" x14ac:dyDescent="0.35">
      <c r="A444" t="s">
        <v>13079</v>
      </c>
      <c r="B444" t="s">
        <v>13092</v>
      </c>
      <c r="C444" t="s">
        <v>13094</v>
      </c>
      <c r="D444" s="2">
        <v>13999</v>
      </c>
      <c r="E444" s="9">
        <v>19999</v>
      </c>
      <c r="F444" s="1">
        <v>0.3</v>
      </c>
      <c r="G444">
        <v>4.0999999999999996</v>
      </c>
      <c r="H444" s="4">
        <v>19252</v>
      </c>
      <c r="I444" t="str">
        <f t="shared" si="6"/>
        <v>&lt;50%</v>
      </c>
      <c r="J444" t="str" cm="1">
        <f t="array" ref="J444">_xlfn.IFS(G444&lt;=2,"0-2.0",G444&lt;=3,"2.1-3.0",G444&lt;=4,"3.1-4.0",G444&lt;=5,"4.1-5.0")</f>
        <v>4.1-5.0</v>
      </c>
      <c r="K444" s="6">
        <f>amazontable[[#This Row],[Discounted Price]]*H444</f>
        <v>269508748</v>
      </c>
      <c r="L444" s="7" t="str" cm="1">
        <f t="array" ref="L444">_xlfn.IFS(D444&lt;=200,"0-200",D444&lt;=500,"201-500",D444&gt;500,"501 &amp; above")</f>
        <v>501 &amp; above</v>
      </c>
      <c r="M444" t="str" cm="1">
        <f t="array" ref="M444">_xlfn.IFS(H444&lt;1000,"0-999",H444&lt;10000,"1,000-9,999",H444&gt;10000,"10,001&amp; above")</f>
        <v>10,001&amp; above</v>
      </c>
      <c r="N444" t="s">
        <v>3755</v>
      </c>
      <c r="O444" t="s">
        <v>3307</v>
      </c>
      <c r="P444" s="19" t="s">
        <v>15549</v>
      </c>
      <c r="Q444" t="s">
        <v>15550</v>
      </c>
      <c r="R444" t="s">
        <v>15551</v>
      </c>
      <c r="S444" t="s">
        <v>15552</v>
      </c>
      <c r="T444" t="s">
        <v>15553</v>
      </c>
      <c r="U444" t="s">
        <v>15554</v>
      </c>
      <c r="V444" t="s">
        <v>15555</v>
      </c>
      <c r="W444" t="s">
        <v>15556</v>
      </c>
    </row>
    <row r="445" spans="1:23" x14ac:dyDescent="0.35">
      <c r="A445" t="s">
        <v>13074</v>
      </c>
      <c r="B445" t="s">
        <v>13075</v>
      </c>
      <c r="C445" t="s">
        <v>13076</v>
      </c>
      <c r="D445">
        <v>299</v>
      </c>
      <c r="E445" s="9">
        <v>799</v>
      </c>
      <c r="F445" s="1">
        <v>0.63</v>
      </c>
      <c r="G445">
        <v>4.2</v>
      </c>
      <c r="H445" s="4">
        <v>94364</v>
      </c>
      <c r="I445" t="str">
        <f t="shared" si="6"/>
        <v>50% or more</v>
      </c>
      <c r="J445" t="str" cm="1">
        <f t="array" ref="J445">_xlfn.IFS(G445&lt;=2,"0-2.0",G445&lt;=3,"2.1-3.0",G445&lt;=4,"3.1-4.0",G445&lt;=5,"4.1-5.0")</f>
        <v>4.1-5.0</v>
      </c>
      <c r="K445" s="6">
        <f>amazontable[[#This Row],[Discounted Price]]*H445</f>
        <v>28214836</v>
      </c>
      <c r="L445" s="7" t="str" cm="1">
        <f t="array" ref="L445">_xlfn.IFS(D445&lt;=200,"0-200",D445&lt;=500,"201-500",D445&gt;500,"501 &amp; above")</f>
        <v>201-500</v>
      </c>
      <c r="M445" t="str" cm="1">
        <f t="array" ref="M445">_xlfn.IFS(H445&lt;1000,"0-999",H445&lt;10000,"1,000-9,999",H445&gt;10000,"10,001&amp; above")</f>
        <v>10,001&amp; above</v>
      </c>
      <c r="N445" t="s">
        <v>122</v>
      </c>
      <c r="O445" t="s">
        <v>52</v>
      </c>
      <c r="P445" s="19" t="s">
        <v>13390</v>
      </c>
      <c r="Q445" t="s">
        <v>13391</v>
      </c>
      <c r="R445" t="s">
        <v>13392</v>
      </c>
      <c r="S445" t="s">
        <v>13393</v>
      </c>
      <c r="T445" t="s">
        <v>13394</v>
      </c>
      <c r="U445" t="s">
        <v>13395</v>
      </c>
      <c r="V445" t="s">
        <v>13396</v>
      </c>
      <c r="W445" t="s">
        <v>13397</v>
      </c>
    </row>
    <row r="446" spans="1:23" x14ac:dyDescent="0.35">
      <c r="A446" t="s">
        <v>13079</v>
      </c>
      <c r="B446" t="s">
        <v>13092</v>
      </c>
      <c r="C446" t="s">
        <v>13093</v>
      </c>
      <c r="D446">
        <v>999</v>
      </c>
      <c r="E446" s="9">
        <v>1599</v>
      </c>
      <c r="F446" s="1">
        <v>0.38</v>
      </c>
      <c r="G446">
        <v>4</v>
      </c>
      <c r="H446" s="4">
        <v>7222</v>
      </c>
      <c r="I446" t="str">
        <f t="shared" si="6"/>
        <v>&lt;50%</v>
      </c>
      <c r="J446" t="str" cm="1">
        <f t="array" ref="J446">_xlfn.IFS(G446&lt;=2,"0-2.0",G446&lt;=3,"2.1-3.0",G446&lt;=4,"3.1-4.0",G446&lt;=5,"4.1-5.0")</f>
        <v>3.1-4.0</v>
      </c>
      <c r="K446" s="6">
        <f>amazontable[[#This Row],[Discounted Price]]*H446</f>
        <v>7214778</v>
      </c>
      <c r="L446" s="7" t="str" cm="1">
        <f t="array" ref="L446">_xlfn.IFS(D446&lt;=200,"0-200",D446&lt;=500,"201-500",D446&gt;500,"501 &amp; above")</f>
        <v>501 &amp; above</v>
      </c>
      <c r="M446" t="str" cm="1">
        <f t="array" ref="M446">_xlfn.IFS(H446&lt;1000,"0-999",H446&lt;10000,"1,000-9,999",H446&gt;10000,"10,001&amp; above")</f>
        <v>1,000-9,999</v>
      </c>
      <c r="N446" t="s">
        <v>3761</v>
      </c>
      <c r="O446" t="s">
        <v>3569</v>
      </c>
      <c r="P446" s="19" t="s">
        <v>15702</v>
      </c>
      <c r="Q446" t="s">
        <v>15703</v>
      </c>
      <c r="R446" t="s">
        <v>15704</v>
      </c>
      <c r="S446" t="s">
        <v>15705</v>
      </c>
      <c r="T446" t="s">
        <v>15706</v>
      </c>
      <c r="U446" t="s">
        <v>15707</v>
      </c>
      <c r="V446" t="s">
        <v>15708</v>
      </c>
      <c r="W446" t="s">
        <v>15709</v>
      </c>
    </row>
    <row r="447" spans="1:23" x14ac:dyDescent="0.35">
      <c r="A447" t="s">
        <v>13079</v>
      </c>
      <c r="B447" t="s">
        <v>13092</v>
      </c>
      <c r="C447" t="s">
        <v>13094</v>
      </c>
      <c r="D447" s="2">
        <v>12999</v>
      </c>
      <c r="E447" s="9">
        <v>17999</v>
      </c>
      <c r="F447" s="1">
        <v>0.28000000000000003</v>
      </c>
      <c r="G447">
        <v>4.0999999999999996</v>
      </c>
      <c r="H447" s="4">
        <v>18998</v>
      </c>
      <c r="I447" t="str">
        <f t="shared" si="6"/>
        <v>&lt;50%</v>
      </c>
      <c r="J447" t="str" cm="1">
        <f t="array" ref="J447">_xlfn.IFS(G447&lt;=2,"0-2.0",G447&lt;=3,"2.1-3.0",G447&lt;=4,"3.1-4.0",G447&lt;=5,"4.1-5.0")</f>
        <v>4.1-5.0</v>
      </c>
      <c r="K447" s="6">
        <f>amazontable[[#This Row],[Discounted Price]]*H447</f>
        <v>246955002</v>
      </c>
      <c r="L447" s="7" t="str" cm="1">
        <f t="array" ref="L447">_xlfn.IFS(D447&lt;=200,"0-200",D447&lt;=500,"201-500",D447&gt;500,"501 &amp; above")</f>
        <v>501 &amp; above</v>
      </c>
      <c r="M447" t="str" cm="1">
        <f t="array" ref="M447">_xlfn.IFS(H447&lt;1000,"0-999",H447&lt;10000,"1,000-9,999",H447&gt;10000,"10,001&amp; above")</f>
        <v>10,001&amp; above</v>
      </c>
      <c r="N447" t="s">
        <v>3766</v>
      </c>
      <c r="O447" t="s">
        <v>3211</v>
      </c>
      <c r="P447" s="19" t="s">
        <v>15504</v>
      </c>
      <c r="Q447" t="s">
        <v>15505</v>
      </c>
      <c r="R447" t="s">
        <v>15506</v>
      </c>
      <c r="S447" t="s">
        <v>15507</v>
      </c>
      <c r="T447" t="s">
        <v>15508</v>
      </c>
      <c r="U447" t="s">
        <v>15509</v>
      </c>
      <c r="V447" t="s">
        <v>15510</v>
      </c>
      <c r="W447" t="s">
        <v>15511</v>
      </c>
    </row>
    <row r="448" spans="1:23" x14ac:dyDescent="0.35">
      <c r="A448" t="s">
        <v>13079</v>
      </c>
      <c r="B448" t="s">
        <v>13092</v>
      </c>
      <c r="C448" t="s">
        <v>13094</v>
      </c>
      <c r="D448" s="2">
        <v>15490</v>
      </c>
      <c r="E448" s="9">
        <v>20990</v>
      </c>
      <c r="F448" s="1">
        <v>0.26</v>
      </c>
      <c r="G448">
        <v>4.2</v>
      </c>
      <c r="H448" s="4">
        <v>32916</v>
      </c>
      <c r="I448" t="str">
        <f t="shared" si="6"/>
        <v>&lt;50%</v>
      </c>
      <c r="J448" t="str" cm="1">
        <f t="array" ref="J448">_xlfn.IFS(G448&lt;=2,"0-2.0",G448&lt;=3,"2.1-3.0",G448&lt;=4,"3.1-4.0",G448&lt;=5,"4.1-5.0")</f>
        <v>4.1-5.0</v>
      </c>
      <c r="K448" s="6">
        <f>amazontable[[#This Row],[Discounted Price]]*H448</f>
        <v>509868840</v>
      </c>
      <c r="L448" s="7" t="str" cm="1">
        <f t="array" ref="L448">_xlfn.IFS(D448&lt;=200,"0-200",D448&lt;=500,"201-500",D448&gt;500,"501 &amp; above")</f>
        <v>501 &amp; above</v>
      </c>
      <c r="M448" t="str" cm="1">
        <f t="array" ref="M448">_xlfn.IFS(H448&lt;1000,"0-999",H448&lt;10000,"1,000-9,999",H448&gt;10000,"10,001&amp; above")</f>
        <v>10,001&amp; above</v>
      </c>
      <c r="N448" t="s">
        <v>3770</v>
      </c>
      <c r="O448" t="s">
        <v>3363</v>
      </c>
      <c r="P448" s="19" t="s">
        <v>15581</v>
      </c>
      <c r="Q448" t="s">
        <v>15582</v>
      </c>
      <c r="R448" t="s">
        <v>15583</v>
      </c>
      <c r="S448" t="s">
        <v>15584</v>
      </c>
      <c r="T448" t="s">
        <v>15585</v>
      </c>
      <c r="U448" t="s">
        <v>15586</v>
      </c>
      <c r="V448" t="s">
        <v>15587</v>
      </c>
      <c r="W448" t="s">
        <v>15588</v>
      </c>
    </row>
    <row r="449" spans="1:23" x14ac:dyDescent="0.35">
      <c r="A449" t="s">
        <v>13079</v>
      </c>
      <c r="B449" t="s">
        <v>13092</v>
      </c>
      <c r="C449" t="s">
        <v>13093</v>
      </c>
      <c r="D449">
        <v>999</v>
      </c>
      <c r="E449" s="9">
        <v>2899</v>
      </c>
      <c r="F449" s="1">
        <v>0.66</v>
      </c>
      <c r="G449">
        <v>4.5999999999999996</v>
      </c>
      <c r="H449" s="4">
        <v>26603</v>
      </c>
      <c r="I449" t="str">
        <f t="shared" si="6"/>
        <v>50% or more</v>
      </c>
      <c r="J449" t="str" cm="1">
        <f t="array" ref="J449">_xlfn.IFS(G449&lt;=2,"0-2.0",G449&lt;=3,"2.1-3.0",G449&lt;=4,"3.1-4.0",G449&lt;=5,"4.1-5.0")</f>
        <v>4.1-5.0</v>
      </c>
      <c r="K449" s="6">
        <f>amazontable[[#This Row],[Discounted Price]]*H449</f>
        <v>26576397</v>
      </c>
      <c r="L449" s="7" t="str" cm="1">
        <f t="array" ref="L449">_xlfn.IFS(D449&lt;=200,"0-200",D449&lt;=500,"201-500",D449&gt;500,"501 &amp; above")</f>
        <v>501 &amp; above</v>
      </c>
      <c r="M449" t="str" cm="1">
        <f t="array" ref="M449">_xlfn.IFS(H449&lt;1000,"0-999",H449&lt;10000,"1,000-9,999",H449&gt;10000,"10,001&amp; above")</f>
        <v>10,001&amp; above</v>
      </c>
      <c r="N449" t="s">
        <v>3775</v>
      </c>
      <c r="O449" t="s">
        <v>3781</v>
      </c>
      <c r="P449" s="19" t="s">
        <v>15813</v>
      </c>
      <c r="Q449" t="s">
        <v>15814</v>
      </c>
      <c r="R449" t="s">
        <v>15815</v>
      </c>
      <c r="S449" t="s">
        <v>15816</v>
      </c>
      <c r="T449" t="s">
        <v>15817</v>
      </c>
      <c r="U449" t="s">
        <v>15818</v>
      </c>
      <c r="V449" t="s">
        <v>15819</v>
      </c>
      <c r="W449" t="s">
        <v>15820</v>
      </c>
    </row>
    <row r="450" spans="1:23" x14ac:dyDescent="0.35">
      <c r="A450" t="s">
        <v>13079</v>
      </c>
      <c r="B450" t="s">
        <v>13090</v>
      </c>
      <c r="C450" t="s">
        <v>13091</v>
      </c>
      <c r="D450" s="2">
        <v>1599</v>
      </c>
      <c r="E450" s="9">
        <v>4999</v>
      </c>
      <c r="F450" s="1">
        <v>0.68</v>
      </c>
      <c r="G450">
        <v>4</v>
      </c>
      <c r="H450" s="4">
        <v>67950</v>
      </c>
      <c r="I450" t="str">
        <f t="shared" si="6"/>
        <v>50% or more</v>
      </c>
      <c r="J450" t="str" cm="1">
        <f t="array" ref="J450">_xlfn.IFS(G450&lt;=2,"0-2.0",G450&lt;=3,"2.1-3.0",G450&lt;=4,"3.1-4.0",G450&lt;=5,"4.1-5.0")</f>
        <v>3.1-4.0</v>
      </c>
      <c r="K450" s="6">
        <f>amazontable[[#This Row],[Discounted Price]]*H450</f>
        <v>108652050</v>
      </c>
      <c r="L450" s="7" t="str" cm="1">
        <f t="array" ref="L450">_xlfn.IFS(D450&lt;=200,"0-200",D450&lt;=500,"201-500",D450&gt;500,"501 &amp; above")</f>
        <v>501 &amp; above</v>
      </c>
      <c r="M450" t="str" cm="1">
        <f t="array" ref="M450">_xlfn.IFS(H450&lt;1000,"0-999",H450&lt;10000,"1,000-9,999",H450&gt;10000,"10,001&amp; above")</f>
        <v>10,001&amp; above</v>
      </c>
      <c r="N450" t="s">
        <v>3786</v>
      </c>
      <c r="O450" t="s">
        <v>3791</v>
      </c>
      <c r="P450" s="19" t="s">
        <v>15821</v>
      </c>
      <c r="Q450" t="s">
        <v>15822</v>
      </c>
      <c r="R450" t="s">
        <v>15823</v>
      </c>
      <c r="S450" t="s">
        <v>15824</v>
      </c>
      <c r="T450" t="s">
        <v>15825</v>
      </c>
      <c r="U450" t="s">
        <v>15826</v>
      </c>
      <c r="V450" t="s">
        <v>15827</v>
      </c>
      <c r="W450" t="s">
        <v>15828</v>
      </c>
    </row>
    <row r="451" spans="1:23" x14ac:dyDescent="0.35">
      <c r="A451" t="s">
        <v>13079</v>
      </c>
      <c r="B451" t="s">
        <v>13092</v>
      </c>
      <c r="C451" t="s">
        <v>13094</v>
      </c>
      <c r="D451" s="2">
        <v>1324</v>
      </c>
      <c r="E451" s="9">
        <v>1699</v>
      </c>
      <c r="F451" s="1">
        <v>0.22</v>
      </c>
      <c r="G451">
        <v>4</v>
      </c>
      <c r="H451" s="4">
        <v>128311</v>
      </c>
      <c r="I451" t="str">
        <f t="shared" ref="I451:I514" si="7">IF(F451&gt;=50%,"50% or more","&lt;50%")</f>
        <v>&lt;50%</v>
      </c>
      <c r="J451" t="str" cm="1">
        <f t="array" ref="J451">_xlfn.IFS(G451&lt;=2,"0-2.0",G451&lt;=3,"2.1-3.0",G451&lt;=4,"3.1-4.0",G451&lt;=5,"4.1-5.0")</f>
        <v>3.1-4.0</v>
      </c>
      <c r="K451" s="6">
        <f>amazontable[[#This Row],[Discounted Price]]*H451</f>
        <v>169883764</v>
      </c>
      <c r="L451" s="7" t="str" cm="1">
        <f t="array" ref="L451">_xlfn.IFS(D451&lt;=200,"0-200",D451&lt;=500,"201-500",D451&gt;500,"501 &amp; above")</f>
        <v>501 &amp; above</v>
      </c>
      <c r="M451" t="str" cm="1">
        <f t="array" ref="M451">_xlfn.IFS(H451&lt;1000,"0-999",H451&lt;10000,"1,000-9,999",H451&gt;10000,"10,001&amp; above")</f>
        <v>10,001&amp; above</v>
      </c>
      <c r="N451" t="s">
        <v>3796</v>
      </c>
      <c r="O451" t="s">
        <v>3049</v>
      </c>
      <c r="P451" s="19" t="s">
        <v>15398</v>
      </c>
      <c r="Q451" t="s">
        <v>15399</v>
      </c>
      <c r="R451" t="s">
        <v>15400</v>
      </c>
      <c r="S451" t="s">
        <v>15401</v>
      </c>
      <c r="T451" t="s">
        <v>15402</v>
      </c>
      <c r="U451" t="s">
        <v>15403</v>
      </c>
      <c r="V451" t="s">
        <v>15404</v>
      </c>
      <c r="W451" t="s">
        <v>15405</v>
      </c>
    </row>
    <row r="452" spans="1:23" x14ac:dyDescent="0.35">
      <c r="A452" t="s">
        <v>13079</v>
      </c>
      <c r="B452" t="s">
        <v>13092</v>
      </c>
      <c r="C452" t="s">
        <v>13094</v>
      </c>
      <c r="D452" s="2">
        <v>20999</v>
      </c>
      <c r="E452" s="9">
        <v>29990</v>
      </c>
      <c r="F452" s="1">
        <v>0.3</v>
      </c>
      <c r="G452">
        <v>4.3</v>
      </c>
      <c r="H452" s="4">
        <v>9499</v>
      </c>
      <c r="I452" t="str">
        <f t="shared" si="7"/>
        <v>&lt;50%</v>
      </c>
      <c r="J452" t="str" cm="1">
        <f t="array" ref="J452">_xlfn.IFS(G452&lt;=2,"0-2.0",G452&lt;=3,"2.1-3.0",G452&lt;=4,"3.1-4.0",G452&lt;=5,"4.1-5.0")</f>
        <v>4.1-5.0</v>
      </c>
      <c r="K452" s="6">
        <f>amazontable[[#This Row],[Discounted Price]]*H452</f>
        <v>199469501</v>
      </c>
      <c r="L452" s="7" t="str" cm="1">
        <f t="array" ref="L452">_xlfn.IFS(D452&lt;=200,"0-200",D452&lt;=500,"201-500",D452&gt;500,"501 &amp; above")</f>
        <v>501 &amp; above</v>
      </c>
      <c r="M452" t="str" cm="1">
        <f t="array" ref="M452">_xlfn.IFS(H452&lt;1000,"0-999",H452&lt;10000,"1,000-9,999",H452&gt;10000,"10,001&amp; above")</f>
        <v>1,000-9,999</v>
      </c>
      <c r="N452" t="s">
        <v>3799</v>
      </c>
      <c r="O452" t="s">
        <v>3804</v>
      </c>
      <c r="P452" s="19" t="s">
        <v>15829</v>
      </c>
      <c r="Q452" t="s">
        <v>15830</v>
      </c>
      <c r="R452" t="s">
        <v>15831</v>
      </c>
      <c r="S452" t="s">
        <v>15832</v>
      </c>
      <c r="T452" t="s">
        <v>15833</v>
      </c>
      <c r="U452" t="s">
        <v>15834</v>
      </c>
      <c r="V452" t="s">
        <v>15835</v>
      </c>
      <c r="W452" t="s">
        <v>15836</v>
      </c>
    </row>
    <row r="453" spans="1:23" x14ac:dyDescent="0.35">
      <c r="A453" t="s">
        <v>13079</v>
      </c>
      <c r="B453" t="s">
        <v>13092</v>
      </c>
      <c r="C453" t="s">
        <v>13093</v>
      </c>
      <c r="D453">
        <v>999</v>
      </c>
      <c r="E453" s="9">
        <v>1999</v>
      </c>
      <c r="F453" s="1">
        <v>0.5</v>
      </c>
      <c r="G453">
        <v>4.3</v>
      </c>
      <c r="H453" s="4">
        <v>1777</v>
      </c>
      <c r="I453" t="str">
        <f t="shared" si="7"/>
        <v>50% or more</v>
      </c>
      <c r="J453" t="str" cm="1">
        <f t="array" ref="J453">_xlfn.IFS(G453&lt;=2,"0-2.0",G453&lt;=3,"2.1-3.0",G453&lt;=4,"3.1-4.0",G453&lt;=5,"4.1-5.0")</f>
        <v>4.1-5.0</v>
      </c>
      <c r="K453" s="6">
        <f>amazontable[[#This Row],[Discounted Price]]*H453</f>
        <v>1775223</v>
      </c>
      <c r="L453" s="7" t="str" cm="1">
        <f t="array" ref="L453">_xlfn.IFS(D453&lt;=200,"0-200",D453&lt;=500,"201-500",D453&gt;500,"501 &amp; above")</f>
        <v>501 &amp; above</v>
      </c>
      <c r="M453" t="str" cm="1">
        <f t="array" ref="M453">_xlfn.IFS(H453&lt;1000,"0-999",H453&lt;10000,"1,000-9,999",H453&gt;10000,"10,001&amp; above")</f>
        <v>1,000-9,999</v>
      </c>
      <c r="N453" t="s">
        <v>3809</v>
      </c>
      <c r="O453" t="s">
        <v>3814</v>
      </c>
      <c r="P453" s="19" t="s">
        <v>15837</v>
      </c>
      <c r="Q453" t="s">
        <v>15838</v>
      </c>
      <c r="R453" t="s">
        <v>15839</v>
      </c>
      <c r="S453" t="s">
        <v>15840</v>
      </c>
      <c r="T453" t="s">
        <v>15841</v>
      </c>
      <c r="U453" t="s">
        <v>15842</v>
      </c>
      <c r="V453" t="s">
        <v>15843</v>
      </c>
      <c r="W453" t="s">
        <v>15844</v>
      </c>
    </row>
    <row r="454" spans="1:23" x14ac:dyDescent="0.35">
      <c r="A454" t="s">
        <v>13079</v>
      </c>
      <c r="B454" t="s">
        <v>13092</v>
      </c>
      <c r="C454" t="s">
        <v>13094</v>
      </c>
      <c r="D454" s="2">
        <v>12490</v>
      </c>
      <c r="E454" s="9">
        <v>15990</v>
      </c>
      <c r="F454" s="1">
        <v>0.22</v>
      </c>
      <c r="G454">
        <v>4.2</v>
      </c>
      <c r="H454" s="4">
        <v>58506</v>
      </c>
      <c r="I454" t="str">
        <f t="shared" si="7"/>
        <v>&lt;50%</v>
      </c>
      <c r="J454" t="str" cm="1">
        <f t="array" ref="J454">_xlfn.IFS(G454&lt;=2,"0-2.0",G454&lt;=3,"2.1-3.0",G454&lt;=4,"3.1-4.0",G454&lt;=5,"4.1-5.0")</f>
        <v>4.1-5.0</v>
      </c>
      <c r="K454" s="6">
        <f>amazontable[[#This Row],[Discounted Price]]*H454</f>
        <v>730739940</v>
      </c>
      <c r="L454" s="7" t="str" cm="1">
        <f t="array" ref="L454">_xlfn.IFS(D454&lt;=200,"0-200",D454&lt;=500,"201-500",D454&gt;500,"501 &amp; above")</f>
        <v>501 &amp; above</v>
      </c>
      <c r="M454" t="str" cm="1">
        <f t="array" ref="M454">_xlfn.IFS(H454&lt;1000,"0-999",H454&lt;10000,"1,000-9,999",H454&gt;10000,"10,001&amp; above")</f>
        <v>10,001&amp; above</v>
      </c>
      <c r="N454" t="s">
        <v>3819</v>
      </c>
      <c r="O454" t="s">
        <v>3824</v>
      </c>
      <c r="P454" s="19" t="s">
        <v>15845</v>
      </c>
      <c r="Q454" t="s">
        <v>15846</v>
      </c>
      <c r="R454" t="s">
        <v>15847</v>
      </c>
      <c r="S454" t="s">
        <v>15848</v>
      </c>
      <c r="T454" t="s">
        <v>15849</v>
      </c>
      <c r="U454" t="s">
        <v>15850</v>
      </c>
      <c r="V454" t="s">
        <v>15851</v>
      </c>
      <c r="W454" t="s">
        <v>15852</v>
      </c>
    </row>
    <row r="455" spans="1:23" x14ac:dyDescent="0.35">
      <c r="A455" t="s">
        <v>13079</v>
      </c>
      <c r="B455" t="s">
        <v>13092</v>
      </c>
      <c r="C455" t="s">
        <v>13094</v>
      </c>
      <c r="D455" s="2">
        <v>17999</v>
      </c>
      <c r="E455" s="9">
        <v>21990</v>
      </c>
      <c r="F455" s="1">
        <v>0.18</v>
      </c>
      <c r="G455">
        <v>4</v>
      </c>
      <c r="H455" s="4">
        <v>21350</v>
      </c>
      <c r="I455" t="str">
        <f t="shared" si="7"/>
        <v>&lt;50%</v>
      </c>
      <c r="J455" t="str" cm="1">
        <f t="array" ref="J455">_xlfn.IFS(G455&lt;=2,"0-2.0",G455&lt;=3,"2.1-3.0",G455&lt;=4,"3.1-4.0",G455&lt;=5,"4.1-5.0")</f>
        <v>3.1-4.0</v>
      </c>
      <c r="K455" s="6">
        <f>amazontable[[#This Row],[Discounted Price]]*H455</f>
        <v>384278650</v>
      </c>
      <c r="L455" s="7" t="str" cm="1">
        <f t="array" ref="L455">_xlfn.IFS(D455&lt;=200,"0-200",D455&lt;=500,"201-500",D455&gt;500,"501 &amp; above")</f>
        <v>501 &amp; above</v>
      </c>
      <c r="M455" t="str" cm="1">
        <f t="array" ref="M455">_xlfn.IFS(H455&lt;1000,"0-999",H455&lt;10000,"1,000-9,999",H455&gt;10000,"10,001&amp; above")</f>
        <v>10,001&amp; above</v>
      </c>
      <c r="N455" t="s">
        <v>3829</v>
      </c>
      <c r="O455" t="s">
        <v>3240</v>
      </c>
      <c r="P455" s="19" t="s">
        <v>15520</v>
      </c>
      <c r="Q455" t="s">
        <v>15521</v>
      </c>
      <c r="R455" t="s">
        <v>15522</v>
      </c>
      <c r="S455" t="s">
        <v>15523</v>
      </c>
      <c r="T455" t="s">
        <v>15524</v>
      </c>
      <c r="U455" t="s">
        <v>15525</v>
      </c>
      <c r="V455" t="s">
        <v>15526</v>
      </c>
      <c r="W455" t="s">
        <v>15527</v>
      </c>
    </row>
    <row r="456" spans="1:23" x14ac:dyDescent="0.35">
      <c r="A456" t="s">
        <v>13074</v>
      </c>
      <c r="B456" t="s">
        <v>13075</v>
      </c>
      <c r="C456" t="s">
        <v>13076</v>
      </c>
      <c r="D456">
        <v>350</v>
      </c>
      <c r="E456" s="9">
        <v>899</v>
      </c>
      <c r="F456" s="1">
        <v>0.61</v>
      </c>
      <c r="G456">
        <v>4.2</v>
      </c>
      <c r="H456" s="4">
        <v>2263</v>
      </c>
      <c r="I456" t="str">
        <f t="shared" si="7"/>
        <v>50% or more</v>
      </c>
      <c r="J456" t="str" cm="1">
        <f t="array" ref="J456">_xlfn.IFS(G456&lt;=2,"0-2.0",G456&lt;=3,"2.1-3.0",G456&lt;=4,"3.1-4.0",G456&lt;=5,"4.1-5.0")</f>
        <v>4.1-5.0</v>
      </c>
      <c r="K456" s="6">
        <f>amazontable[[#This Row],[Discounted Price]]*H456</f>
        <v>792050</v>
      </c>
      <c r="L456" s="7" t="str" cm="1">
        <f t="array" ref="L456">_xlfn.IFS(D456&lt;=200,"0-200",D456&lt;=500,"201-500",D456&gt;500,"501 &amp; above")</f>
        <v>201-500</v>
      </c>
      <c r="M456" t="str" cm="1">
        <f t="array" ref="M456">_xlfn.IFS(H456&lt;1000,"0-999",H456&lt;10000,"1,000-9,999",H456&gt;10000,"10,001&amp; above")</f>
        <v>1,000-9,999</v>
      </c>
      <c r="N456" t="s">
        <v>138</v>
      </c>
      <c r="O456" t="s">
        <v>143</v>
      </c>
      <c r="P456" s="19" t="s">
        <v>13454</v>
      </c>
      <c r="Q456" t="s">
        <v>13455</v>
      </c>
      <c r="R456" t="s">
        <v>13456</v>
      </c>
      <c r="S456" t="s">
        <v>13457</v>
      </c>
      <c r="T456" t="s">
        <v>13458</v>
      </c>
      <c r="U456" t="s">
        <v>13459</v>
      </c>
      <c r="V456" t="s">
        <v>13460</v>
      </c>
      <c r="W456" t="s">
        <v>13461</v>
      </c>
    </row>
    <row r="457" spans="1:23" x14ac:dyDescent="0.35">
      <c r="A457" t="s">
        <v>13079</v>
      </c>
      <c r="B457" t="s">
        <v>13092</v>
      </c>
      <c r="C457" t="s">
        <v>13094</v>
      </c>
      <c r="D457" s="2">
        <v>1399</v>
      </c>
      <c r="E457" s="9">
        <v>1630</v>
      </c>
      <c r="F457" s="1">
        <v>0.14000000000000001</v>
      </c>
      <c r="G457">
        <v>4</v>
      </c>
      <c r="H457" s="4">
        <v>9378</v>
      </c>
      <c r="I457" t="str">
        <f t="shared" si="7"/>
        <v>&lt;50%</v>
      </c>
      <c r="J457" t="str" cm="1">
        <f t="array" ref="J457">_xlfn.IFS(G457&lt;=2,"0-2.0",G457&lt;=3,"2.1-3.0",G457&lt;=4,"3.1-4.0",G457&lt;=5,"4.1-5.0")</f>
        <v>3.1-4.0</v>
      </c>
      <c r="K457" s="6">
        <f>amazontable[[#This Row],[Discounted Price]]*H457</f>
        <v>13119822</v>
      </c>
      <c r="L457" s="7" t="str" cm="1">
        <f t="array" ref="L457">_xlfn.IFS(D457&lt;=200,"0-200",D457&lt;=500,"201-500",D457&gt;500,"501 &amp; above")</f>
        <v>501 &amp; above</v>
      </c>
      <c r="M457" t="str" cm="1">
        <f t="array" ref="M457">_xlfn.IFS(H457&lt;1000,"0-999",H457&lt;10000,"1,000-9,999",H457&gt;10000,"10,001&amp; above")</f>
        <v>1,000-9,999</v>
      </c>
      <c r="N457" t="s">
        <v>3835</v>
      </c>
      <c r="O457" t="s">
        <v>3840</v>
      </c>
      <c r="P457" s="19" t="s">
        <v>15853</v>
      </c>
      <c r="Q457" t="s">
        <v>15854</v>
      </c>
      <c r="R457" t="s">
        <v>15855</v>
      </c>
      <c r="S457" t="s">
        <v>15856</v>
      </c>
      <c r="T457" t="s">
        <v>15857</v>
      </c>
      <c r="U457" t="s">
        <v>15858</v>
      </c>
      <c r="V457" t="s">
        <v>15859</v>
      </c>
      <c r="W457" t="s">
        <v>15860</v>
      </c>
    </row>
    <row r="458" spans="1:23" x14ac:dyDescent="0.35">
      <c r="A458" t="s">
        <v>13074</v>
      </c>
      <c r="B458" t="s">
        <v>13075</v>
      </c>
      <c r="C458" t="s">
        <v>13076</v>
      </c>
      <c r="D458">
        <v>159</v>
      </c>
      <c r="E458" s="9">
        <v>399</v>
      </c>
      <c r="F458" s="1">
        <v>0.6</v>
      </c>
      <c r="G458">
        <v>4.0999999999999996</v>
      </c>
      <c r="H458" s="4">
        <v>4768</v>
      </c>
      <c r="I458" t="str">
        <f t="shared" si="7"/>
        <v>50% or more</v>
      </c>
      <c r="J458" t="str" cm="1">
        <f t="array" ref="J458">_xlfn.IFS(G458&lt;=2,"0-2.0",G458&lt;=3,"2.1-3.0",G458&lt;=4,"3.1-4.0",G458&lt;=5,"4.1-5.0")</f>
        <v>4.1-5.0</v>
      </c>
      <c r="K458" s="6">
        <f>amazontable[[#This Row],[Discounted Price]]*H458</f>
        <v>758112</v>
      </c>
      <c r="L458" s="7" t="str" cm="1">
        <f t="array" ref="L458">_xlfn.IFS(D458&lt;=200,"0-200",D458&lt;=500,"201-500",D458&gt;500,"501 &amp; above")</f>
        <v>0-200</v>
      </c>
      <c r="M458" t="str" cm="1">
        <f t="array" ref="M458">_xlfn.IFS(H458&lt;1000,"0-999",H458&lt;10000,"1,000-9,999",H458&gt;10000,"10,001&amp; above")</f>
        <v>1,000-9,999</v>
      </c>
      <c r="N458" t="s">
        <v>148</v>
      </c>
      <c r="O458" t="s">
        <v>152</v>
      </c>
      <c r="P458" s="19" t="s">
        <v>13462</v>
      </c>
      <c r="Q458" t="s">
        <v>13463</v>
      </c>
      <c r="R458" t="s">
        <v>13464</v>
      </c>
      <c r="S458" t="s">
        <v>13465</v>
      </c>
      <c r="T458" t="s">
        <v>13466</v>
      </c>
      <c r="U458" t="s">
        <v>13467</v>
      </c>
      <c r="V458" t="s">
        <v>13468</v>
      </c>
      <c r="W458" t="s">
        <v>13469</v>
      </c>
    </row>
    <row r="459" spans="1:23" x14ac:dyDescent="0.35">
      <c r="A459" t="s">
        <v>13079</v>
      </c>
      <c r="B459" t="s">
        <v>13090</v>
      </c>
      <c r="C459" t="s">
        <v>13091</v>
      </c>
      <c r="D459" s="2">
        <v>1499</v>
      </c>
      <c r="E459" s="9">
        <v>6990</v>
      </c>
      <c r="F459" s="1">
        <v>0.79</v>
      </c>
      <c r="G459">
        <v>3.9</v>
      </c>
      <c r="H459" s="4">
        <v>21796</v>
      </c>
      <c r="I459" t="str">
        <f t="shared" si="7"/>
        <v>50% or more</v>
      </c>
      <c r="J459" t="str" cm="1">
        <f t="array" ref="J459">_xlfn.IFS(G459&lt;=2,"0-2.0",G459&lt;=3,"2.1-3.0",G459&lt;=4,"3.1-4.0",G459&lt;=5,"4.1-5.0")</f>
        <v>3.1-4.0</v>
      </c>
      <c r="K459" s="6">
        <f>amazontable[[#This Row],[Discounted Price]]*H459</f>
        <v>32672204</v>
      </c>
      <c r="L459" s="7" t="str" cm="1">
        <f t="array" ref="L459">_xlfn.IFS(D459&lt;=200,"0-200",D459&lt;=500,"201-500",D459&gt;500,"501 &amp; above")</f>
        <v>501 &amp; above</v>
      </c>
      <c r="M459" t="str" cm="1">
        <f t="array" ref="M459">_xlfn.IFS(H459&lt;1000,"0-999",H459&lt;10000,"1,000-9,999",H459&gt;10000,"10,001&amp; above")</f>
        <v>10,001&amp; above</v>
      </c>
      <c r="N459" t="s">
        <v>3847</v>
      </c>
      <c r="O459" t="s">
        <v>3059</v>
      </c>
      <c r="P459" s="19" t="s">
        <v>15406</v>
      </c>
      <c r="Q459" t="s">
        <v>15407</v>
      </c>
      <c r="R459" t="s">
        <v>15408</v>
      </c>
      <c r="S459" t="s">
        <v>15409</v>
      </c>
      <c r="T459" t="s">
        <v>15410</v>
      </c>
      <c r="U459" t="s">
        <v>15411</v>
      </c>
      <c r="V459" t="s">
        <v>15412</v>
      </c>
      <c r="W459" t="s">
        <v>15413</v>
      </c>
    </row>
    <row r="460" spans="1:23" x14ac:dyDescent="0.35">
      <c r="A460" t="s">
        <v>13079</v>
      </c>
      <c r="B460" t="s">
        <v>13090</v>
      </c>
      <c r="C460" t="s">
        <v>13091</v>
      </c>
      <c r="D460" s="2">
        <v>1999</v>
      </c>
      <c r="E460" s="9">
        <v>7990</v>
      </c>
      <c r="F460" s="1">
        <v>0.75</v>
      </c>
      <c r="G460">
        <v>3.8</v>
      </c>
      <c r="H460" s="4">
        <v>17833</v>
      </c>
      <c r="I460" t="str">
        <f t="shared" si="7"/>
        <v>50% or more</v>
      </c>
      <c r="J460" t="str" cm="1">
        <f t="array" ref="J460">_xlfn.IFS(G460&lt;=2,"0-2.0",G460&lt;=3,"2.1-3.0",G460&lt;=4,"3.1-4.0",G460&lt;=5,"4.1-5.0")</f>
        <v>3.1-4.0</v>
      </c>
      <c r="K460" s="6">
        <f>amazontable[[#This Row],[Discounted Price]]*H460</f>
        <v>35648167</v>
      </c>
      <c r="L460" s="7" t="str" cm="1">
        <f t="array" ref="L460">_xlfn.IFS(D460&lt;=200,"0-200",D460&lt;=500,"201-500",D460&gt;500,"501 &amp; above")</f>
        <v>501 &amp; above</v>
      </c>
      <c r="M460" t="str" cm="1">
        <f t="array" ref="M460">_xlfn.IFS(H460&lt;1000,"0-999",H460&lt;10000,"1,000-9,999",H460&gt;10000,"10,001&amp; above")</f>
        <v>10,001&amp; above</v>
      </c>
      <c r="N460" t="s">
        <v>3851</v>
      </c>
      <c r="O460" t="s">
        <v>2972</v>
      </c>
      <c r="P460" s="19" t="s">
        <v>15350</v>
      </c>
      <c r="Q460" t="s">
        <v>15351</v>
      </c>
      <c r="R460" t="s">
        <v>15352</v>
      </c>
      <c r="S460" t="s">
        <v>15353</v>
      </c>
      <c r="T460" t="s">
        <v>15354</v>
      </c>
      <c r="U460" t="s">
        <v>15355</v>
      </c>
      <c r="V460" t="s">
        <v>15356</v>
      </c>
      <c r="W460" t="s">
        <v>15357</v>
      </c>
    </row>
    <row r="461" spans="1:23" x14ac:dyDescent="0.35">
      <c r="A461" t="s">
        <v>13079</v>
      </c>
      <c r="B461" t="s">
        <v>13092</v>
      </c>
      <c r="C461" t="s">
        <v>13093</v>
      </c>
      <c r="D461">
        <v>999</v>
      </c>
      <c r="E461" s="9">
        <v>2899</v>
      </c>
      <c r="F461" s="1">
        <v>0.66</v>
      </c>
      <c r="G461">
        <v>4.7</v>
      </c>
      <c r="H461" s="4">
        <v>7779</v>
      </c>
      <c r="I461" t="str">
        <f t="shared" si="7"/>
        <v>50% or more</v>
      </c>
      <c r="J461" t="str" cm="1">
        <f t="array" ref="J461">_xlfn.IFS(G461&lt;=2,"0-2.0",G461&lt;=3,"2.1-3.0",G461&lt;=4,"3.1-4.0",G461&lt;=5,"4.1-5.0")</f>
        <v>4.1-5.0</v>
      </c>
      <c r="K461" s="6">
        <f>amazontable[[#This Row],[Discounted Price]]*H461</f>
        <v>7771221</v>
      </c>
      <c r="L461" s="7" t="str" cm="1">
        <f t="array" ref="L461">_xlfn.IFS(D461&lt;=200,"0-200",D461&lt;=500,"201-500",D461&gt;500,"501 &amp; above")</f>
        <v>501 &amp; above</v>
      </c>
      <c r="M461" t="str" cm="1">
        <f t="array" ref="M461">_xlfn.IFS(H461&lt;1000,"0-999",H461&lt;10000,"1,000-9,999",H461&gt;10000,"10,001&amp; above")</f>
        <v>1,000-9,999</v>
      </c>
      <c r="N461" t="s">
        <v>3855</v>
      </c>
      <c r="O461" t="s">
        <v>3860</v>
      </c>
      <c r="P461" s="19" t="s">
        <v>15861</v>
      </c>
      <c r="Q461" t="s">
        <v>15862</v>
      </c>
      <c r="R461" t="s">
        <v>15863</v>
      </c>
      <c r="S461" t="s">
        <v>15864</v>
      </c>
      <c r="T461" t="s">
        <v>15865</v>
      </c>
      <c r="U461" t="s">
        <v>15866</v>
      </c>
      <c r="V461" t="s">
        <v>15867</v>
      </c>
      <c r="W461" t="s">
        <v>15868</v>
      </c>
    </row>
    <row r="462" spans="1:23" x14ac:dyDescent="0.35">
      <c r="A462" t="s">
        <v>13079</v>
      </c>
      <c r="B462" t="s">
        <v>13092</v>
      </c>
      <c r="C462" t="s">
        <v>13093</v>
      </c>
      <c r="D462" s="2">
        <v>2099</v>
      </c>
      <c r="E462" s="9">
        <v>5999</v>
      </c>
      <c r="F462" s="1">
        <v>0.65</v>
      </c>
      <c r="G462">
        <v>4.3</v>
      </c>
      <c r="H462" s="4">
        <v>17129</v>
      </c>
      <c r="I462" t="str">
        <f t="shared" si="7"/>
        <v>50% or more</v>
      </c>
      <c r="J462" t="str" cm="1">
        <f t="array" ref="J462">_xlfn.IFS(G462&lt;=2,"0-2.0",G462&lt;=3,"2.1-3.0",G462&lt;=4,"3.1-4.0",G462&lt;=5,"4.1-5.0")</f>
        <v>4.1-5.0</v>
      </c>
      <c r="K462" s="6">
        <f>amazontable[[#This Row],[Discounted Price]]*H462</f>
        <v>35953771</v>
      </c>
      <c r="L462" s="7" t="str" cm="1">
        <f t="array" ref="L462">_xlfn.IFS(D462&lt;=200,"0-200",D462&lt;=500,"201-500",D462&gt;500,"501 &amp; above")</f>
        <v>501 &amp; above</v>
      </c>
      <c r="M462" t="str" cm="1">
        <f t="array" ref="M462">_xlfn.IFS(H462&lt;1000,"0-999",H462&lt;10000,"1,000-9,999",H462&gt;10000,"10,001&amp; above")</f>
        <v>10,001&amp; above</v>
      </c>
      <c r="N462" t="s">
        <v>3865</v>
      </c>
      <c r="O462" t="s">
        <v>3871</v>
      </c>
      <c r="P462" s="19" t="s">
        <v>15869</v>
      </c>
      <c r="Q462" t="s">
        <v>15870</v>
      </c>
      <c r="R462" t="s">
        <v>15871</v>
      </c>
      <c r="S462" t="s">
        <v>15872</v>
      </c>
      <c r="T462" t="s">
        <v>15873</v>
      </c>
      <c r="U462" t="s">
        <v>15874</v>
      </c>
      <c r="V462" t="s">
        <v>15875</v>
      </c>
      <c r="W462" t="s">
        <v>15876</v>
      </c>
    </row>
    <row r="463" spans="1:23" x14ac:dyDescent="0.35">
      <c r="A463" t="s">
        <v>13079</v>
      </c>
      <c r="B463" t="s">
        <v>13092</v>
      </c>
      <c r="C463" t="s">
        <v>13093</v>
      </c>
      <c r="D463">
        <v>337</v>
      </c>
      <c r="E463" s="9">
        <v>699</v>
      </c>
      <c r="F463" s="1">
        <v>0.52</v>
      </c>
      <c r="G463">
        <v>4.2</v>
      </c>
      <c r="H463" s="4">
        <v>4969</v>
      </c>
      <c r="I463" t="str">
        <f t="shared" si="7"/>
        <v>50% or more</v>
      </c>
      <c r="J463" t="str" cm="1">
        <f t="array" ref="J463">_xlfn.IFS(G463&lt;=2,"0-2.0",G463&lt;=3,"2.1-3.0",G463&lt;=4,"3.1-4.0",G463&lt;=5,"4.1-5.0")</f>
        <v>4.1-5.0</v>
      </c>
      <c r="K463" s="6">
        <f>amazontable[[#This Row],[Discounted Price]]*H463</f>
        <v>1674553</v>
      </c>
      <c r="L463" s="7" t="str" cm="1">
        <f t="array" ref="L463">_xlfn.IFS(D463&lt;=200,"0-200",D463&lt;=500,"201-500",D463&gt;500,"501 &amp; above")</f>
        <v>201-500</v>
      </c>
      <c r="M463" t="str" cm="1">
        <f t="array" ref="M463">_xlfn.IFS(H463&lt;1000,"0-999",H463&lt;10000,"1,000-9,999",H463&gt;10000,"10,001&amp; above")</f>
        <v>1,000-9,999</v>
      </c>
      <c r="N463" t="s">
        <v>3876</v>
      </c>
      <c r="O463" t="s">
        <v>3881</v>
      </c>
      <c r="P463" s="19" t="s">
        <v>15877</v>
      </c>
      <c r="Q463" t="s">
        <v>15878</v>
      </c>
      <c r="R463" t="s">
        <v>15879</v>
      </c>
      <c r="S463" t="s">
        <v>15880</v>
      </c>
      <c r="T463" t="s">
        <v>15881</v>
      </c>
      <c r="U463" t="s">
        <v>15882</v>
      </c>
      <c r="V463" t="s">
        <v>15883</v>
      </c>
      <c r="W463" t="s">
        <v>15884</v>
      </c>
    </row>
    <row r="464" spans="1:23" x14ac:dyDescent="0.35">
      <c r="A464" t="s">
        <v>13079</v>
      </c>
      <c r="B464" t="s">
        <v>13090</v>
      </c>
      <c r="C464" t="s">
        <v>13091</v>
      </c>
      <c r="D464" s="2">
        <v>2999</v>
      </c>
      <c r="E464" s="9">
        <v>7990</v>
      </c>
      <c r="F464" s="1">
        <v>0.62</v>
      </c>
      <c r="G464">
        <v>4.0999999999999996</v>
      </c>
      <c r="H464" s="4">
        <v>154</v>
      </c>
      <c r="I464" t="str">
        <f t="shared" si="7"/>
        <v>50% or more</v>
      </c>
      <c r="J464" t="str" cm="1">
        <f t="array" ref="J464">_xlfn.IFS(G464&lt;=2,"0-2.0",G464&lt;=3,"2.1-3.0",G464&lt;=4,"3.1-4.0",G464&lt;=5,"4.1-5.0")</f>
        <v>4.1-5.0</v>
      </c>
      <c r="K464" s="6">
        <f>amazontable[[#This Row],[Discounted Price]]*H464</f>
        <v>461846</v>
      </c>
      <c r="L464" s="7" t="str" cm="1">
        <f t="array" ref="L464">_xlfn.IFS(D464&lt;=200,"0-200",D464&lt;=500,"201-500",D464&gt;500,"501 &amp; above")</f>
        <v>501 &amp; above</v>
      </c>
      <c r="M464" t="str" cm="1">
        <f t="array" ref="M464">_xlfn.IFS(H464&lt;1000,"0-999",H464&lt;10000,"1,000-9,999",H464&gt;10000,"10,001&amp; above")</f>
        <v>0-999</v>
      </c>
      <c r="N464" t="s">
        <v>3886</v>
      </c>
      <c r="O464" t="s">
        <v>3891</v>
      </c>
      <c r="P464" s="19" t="s">
        <v>15885</v>
      </c>
      <c r="Q464" t="s">
        <v>15886</v>
      </c>
      <c r="R464" t="s">
        <v>15887</v>
      </c>
      <c r="S464" t="s">
        <v>15888</v>
      </c>
      <c r="T464" t="s">
        <v>15889</v>
      </c>
      <c r="U464" t="s">
        <v>15890</v>
      </c>
      <c r="V464" t="s">
        <v>15891</v>
      </c>
      <c r="W464" t="s">
        <v>15892</v>
      </c>
    </row>
    <row r="465" spans="1:23" x14ac:dyDescent="0.35">
      <c r="A465" t="s">
        <v>13079</v>
      </c>
      <c r="B465" t="s">
        <v>13090</v>
      </c>
      <c r="C465" t="s">
        <v>13091</v>
      </c>
      <c r="D465" s="2">
        <v>1299</v>
      </c>
      <c r="E465" s="9">
        <v>5999</v>
      </c>
      <c r="F465" s="1">
        <v>0.78</v>
      </c>
      <c r="G465">
        <v>3.3</v>
      </c>
      <c r="H465" s="4">
        <v>4415</v>
      </c>
      <c r="I465" t="str">
        <f t="shared" si="7"/>
        <v>50% or more</v>
      </c>
      <c r="J465" t="str" cm="1">
        <f t="array" ref="J465">_xlfn.IFS(G465&lt;=2,"0-2.0",G465&lt;=3,"2.1-3.0",G465&lt;=4,"3.1-4.0",G465&lt;=5,"4.1-5.0")</f>
        <v>3.1-4.0</v>
      </c>
      <c r="K465" s="6">
        <f>amazontable[[#This Row],[Discounted Price]]*H465</f>
        <v>5735085</v>
      </c>
      <c r="L465" s="7" t="str" cm="1">
        <f t="array" ref="L465">_xlfn.IFS(D465&lt;=200,"0-200",D465&lt;=500,"201-500",D465&gt;500,"501 &amp; above")</f>
        <v>501 &amp; above</v>
      </c>
      <c r="M465" t="str" cm="1">
        <f t="array" ref="M465">_xlfn.IFS(H465&lt;1000,"0-999",H465&lt;10000,"1,000-9,999",H465&gt;10000,"10,001&amp; above")</f>
        <v>1,000-9,999</v>
      </c>
      <c r="N465" t="s">
        <v>3895</v>
      </c>
      <c r="O465" t="s">
        <v>3900</v>
      </c>
      <c r="P465" s="19" t="s">
        <v>15893</v>
      </c>
      <c r="Q465" t="s">
        <v>15894</v>
      </c>
      <c r="R465" t="s">
        <v>15895</v>
      </c>
      <c r="S465" t="s">
        <v>15896</v>
      </c>
      <c r="T465" t="s">
        <v>15897</v>
      </c>
      <c r="U465" t="s">
        <v>15898</v>
      </c>
      <c r="V465" t="s">
        <v>15899</v>
      </c>
      <c r="W465" t="s">
        <v>15900</v>
      </c>
    </row>
    <row r="466" spans="1:23" x14ac:dyDescent="0.35">
      <c r="A466" t="s">
        <v>13074</v>
      </c>
      <c r="B466" t="s">
        <v>13075</v>
      </c>
      <c r="C466" t="s">
        <v>13076</v>
      </c>
      <c r="D466">
        <v>349</v>
      </c>
      <c r="E466" s="9">
        <v>399</v>
      </c>
      <c r="F466" s="1">
        <v>0.13</v>
      </c>
      <c r="G466">
        <v>4.4000000000000004</v>
      </c>
      <c r="H466" s="4">
        <v>18757</v>
      </c>
      <c r="I466" t="str">
        <f t="shared" si="7"/>
        <v>&lt;50%</v>
      </c>
      <c r="J466" t="str" cm="1">
        <f t="array" ref="J466">_xlfn.IFS(G466&lt;=2,"0-2.0",G466&lt;=3,"2.1-3.0",G466&lt;=4,"3.1-4.0",G466&lt;=5,"4.1-5.0")</f>
        <v>4.1-5.0</v>
      </c>
      <c r="K466" s="6">
        <f>amazontable[[#This Row],[Discounted Price]]*H466</f>
        <v>6546193</v>
      </c>
      <c r="L466" s="7" t="str" cm="1">
        <f t="array" ref="L466">_xlfn.IFS(D466&lt;=200,"0-200",D466&lt;=500,"201-500",D466&gt;500,"501 &amp; above")</f>
        <v>201-500</v>
      </c>
      <c r="M466" t="str" cm="1">
        <f t="array" ref="M466">_xlfn.IFS(H466&lt;1000,"0-999",H466&lt;10000,"1,000-9,999",H466&gt;10000,"10,001&amp; above")</f>
        <v>10,001&amp; above</v>
      </c>
      <c r="N466" t="s">
        <v>157</v>
      </c>
      <c r="O466" t="s">
        <v>162</v>
      </c>
      <c r="P466" s="19" t="s">
        <v>13470</v>
      </c>
      <c r="Q466" t="s">
        <v>13471</v>
      </c>
      <c r="R466" t="s">
        <v>13472</v>
      </c>
      <c r="S466" t="s">
        <v>13473</v>
      </c>
      <c r="T466" t="s">
        <v>13474</v>
      </c>
      <c r="U466" t="s">
        <v>13475</v>
      </c>
      <c r="V466" t="s">
        <v>13476</v>
      </c>
      <c r="W466" t="s">
        <v>13477</v>
      </c>
    </row>
    <row r="467" spans="1:23" x14ac:dyDescent="0.35">
      <c r="A467" t="s">
        <v>13079</v>
      </c>
      <c r="B467" t="s">
        <v>13092</v>
      </c>
      <c r="C467" t="s">
        <v>13094</v>
      </c>
      <c r="D467" s="2">
        <v>16499</v>
      </c>
      <c r="E467" s="9">
        <v>20990</v>
      </c>
      <c r="F467" s="1">
        <v>0.21</v>
      </c>
      <c r="G467">
        <v>4</v>
      </c>
      <c r="H467" s="4">
        <v>21350</v>
      </c>
      <c r="I467" t="str">
        <f t="shared" si="7"/>
        <v>&lt;50%</v>
      </c>
      <c r="J467" t="str" cm="1">
        <f t="array" ref="J467">_xlfn.IFS(G467&lt;=2,"0-2.0",G467&lt;=3,"2.1-3.0",G467&lt;=4,"3.1-4.0",G467&lt;=5,"4.1-5.0")</f>
        <v>3.1-4.0</v>
      </c>
      <c r="K467" s="6">
        <f>amazontable[[#This Row],[Discounted Price]]*H467</f>
        <v>352253650</v>
      </c>
      <c r="L467" s="7" t="str" cm="1">
        <f t="array" ref="L467">_xlfn.IFS(D467&lt;=200,"0-200",D467&lt;=500,"201-500",D467&gt;500,"501 &amp; above")</f>
        <v>501 &amp; above</v>
      </c>
      <c r="M467" t="str" cm="1">
        <f t="array" ref="M467">_xlfn.IFS(H467&lt;1000,"0-999",H467&lt;10000,"1,000-9,999",H467&gt;10000,"10,001&amp; above")</f>
        <v>10,001&amp; above</v>
      </c>
      <c r="N467" t="s">
        <v>3908</v>
      </c>
      <c r="O467" t="s">
        <v>3240</v>
      </c>
      <c r="P467" s="19" t="s">
        <v>15520</v>
      </c>
      <c r="Q467" t="s">
        <v>15521</v>
      </c>
      <c r="R467" t="s">
        <v>15522</v>
      </c>
      <c r="S467" t="s">
        <v>15523</v>
      </c>
      <c r="T467" t="s">
        <v>15524</v>
      </c>
      <c r="U467" t="s">
        <v>15525</v>
      </c>
      <c r="V467" t="s">
        <v>15526</v>
      </c>
      <c r="W467" t="s">
        <v>15527</v>
      </c>
    </row>
    <row r="468" spans="1:23" x14ac:dyDescent="0.35">
      <c r="A468" t="s">
        <v>13079</v>
      </c>
      <c r="B468" t="s">
        <v>13096</v>
      </c>
      <c r="C468" t="s">
        <v>13097</v>
      </c>
      <c r="D468">
        <v>499</v>
      </c>
      <c r="E468" s="9">
        <v>499</v>
      </c>
      <c r="F468" s="1">
        <v>0</v>
      </c>
      <c r="G468">
        <v>4.2</v>
      </c>
      <c r="H468" s="4">
        <v>31539</v>
      </c>
      <c r="I468" t="str">
        <f t="shared" si="7"/>
        <v>&lt;50%</v>
      </c>
      <c r="J468" t="str" cm="1">
        <f t="array" ref="J468">_xlfn.IFS(G468&lt;=2,"0-2.0",G468&lt;=3,"2.1-3.0",G468&lt;=4,"3.1-4.0",G468&lt;=5,"4.1-5.0")</f>
        <v>4.1-5.0</v>
      </c>
      <c r="K468" s="6">
        <f>amazontable[[#This Row],[Discounted Price]]*H468</f>
        <v>15737961</v>
      </c>
      <c r="L468" s="7" t="str" cm="1">
        <f t="array" ref="L468">_xlfn.IFS(D468&lt;=200,"0-200",D468&lt;=500,"201-500",D468&gt;500,"501 &amp; above")</f>
        <v>201-500</v>
      </c>
      <c r="M468" t="str" cm="1">
        <f t="array" ref="M468">_xlfn.IFS(H468&lt;1000,"0-999",H468&lt;10000,"1,000-9,999",H468&gt;10000,"10,001&amp; above")</f>
        <v>10,001&amp; above</v>
      </c>
      <c r="N468" t="s">
        <v>3912</v>
      </c>
      <c r="O468" t="s">
        <v>3917</v>
      </c>
      <c r="P468" s="19" t="s">
        <v>15901</v>
      </c>
      <c r="Q468" t="s">
        <v>15902</v>
      </c>
      <c r="R468" t="s">
        <v>15903</v>
      </c>
      <c r="S468" t="s">
        <v>15904</v>
      </c>
      <c r="T468" t="s">
        <v>15905</v>
      </c>
      <c r="U468" t="s">
        <v>15906</v>
      </c>
      <c r="V468" t="s">
        <v>15907</v>
      </c>
      <c r="W468" t="s">
        <v>15908</v>
      </c>
    </row>
    <row r="469" spans="1:23" x14ac:dyDescent="0.35">
      <c r="A469" t="s">
        <v>13074</v>
      </c>
      <c r="B469" t="s">
        <v>13075</v>
      </c>
      <c r="C469" t="s">
        <v>13076</v>
      </c>
      <c r="D469">
        <v>970</v>
      </c>
      <c r="E469" s="9">
        <v>1799</v>
      </c>
      <c r="F469" s="1">
        <v>0.46</v>
      </c>
      <c r="G469">
        <v>4.5</v>
      </c>
      <c r="H469" s="4">
        <v>815</v>
      </c>
      <c r="I469" t="str">
        <f t="shared" si="7"/>
        <v>&lt;50%</v>
      </c>
      <c r="J469" t="str" cm="1">
        <f t="array" ref="J469">_xlfn.IFS(G469&lt;=2,"0-2.0",G469&lt;=3,"2.1-3.0",G469&lt;=4,"3.1-4.0",G469&lt;=5,"4.1-5.0")</f>
        <v>4.1-5.0</v>
      </c>
      <c r="K469" s="6">
        <f>amazontable[[#This Row],[Discounted Price]]*H469</f>
        <v>790550</v>
      </c>
      <c r="L469" s="7" t="str" cm="1">
        <f t="array" ref="L469">_xlfn.IFS(D469&lt;=200,"0-200",D469&lt;=500,"201-500",D469&gt;500,"501 &amp; above")</f>
        <v>501 &amp; above</v>
      </c>
      <c r="M469" t="str" cm="1">
        <f t="array" ref="M469">_xlfn.IFS(H469&lt;1000,"0-999",H469&lt;10000,"1,000-9,999",H469&gt;10000,"10,001&amp; above")</f>
        <v>0-999</v>
      </c>
      <c r="N469" t="s">
        <v>203</v>
      </c>
      <c r="O469" t="s">
        <v>208</v>
      </c>
      <c r="P469" s="19" t="s">
        <v>13502</v>
      </c>
      <c r="Q469" t="s">
        <v>13503</v>
      </c>
      <c r="R469" t="s">
        <v>13504</v>
      </c>
      <c r="S469" t="s">
        <v>13505</v>
      </c>
      <c r="T469" t="s">
        <v>13506</v>
      </c>
      <c r="U469" t="s">
        <v>13507</v>
      </c>
      <c r="V469" t="s">
        <v>13508</v>
      </c>
      <c r="W469" t="s">
        <v>13509</v>
      </c>
    </row>
    <row r="470" spans="1:23" x14ac:dyDescent="0.35">
      <c r="A470" t="s">
        <v>13079</v>
      </c>
      <c r="B470" t="s">
        <v>13092</v>
      </c>
      <c r="C470" t="s">
        <v>13093</v>
      </c>
      <c r="D470">
        <v>999</v>
      </c>
      <c r="E470" s="9">
        <v>2899</v>
      </c>
      <c r="F470" s="1">
        <v>0.66</v>
      </c>
      <c r="G470">
        <v>4.5999999999999996</v>
      </c>
      <c r="H470" s="4">
        <v>6129</v>
      </c>
      <c r="I470" t="str">
        <f t="shared" si="7"/>
        <v>50% or more</v>
      </c>
      <c r="J470" t="str" cm="1">
        <f t="array" ref="J470">_xlfn.IFS(G470&lt;=2,"0-2.0",G470&lt;=3,"2.1-3.0",G470&lt;=4,"3.1-4.0",G470&lt;=5,"4.1-5.0")</f>
        <v>4.1-5.0</v>
      </c>
      <c r="K470" s="6">
        <f>amazontable[[#This Row],[Discounted Price]]*H470</f>
        <v>6122871</v>
      </c>
      <c r="L470" s="7" t="str" cm="1">
        <f t="array" ref="L470">_xlfn.IFS(D470&lt;=200,"0-200",D470&lt;=500,"201-500",D470&gt;500,"501 &amp; above")</f>
        <v>501 &amp; above</v>
      </c>
      <c r="M470" t="str" cm="1">
        <f t="array" ref="M470">_xlfn.IFS(H470&lt;1000,"0-999",H470&lt;10000,"1,000-9,999",H470&gt;10000,"10,001&amp; above")</f>
        <v>1,000-9,999</v>
      </c>
      <c r="N470" t="s">
        <v>3924</v>
      </c>
      <c r="O470" t="s">
        <v>3929</v>
      </c>
      <c r="P470" s="19" t="s">
        <v>15909</v>
      </c>
      <c r="Q470" t="s">
        <v>15910</v>
      </c>
      <c r="R470" t="s">
        <v>15911</v>
      </c>
      <c r="S470" t="s">
        <v>15912</v>
      </c>
      <c r="T470" t="s">
        <v>15913</v>
      </c>
      <c r="U470" t="s">
        <v>15914</v>
      </c>
      <c r="V470" t="s">
        <v>15915</v>
      </c>
      <c r="W470" t="s">
        <v>15916</v>
      </c>
    </row>
    <row r="471" spans="1:23" x14ac:dyDescent="0.35">
      <c r="A471" t="s">
        <v>13079</v>
      </c>
      <c r="B471" t="s">
        <v>13092</v>
      </c>
      <c r="C471" t="s">
        <v>13094</v>
      </c>
      <c r="D471" s="2">
        <v>10499</v>
      </c>
      <c r="E471" s="9">
        <v>13499</v>
      </c>
      <c r="F471" s="1">
        <v>0.22</v>
      </c>
      <c r="G471">
        <v>4.2</v>
      </c>
      <c r="H471" s="4">
        <v>284</v>
      </c>
      <c r="I471" t="str">
        <f t="shared" si="7"/>
        <v>&lt;50%</v>
      </c>
      <c r="J471" t="str" cm="1">
        <f t="array" ref="J471">_xlfn.IFS(G471&lt;=2,"0-2.0",G471&lt;=3,"2.1-3.0",G471&lt;=4,"3.1-4.0",G471&lt;=5,"4.1-5.0")</f>
        <v>4.1-5.0</v>
      </c>
      <c r="K471" s="6">
        <f>amazontable[[#This Row],[Discounted Price]]*H471</f>
        <v>2981716</v>
      </c>
      <c r="L471" s="7" t="str" cm="1">
        <f t="array" ref="L471">_xlfn.IFS(D471&lt;=200,"0-200",D471&lt;=500,"201-500",D471&gt;500,"501 &amp; above")</f>
        <v>501 &amp; above</v>
      </c>
      <c r="M471" t="str" cm="1">
        <f t="array" ref="M471">_xlfn.IFS(H471&lt;1000,"0-999",H471&lt;10000,"1,000-9,999",H471&gt;10000,"10,001&amp; above")</f>
        <v>0-999</v>
      </c>
      <c r="N471" t="s">
        <v>3933</v>
      </c>
      <c r="O471" t="s">
        <v>3080</v>
      </c>
      <c r="P471" s="19" t="s">
        <v>15422</v>
      </c>
      <c r="Q471" t="s">
        <v>15423</v>
      </c>
      <c r="R471" t="s">
        <v>15424</v>
      </c>
      <c r="S471" t="s">
        <v>15425</v>
      </c>
      <c r="T471" t="s">
        <v>15426</v>
      </c>
      <c r="U471" t="s">
        <v>15427</v>
      </c>
      <c r="V471" t="s">
        <v>15428</v>
      </c>
      <c r="W471" t="s">
        <v>15429</v>
      </c>
    </row>
    <row r="472" spans="1:23" x14ac:dyDescent="0.35">
      <c r="A472" t="s">
        <v>13074</v>
      </c>
      <c r="B472" t="s">
        <v>13075</v>
      </c>
      <c r="C472" t="s">
        <v>13076</v>
      </c>
      <c r="D472">
        <v>249</v>
      </c>
      <c r="E472" s="9">
        <v>399</v>
      </c>
      <c r="F472" s="1">
        <v>0.38</v>
      </c>
      <c r="G472">
        <v>4</v>
      </c>
      <c r="H472" s="4">
        <v>43994</v>
      </c>
      <c r="I472" t="str">
        <f t="shared" si="7"/>
        <v>&lt;50%</v>
      </c>
      <c r="J472" t="str" cm="1">
        <f t="array" ref="J472">_xlfn.IFS(G472&lt;=2,"0-2.0",G472&lt;=3,"2.1-3.0",G472&lt;=4,"3.1-4.0",G472&lt;=5,"4.1-5.0")</f>
        <v>3.1-4.0</v>
      </c>
      <c r="K472" s="6">
        <f>amazontable[[#This Row],[Discounted Price]]*H472</f>
        <v>10954506</v>
      </c>
      <c r="L472" s="7" t="str" cm="1">
        <f t="array" ref="L472">_xlfn.IFS(D472&lt;=200,"0-200",D472&lt;=500,"201-500",D472&gt;500,"501 &amp; above")</f>
        <v>201-500</v>
      </c>
      <c r="M472" t="str" cm="1">
        <f t="array" ref="M472">_xlfn.IFS(H472&lt;1000,"0-999",H472&lt;10000,"1,000-9,999",H472&gt;10000,"10,001&amp; above")</f>
        <v>10,001&amp; above</v>
      </c>
      <c r="N472" t="s">
        <v>178</v>
      </c>
      <c r="O472" t="s">
        <v>32</v>
      </c>
      <c r="P472" s="19" t="s">
        <v>13374</v>
      </c>
      <c r="Q472" t="s">
        <v>13375</v>
      </c>
      <c r="R472" t="s">
        <v>13376</v>
      </c>
      <c r="S472" t="s">
        <v>13377</v>
      </c>
      <c r="T472" t="s">
        <v>13378</v>
      </c>
      <c r="U472" t="s">
        <v>13379</v>
      </c>
      <c r="V472" t="s">
        <v>13380</v>
      </c>
      <c r="W472" t="s">
        <v>13381</v>
      </c>
    </row>
    <row r="473" spans="1:23" x14ac:dyDescent="0.35">
      <c r="A473" t="s">
        <v>13079</v>
      </c>
      <c r="B473" t="s">
        <v>13092</v>
      </c>
      <c r="C473" t="s">
        <v>13093</v>
      </c>
      <c r="D473">
        <v>251</v>
      </c>
      <c r="E473" s="9">
        <v>999</v>
      </c>
      <c r="F473" s="1">
        <v>0.75</v>
      </c>
      <c r="G473">
        <v>3.7</v>
      </c>
      <c r="H473" s="4">
        <v>3234</v>
      </c>
      <c r="I473" t="str">
        <f t="shared" si="7"/>
        <v>50% or more</v>
      </c>
      <c r="J473" t="str" cm="1">
        <f t="array" ref="J473">_xlfn.IFS(G473&lt;=2,"0-2.0",G473&lt;=3,"2.1-3.0",G473&lt;=4,"3.1-4.0",G473&lt;=5,"4.1-5.0")</f>
        <v>3.1-4.0</v>
      </c>
      <c r="K473" s="6">
        <f>amazontable[[#This Row],[Discounted Price]]*H473</f>
        <v>811734</v>
      </c>
      <c r="L473" s="7" t="str" cm="1">
        <f t="array" ref="L473">_xlfn.IFS(D473&lt;=200,"0-200",D473&lt;=500,"201-500",D473&gt;500,"501 &amp; above")</f>
        <v>201-500</v>
      </c>
      <c r="M473" t="str" cm="1">
        <f t="array" ref="M473">_xlfn.IFS(H473&lt;1000,"0-999",H473&lt;10000,"1,000-9,999",H473&gt;10000,"10,001&amp; above")</f>
        <v>1,000-9,999</v>
      </c>
      <c r="N473" t="s">
        <v>3938</v>
      </c>
      <c r="O473" t="s">
        <v>3944</v>
      </c>
      <c r="P473" s="19" t="s">
        <v>15917</v>
      </c>
      <c r="Q473" t="s">
        <v>15918</v>
      </c>
      <c r="R473" t="s">
        <v>15919</v>
      </c>
      <c r="S473" t="s">
        <v>15920</v>
      </c>
      <c r="T473" t="s">
        <v>15921</v>
      </c>
      <c r="U473" t="s">
        <v>15922</v>
      </c>
      <c r="V473" t="s">
        <v>15923</v>
      </c>
      <c r="W473" t="s">
        <v>15924</v>
      </c>
    </row>
    <row r="474" spans="1:23" x14ac:dyDescent="0.35">
      <c r="A474" t="s">
        <v>13074</v>
      </c>
      <c r="B474" t="s">
        <v>13075</v>
      </c>
      <c r="C474" t="s">
        <v>13076</v>
      </c>
      <c r="D474">
        <v>199</v>
      </c>
      <c r="E474" s="9">
        <v>499</v>
      </c>
      <c r="F474" s="1">
        <v>0.6</v>
      </c>
      <c r="G474">
        <v>4.0999999999999996</v>
      </c>
      <c r="H474" s="4">
        <v>13045</v>
      </c>
      <c r="I474" t="str">
        <f t="shared" si="7"/>
        <v>50% or more</v>
      </c>
      <c r="J474" t="str" cm="1">
        <f t="array" ref="J474">_xlfn.IFS(G474&lt;=2,"0-2.0",G474&lt;=3,"2.1-3.0",G474&lt;=4,"3.1-4.0",G474&lt;=5,"4.1-5.0")</f>
        <v>4.1-5.0</v>
      </c>
      <c r="K474" s="6">
        <f>amazontable[[#This Row],[Discounted Price]]*H474</f>
        <v>2595955</v>
      </c>
      <c r="L474" s="7" t="str" cm="1">
        <f t="array" ref="L474">_xlfn.IFS(D474&lt;=200,"0-200",D474&lt;=500,"201-500",D474&gt;500,"501 &amp; above")</f>
        <v>0-200</v>
      </c>
      <c r="M474" t="str" cm="1">
        <f t="array" ref="M474">_xlfn.IFS(H474&lt;1000,"0-999",H474&lt;10000,"1,000-9,999",H474&gt;10000,"10,001&amp; above")</f>
        <v>10,001&amp; above</v>
      </c>
      <c r="N474" t="s">
        <v>183</v>
      </c>
      <c r="O474" t="s">
        <v>3951</v>
      </c>
      <c r="P474" s="19" t="s">
        <v>13486</v>
      </c>
      <c r="Q474" t="s">
        <v>13487</v>
      </c>
      <c r="R474" t="s">
        <v>13488</v>
      </c>
      <c r="S474" t="s">
        <v>13489</v>
      </c>
      <c r="T474" t="s">
        <v>13490</v>
      </c>
      <c r="U474" t="s">
        <v>13491</v>
      </c>
      <c r="V474" t="s">
        <v>13492</v>
      </c>
      <c r="W474" t="s">
        <v>15925</v>
      </c>
    </row>
    <row r="475" spans="1:23" x14ac:dyDescent="0.35">
      <c r="A475" t="s">
        <v>13079</v>
      </c>
      <c r="B475" t="s">
        <v>13092</v>
      </c>
      <c r="C475" t="s">
        <v>13094</v>
      </c>
      <c r="D475" s="2">
        <v>6499</v>
      </c>
      <c r="E475" s="9">
        <v>7999</v>
      </c>
      <c r="F475" s="1">
        <v>0.19</v>
      </c>
      <c r="G475">
        <v>4.0999999999999996</v>
      </c>
      <c r="H475" s="4">
        <v>313832</v>
      </c>
      <c r="I475" t="str">
        <f t="shared" si="7"/>
        <v>&lt;50%</v>
      </c>
      <c r="J475" t="str" cm="1">
        <f t="array" ref="J475">_xlfn.IFS(G475&lt;=2,"0-2.0",G475&lt;=3,"2.1-3.0",G475&lt;=4,"3.1-4.0",G475&lt;=5,"4.1-5.0")</f>
        <v>4.1-5.0</v>
      </c>
      <c r="K475" s="6">
        <f>amazontable[[#This Row],[Discounted Price]]*H475</f>
        <v>2039594168</v>
      </c>
      <c r="L475" s="7" t="str" cm="1">
        <f t="array" ref="L475">_xlfn.IFS(D475&lt;=200,"0-200",D475&lt;=500,"201-500",D475&gt;500,"501 &amp; above")</f>
        <v>501 &amp; above</v>
      </c>
      <c r="M475" t="str" cm="1">
        <f t="array" ref="M475">_xlfn.IFS(H475&lt;1000,"0-999",H475&lt;10000,"1,000-9,999",H475&gt;10000,"10,001&amp; above")</f>
        <v>10,001&amp; above</v>
      </c>
      <c r="N475" t="s">
        <v>3956</v>
      </c>
      <c r="O475" t="s">
        <v>3255</v>
      </c>
      <c r="P475" s="19" t="s">
        <v>15528</v>
      </c>
      <c r="Q475" t="s">
        <v>15529</v>
      </c>
      <c r="R475" t="s">
        <v>15530</v>
      </c>
      <c r="S475" t="s">
        <v>15531</v>
      </c>
      <c r="T475" t="s">
        <v>15532</v>
      </c>
      <c r="U475" t="s">
        <v>15533</v>
      </c>
      <c r="V475" t="s">
        <v>15534</v>
      </c>
      <c r="W475" t="s">
        <v>15535</v>
      </c>
    </row>
    <row r="476" spans="1:23" x14ac:dyDescent="0.35">
      <c r="A476" t="s">
        <v>13079</v>
      </c>
      <c r="B476" t="s">
        <v>13090</v>
      </c>
      <c r="C476" t="s">
        <v>13091</v>
      </c>
      <c r="D476" s="2">
        <v>2999</v>
      </c>
      <c r="E476" s="9">
        <v>9999</v>
      </c>
      <c r="F476" s="1">
        <v>0.7</v>
      </c>
      <c r="G476">
        <v>4.2</v>
      </c>
      <c r="H476" s="4">
        <v>20879</v>
      </c>
      <c r="I476" t="str">
        <f t="shared" si="7"/>
        <v>50% or more</v>
      </c>
      <c r="J476" t="str" cm="1">
        <f t="array" ref="J476">_xlfn.IFS(G476&lt;=2,"0-2.0",G476&lt;=3,"2.1-3.0",G476&lt;=4,"3.1-4.0",G476&lt;=5,"4.1-5.0")</f>
        <v>4.1-5.0</v>
      </c>
      <c r="K476" s="6">
        <f>amazontable[[#This Row],[Discounted Price]]*H476</f>
        <v>62616121</v>
      </c>
      <c r="L476" s="7" t="str" cm="1">
        <f t="array" ref="L476">_xlfn.IFS(D476&lt;=200,"0-200",D476&lt;=500,"201-500",D476&gt;500,"501 &amp; above")</f>
        <v>501 &amp; above</v>
      </c>
      <c r="M476" t="str" cm="1">
        <f t="array" ref="M476">_xlfn.IFS(H476&lt;1000,"0-999",H476&lt;10000,"1,000-9,999",H476&gt;10000,"10,001&amp; above")</f>
        <v>10,001&amp; above</v>
      </c>
      <c r="N476" t="s">
        <v>3961</v>
      </c>
      <c r="O476" t="s">
        <v>3966</v>
      </c>
      <c r="P476" s="19" t="s">
        <v>15926</v>
      </c>
      <c r="Q476" t="s">
        <v>15927</v>
      </c>
      <c r="R476" t="s">
        <v>15928</v>
      </c>
      <c r="S476" t="s">
        <v>15929</v>
      </c>
      <c r="T476" t="s">
        <v>15930</v>
      </c>
      <c r="U476" t="s">
        <v>15931</v>
      </c>
      <c r="V476" t="s">
        <v>15932</v>
      </c>
      <c r="W476" t="s">
        <v>15933</v>
      </c>
    </row>
    <row r="477" spans="1:23" x14ac:dyDescent="0.35">
      <c r="A477" t="s">
        <v>13079</v>
      </c>
      <c r="B477" t="s">
        <v>13092</v>
      </c>
      <c r="C477" t="s">
        <v>13093</v>
      </c>
      <c r="D477">
        <v>279</v>
      </c>
      <c r="E477" s="9">
        <v>1499</v>
      </c>
      <c r="F477" s="1">
        <v>0.81</v>
      </c>
      <c r="G477">
        <v>4.2</v>
      </c>
      <c r="H477" s="4">
        <v>2646</v>
      </c>
      <c r="I477" t="str">
        <f t="shared" si="7"/>
        <v>50% or more</v>
      </c>
      <c r="J477" t="str" cm="1">
        <f t="array" ref="J477">_xlfn.IFS(G477&lt;=2,"0-2.0",G477&lt;=3,"2.1-3.0",G477&lt;=4,"3.1-4.0",G477&lt;=5,"4.1-5.0")</f>
        <v>4.1-5.0</v>
      </c>
      <c r="K477" s="6">
        <f>amazontable[[#This Row],[Discounted Price]]*H477</f>
        <v>738234</v>
      </c>
      <c r="L477" s="7" t="str" cm="1">
        <f t="array" ref="L477">_xlfn.IFS(D477&lt;=200,"0-200",D477&lt;=500,"201-500",D477&gt;500,"501 &amp; above")</f>
        <v>201-500</v>
      </c>
      <c r="M477" t="str" cm="1">
        <f t="array" ref="M477">_xlfn.IFS(H477&lt;1000,"0-999",H477&lt;10000,"1,000-9,999",H477&gt;10000,"10,001&amp; above")</f>
        <v>1,000-9,999</v>
      </c>
      <c r="N477" t="s">
        <v>3971</v>
      </c>
      <c r="O477" t="s">
        <v>3977</v>
      </c>
      <c r="P477" s="19" t="s">
        <v>15934</v>
      </c>
      <c r="Q477" t="s">
        <v>15935</v>
      </c>
      <c r="R477" t="s">
        <v>15936</v>
      </c>
      <c r="S477" t="s">
        <v>15937</v>
      </c>
      <c r="T477" t="s">
        <v>15938</v>
      </c>
      <c r="U477" t="s">
        <v>15939</v>
      </c>
      <c r="V477" t="s">
        <v>15940</v>
      </c>
      <c r="W477" t="s">
        <v>15941</v>
      </c>
    </row>
    <row r="478" spans="1:23" x14ac:dyDescent="0.35">
      <c r="A478" t="s">
        <v>13079</v>
      </c>
      <c r="B478" t="s">
        <v>13092</v>
      </c>
      <c r="C478" t="s">
        <v>13093</v>
      </c>
      <c r="D478">
        <v>269</v>
      </c>
      <c r="E478" s="9">
        <v>1499</v>
      </c>
      <c r="F478" s="1">
        <v>0.82</v>
      </c>
      <c r="G478">
        <v>4.5</v>
      </c>
      <c r="H478" s="4">
        <v>28978</v>
      </c>
      <c r="I478" t="str">
        <f t="shared" si="7"/>
        <v>50% or more</v>
      </c>
      <c r="J478" t="str" cm="1">
        <f t="array" ref="J478">_xlfn.IFS(G478&lt;=2,"0-2.0",G478&lt;=3,"2.1-3.0",G478&lt;=4,"3.1-4.0",G478&lt;=5,"4.1-5.0")</f>
        <v>4.1-5.0</v>
      </c>
      <c r="K478" s="6">
        <f>amazontable[[#This Row],[Discounted Price]]*H478</f>
        <v>7795082</v>
      </c>
      <c r="L478" s="7" t="str" cm="1">
        <f t="array" ref="L478">_xlfn.IFS(D478&lt;=200,"0-200",D478&lt;=500,"201-500",D478&gt;500,"501 &amp; above")</f>
        <v>201-500</v>
      </c>
      <c r="M478" t="str" cm="1">
        <f t="array" ref="M478">_xlfn.IFS(H478&lt;1000,"0-999",H478&lt;10000,"1,000-9,999",H478&gt;10000,"10,001&amp; above")</f>
        <v>10,001&amp; above</v>
      </c>
      <c r="N478" t="s">
        <v>3982</v>
      </c>
      <c r="O478" t="s">
        <v>3987</v>
      </c>
      <c r="P478" s="19" t="s">
        <v>15942</v>
      </c>
      <c r="Q478" t="s">
        <v>15943</v>
      </c>
      <c r="R478" t="s">
        <v>15944</v>
      </c>
      <c r="S478" t="s">
        <v>15945</v>
      </c>
      <c r="T478" t="s">
        <v>15946</v>
      </c>
      <c r="U478" t="s">
        <v>15947</v>
      </c>
      <c r="V478" t="s">
        <v>15948</v>
      </c>
      <c r="W478" t="s">
        <v>15949</v>
      </c>
    </row>
    <row r="479" spans="1:23" x14ac:dyDescent="0.35">
      <c r="A479" t="s">
        <v>13079</v>
      </c>
      <c r="B479" t="s">
        <v>13092</v>
      </c>
      <c r="C479" t="s">
        <v>13094</v>
      </c>
      <c r="D479" s="2">
        <v>8999</v>
      </c>
      <c r="E479" s="9">
        <v>13499</v>
      </c>
      <c r="F479" s="1">
        <v>0.33</v>
      </c>
      <c r="G479">
        <v>3.8</v>
      </c>
      <c r="H479" s="4">
        <v>3145</v>
      </c>
      <c r="I479" t="str">
        <f t="shared" si="7"/>
        <v>&lt;50%</v>
      </c>
      <c r="J479" t="str" cm="1">
        <f t="array" ref="J479">_xlfn.IFS(G479&lt;=2,"0-2.0",G479&lt;=3,"2.1-3.0",G479&lt;=4,"3.1-4.0",G479&lt;=5,"4.1-5.0")</f>
        <v>3.1-4.0</v>
      </c>
      <c r="K479" s="6">
        <f>amazontable[[#This Row],[Discounted Price]]*H479</f>
        <v>28301855</v>
      </c>
      <c r="L479" s="7" t="str" cm="1">
        <f t="array" ref="L479">_xlfn.IFS(D479&lt;=200,"0-200",D479&lt;=500,"201-500",D479&gt;500,"501 &amp; above")</f>
        <v>501 &amp; above</v>
      </c>
      <c r="M479" t="str" cm="1">
        <f t="array" ref="M479">_xlfn.IFS(H479&lt;1000,"0-999",H479&lt;10000,"1,000-9,999",H479&gt;10000,"10,001&amp; above")</f>
        <v>1,000-9,999</v>
      </c>
      <c r="N479" t="s">
        <v>3992</v>
      </c>
      <c r="O479" t="s">
        <v>3997</v>
      </c>
      <c r="P479" s="19" t="s">
        <v>15950</v>
      </c>
      <c r="Q479" t="s">
        <v>15951</v>
      </c>
      <c r="R479" t="s">
        <v>15952</v>
      </c>
      <c r="S479" t="s">
        <v>15953</v>
      </c>
      <c r="T479" t="s">
        <v>15954</v>
      </c>
      <c r="U479" t="s">
        <v>15955</v>
      </c>
      <c r="V479" t="s">
        <v>15956</v>
      </c>
      <c r="W479" t="s">
        <v>15957</v>
      </c>
    </row>
    <row r="480" spans="1:23" x14ac:dyDescent="0.35">
      <c r="A480" t="s">
        <v>13074</v>
      </c>
      <c r="B480" t="s">
        <v>13075</v>
      </c>
      <c r="C480" t="s">
        <v>13076</v>
      </c>
      <c r="D480">
        <v>59</v>
      </c>
      <c r="E480" s="9">
        <v>199</v>
      </c>
      <c r="F480" s="1">
        <v>0.7</v>
      </c>
      <c r="G480">
        <v>4</v>
      </c>
      <c r="H480" s="4">
        <v>9377</v>
      </c>
      <c r="I480" t="str">
        <f t="shared" si="7"/>
        <v>50% or more</v>
      </c>
      <c r="J480" t="str" cm="1">
        <f t="array" ref="J480">_xlfn.IFS(G480&lt;=2,"0-2.0",G480&lt;=3,"2.1-3.0",G480&lt;=4,"3.1-4.0",G480&lt;=5,"4.1-5.0")</f>
        <v>3.1-4.0</v>
      </c>
      <c r="K480" s="6">
        <f>amazontable[[#This Row],[Discounted Price]]*H480</f>
        <v>553243</v>
      </c>
      <c r="L480" s="7" t="str" cm="1">
        <f t="array" ref="L480">_xlfn.IFS(D480&lt;=200,"0-200",D480&lt;=500,"201-500",D480&gt;500,"501 &amp; above")</f>
        <v>0-200</v>
      </c>
      <c r="M480" t="str" cm="1">
        <f t="array" ref="M480">_xlfn.IFS(H480&lt;1000,"0-999",H480&lt;10000,"1,000-9,999",H480&gt;10000,"10,001&amp; above")</f>
        <v>1,000-9,999</v>
      </c>
      <c r="N480" t="s">
        <v>233</v>
      </c>
      <c r="O480" t="s">
        <v>238</v>
      </c>
      <c r="P480" s="19" t="s">
        <v>13526</v>
      </c>
      <c r="Q480" t="s">
        <v>13527</v>
      </c>
      <c r="R480" t="s">
        <v>13528</v>
      </c>
      <c r="S480" t="s">
        <v>13529</v>
      </c>
      <c r="T480" t="s">
        <v>13530</v>
      </c>
      <c r="U480" t="s">
        <v>13531</v>
      </c>
      <c r="V480" t="s">
        <v>13532</v>
      </c>
      <c r="W480" t="s">
        <v>13533</v>
      </c>
    </row>
    <row r="481" spans="1:23" x14ac:dyDescent="0.35">
      <c r="A481" t="s">
        <v>13079</v>
      </c>
      <c r="B481" t="s">
        <v>13096</v>
      </c>
      <c r="C481" t="s">
        <v>13097</v>
      </c>
      <c r="D481">
        <v>599</v>
      </c>
      <c r="E481" s="9">
        <v>1299</v>
      </c>
      <c r="F481" s="1">
        <v>0.54</v>
      </c>
      <c r="G481">
        <v>4.0999999999999996</v>
      </c>
      <c r="H481" s="4">
        <v>192589</v>
      </c>
      <c r="I481" t="str">
        <f t="shared" si="7"/>
        <v>50% or more</v>
      </c>
      <c r="J481" t="str" cm="1">
        <f t="array" ref="J481">_xlfn.IFS(G481&lt;=2,"0-2.0",G481&lt;=3,"2.1-3.0",G481&lt;=4,"3.1-4.0",G481&lt;=5,"4.1-5.0")</f>
        <v>4.1-5.0</v>
      </c>
      <c r="K481" s="6">
        <f>amazontable[[#This Row],[Discounted Price]]*H481</f>
        <v>115360811</v>
      </c>
      <c r="L481" s="7" t="str" cm="1">
        <f t="array" ref="L481">_xlfn.IFS(D481&lt;=200,"0-200",D481&lt;=500,"201-500",D481&gt;500,"501 &amp; above")</f>
        <v>501 &amp; above</v>
      </c>
      <c r="M481" t="str" cm="1">
        <f t="array" ref="M481">_xlfn.IFS(H481&lt;1000,"0-999",H481&lt;10000,"1,000-9,999",H481&gt;10000,"10,001&amp; above")</f>
        <v>10,001&amp; above</v>
      </c>
      <c r="N481" t="s">
        <v>4004</v>
      </c>
      <c r="O481" t="s">
        <v>3070</v>
      </c>
      <c r="P481" s="19" t="s">
        <v>15414</v>
      </c>
      <c r="Q481" t="s">
        <v>15415</v>
      </c>
      <c r="R481" t="s">
        <v>15416</v>
      </c>
      <c r="S481" t="s">
        <v>15417</v>
      </c>
      <c r="T481" t="s">
        <v>15418</v>
      </c>
      <c r="U481" t="s">
        <v>15419</v>
      </c>
      <c r="V481" t="s">
        <v>15420</v>
      </c>
      <c r="W481" t="s">
        <v>15421</v>
      </c>
    </row>
    <row r="482" spans="1:23" x14ac:dyDescent="0.35">
      <c r="A482" t="s">
        <v>13079</v>
      </c>
      <c r="B482" t="s">
        <v>13092</v>
      </c>
      <c r="C482" t="s">
        <v>13093</v>
      </c>
      <c r="D482">
        <v>349</v>
      </c>
      <c r="E482" s="9">
        <v>999</v>
      </c>
      <c r="F482" s="1">
        <v>0.65</v>
      </c>
      <c r="G482">
        <v>3.8</v>
      </c>
      <c r="H482" s="4">
        <v>16557</v>
      </c>
      <c r="I482" t="str">
        <f t="shared" si="7"/>
        <v>50% or more</v>
      </c>
      <c r="J482" t="str" cm="1">
        <f t="array" ref="J482">_xlfn.IFS(G482&lt;=2,"0-2.0",G482&lt;=3,"2.1-3.0",G482&lt;=4,"3.1-4.0",G482&lt;=5,"4.1-5.0")</f>
        <v>3.1-4.0</v>
      </c>
      <c r="K482" s="6">
        <f>amazontable[[#This Row],[Discounted Price]]*H482</f>
        <v>5778393</v>
      </c>
      <c r="L482" s="7" t="str" cm="1">
        <f t="array" ref="L482">_xlfn.IFS(D482&lt;=200,"0-200",D482&lt;=500,"201-500",D482&gt;500,"501 &amp; above")</f>
        <v>201-500</v>
      </c>
      <c r="M482" t="str" cm="1">
        <f t="array" ref="M482">_xlfn.IFS(H482&lt;1000,"0-999",H482&lt;10000,"1,000-9,999",H482&gt;10000,"10,001&amp; above")</f>
        <v>10,001&amp; above</v>
      </c>
      <c r="N482" t="s">
        <v>4009</v>
      </c>
      <c r="O482" t="s">
        <v>4014</v>
      </c>
      <c r="P482" s="19" t="s">
        <v>15958</v>
      </c>
      <c r="Q482" t="s">
        <v>15959</v>
      </c>
      <c r="R482" t="s">
        <v>15960</v>
      </c>
      <c r="S482" t="s">
        <v>15961</v>
      </c>
      <c r="T482" t="s">
        <v>15962</v>
      </c>
      <c r="U482" t="s">
        <v>15963</v>
      </c>
      <c r="V482" t="s">
        <v>15964</v>
      </c>
      <c r="W482" t="s">
        <v>15965</v>
      </c>
    </row>
    <row r="483" spans="1:23" x14ac:dyDescent="0.35">
      <c r="A483" t="s">
        <v>13079</v>
      </c>
      <c r="B483" t="s">
        <v>13092</v>
      </c>
      <c r="C483" t="s">
        <v>13094</v>
      </c>
      <c r="D483" s="2">
        <v>13999</v>
      </c>
      <c r="E483" s="9">
        <v>19499</v>
      </c>
      <c r="F483" s="1">
        <v>0.28000000000000003</v>
      </c>
      <c r="G483">
        <v>4.0999999999999996</v>
      </c>
      <c r="H483" s="4">
        <v>18998</v>
      </c>
      <c r="I483" t="str">
        <f t="shared" si="7"/>
        <v>&lt;50%</v>
      </c>
      <c r="J483" t="str" cm="1">
        <f t="array" ref="J483">_xlfn.IFS(G483&lt;=2,"0-2.0",G483&lt;=3,"2.1-3.0",G483&lt;=4,"3.1-4.0",G483&lt;=5,"4.1-5.0")</f>
        <v>4.1-5.0</v>
      </c>
      <c r="K483" s="6">
        <f>amazontable[[#This Row],[Discounted Price]]*H483</f>
        <v>265953002</v>
      </c>
      <c r="L483" s="7" t="str" cm="1">
        <f t="array" ref="L483">_xlfn.IFS(D483&lt;=200,"0-200",D483&lt;=500,"201-500",D483&gt;500,"501 &amp; above")</f>
        <v>501 &amp; above</v>
      </c>
      <c r="M483" t="str" cm="1">
        <f t="array" ref="M483">_xlfn.IFS(H483&lt;1000,"0-999",H483&lt;10000,"1,000-9,999",H483&gt;10000,"10,001&amp; above")</f>
        <v>10,001&amp; above</v>
      </c>
      <c r="N483" t="s">
        <v>4019</v>
      </c>
      <c r="O483" t="s">
        <v>3211</v>
      </c>
      <c r="P483" s="19" t="s">
        <v>15504</v>
      </c>
      <c r="Q483" t="s">
        <v>15505</v>
      </c>
      <c r="R483" t="s">
        <v>15506</v>
      </c>
      <c r="S483" t="s">
        <v>15507</v>
      </c>
      <c r="T483" t="s">
        <v>15508</v>
      </c>
      <c r="U483" t="s">
        <v>15509</v>
      </c>
      <c r="V483" t="s">
        <v>15510</v>
      </c>
      <c r="W483" t="s">
        <v>15511</v>
      </c>
    </row>
    <row r="484" spans="1:23" x14ac:dyDescent="0.35">
      <c r="A484" t="s">
        <v>13079</v>
      </c>
      <c r="B484" t="s">
        <v>13092</v>
      </c>
      <c r="C484" t="s">
        <v>13093</v>
      </c>
      <c r="D484">
        <v>349</v>
      </c>
      <c r="E484" s="9">
        <v>999</v>
      </c>
      <c r="F484" s="1">
        <v>0.65</v>
      </c>
      <c r="G484">
        <v>3.8</v>
      </c>
      <c r="H484" s="4">
        <v>16557</v>
      </c>
      <c r="I484" t="str">
        <f t="shared" si="7"/>
        <v>50% or more</v>
      </c>
      <c r="J484" t="str" cm="1">
        <f t="array" ref="J484">_xlfn.IFS(G484&lt;=2,"0-2.0",G484&lt;=3,"2.1-3.0",G484&lt;=4,"3.1-4.0",G484&lt;=5,"4.1-5.0")</f>
        <v>3.1-4.0</v>
      </c>
      <c r="K484" s="6">
        <f>amazontable[[#This Row],[Discounted Price]]*H484</f>
        <v>5778393</v>
      </c>
      <c r="L484" s="7" t="str" cm="1">
        <f t="array" ref="L484">_xlfn.IFS(D484&lt;=200,"0-200",D484&lt;=500,"201-500",D484&gt;500,"501 &amp; above")</f>
        <v>201-500</v>
      </c>
      <c r="M484" t="str" cm="1">
        <f t="array" ref="M484">_xlfn.IFS(H484&lt;1000,"0-999",H484&lt;10000,"1,000-9,999",H484&gt;10000,"10,001&amp; above")</f>
        <v>10,001&amp; above</v>
      </c>
      <c r="N484" t="s">
        <v>4021</v>
      </c>
      <c r="O484" t="s">
        <v>4014</v>
      </c>
      <c r="P484" s="19" t="s">
        <v>15958</v>
      </c>
      <c r="Q484" t="s">
        <v>15959</v>
      </c>
      <c r="R484" t="s">
        <v>15960</v>
      </c>
      <c r="S484" t="s">
        <v>15961</v>
      </c>
      <c r="T484" t="s">
        <v>15962</v>
      </c>
      <c r="U484" t="s">
        <v>15963</v>
      </c>
      <c r="V484" t="s">
        <v>15964</v>
      </c>
      <c r="W484" t="s">
        <v>15965</v>
      </c>
    </row>
    <row r="485" spans="1:23" x14ac:dyDescent="0.35">
      <c r="A485" t="s">
        <v>13079</v>
      </c>
      <c r="B485" t="s">
        <v>13092</v>
      </c>
      <c r="C485" t="s">
        <v>13093</v>
      </c>
      <c r="D485">
        <v>499</v>
      </c>
      <c r="E485" s="9">
        <v>599</v>
      </c>
      <c r="F485" s="1">
        <v>0.17</v>
      </c>
      <c r="G485">
        <v>4.2</v>
      </c>
      <c r="H485" s="4">
        <v>21916</v>
      </c>
      <c r="I485" t="str">
        <f t="shared" si="7"/>
        <v>&lt;50%</v>
      </c>
      <c r="J485" t="str" cm="1">
        <f t="array" ref="J485">_xlfn.IFS(G485&lt;=2,"0-2.0",G485&lt;=3,"2.1-3.0",G485&lt;=4,"3.1-4.0",G485&lt;=5,"4.1-5.0")</f>
        <v>4.1-5.0</v>
      </c>
      <c r="K485" s="6">
        <f>amazontable[[#This Row],[Discounted Price]]*H485</f>
        <v>10936084</v>
      </c>
      <c r="L485" s="7" t="str" cm="1">
        <f t="array" ref="L485">_xlfn.IFS(D485&lt;=200,"0-200",D485&lt;=500,"201-500",D485&gt;500,"501 &amp; above")</f>
        <v>201-500</v>
      </c>
      <c r="M485" t="str" cm="1">
        <f t="array" ref="M485">_xlfn.IFS(H485&lt;1000,"0-999",H485&lt;10000,"1,000-9,999",H485&gt;10000,"10,001&amp; above")</f>
        <v>10,001&amp; above</v>
      </c>
      <c r="N485" t="s">
        <v>4026</v>
      </c>
      <c r="O485" t="s">
        <v>4031</v>
      </c>
      <c r="P485" s="19" t="s">
        <v>15966</v>
      </c>
      <c r="Q485" t="s">
        <v>15967</v>
      </c>
      <c r="R485" t="s">
        <v>15968</v>
      </c>
      <c r="S485" t="s">
        <v>15969</v>
      </c>
      <c r="T485" t="s">
        <v>15970</v>
      </c>
      <c r="U485" t="s">
        <v>15971</v>
      </c>
      <c r="V485" t="s">
        <v>15972</v>
      </c>
      <c r="W485" t="s">
        <v>15973</v>
      </c>
    </row>
    <row r="486" spans="1:23" x14ac:dyDescent="0.35">
      <c r="A486" t="s">
        <v>13079</v>
      </c>
      <c r="B486" t="s">
        <v>13090</v>
      </c>
      <c r="C486" t="s">
        <v>13091</v>
      </c>
      <c r="D486" s="2">
        <v>2199</v>
      </c>
      <c r="E486" s="9">
        <v>9999</v>
      </c>
      <c r="F486" s="1">
        <v>0.78</v>
      </c>
      <c r="G486">
        <v>4.2</v>
      </c>
      <c r="H486" s="4">
        <v>29472</v>
      </c>
      <c r="I486" t="str">
        <f t="shared" si="7"/>
        <v>50% or more</v>
      </c>
      <c r="J486" t="str" cm="1">
        <f t="array" ref="J486">_xlfn.IFS(G486&lt;=2,"0-2.0",G486&lt;=3,"2.1-3.0",G486&lt;=4,"3.1-4.0",G486&lt;=5,"4.1-5.0")</f>
        <v>4.1-5.0</v>
      </c>
      <c r="K486" s="6">
        <f>amazontable[[#This Row],[Discounted Price]]*H486</f>
        <v>64808928</v>
      </c>
      <c r="L486" s="7" t="str" cm="1">
        <f t="array" ref="L486">_xlfn.IFS(D486&lt;=200,"0-200",D486&lt;=500,"201-500",D486&gt;500,"501 &amp; above")</f>
        <v>501 &amp; above</v>
      </c>
      <c r="M486" t="str" cm="1">
        <f t="array" ref="M486">_xlfn.IFS(H486&lt;1000,"0-999",H486&lt;10000,"1,000-9,999",H486&gt;10000,"10,001&amp; above")</f>
        <v>10,001&amp; above</v>
      </c>
      <c r="N486" t="s">
        <v>4036</v>
      </c>
      <c r="O486" t="s">
        <v>3225</v>
      </c>
      <c r="P486" s="19" t="s">
        <v>15512</v>
      </c>
      <c r="Q486" t="s">
        <v>15513</v>
      </c>
      <c r="R486" t="s">
        <v>15514</v>
      </c>
      <c r="S486" t="s">
        <v>15515</v>
      </c>
      <c r="T486" t="s">
        <v>15516</v>
      </c>
      <c r="U486" t="s">
        <v>15517</v>
      </c>
      <c r="V486" t="s">
        <v>15518</v>
      </c>
      <c r="W486" t="s">
        <v>15519</v>
      </c>
    </row>
    <row r="487" spans="1:23" x14ac:dyDescent="0.35">
      <c r="A487" t="s">
        <v>13079</v>
      </c>
      <c r="B487" t="s">
        <v>13092</v>
      </c>
      <c r="C487" t="s">
        <v>13093</v>
      </c>
      <c r="D487">
        <v>95</v>
      </c>
      <c r="E487" s="9">
        <v>499</v>
      </c>
      <c r="F487" s="1">
        <v>0.81</v>
      </c>
      <c r="G487">
        <v>4.2</v>
      </c>
      <c r="H487" s="4">
        <v>1949</v>
      </c>
      <c r="I487" t="str">
        <f t="shared" si="7"/>
        <v>50% or more</v>
      </c>
      <c r="J487" t="str" cm="1">
        <f t="array" ref="J487">_xlfn.IFS(G487&lt;=2,"0-2.0",G487&lt;=3,"2.1-3.0",G487&lt;=4,"3.1-4.0",G487&lt;=5,"4.1-5.0")</f>
        <v>4.1-5.0</v>
      </c>
      <c r="K487" s="6">
        <f>amazontable[[#This Row],[Discounted Price]]*H487</f>
        <v>185155</v>
      </c>
      <c r="L487" s="7" t="str" cm="1">
        <f t="array" ref="L487">_xlfn.IFS(D487&lt;=200,"0-200",D487&lt;=500,"201-500",D487&gt;500,"501 &amp; above")</f>
        <v>0-200</v>
      </c>
      <c r="M487" t="str" cm="1">
        <f t="array" ref="M487">_xlfn.IFS(H487&lt;1000,"0-999",H487&lt;10000,"1,000-9,999",H487&gt;10000,"10,001&amp; above")</f>
        <v>1,000-9,999</v>
      </c>
      <c r="N487" t="s">
        <v>4040</v>
      </c>
      <c r="O487" t="s">
        <v>4045</v>
      </c>
      <c r="P487" s="19" t="s">
        <v>15974</v>
      </c>
      <c r="Q487" t="s">
        <v>15975</v>
      </c>
      <c r="R487" t="s">
        <v>15976</v>
      </c>
      <c r="S487" t="s">
        <v>15977</v>
      </c>
      <c r="T487" t="s">
        <v>15978</v>
      </c>
      <c r="U487" t="s">
        <v>15979</v>
      </c>
      <c r="V487" t="s">
        <v>15980</v>
      </c>
      <c r="W487" t="s">
        <v>15981</v>
      </c>
    </row>
    <row r="488" spans="1:23" x14ac:dyDescent="0.35">
      <c r="A488" t="s">
        <v>13074</v>
      </c>
      <c r="B488" t="s">
        <v>13075</v>
      </c>
      <c r="C488" t="s">
        <v>13076</v>
      </c>
      <c r="D488">
        <v>139</v>
      </c>
      <c r="E488" s="9">
        <v>249</v>
      </c>
      <c r="F488" s="1">
        <v>0.44</v>
      </c>
      <c r="G488">
        <v>4</v>
      </c>
      <c r="H488" s="4">
        <v>9377</v>
      </c>
      <c r="I488" t="str">
        <f t="shared" si="7"/>
        <v>&lt;50%</v>
      </c>
      <c r="J488" t="str" cm="1">
        <f t="array" ref="J488">_xlfn.IFS(G488&lt;=2,"0-2.0",G488&lt;=3,"2.1-3.0",G488&lt;=4,"3.1-4.0",G488&lt;=5,"4.1-5.0")</f>
        <v>3.1-4.0</v>
      </c>
      <c r="K488" s="6">
        <f>amazontable[[#This Row],[Discounted Price]]*H488</f>
        <v>1303403</v>
      </c>
      <c r="L488" s="7" t="str" cm="1">
        <f t="array" ref="L488">_xlfn.IFS(D488&lt;=200,"0-200",D488&lt;=500,"201-500",D488&gt;500,"501 &amp; above")</f>
        <v>0-200</v>
      </c>
      <c r="M488" t="str" cm="1">
        <f t="array" ref="M488">_xlfn.IFS(H488&lt;1000,"0-999",H488&lt;10000,"1,000-9,999",H488&gt;10000,"10,001&amp; above")</f>
        <v>1,000-9,999</v>
      </c>
      <c r="N488" t="s">
        <v>4050</v>
      </c>
      <c r="O488" t="s">
        <v>238</v>
      </c>
      <c r="P488" s="19" t="s">
        <v>13526</v>
      </c>
      <c r="Q488" t="s">
        <v>13527</v>
      </c>
      <c r="R488" t="s">
        <v>13528</v>
      </c>
      <c r="S488" t="s">
        <v>13529</v>
      </c>
      <c r="T488" t="s">
        <v>13530</v>
      </c>
      <c r="U488" t="s">
        <v>13531</v>
      </c>
      <c r="V488" t="s">
        <v>13532</v>
      </c>
      <c r="W488" t="s">
        <v>13533</v>
      </c>
    </row>
    <row r="489" spans="1:23" x14ac:dyDescent="0.35">
      <c r="A489" t="s">
        <v>13079</v>
      </c>
      <c r="B489" t="s">
        <v>13090</v>
      </c>
      <c r="C489" t="s">
        <v>13091</v>
      </c>
      <c r="D489" s="2">
        <v>4499</v>
      </c>
      <c r="E489" s="9">
        <v>7999</v>
      </c>
      <c r="F489" s="1">
        <v>0.44</v>
      </c>
      <c r="G489">
        <v>3.5</v>
      </c>
      <c r="H489" s="4">
        <v>37</v>
      </c>
      <c r="I489" t="str">
        <f t="shared" si="7"/>
        <v>&lt;50%</v>
      </c>
      <c r="J489" t="str" cm="1">
        <f t="array" ref="J489">_xlfn.IFS(G489&lt;=2,"0-2.0",G489&lt;=3,"2.1-3.0",G489&lt;=4,"3.1-4.0",G489&lt;=5,"4.1-5.0")</f>
        <v>3.1-4.0</v>
      </c>
      <c r="K489" s="6">
        <f>amazontable[[#This Row],[Discounted Price]]*H489</f>
        <v>166463</v>
      </c>
      <c r="L489" s="7" t="str" cm="1">
        <f t="array" ref="L489">_xlfn.IFS(D489&lt;=200,"0-200",D489&lt;=500,"201-500",D489&gt;500,"501 &amp; above")</f>
        <v>501 &amp; above</v>
      </c>
      <c r="M489" t="str" cm="1">
        <f t="array" ref="M489">_xlfn.IFS(H489&lt;1000,"0-999",H489&lt;10000,"1,000-9,999",H489&gt;10000,"10,001&amp; above")</f>
        <v>0-999</v>
      </c>
      <c r="N489" t="s">
        <v>4054</v>
      </c>
      <c r="O489" t="s">
        <v>4059</v>
      </c>
      <c r="P489" s="19" t="s">
        <v>15982</v>
      </c>
      <c r="Q489" t="s">
        <v>15983</v>
      </c>
      <c r="R489" t="s">
        <v>15984</v>
      </c>
      <c r="S489" t="s">
        <v>15985</v>
      </c>
      <c r="T489" t="s">
        <v>15986</v>
      </c>
      <c r="U489" t="s">
        <v>15987</v>
      </c>
      <c r="V489" t="s">
        <v>15988</v>
      </c>
      <c r="W489" t="s">
        <v>15989</v>
      </c>
    </row>
    <row r="490" spans="1:23" x14ac:dyDescent="0.35">
      <c r="A490" t="s">
        <v>13079</v>
      </c>
      <c r="B490" t="s">
        <v>13092</v>
      </c>
      <c r="C490" t="s">
        <v>13093</v>
      </c>
      <c r="D490">
        <v>89</v>
      </c>
      <c r="E490" s="9">
        <v>599</v>
      </c>
      <c r="F490" s="1">
        <v>0.85</v>
      </c>
      <c r="G490">
        <v>4.3</v>
      </c>
      <c r="H490" s="4">
        <v>2351</v>
      </c>
      <c r="I490" t="str">
        <f t="shared" si="7"/>
        <v>50% or more</v>
      </c>
      <c r="J490" t="str" cm="1">
        <f t="array" ref="J490">_xlfn.IFS(G490&lt;=2,"0-2.0",G490&lt;=3,"2.1-3.0",G490&lt;=4,"3.1-4.0",G490&lt;=5,"4.1-5.0")</f>
        <v>4.1-5.0</v>
      </c>
      <c r="K490" s="6">
        <f>amazontable[[#This Row],[Discounted Price]]*H490</f>
        <v>209239</v>
      </c>
      <c r="L490" s="7" t="str" cm="1">
        <f t="array" ref="L490">_xlfn.IFS(D490&lt;=200,"0-200",D490&lt;=500,"201-500",D490&gt;500,"501 &amp; above")</f>
        <v>0-200</v>
      </c>
      <c r="M490" t="str" cm="1">
        <f t="array" ref="M490">_xlfn.IFS(H490&lt;1000,"0-999",H490&lt;10000,"1,000-9,999",H490&gt;10000,"10,001&amp; above")</f>
        <v>1,000-9,999</v>
      </c>
      <c r="N490" t="s">
        <v>4064</v>
      </c>
      <c r="O490" t="s">
        <v>4069</v>
      </c>
      <c r="P490" s="19" t="s">
        <v>15990</v>
      </c>
      <c r="Q490" t="s">
        <v>15991</v>
      </c>
      <c r="R490" t="s">
        <v>15992</v>
      </c>
      <c r="S490" t="s">
        <v>15993</v>
      </c>
      <c r="T490" t="s">
        <v>15994</v>
      </c>
      <c r="U490" t="s">
        <v>15995</v>
      </c>
      <c r="V490" t="s">
        <v>15996</v>
      </c>
      <c r="W490" t="s">
        <v>15997</v>
      </c>
    </row>
    <row r="491" spans="1:23" x14ac:dyDescent="0.35">
      <c r="A491" t="s">
        <v>13079</v>
      </c>
      <c r="B491" t="s">
        <v>13092</v>
      </c>
      <c r="C491" t="s">
        <v>13094</v>
      </c>
      <c r="D491" s="2">
        <v>15499</v>
      </c>
      <c r="E491" s="9">
        <v>20999</v>
      </c>
      <c r="F491" s="1">
        <v>0.26</v>
      </c>
      <c r="G491">
        <v>4.0999999999999996</v>
      </c>
      <c r="H491" s="4">
        <v>19253</v>
      </c>
      <c r="I491" t="str">
        <f t="shared" si="7"/>
        <v>&lt;50%</v>
      </c>
      <c r="J491" t="str" cm="1">
        <f t="array" ref="J491">_xlfn.IFS(G491&lt;=2,"0-2.0",G491&lt;=3,"2.1-3.0",G491&lt;=4,"3.1-4.0",G491&lt;=5,"4.1-5.0")</f>
        <v>4.1-5.0</v>
      </c>
      <c r="K491" s="6">
        <f>amazontable[[#This Row],[Discounted Price]]*H491</f>
        <v>298402247</v>
      </c>
      <c r="L491" s="7" t="str" cm="1">
        <f t="array" ref="L491">_xlfn.IFS(D491&lt;=200,"0-200",D491&lt;=500,"201-500",D491&gt;500,"501 &amp; above")</f>
        <v>501 &amp; above</v>
      </c>
      <c r="M491" t="str" cm="1">
        <f t="array" ref="M491">_xlfn.IFS(H491&lt;1000,"0-999",H491&lt;10000,"1,000-9,999",H491&gt;10000,"10,001&amp; above")</f>
        <v>10,001&amp; above</v>
      </c>
      <c r="N491" t="s">
        <v>4074</v>
      </c>
      <c r="O491" t="s">
        <v>3307</v>
      </c>
      <c r="P491" s="19" t="s">
        <v>15549</v>
      </c>
      <c r="Q491" t="s">
        <v>15550</v>
      </c>
      <c r="R491" t="s">
        <v>15551</v>
      </c>
      <c r="S491" t="s">
        <v>15552</v>
      </c>
      <c r="T491" t="s">
        <v>15553</v>
      </c>
      <c r="U491" t="s">
        <v>15554</v>
      </c>
      <c r="V491" t="s">
        <v>15555</v>
      </c>
      <c r="W491" t="s">
        <v>15556</v>
      </c>
    </row>
    <row r="492" spans="1:23" x14ac:dyDescent="0.35">
      <c r="A492" t="s">
        <v>13079</v>
      </c>
      <c r="B492" t="s">
        <v>13092</v>
      </c>
      <c r="C492" t="s">
        <v>13094</v>
      </c>
      <c r="D492" s="2">
        <v>13999</v>
      </c>
      <c r="E492" s="9">
        <v>15999</v>
      </c>
      <c r="F492" s="1">
        <v>0.13</v>
      </c>
      <c r="G492">
        <v>3.9</v>
      </c>
      <c r="H492" s="4">
        <v>2180</v>
      </c>
      <c r="I492" t="str">
        <f t="shared" si="7"/>
        <v>&lt;50%</v>
      </c>
      <c r="J492" t="str" cm="1">
        <f t="array" ref="J492">_xlfn.IFS(G492&lt;=2,"0-2.0",G492&lt;=3,"2.1-3.0",G492&lt;=4,"3.1-4.0",G492&lt;=5,"4.1-5.0")</f>
        <v>3.1-4.0</v>
      </c>
      <c r="K492" s="6">
        <f>amazontable[[#This Row],[Discounted Price]]*H492</f>
        <v>30517820</v>
      </c>
      <c r="L492" s="7" t="str" cm="1">
        <f t="array" ref="L492">_xlfn.IFS(D492&lt;=200,"0-200",D492&lt;=500,"201-500",D492&gt;500,"501 &amp; above")</f>
        <v>501 &amp; above</v>
      </c>
      <c r="M492" t="str" cm="1">
        <f t="array" ref="M492">_xlfn.IFS(H492&lt;1000,"0-999",H492&lt;10000,"1,000-9,999",H492&gt;10000,"10,001&amp; above")</f>
        <v>1,000-9,999</v>
      </c>
      <c r="N492" t="s">
        <v>4077</v>
      </c>
      <c r="O492" t="s">
        <v>4082</v>
      </c>
      <c r="P492" s="19" t="s">
        <v>15998</v>
      </c>
      <c r="Q492" t="s">
        <v>15999</v>
      </c>
      <c r="R492" t="s">
        <v>16000</v>
      </c>
      <c r="S492" t="s">
        <v>16001</v>
      </c>
      <c r="T492" t="s">
        <v>16002</v>
      </c>
      <c r="U492" t="s">
        <v>16003</v>
      </c>
      <c r="V492" t="s">
        <v>16004</v>
      </c>
      <c r="W492" t="s">
        <v>16005</v>
      </c>
    </row>
    <row r="493" spans="1:23" x14ac:dyDescent="0.35">
      <c r="A493" t="s">
        <v>13079</v>
      </c>
      <c r="B493" t="s">
        <v>13090</v>
      </c>
      <c r="C493" t="s">
        <v>13091</v>
      </c>
      <c r="D493" s="2">
        <v>1999</v>
      </c>
      <c r="E493" s="9">
        <v>4999</v>
      </c>
      <c r="F493" s="1">
        <v>0.6</v>
      </c>
      <c r="G493">
        <v>3.9</v>
      </c>
      <c r="H493" s="4">
        <v>7571</v>
      </c>
      <c r="I493" t="str">
        <f t="shared" si="7"/>
        <v>50% or more</v>
      </c>
      <c r="J493" t="str" cm="1">
        <f t="array" ref="J493">_xlfn.IFS(G493&lt;=2,"0-2.0",G493&lt;=3,"2.1-3.0",G493&lt;=4,"3.1-4.0",G493&lt;=5,"4.1-5.0")</f>
        <v>3.1-4.0</v>
      </c>
      <c r="K493" s="6">
        <f>amazontable[[#This Row],[Discounted Price]]*H493</f>
        <v>15134429</v>
      </c>
      <c r="L493" s="7" t="str" cm="1">
        <f t="array" ref="L493">_xlfn.IFS(D493&lt;=200,"0-200",D493&lt;=500,"201-500",D493&gt;500,"501 &amp; above")</f>
        <v>501 &amp; above</v>
      </c>
      <c r="M493" t="str" cm="1">
        <f t="array" ref="M493">_xlfn.IFS(H493&lt;1000,"0-999",H493&lt;10000,"1,000-9,999",H493&gt;10000,"10,001&amp; above")</f>
        <v>1,000-9,999</v>
      </c>
      <c r="N493" t="s">
        <v>4087</v>
      </c>
      <c r="O493" t="s">
        <v>4092</v>
      </c>
      <c r="P493" s="19" t="s">
        <v>16006</v>
      </c>
      <c r="Q493" t="s">
        <v>16007</v>
      </c>
      <c r="R493" t="s">
        <v>16008</v>
      </c>
      <c r="S493" t="s">
        <v>16009</v>
      </c>
      <c r="T493" t="s">
        <v>16010</v>
      </c>
      <c r="U493" t="s">
        <v>16011</v>
      </c>
      <c r="V493" t="s">
        <v>16012</v>
      </c>
      <c r="W493" t="s">
        <v>16013</v>
      </c>
    </row>
    <row r="494" spans="1:23" x14ac:dyDescent="0.35">
      <c r="A494" t="s">
        <v>13079</v>
      </c>
      <c r="B494" t="s">
        <v>13090</v>
      </c>
      <c r="C494" t="s">
        <v>13091</v>
      </c>
      <c r="D494" s="2">
        <v>1399</v>
      </c>
      <c r="E494" s="9">
        <v>5999</v>
      </c>
      <c r="F494" s="1">
        <v>0.77</v>
      </c>
      <c r="G494">
        <v>3.3</v>
      </c>
      <c r="H494" s="4">
        <v>4415</v>
      </c>
      <c r="I494" t="str">
        <f t="shared" si="7"/>
        <v>50% or more</v>
      </c>
      <c r="J494" t="str" cm="1">
        <f t="array" ref="J494">_xlfn.IFS(G494&lt;=2,"0-2.0",G494&lt;=3,"2.1-3.0",G494&lt;=4,"3.1-4.0",G494&lt;=5,"4.1-5.0")</f>
        <v>3.1-4.0</v>
      </c>
      <c r="K494" s="6">
        <f>amazontable[[#This Row],[Discounted Price]]*H494</f>
        <v>6176585</v>
      </c>
      <c r="L494" s="7" t="str" cm="1">
        <f t="array" ref="L494">_xlfn.IFS(D494&lt;=200,"0-200",D494&lt;=500,"201-500",D494&gt;500,"501 &amp; above")</f>
        <v>501 &amp; above</v>
      </c>
      <c r="M494" t="str" cm="1">
        <f t="array" ref="M494">_xlfn.IFS(H494&lt;1000,"0-999",H494&lt;10000,"1,000-9,999",H494&gt;10000,"10,001&amp; above")</f>
        <v>1,000-9,999</v>
      </c>
      <c r="N494" t="s">
        <v>4097</v>
      </c>
      <c r="O494" t="s">
        <v>3900</v>
      </c>
      <c r="P494" s="19" t="s">
        <v>15893</v>
      </c>
      <c r="Q494" t="s">
        <v>15894</v>
      </c>
      <c r="R494" t="s">
        <v>15895</v>
      </c>
      <c r="S494" t="s">
        <v>15896</v>
      </c>
      <c r="T494" t="s">
        <v>15897</v>
      </c>
      <c r="U494" t="s">
        <v>15898</v>
      </c>
      <c r="V494" t="s">
        <v>15899</v>
      </c>
      <c r="W494" t="s">
        <v>15900</v>
      </c>
    </row>
    <row r="495" spans="1:23" x14ac:dyDescent="0.35">
      <c r="A495" t="s">
        <v>13079</v>
      </c>
      <c r="B495" t="s">
        <v>13092</v>
      </c>
      <c r="C495" t="s">
        <v>13093</v>
      </c>
      <c r="D495">
        <v>599</v>
      </c>
      <c r="E495" s="9">
        <v>999</v>
      </c>
      <c r="F495" s="1">
        <v>0.4</v>
      </c>
      <c r="G495">
        <v>4</v>
      </c>
      <c r="H495" s="4">
        <v>18654</v>
      </c>
      <c r="I495" t="str">
        <f t="shared" si="7"/>
        <v>&lt;50%</v>
      </c>
      <c r="J495" t="str" cm="1">
        <f t="array" ref="J495">_xlfn.IFS(G495&lt;=2,"0-2.0",G495&lt;=3,"2.1-3.0",G495&lt;=4,"3.1-4.0",G495&lt;=5,"4.1-5.0")</f>
        <v>3.1-4.0</v>
      </c>
      <c r="K495" s="6">
        <f>amazontable[[#This Row],[Discounted Price]]*H495</f>
        <v>11173746</v>
      </c>
      <c r="L495" s="7" t="str" cm="1">
        <f t="array" ref="L495">_xlfn.IFS(D495&lt;=200,"0-200",D495&lt;=500,"201-500",D495&gt;500,"501 &amp; above")</f>
        <v>501 &amp; above</v>
      </c>
      <c r="M495" t="str" cm="1">
        <f t="array" ref="M495">_xlfn.IFS(H495&lt;1000,"0-999",H495&lt;10000,"1,000-9,999",H495&gt;10000,"10,001&amp; above")</f>
        <v>10,001&amp; above</v>
      </c>
      <c r="N495" t="s">
        <v>4102</v>
      </c>
      <c r="O495" t="s">
        <v>4107</v>
      </c>
      <c r="P495" s="19" t="s">
        <v>16014</v>
      </c>
      <c r="Q495" t="s">
        <v>16015</v>
      </c>
      <c r="R495" t="s">
        <v>16016</v>
      </c>
      <c r="S495" t="s">
        <v>16017</v>
      </c>
      <c r="T495" t="s">
        <v>16018</v>
      </c>
      <c r="U495" t="s">
        <v>16019</v>
      </c>
      <c r="V495" t="s">
        <v>16020</v>
      </c>
      <c r="W495" t="s">
        <v>16021</v>
      </c>
    </row>
    <row r="496" spans="1:23" x14ac:dyDescent="0.35">
      <c r="A496" t="s">
        <v>13079</v>
      </c>
      <c r="B496" t="s">
        <v>13092</v>
      </c>
      <c r="C496" t="s">
        <v>13093</v>
      </c>
      <c r="D496">
        <v>199</v>
      </c>
      <c r="E496" s="9">
        <v>1099</v>
      </c>
      <c r="F496" s="1">
        <v>0.82</v>
      </c>
      <c r="G496">
        <v>4</v>
      </c>
      <c r="H496" s="4">
        <v>3197</v>
      </c>
      <c r="I496" t="str">
        <f t="shared" si="7"/>
        <v>50% or more</v>
      </c>
      <c r="J496" t="str" cm="1">
        <f t="array" ref="J496">_xlfn.IFS(G496&lt;=2,"0-2.0",G496&lt;=3,"2.1-3.0",G496&lt;=4,"3.1-4.0",G496&lt;=5,"4.1-5.0")</f>
        <v>3.1-4.0</v>
      </c>
      <c r="K496" s="6">
        <f>amazontable[[#This Row],[Discounted Price]]*H496</f>
        <v>636203</v>
      </c>
      <c r="L496" s="7" t="str" cm="1">
        <f t="array" ref="L496">_xlfn.IFS(D496&lt;=200,"0-200",D496&lt;=500,"201-500",D496&gt;500,"501 &amp; above")</f>
        <v>0-200</v>
      </c>
      <c r="M496" t="str" cm="1">
        <f t="array" ref="M496">_xlfn.IFS(H496&lt;1000,"0-999",H496&lt;10000,"1,000-9,999",H496&gt;10000,"10,001&amp; above")</f>
        <v>1,000-9,999</v>
      </c>
      <c r="N496" t="s">
        <v>4112</v>
      </c>
      <c r="O496" t="s">
        <v>4117</v>
      </c>
      <c r="P496" s="19" t="s">
        <v>16022</v>
      </c>
      <c r="Q496" t="s">
        <v>16023</v>
      </c>
      <c r="R496" t="s">
        <v>16024</v>
      </c>
      <c r="S496" t="s">
        <v>16025</v>
      </c>
      <c r="T496" t="s">
        <v>16026</v>
      </c>
      <c r="U496" t="s">
        <v>16027</v>
      </c>
      <c r="V496" t="s">
        <v>16028</v>
      </c>
      <c r="W496" t="s">
        <v>16029</v>
      </c>
    </row>
    <row r="497" spans="1:23" x14ac:dyDescent="0.35">
      <c r="A497" t="s">
        <v>13079</v>
      </c>
      <c r="B497" t="s">
        <v>13090</v>
      </c>
      <c r="C497" t="s">
        <v>13091</v>
      </c>
      <c r="D497" s="2">
        <v>1799</v>
      </c>
      <c r="E497" s="9">
        <v>6990</v>
      </c>
      <c r="F497" s="1">
        <v>0.74</v>
      </c>
      <c r="G497">
        <v>4</v>
      </c>
      <c r="H497" s="4">
        <v>26880</v>
      </c>
      <c r="I497" t="str">
        <f t="shared" si="7"/>
        <v>50% or more</v>
      </c>
      <c r="J497" t="str" cm="1">
        <f t="array" ref="J497">_xlfn.IFS(G497&lt;=2,"0-2.0",G497&lt;=3,"2.1-3.0",G497&lt;=4,"3.1-4.0",G497&lt;=5,"4.1-5.0")</f>
        <v>3.1-4.0</v>
      </c>
      <c r="K497" s="6">
        <f>amazontable[[#This Row],[Discounted Price]]*H497</f>
        <v>48357120</v>
      </c>
      <c r="L497" s="7" t="str" cm="1">
        <f t="array" ref="L497">_xlfn.IFS(D497&lt;=200,"0-200",D497&lt;=500,"201-500",D497&gt;500,"501 &amp; above")</f>
        <v>501 &amp; above</v>
      </c>
      <c r="M497" t="str" cm="1">
        <f t="array" ref="M497">_xlfn.IFS(H497&lt;1000,"0-999",H497&lt;10000,"1,000-9,999",H497&gt;10000,"10,001&amp; above")</f>
        <v>10,001&amp; above</v>
      </c>
      <c r="N497" t="s">
        <v>4122</v>
      </c>
      <c r="O497" t="s">
        <v>4127</v>
      </c>
      <c r="P497" s="19" t="s">
        <v>16030</v>
      </c>
      <c r="Q497" t="s">
        <v>16031</v>
      </c>
      <c r="R497" t="s">
        <v>16032</v>
      </c>
      <c r="S497" t="s">
        <v>16033</v>
      </c>
      <c r="T497" t="s">
        <v>16034</v>
      </c>
      <c r="U497" t="s">
        <v>16035</v>
      </c>
      <c r="V497" t="s">
        <v>16036</v>
      </c>
      <c r="W497" t="s">
        <v>16037</v>
      </c>
    </row>
    <row r="498" spans="1:23" x14ac:dyDescent="0.35">
      <c r="A498" t="s">
        <v>13079</v>
      </c>
      <c r="B498" t="s">
        <v>13090</v>
      </c>
      <c r="C498" t="s">
        <v>13091</v>
      </c>
      <c r="D498" s="2">
        <v>1499</v>
      </c>
      <c r="E498" s="9">
        <v>6990</v>
      </c>
      <c r="F498" s="1">
        <v>0.79</v>
      </c>
      <c r="G498">
        <v>3.9</v>
      </c>
      <c r="H498" s="4">
        <v>21796</v>
      </c>
      <c r="I498" t="str">
        <f t="shared" si="7"/>
        <v>50% or more</v>
      </c>
      <c r="J498" t="str" cm="1">
        <f t="array" ref="J498">_xlfn.IFS(G498&lt;=2,"0-2.0",G498&lt;=3,"2.1-3.0",G498&lt;=4,"3.1-4.0",G498&lt;=5,"4.1-5.0")</f>
        <v>3.1-4.0</v>
      </c>
      <c r="K498" s="6">
        <f>amazontable[[#This Row],[Discounted Price]]*H498</f>
        <v>32672204</v>
      </c>
      <c r="L498" s="7" t="str" cm="1">
        <f t="array" ref="L498">_xlfn.IFS(D498&lt;=200,"0-200",D498&lt;=500,"201-500",D498&gt;500,"501 &amp; above")</f>
        <v>501 &amp; above</v>
      </c>
      <c r="M498" t="str" cm="1">
        <f t="array" ref="M498">_xlfn.IFS(H498&lt;1000,"0-999",H498&lt;10000,"1,000-9,999",H498&gt;10000,"10,001&amp; above")</f>
        <v>10,001&amp; above</v>
      </c>
      <c r="N498" t="s">
        <v>4132</v>
      </c>
      <c r="O498" t="s">
        <v>3059</v>
      </c>
      <c r="P498" s="19" t="s">
        <v>15406</v>
      </c>
      <c r="Q498" t="s">
        <v>15407</v>
      </c>
      <c r="R498" t="s">
        <v>15408</v>
      </c>
      <c r="S498" t="s">
        <v>15409</v>
      </c>
      <c r="T498" t="s">
        <v>15410</v>
      </c>
      <c r="U498" t="s">
        <v>15411</v>
      </c>
      <c r="V498" t="s">
        <v>15412</v>
      </c>
      <c r="W498" t="s">
        <v>15413</v>
      </c>
    </row>
    <row r="499" spans="1:23" x14ac:dyDescent="0.35">
      <c r="A499" t="s">
        <v>13079</v>
      </c>
      <c r="B499" t="s">
        <v>13092</v>
      </c>
      <c r="C499" t="s">
        <v>13094</v>
      </c>
      <c r="D499" s="2">
        <v>20999</v>
      </c>
      <c r="E499" s="9">
        <v>29990</v>
      </c>
      <c r="F499" s="1">
        <v>0.3</v>
      </c>
      <c r="G499">
        <v>4.3</v>
      </c>
      <c r="H499" s="4">
        <v>9499</v>
      </c>
      <c r="I499" t="str">
        <f t="shared" si="7"/>
        <v>&lt;50%</v>
      </c>
      <c r="J499" t="str" cm="1">
        <f t="array" ref="J499">_xlfn.IFS(G499&lt;=2,"0-2.0",G499&lt;=3,"2.1-3.0",G499&lt;=4,"3.1-4.0",G499&lt;=5,"4.1-5.0")</f>
        <v>4.1-5.0</v>
      </c>
      <c r="K499" s="6">
        <f>amazontable[[#This Row],[Discounted Price]]*H499</f>
        <v>199469501</v>
      </c>
      <c r="L499" s="7" t="str" cm="1">
        <f t="array" ref="L499">_xlfn.IFS(D499&lt;=200,"0-200",D499&lt;=500,"201-500",D499&gt;500,"501 &amp; above")</f>
        <v>501 &amp; above</v>
      </c>
      <c r="M499" t="str" cm="1">
        <f t="array" ref="M499">_xlfn.IFS(H499&lt;1000,"0-999",H499&lt;10000,"1,000-9,999",H499&gt;10000,"10,001&amp; above")</f>
        <v>1,000-9,999</v>
      </c>
      <c r="N499" t="s">
        <v>4136</v>
      </c>
      <c r="O499" t="s">
        <v>3804</v>
      </c>
      <c r="P499" s="19" t="s">
        <v>15829</v>
      </c>
      <c r="Q499" t="s">
        <v>15830</v>
      </c>
      <c r="R499" t="s">
        <v>15831</v>
      </c>
      <c r="S499" t="s">
        <v>15832</v>
      </c>
      <c r="T499" t="s">
        <v>15833</v>
      </c>
      <c r="U499" t="s">
        <v>15834</v>
      </c>
      <c r="V499" t="s">
        <v>15835</v>
      </c>
      <c r="W499" t="s">
        <v>15836</v>
      </c>
    </row>
    <row r="500" spans="1:23" x14ac:dyDescent="0.35">
      <c r="A500" t="s">
        <v>13079</v>
      </c>
      <c r="B500" t="s">
        <v>13092</v>
      </c>
      <c r="C500" t="s">
        <v>13094</v>
      </c>
      <c r="D500" s="2">
        <v>12999</v>
      </c>
      <c r="E500" s="9">
        <v>13499</v>
      </c>
      <c r="F500" s="1">
        <v>0.04</v>
      </c>
      <c r="G500">
        <v>4.0999999999999996</v>
      </c>
      <c r="H500" s="4">
        <v>56098</v>
      </c>
      <c r="I500" t="str">
        <f t="shared" si="7"/>
        <v>&lt;50%</v>
      </c>
      <c r="J500" t="str" cm="1">
        <f t="array" ref="J500">_xlfn.IFS(G500&lt;=2,"0-2.0",G500&lt;=3,"2.1-3.0",G500&lt;=4,"3.1-4.0",G500&lt;=5,"4.1-5.0")</f>
        <v>4.1-5.0</v>
      </c>
      <c r="K500" s="6">
        <f>amazontable[[#This Row],[Discounted Price]]*H500</f>
        <v>729217902</v>
      </c>
      <c r="L500" s="7" t="str" cm="1">
        <f t="array" ref="L500">_xlfn.IFS(D500&lt;=200,"0-200",D500&lt;=500,"201-500",D500&gt;500,"501 &amp; above")</f>
        <v>501 &amp; above</v>
      </c>
      <c r="M500" t="str" cm="1">
        <f t="array" ref="M500">_xlfn.IFS(H500&lt;1000,"0-999",H500&lt;10000,"1,000-9,999",H500&gt;10000,"10,001&amp; above")</f>
        <v>10,001&amp; above</v>
      </c>
      <c r="N500" t="s">
        <v>4140</v>
      </c>
      <c r="O500" t="s">
        <v>4145</v>
      </c>
      <c r="P500" s="19" t="s">
        <v>16038</v>
      </c>
      <c r="Q500" t="s">
        <v>16039</v>
      </c>
      <c r="R500" t="s">
        <v>16040</v>
      </c>
      <c r="S500" t="s">
        <v>16041</v>
      </c>
      <c r="T500" t="s">
        <v>16042</v>
      </c>
      <c r="U500" t="s">
        <v>16043</v>
      </c>
      <c r="V500" t="s">
        <v>16044</v>
      </c>
      <c r="W500" t="s">
        <v>16045</v>
      </c>
    </row>
    <row r="501" spans="1:23" x14ac:dyDescent="0.35">
      <c r="A501" t="s">
        <v>13079</v>
      </c>
      <c r="B501" t="s">
        <v>13092</v>
      </c>
      <c r="C501" t="s">
        <v>13094</v>
      </c>
      <c r="D501" s="2">
        <v>16999</v>
      </c>
      <c r="E501" s="9">
        <v>20999</v>
      </c>
      <c r="F501" s="1">
        <v>0.19</v>
      </c>
      <c r="G501">
        <v>4.0999999999999996</v>
      </c>
      <c r="H501" s="4">
        <v>31822</v>
      </c>
      <c r="I501" t="str">
        <f t="shared" si="7"/>
        <v>&lt;50%</v>
      </c>
      <c r="J501" t="str" cm="1">
        <f t="array" ref="J501">_xlfn.IFS(G501&lt;=2,"0-2.0",G501&lt;=3,"2.1-3.0",G501&lt;=4,"3.1-4.0",G501&lt;=5,"4.1-5.0")</f>
        <v>4.1-5.0</v>
      </c>
      <c r="K501" s="6">
        <f>amazontable[[#This Row],[Discounted Price]]*H501</f>
        <v>540942178</v>
      </c>
      <c r="L501" s="7" t="str" cm="1">
        <f t="array" ref="L501">_xlfn.IFS(D501&lt;=200,"0-200",D501&lt;=500,"201-500",D501&gt;500,"501 &amp; above")</f>
        <v>501 &amp; above</v>
      </c>
      <c r="M501" t="str" cm="1">
        <f t="array" ref="M501">_xlfn.IFS(H501&lt;1000,"0-999",H501&lt;10000,"1,000-9,999",H501&gt;10000,"10,001&amp; above")</f>
        <v>10,001&amp; above</v>
      </c>
      <c r="N501" t="s">
        <v>4150</v>
      </c>
      <c r="O501" t="s">
        <v>4155</v>
      </c>
      <c r="P501" s="19" t="s">
        <v>16046</v>
      </c>
      <c r="Q501" t="s">
        <v>16047</v>
      </c>
      <c r="R501" t="s">
        <v>16048</v>
      </c>
      <c r="S501" t="s">
        <v>16049</v>
      </c>
      <c r="T501" t="s">
        <v>16050</v>
      </c>
      <c r="U501" t="s">
        <v>16051</v>
      </c>
      <c r="V501" t="s">
        <v>16052</v>
      </c>
      <c r="W501" t="s">
        <v>16053</v>
      </c>
    </row>
    <row r="502" spans="1:23" x14ac:dyDescent="0.35">
      <c r="A502" t="s">
        <v>13079</v>
      </c>
      <c r="B502" t="s">
        <v>13092</v>
      </c>
      <c r="C502" t="s">
        <v>13094</v>
      </c>
      <c r="D502" s="2">
        <v>19999</v>
      </c>
      <c r="E502" s="9">
        <v>27990</v>
      </c>
      <c r="F502" s="1">
        <v>0.28999999999999998</v>
      </c>
      <c r="G502">
        <v>4.3</v>
      </c>
      <c r="H502" s="4">
        <v>9499</v>
      </c>
      <c r="I502" t="str">
        <f t="shared" si="7"/>
        <v>&lt;50%</v>
      </c>
      <c r="J502" t="str" cm="1">
        <f t="array" ref="J502">_xlfn.IFS(G502&lt;=2,"0-2.0",G502&lt;=3,"2.1-3.0",G502&lt;=4,"3.1-4.0",G502&lt;=5,"4.1-5.0")</f>
        <v>4.1-5.0</v>
      </c>
      <c r="K502" s="6">
        <f>amazontable[[#This Row],[Discounted Price]]*H502</f>
        <v>189970501</v>
      </c>
      <c r="L502" s="7" t="str" cm="1">
        <f t="array" ref="L502">_xlfn.IFS(D502&lt;=200,"0-200",D502&lt;=500,"201-500",D502&gt;500,"501 &amp; above")</f>
        <v>501 &amp; above</v>
      </c>
      <c r="M502" t="str" cm="1">
        <f t="array" ref="M502">_xlfn.IFS(H502&lt;1000,"0-999",H502&lt;10000,"1,000-9,999",H502&gt;10000,"10,001&amp; above")</f>
        <v>1,000-9,999</v>
      </c>
      <c r="N502" t="s">
        <v>4160</v>
      </c>
      <c r="O502" t="s">
        <v>3804</v>
      </c>
      <c r="P502" s="19" t="s">
        <v>15829</v>
      </c>
      <c r="Q502" t="s">
        <v>15830</v>
      </c>
      <c r="R502" t="s">
        <v>15831</v>
      </c>
      <c r="S502" t="s">
        <v>15832</v>
      </c>
      <c r="T502" t="s">
        <v>15833</v>
      </c>
      <c r="U502" t="s">
        <v>15834</v>
      </c>
      <c r="V502" t="s">
        <v>15835</v>
      </c>
      <c r="W502" t="s">
        <v>15836</v>
      </c>
    </row>
    <row r="503" spans="1:23" x14ac:dyDescent="0.35">
      <c r="A503" t="s">
        <v>13079</v>
      </c>
      <c r="B503" t="s">
        <v>13092</v>
      </c>
      <c r="C503" t="s">
        <v>13094</v>
      </c>
      <c r="D503" s="2">
        <v>12999</v>
      </c>
      <c r="E503" s="9">
        <v>18999</v>
      </c>
      <c r="F503" s="1">
        <v>0.32</v>
      </c>
      <c r="G503">
        <v>4.0999999999999996</v>
      </c>
      <c r="H503" s="4">
        <v>50772</v>
      </c>
      <c r="I503" t="str">
        <f t="shared" si="7"/>
        <v>&lt;50%</v>
      </c>
      <c r="J503" t="str" cm="1">
        <f t="array" ref="J503">_xlfn.IFS(G503&lt;=2,"0-2.0",G503&lt;=3,"2.1-3.0",G503&lt;=4,"3.1-4.0",G503&lt;=5,"4.1-5.0")</f>
        <v>4.1-5.0</v>
      </c>
      <c r="K503" s="6">
        <f>amazontable[[#This Row],[Discounted Price]]*H503</f>
        <v>659985228</v>
      </c>
      <c r="L503" s="7" t="str" cm="1">
        <f t="array" ref="L503">_xlfn.IFS(D503&lt;=200,"0-200",D503&lt;=500,"201-500",D503&gt;500,"501 &amp; above")</f>
        <v>501 &amp; above</v>
      </c>
      <c r="M503" t="str" cm="1">
        <f t="array" ref="M503">_xlfn.IFS(H503&lt;1000,"0-999",H503&lt;10000,"1,000-9,999",H503&gt;10000,"10,001&amp; above")</f>
        <v>10,001&amp; above</v>
      </c>
      <c r="N503" t="s">
        <v>4164</v>
      </c>
      <c r="O503" t="s">
        <v>3652</v>
      </c>
      <c r="P503" s="19" t="s">
        <v>15750</v>
      </c>
      <c r="Q503" t="s">
        <v>15751</v>
      </c>
      <c r="R503" t="s">
        <v>15752</v>
      </c>
      <c r="S503" t="s">
        <v>15753</v>
      </c>
      <c r="T503" t="s">
        <v>15754</v>
      </c>
      <c r="U503" t="s">
        <v>15755</v>
      </c>
      <c r="V503" t="s">
        <v>15756</v>
      </c>
    </row>
    <row r="504" spans="1:23" x14ac:dyDescent="0.35">
      <c r="A504" t="s">
        <v>13079</v>
      </c>
      <c r="B504" t="s">
        <v>13090</v>
      </c>
      <c r="C504" t="s">
        <v>13091</v>
      </c>
      <c r="D504" s="2">
        <v>2999</v>
      </c>
      <c r="E504" s="9">
        <v>5999</v>
      </c>
      <c r="F504" s="1">
        <v>0.5</v>
      </c>
      <c r="G504">
        <v>4.0999999999999996</v>
      </c>
      <c r="H504" s="4">
        <v>7148</v>
      </c>
      <c r="I504" t="str">
        <f t="shared" si="7"/>
        <v>50% or more</v>
      </c>
      <c r="J504" t="str" cm="1">
        <f t="array" ref="J504">_xlfn.IFS(G504&lt;=2,"0-2.0",G504&lt;=3,"2.1-3.0",G504&lt;=4,"3.1-4.0",G504&lt;=5,"4.1-5.0")</f>
        <v>4.1-5.0</v>
      </c>
      <c r="K504" s="6">
        <f>amazontable[[#This Row],[Discounted Price]]*H504</f>
        <v>21436852</v>
      </c>
      <c r="L504" s="7" t="str" cm="1">
        <f t="array" ref="L504">_xlfn.IFS(D504&lt;=200,"0-200",D504&lt;=500,"201-500",D504&gt;500,"501 &amp; above")</f>
        <v>501 &amp; above</v>
      </c>
      <c r="M504" t="str" cm="1">
        <f t="array" ref="M504">_xlfn.IFS(H504&lt;1000,"0-999",H504&lt;10000,"1,000-9,999",H504&gt;10000,"10,001&amp; above")</f>
        <v>1,000-9,999</v>
      </c>
      <c r="N504" t="s">
        <v>4169</v>
      </c>
      <c r="O504" t="s">
        <v>4174</v>
      </c>
      <c r="P504" s="19" t="s">
        <v>16054</v>
      </c>
      <c r="Q504" t="s">
        <v>16055</v>
      </c>
      <c r="R504" t="s">
        <v>16056</v>
      </c>
      <c r="S504" t="s">
        <v>16057</v>
      </c>
      <c r="T504" t="s">
        <v>16058</v>
      </c>
      <c r="U504" t="s">
        <v>16059</v>
      </c>
      <c r="V504" t="s">
        <v>16060</v>
      </c>
      <c r="W504" t="s">
        <v>16061</v>
      </c>
    </row>
    <row r="505" spans="1:23" x14ac:dyDescent="0.35">
      <c r="A505" t="s">
        <v>13074</v>
      </c>
      <c r="B505" t="s">
        <v>13075</v>
      </c>
      <c r="C505" t="s">
        <v>13076</v>
      </c>
      <c r="D505">
        <v>299</v>
      </c>
      <c r="E505" s="9">
        <v>999</v>
      </c>
      <c r="F505" s="1">
        <v>0.7</v>
      </c>
      <c r="G505">
        <v>4.3</v>
      </c>
      <c r="H505" s="4">
        <v>20850</v>
      </c>
      <c r="I505" t="str">
        <f t="shared" si="7"/>
        <v>50% or more</v>
      </c>
      <c r="J505" t="str" cm="1">
        <f t="array" ref="J505">_xlfn.IFS(G505&lt;=2,"0-2.0",G505&lt;=3,"2.1-3.0",G505&lt;=4,"3.1-4.0",G505&lt;=5,"4.1-5.0")</f>
        <v>4.1-5.0</v>
      </c>
      <c r="K505" s="6">
        <f>amazontable[[#This Row],[Discounted Price]]*H505</f>
        <v>6234150</v>
      </c>
      <c r="L505" s="7" t="str" cm="1">
        <f t="array" ref="L505">_xlfn.IFS(D505&lt;=200,"0-200",D505&lt;=500,"201-500",D505&gt;500,"501 &amp; above")</f>
        <v>201-500</v>
      </c>
      <c r="M505" t="str" cm="1">
        <f t="array" ref="M505">_xlfn.IFS(H505&lt;1000,"0-999",H505&lt;10000,"1,000-9,999",H505&gt;10000,"10,001&amp; above")</f>
        <v>10,001&amp; above</v>
      </c>
      <c r="N505" t="s">
        <v>292</v>
      </c>
      <c r="O505" t="s">
        <v>4181</v>
      </c>
      <c r="P505" s="19" t="s">
        <v>13575</v>
      </c>
      <c r="Q505" t="s">
        <v>13574</v>
      </c>
      <c r="R505" t="s">
        <v>13576</v>
      </c>
      <c r="S505" t="s">
        <v>13579</v>
      </c>
      <c r="T505" t="s">
        <v>13577</v>
      </c>
      <c r="U505" t="s">
        <v>13578</v>
      </c>
      <c r="V505" t="s">
        <v>13580</v>
      </c>
      <c r="W505" t="s">
        <v>13581</v>
      </c>
    </row>
    <row r="506" spans="1:23" x14ac:dyDescent="0.35">
      <c r="A506" t="s">
        <v>13074</v>
      </c>
      <c r="B506" t="s">
        <v>13075</v>
      </c>
      <c r="C506" t="s">
        <v>13076</v>
      </c>
      <c r="D506">
        <v>970</v>
      </c>
      <c r="E506" s="9">
        <v>1999</v>
      </c>
      <c r="F506" s="1">
        <v>0.51</v>
      </c>
      <c r="G506">
        <v>4.4000000000000004</v>
      </c>
      <c r="H506" s="4">
        <v>184</v>
      </c>
      <c r="I506" t="str">
        <f t="shared" si="7"/>
        <v>50% or more</v>
      </c>
      <c r="J506" t="str" cm="1">
        <f t="array" ref="J506">_xlfn.IFS(G506&lt;=2,"0-2.0",G506&lt;=3,"2.1-3.0",G506&lt;=4,"3.1-4.0",G506&lt;=5,"4.1-5.0")</f>
        <v>4.1-5.0</v>
      </c>
      <c r="K506" s="6">
        <f>amazontable[[#This Row],[Discounted Price]]*H506</f>
        <v>178480</v>
      </c>
      <c r="L506" s="7" t="str" cm="1">
        <f t="array" ref="L506">_xlfn.IFS(D506&lt;=200,"0-200",D506&lt;=500,"201-500",D506&gt;500,"501 &amp; above")</f>
        <v>501 &amp; above</v>
      </c>
      <c r="M506" t="str" cm="1">
        <f t="array" ref="M506">_xlfn.IFS(H506&lt;1000,"0-999",H506&lt;10000,"1,000-9,999",H506&gt;10000,"10,001&amp; above")</f>
        <v>0-999</v>
      </c>
      <c r="N506" t="s">
        <v>282</v>
      </c>
      <c r="O506" t="s">
        <v>287</v>
      </c>
      <c r="P506" s="19" t="s">
        <v>13566</v>
      </c>
      <c r="Q506" t="s">
        <v>13567</v>
      </c>
      <c r="R506" t="s">
        <v>13568</v>
      </c>
      <c r="S506" t="s">
        <v>13569</v>
      </c>
      <c r="T506" t="s">
        <v>13570</v>
      </c>
      <c r="U506" t="s">
        <v>13571</v>
      </c>
      <c r="V506" t="s">
        <v>13572</v>
      </c>
      <c r="W506" t="s">
        <v>13573</v>
      </c>
    </row>
    <row r="507" spans="1:23" x14ac:dyDescent="0.35">
      <c r="A507" t="s">
        <v>13079</v>
      </c>
      <c r="B507" t="s">
        <v>13092</v>
      </c>
      <c r="C507" t="s">
        <v>13093</v>
      </c>
      <c r="D507">
        <v>329</v>
      </c>
      <c r="E507" s="9">
        <v>999</v>
      </c>
      <c r="F507" s="1">
        <v>0.67</v>
      </c>
      <c r="G507">
        <v>4.2</v>
      </c>
      <c r="H507" s="4">
        <v>3492</v>
      </c>
      <c r="I507" t="str">
        <f t="shared" si="7"/>
        <v>50% or more</v>
      </c>
      <c r="J507" t="str" cm="1">
        <f t="array" ref="J507">_xlfn.IFS(G507&lt;=2,"0-2.0",G507&lt;=3,"2.1-3.0",G507&lt;=4,"3.1-4.0",G507&lt;=5,"4.1-5.0")</f>
        <v>4.1-5.0</v>
      </c>
      <c r="K507" s="6">
        <f>amazontable[[#This Row],[Discounted Price]]*H507</f>
        <v>1148868</v>
      </c>
      <c r="L507" s="7" t="str" cm="1">
        <f t="array" ref="L507">_xlfn.IFS(D507&lt;=200,"0-200",D507&lt;=500,"201-500",D507&gt;500,"501 &amp; above")</f>
        <v>201-500</v>
      </c>
      <c r="M507" t="str" cm="1">
        <f t="array" ref="M507">_xlfn.IFS(H507&lt;1000,"0-999",H507&lt;10000,"1,000-9,999",H507&gt;10000,"10,001&amp; above")</f>
        <v>1,000-9,999</v>
      </c>
      <c r="N507" t="s">
        <v>4188</v>
      </c>
      <c r="O507" t="s">
        <v>4193</v>
      </c>
      <c r="P507" s="19" t="s">
        <v>16062</v>
      </c>
      <c r="Q507" t="s">
        <v>16063</v>
      </c>
      <c r="R507" t="s">
        <v>16064</v>
      </c>
      <c r="S507" t="s">
        <v>16065</v>
      </c>
      <c r="T507" t="s">
        <v>16066</v>
      </c>
      <c r="U507" t="s">
        <v>16067</v>
      </c>
      <c r="V507" t="s">
        <v>16068</v>
      </c>
      <c r="W507" t="s">
        <v>16069</v>
      </c>
    </row>
    <row r="508" spans="1:23" x14ac:dyDescent="0.35">
      <c r="A508" t="s">
        <v>13079</v>
      </c>
      <c r="B508" t="s">
        <v>13090</v>
      </c>
      <c r="C508" t="s">
        <v>13091</v>
      </c>
      <c r="D508" s="2">
        <v>1299</v>
      </c>
      <c r="E508" s="9">
        <v>5999</v>
      </c>
      <c r="F508" s="1">
        <v>0.78</v>
      </c>
      <c r="G508">
        <v>3.3</v>
      </c>
      <c r="H508" s="4">
        <v>4415</v>
      </c>
      <c r="I508" t="str">
        <f t="shared" si="7"/>
        <v>50% or more</v>
      </c>
      <c r="J508" t="str" cm="1">
        <f t="array" ref="J508">_xlfn.IFS(G508&lt;=2,"0-2.0",G508&lt;=3,"2.1-3.0",G508&lt;=4,"3.1-4.0",G508&lt;=5,"4.1-5.0")</f>
        <v>3.1-4.0</v>
      </c>
      <c r="K508" s="6">
        <f>amazontable[[#This Row],[Discounted Price]]*H508</f>
        <v>5735085</v>
      </c>
      <c r="L508" s="7" t="str" cm="1">
        <f t="array" ref="L508">_xlfn.IFS(D508&lt;=200,"0-200",D508&lt;=500,"201-500",D508&gt;500,"501 &amp; above")</f>
        <v>501 &amp; above</v>
      </c>
      <c r="M508" t="str" cm="1">
        <f t="array" ref="M508">_xlfn.IFS(H508&lt;1000,"0-999",H508&lt;10000,"1,000-9,999",H508&gt;10000,"10,001&amp; above")</f>
        <v>1,000-9,999</v>
      </c>
      <c r="N508" t="s">
        <v>4198</v>
      </c>
      <c r="O508" t="s">
        <v>3900</v>
      </c>
      <c r="P508" s="19" t="s">
        <v>15893</v>
      </c>
      <c r="Q508" t="s">
        <v>15894</v>
      </c>
      <c r="R508" t="s">
        <v>15895</v>
      </c>
      <c r="S508" t="s">
        <v>15896</v>
      </c>
      <c r="T508" t="s">
        <v>15897</v>
      </c>
      <c r="U508" t="s">
        <v>15898</v>
      </c>
      <c r="V508" t="s">
        <v>15899</v>
      </c>
      <c r="W508" t="s">
        <v>15900</v>
      </c>
    </row>
    <row r="509" spans="1:23" x14ac:dyDescent="0.35">
      <c r="A509" t="s">
        <v>13079</v>
      </c>
      <c r="B509" t="s">
        <v>13081</v>
      </c>
      <c r="C509" t="s">
        <v>13095</v>
      </c>
      <c r="D509" s="2">
        <v>1989</v>
      </c>
      <c r="E509" s="9">
        <v>3500</v>
      </c>
      <c r="F509" s="1">
        <v>0.43</v>
      </c>
      <c r="G509">
        <v>4.4000000000000004</v>
      </c>
      <c r="H509" s="4">
        <v>67260</v>
      </c>
      <c r="I509" t="str">
        <f t="shared" si="7"/>
        <v>&lt;50%</v>
      </c>
      <c r="J509" t="str" cm="1">
        <f t="array" ref="J509">_xlfn.IFS(G509&lt;=2,"0-2.0",G509&lt;=3,"2.1-3.0",G509&lt;=4,"3.1-4.0",G509&lt;=5,"4.1-5.0")</f>
        <v>4.1-5.0</v>
      </c>
      <c r="K509" s="6">
        <f>amazontable[[#This Row],[Discounted Price]]*H509</f>
        <v>133780140</v>
      </c>
      <c r="L509" s="7" t="str" cm="1">
        <f t="array" ref="L509">_xlfn.IFS(D509&lt;=200,"0-200",D509&lt;=500,"201-500",D509&gt;500,"501 &amp; above")</f>
        <v>501 &amp; above</v>
      </c>
      <c r="M509" t="str" cm="1">
        <f t="array" ref="M509">_xlfn.IFS(H509&lt;1000,"0-999",H509&lt;10000,"1,000-9,999",H509&gt;10000,"10,001&amp; above")</f>
        <v>10,001&amp; above</v>
      </c>
      <c r="N509" t="s">
        <v>4203</v>
      </c>
      <c r="O509" t="s">
        <v>3028</v>
      </c>
      <c r="P509" s="19" t="s">
        <v>15382</v>
      </c>
      <c r="Q509" t="s">
        <v>15383</v>
      </c>
      <c r="R509" t="s">
        <v>15384</v>
      </c>
      <c r="S509" t="s">
        <v>15385</v>
      </c>
      <c r="T509" t="s">
        <v>15386</v>
      </c>
      <c r="U509" t="s">
        <v>15387</v>
      </c>
      <c r="V509" t="s">
        <v>15388</v>
      </c>
      <c r="W509" t="s">
        <v>15389</v>
      </c>
    </row>
    <row r="510" spans="1:23" x14ac:dyDescent="0.35">
      <c r="A510" t="s">
        <v>13079</v>
      </c>
      <c r="B510" t="s">
        <v>13090</v>
      </c>
      <c r="C510" t="s">
        <v>13091</v>
      </c>
      <c r="D510" s="2">
        <v>1999</v>
      </c>
      <c r="E510" s="9">
        <v>9999</v>
      </c>
      <c r="F510" s="1">
        <v>0.8</v>
      </c>
      <c r="G510">
        <v>4.3</v>
      </c>
      <c r="H510" s="4">
        <v>27704</v>
      </c>
      <c r="I510" t="str">
        <f t="shared" si="7"/>
        <v>50% or more</v>
      </c>
      <c r="J510" t="str" cm="1">
        <f t="array" ref="J510">_xlfn.IFS(G510&lt;=2,"0-2.0",G510&lt;=3,"2.1-3.0",G510&lt;=4,"3.1-4.0",G510&lt;=5,"4.1-5.0")</f>
        <v>4.1-5.0</v>
      </c>
      <c r="K510" s="6">
        <f>amazontable[[#This Row],[Discounted Price]]*H510</f>
        <v>55380296</v>
      </c>
      <c r="L510" s="7" t="str" cm="1">
        <f t="array" ref="L510">_xlfn.IFS(D510&lt;=200,"0-200",D510&lt;=500,"201-500",D510&gt;500,"501 &amp; above")</f>
        <v>501 &amp; above</v>
      </c>
      <c r="M510" t="str" cm="1">
        <f t="array" ref="M510">_xlfn.IFS(H510&lt;1000,"0-999",H510&lt;10000,"1,000-9,999",H510&gt;10000,"10,001&amp; above")</f>
        <v>10,001&amp; above</v>
      </c>
      <c r="N510" t="s">
        <v>4208</v>
      </c>
      <c r="O510" t="s">
        <v>2962</v>
      </c>
      <c r="P510" s="19" t="s">
        <v>15342</v>
      </c>
      <c r="Q510" t="s">
        <v>15343</v>
      </c>
      <c r="R510" t="s">
        <v>15344</v>
      </c>
      <c r="S510" t="s">
        <v>15345</v>
      </c>
      <c r="T510" t="s">
        <v>15346</v>
      </c>
      <c r="U510" t="s">
        <v>15347</v>
      </c>
      <c r="V510" t="s">
        <v>15348</v>
      </c>
      <c r="W510" t="s">
        <v>15349</v>
      </c>
    </row>
    <row r="511" spans="1:23" x14ac:dyDescent="0.35">
      <c r="A511" t="s">
        <v>13079</v>
      </c>
      <c r="B511" t="s">
        <v>13092</v>
      </c>
      <c r="C511" t="s">
        <v>13094</v>
      </c>
      <c r="D511" s="2">
        <v>12999</v>
      </c>
      <c r="E511" s="9">
        <v>18999</v>
      </c>
      <c r="F511" s="1">
        <v>0.32</v>
      </c>
      <c r="G511">
        <v>4.0999999999999996</v>
      </c>
      <c r="H511" s="4">
        <v>50772</v>
      </c>
      <c r="I511" t="str">
        <f t="shared" si="7"/>
        <v>&lt;50%</v>
      </c>
      <c r="J511" t="str" cm="1">
        <f t="array" ref="J511">_xlfn.IFS(G511&lt;=2,"0-2.0",G511&lt;=3,"2.1-3.0",G511&lt;=4,"3.1-4.0",G511&lt;=5,"4.1-5.0")</f>
        <v>4.1-5.0</v>
      </c>
      <c r="K511" s="6">
        <f>amazontable[[#This Row],[Discounted Price]]*H511</f>
        <v>659985228</v>
      </c>
      <c r="L511" s="7" t="str" cm="1">
        <f t="array" ref="L511">_xlfn.IFS(D511&lt;=200,"0-200",D511&lt;=500,"201-500",D511&gt;500,"501 &amp; above")</f>
        <v>501 &amp; above</v>
      </c>
      <c r="M511" t="str" cm="1">
        <f t="array" ref="M511">_xlfn.IFS(H511&lt;1000,"0-999",H511&lt;10000,"1,000-9,999",H511&gt;10000,"10,001&amp; above")</f>
        <v>10,001&amp; above</v>
      </c>
      <c r="N511" t="s">
        <v>4211</v>
      </c>
      <c r="O511" t="s">
        <v>3652</v>
      </c>
      <c r="P511" s="19" t="s">
        <v>15750</v>
      </c>
      <c r="Q511" t="s">
        <v>15751</v>
      </c>
      <c r="R511" t="s">
        <v>15752</v>
      </c>
      <c r="S511" t="s">
        <v>15753</v>
      </c>
      <c r="T511" t="s">
        <v>15754</v>
      </c>
      <c r="U511" t="s">
        <v>15755</v>
      </c>
      <c r="V511" t="s">
        <v>15756</v>
      </c>
    </row>
    <row r="512" spans="1:23" x14ac:dyDescent="0.35">
      <c r="A512" t="s">
        <v>13079</v>
      </c>
      <c r="B512" t="s">
        <v>13090</v>
      </c>
      <c r="C512" t="s">
        <v>13091</v>
      </c>
      <c r="D512" s="2">
        <v>1499</v>
      </c>
      <c r="E512" s="9">
        <v>4999</v>
      </c>
      <c r="F512" s="1">
        <v>0.7</v>
      </c>
      <c r="G512">
        <v>4</v>
      </c>
      <c r="H512" s="4">
        <v>92588</v>
      </c>
      <c r="I512" t="str">
        <f t="shared" si="7"/>
        <v>50% or more</v>
      </c>
      <c r="J512" t="str" cm="1">
        <f t="array" ref="J512">_xlfn.IFS(G512&lt;=2,"0-2.0",G512&lt;=3,"2.1-3.0",G512&lt;=4,"3.1-4.0",G512&lt;=5,"4.1-5.0")</f>
        <v>3.1-4.0</v>
      </c>
      <c r="K512" s="6">
        <f>amazontable[[#This Row],[Discounted Price]]*H512</f>
        <v>138789412</v>
      </c>
      <c r="L512" s="7" t="str" cm="1">
        <f t="array" ref="L512">_xlfn.IFS(D512&lt;=200,"0-200",D512&lt;=500,"201-500",D512&gt;500,"501 &amp; above")</f>
        <v>501 &amp; above</v>
      </c>
      <c r="M512" t="str" cm="1">
        <f t="array" ref="M512">_xlfn.IFS(H512&lt;1000,"0-999",H512&lt;10000,"1,000-9,999",H512&gt;10000,"10,001&amp; above")</f>
        <v>10,001&amp; above</v>
      </c>
      <c r="N512" t="s">
        <v>4214</v>
      </c>
      <c r="O512" t="s">
        <v>4219</v>
      </c>
      <c r="P512" s="19" t="s">
        <v>16070</v>
      </c>
      <c r="Q512" t="s">
        <v>16071</v>
      </c>
      <c r="R512" t="s">
        <v>16072</v>
      </c>
      <c r="S512" t="s">
        <v>16073</v>
      </c>
      <c r="T512" t="s">
        <v>16074</v>
      </c>
      <c r="U512" t="s">
        <v>16075</v>
      </c>
      <c r="V512" t="s">
        <v>16076</v>
      </c>
      <c r="W512" t="s">
        <v>16077</v>
      </c>
    </row>
    <row r="513" spans="1:23" x14ac:dyDescent="0.35">
      <c r="A513" t="s">
        <v>13079</v>
      </c>
      <c r="B513" t="s">
        <v>13092</v>
      </c>
      <c r="C513" t="s">
        <v>13094</v>
      </c>
      <c r="D513" s="2">
        <v>16999</v>
      </c>
      <c r="E513" s="9">
        <v>20999</v>
      </c>
      <c r="F513" s="1">
        <v>0.19</v>
      </c>
      <c r="G513">
        <v>4.0999999999999996</v>
      </c>
      <c r="H513" s="4">
        <v>31822</v>
      </c>
      <c r="I513" t="str">
        <f t="shared" si="7"/>
        <v>&lt;50%</v>
      </c>
      <c r="J513" t="str" cm="1">
        <f t="array" ref="J513">_xlfn.IFS(G513&lt;=2,"0-2.0",G513&lt;=3,"2.1-3.0",G513&lt;=4,"3.1-4.0",G513&lt;=5,"4.1-5.0")</f>
        <v>4.1-5.0</v>
      </c>
      <c r="K513" s="6">
        <f>amazontable[[#This Row],[Discounted Price]]*H513</f>
        <v>540942178</v>
      </c>
      <c r="L513" s="7" t="str" cm="1">
        <f t="array" ref="L513">_xlfn.IFS(D513&lt;=200,"0-200",D513&lt;=500,"201-500",D513&gt;500,"501 &amp; above")</f>
        <v>501 &amp; above</v>
      </c>
      <c r="M513" t="str" cm="1">
        <f t="array" ref="M513">_xlfn.IFS(H513&lt;1000,"0-999",H513&lt;10000,"1,000-9,999",H513&gt;10000,"10,001&amp; above")</f>
        <v>10,001&amp; above</v>
      </c>
      <c r="N513" t="s">
        <v>4224</v>
      </c>
      <c r="O513" t="s">
        <v>4155</v>
      </c>
      <c r="P513" s="19" t="s">
        <v>16046</v>
      </c>
      <c r="Q513" t="s">
        <v>16047</v>
      </c>
      <c r="R513" t="s">
        <v>16048</v>
      </c>
      <c r="S513" t="s">
        <v>16049</v>
      </c>
      <c r="T513" t="s">
        <v>16050</v>
      </c>
      <c r="U513" t="s">
        <v>16051</v>
      </c>
      <c r="V513" t="s">
        <v>16052</v>
      </c>
      <c r="W513" t="s">
        <v>16053</v>
      </c>
    </row>
    <row r="514" spans="1:23" x14ac:dyDescent="0.35">
      <c r="A514" t="s">
        <v>13079</v>
      </c>
      <c r="B514" t="s">
        <v>13090</v>
      </c>
      <c r="C514" t="s">
        <v>13091</v>
      </c>
      <c r="D514" s="2">
        <v>1999</v>
      </c>
      <c r="E514" s="9">
        <v>8499</v>
      </c>
      <c r="F514" s="1">
        <v>0.76</v>
      </c>
      <c r="G514">
        <v>4.3</v>
      </c>
      <c r="H514" s="4">
        <v>240</v>
      </c>
      <c r="I514" t="str">
        <f t="shared" si="7"/>
        <v>50% or more</v>
      </c>
      <c r="J514" t="str" cm="1">
        <f t="array" ref="J514">_xlfn.IFS(G514&lt;=2,"0-2.0",G514&lt;=3,"2.1-3.0",G514&lt;=4,"3.1-4.0",G514&lt;=5,"4.1-5.0")</f>
        <v>4.1-5.0</v>
      </c>
      <c r="K514" s="6">
        <f>amazontable[[#This Row],[Discounted Price]]*H514</f>
        <v>479760</v>
      </c>
      <c r="L514" s="7" t="str" cm="1">
        <f t="array" ref="L514">_xlfn.IFS(D514&lt;=200,"0-200",D514&lt;=500,"201-500",D514&gt;500,"501 &amp; above")</f>
        <v>501 &amp; above</v>
      </c>
      <c r="M514" t="str" cm="1">
        <f t="array" ref="M514">_xlfn.IFS(H514&lt;1000,"0-999",H514&lt;10000,"1,000-9,999",H514&gt;10000,"10,001&amp; above")</f>
        <v>0-999</v>
      </c>
      <c r="N514" t="s">
        <v>4229</v>
      </c>
      <c r="O514" t="s">
        <v>4234</v>
      </c>
      <c r="P514" s="19" t="s">
        <v>16078</v>
      </c>
      <c r="Q514" t="s">
        <v>16079</v>
      </c>
      <c r="R514" t="s">
        <v>16080</v>
      </c>
      <c r="S514" t="s">
        <v>16081</v>
      </c>
      <c r="T514" t="s">
        <v>16082</v>
      </c>
      <c r="U514" t="s">
        <v>16083</v>
      </c>
      <c r="V514" t="s">
        <v>16084</v>
      </c>
      <c r="W514" t="s">
        <v>16085</v>
      </c>
    </row>
    <row r="515" spans="1:23" x14ac:dyDescent="0.35">
      <c r="A515" t="s">
        <v>13079</v>
      </c>
      <c r="B515" t="s">
        <v>13090</v>
      </c>
      <c r="C515" t="s">
        <v>13091</v>
      </c>
      <c r="D515" s="2">
        <v>4999</v>
      </c>
      <c r="E515" s="9">
        <v>6999</v>
      </c>
      <c r="F515" s="1">
        <v>0.28999999999999998</v>
      </c>
      <c r="G515">
        <v>3.8</v>
      </c>
      <c r="H515" s="4">
        <v>758</v>
      </c>
      <c r="I515" t="str">
        <f t="shared" ref="I515:I578" si="8">IF(F515&gt;=50%,"50% or more","&lt;50%")</f>
        <v>&lt;50%</v>
      </c>
      <c r="J515" t="str" cm="1">
        <f t="array" ref="J515">_xlfn.IFS(G515&lt;=2,"0-2.0",G515&lt;=3,"2.1-3.0",G515&lt;=4,"3.1-4.0",G515&lt;=5,"4.1-5.0")</f>
        <v>3.1-4.0</v>
      </c>
      <c r="K515" s="6">
        <f>amazontable[[#This Row],[Discounted Price]]*H515</f>
        <v>3789242</v>
      </c>
      <c r="L515" s="7" t="str" cm="1">
        <f t="array" ref="L515">_xlfn.IFS(D515&lt;=200,"0-200",D515&lt;=500,"201-500",D515&gt;500,"501 &amp; above")</f>
        <v>501 &amp; above</v>
      </c>
      <c r="M515" t="str" cm="1">
        <f t="array" ref="M515">_xlfn.IFS(H515&lt;1000,"0-999",H515&lt;10000,"1,000-9,999",H515&gt;10000,"10,001&amp; above")</f>
        <v>0-999</v>
      </c>
      <c r="N515" t="s">
        <v>4239</v>
      </c>
      <c r="O515" t="s">
        <v>4244</v>
      </c>
      <c r="P515" s="19" t="s">
        <v>16086</v>
      </c>
      <c r="Q515" t="s">
        <v>16087</v>
      </c>
      <c r="R515" t="s">
        <v>16088</v>
      </c>
      <c r="S515" t="s">
        <v>16089</v>
      </c>
      <c r="T515" t="s">
        <v>16090</v>
      </c>
      <c r="U515" t="s">
        <v>16091</v>
      </c>
      <c r="V515" t="s">
        <v>16092</v>
      </c>
      <c r="W515" t="s">
        <v>16093</v>
      </c>
    </row>
    <row r="516" spans="1:23" x14ac:dyDescent="0.35">
      <c r="A516" t="s">
        <v>13074</v>
      </c>
      <c r="B516" t="s">
        <v>13075</v>
      </c>
      <c r="C516" t="s">
        <v>13076</v>
      </c>
      <c r="D516">
        <v>99</v>
      </c>
      <c r="E516" s="9">
        <v>666.66</v>
      </c>
      <c r="F516" s="1">
        <v>0.85</v>
      </c>
      <c r="G516">
        <v>3.9</v>
      </c>
      <c r="H516" s="4">
        <v>24870</v>
      </c>
      <c r="I516" t="str">
        <f t="shared" si="8"/>
        <v>50% or more</v>
      </c>
      <c r="J516" t="str" cm="1">
        <f t="array" ref="J516">_xlfn.IFS(G516&lt;=2,"0-2.0",G516&lt;=3,"2.1-3.0",G516&lt;=4,"3.1-4.0",G516&lt;=5,"4.1-5.0")</f>
        <v>3.1-4.0</v>
      </c>
      <c r="K516" s="6">
        <f>amazontable[[#This Row],[Discounted Price]]*H516</f>
        <v>2462130</v>
      </c>
      <c r="L516" s="7" t="str" cm="1">
        <f t="array" ref="L516">_xlfn.IFS(D516&lt;=200,"0-200",D516&lt;=500,"201-500",D516&gt;500,"501 &amp; above")</f>
        <v>0-200</v>
      </c>
      <c r="M516" t="str" cm="1">
        <f t="array" ref="M516">_xlfn.IFS(H516&lt;1000,"0-999",H516&lt;10000,"1,000-9,999",H516&gt;10000,"10,001&amp; above")</f>
        <v>10,001&amp; above</v>
      </c>
      <c r="N516" t="s">
        <v>350</v>
      </c>
      <c r="O516" t="s">
        <v>3488</v>
      </c>
      <c r="P516" s="19" t="s">
        <v>13406</v>
      </c>
      <c r="Q516" t="s">
        <v>13407</v>
      </c>
      <c r="R516" t="s">
        <v>13408</v>
      </c>
      <c r="S516" t="s">
        <v>13409</v>
      </c>
      <c r="T516" t="s">
        <v>13410</v>
      </c>
      <c r="U516" t="s">
        <v>13413</v>
      </c>
      <c r="V516" t="s">
        <v>13411</v>
      </c>
      <c r="W516" t="s">
        <v>13412</v>
      </c>
    </row>
    <row r="517" spans="1:23" x14ac:dyDescent="0.35">
      <c r="A517" t="s">
        <v>13079</v>
      </c>
      <c r="B517" t="s">
        <v>13090</v>
      </c>
      <c r="C517" t="s">
        <v>13091</v>
      </c>
      <c r="D517" s="2">
        <v>2499</v>
      </c>
      <c r="E517" s="9">
        <v>5999</v>
      </c>
      <c r="F517" s="1">
        <v>0.57999999999999996</v>
      </c>
      <c r="G517">
        <v>3.7</v>
      </c>
      <c r="H517" s="4">
        <v>828</v>
      </c>
      <c r="I517" t="str">
        <f t="shared" si="8"/>
        <v>50% or more</v>
      </c>
      <c r="J517" t="str" cm="1">
        <f t="array" ref="J517">_xlfn.IFS(G517&lt;=2,"0-2.0",G517&lt;=3,"2.1-3.0",G517&lt;=4,"3.1-4.0",G517&lt;=5,"4.1-5.0")</f>
        <v>3.1-4.0</v>
      </c>
      <c r="K517" s="6">
        <f>amazontable[[#This Row],[Discounted Price]]*H517</f>
        <v>2069172</v>
      </c>
      <c r="L517" s="7" t="str" cm="1">
        <f t="array" ref="L517">_xlfn.IFS(D517&lt;=200,"0-200",D517&lt;=500,"201-500",D517&gt;500,"501 &amp; above")</f>
        <v>501 &amp; above</v>
      </c>
      <c r="M517" t="str" cm="1">
        <f t="array" ref="M517">_xlfn.IFS(H517&lt;1000,"0-999",H517&lt;10000,"1,000-9,999",H517&gt;10000,"10,001&amp; above")</f>
        <v>0-999</v>
      </c>
      <c r="N517" t="s">
        <v>4251</v>
      </c>
      <c r="O517" t="s">
        <v>4256</v>
      </c>
      <c r="P517" s="19" t="s">
        <v>16094</v>
      </c>
      <c r="Q517" t="s">
        <v>16095</v>
      </c>
      <c r="R517" t="s">
        <v>16096</v>
      </c>
      <c r="S517" t="s">
        <v>16097</v>
      </c>
      <c r="T517" t="s">
        <v>16098</v>
      </c>
      <c r="U517" t="s">
        <v>16099</v>
      </c>
      <c r="V517" t="s">
        <v>16100</v>
      </c>
      <c r="W517" t="s">
        <v>16101</v>
      </c>
    </row>
    <row r="518" spans="1:23" x14ac:dyDescent="0.35">
      <c r="A518" t="s">
        <v>13079</v>
      </c>
      <c r="B518" t="s">
        <v>13092</v>
      </c>
      <c r="C518" t="s">
        <v>13094</v>
      </c>
      <c r="D518" s="2">
        <v>1399</v>
      </c>
      <c r="E518" s="9">
        <v>1630</v>
      </c>
      <c r="F518" s="1">
        <v>0.14000000000000001</v>
      </c>
      <c r="G518">
        <v>4</v>
      </c>
      <c r="H518" s="4">
        <v>9378</v>
      </c>
      <c r="I518" t="str">
        <f t="shared" si="8"/>
        <v>&lt;50%</v>
      </c>
      <c r="J518" t="str" cm="1">
        <f t="array" ref="J518">_xlfn.IFS(G518&lt;=2,"0-2.0",G518&lt;=3,"2.1-3.0",G518&lt;=4,"3.1-4.0",G518&lt;=5,"4.1-5.0")</f>
        <v>3.1-4.0</v>
      </c>
      <c r="K518" s="6">
        <f>amazontable[[#This Row],[Discounted Price]]*H518</f>
        <v>13119822</v>
      </c>
      <c r="L518" s="7" t="str" cm="1">
        <f t="array" ref="L518">_xlfn.IFS(D518&lt;=200,"0-200",D518&lt;=500,"201-500",D518&gt;500,"501 &amp; above")</f>
        <v>501 &amp; above</v>
      </c>
      <c r="M518" t="str" cm="1">
        <f t="array" ref="M518">_xlfn.IFS(H518&lt;1000,"0-999",H518&lt;10000,"1,000-9,999",H518&gt;10000,"10,001&amp; above")</f>
        <v>1,000-9,999</v>
      </c>
      <c r="N518" t="s">
        <v>4261</v>
      </c>
      <c r="O518" t="s">
        <v>3840</v>
      </c>
      <c r="P518" s="19" t="s">
        <v>15853</v>
      </c>
      <c r="Q518" t="s">
        <v>15854</v>
      </c>
      <c r="R518" t="s">
        <v>15855</v>
      </c>
      <c r="S518" t="s">
        <v>15856</v>
      </c>
      <c r="T518" t="s">
        <v>15857</v>
      </c>
      <c r="U518" t="s">
        <v>15858</v>
      </c>
      <c r="V518" t="s">
        <v>15859</v>
      </c>
      <c r="W518" t="s">
        <v>15860</v>
      </c>
    </row>
    <row r="519" spans="1:23" x14ac:dyDescent="0.35">
      <c r="A519" t="s">
        <v>13079</v>
      </c>
      <c r="B519" t="s">
        <v>13090</v>
      </c>
      <c r="C519" t="s">
        <v>13091</v>
      </c>
      <c r="D519" s="2">
        <v>1499</v>
      </c>
      <c r="E519" s="9">
        <v>9999</v>
      </c>
      <c r="F519" s="1">
        <v>0.85</v>
      </c>
      <c r="G519">
        <v>4.2</v>
      </c>
      <c r="H519" s="4">
        <v>22638</v>
      </c>
      <c r="I519" t="str">
        <f t="shared" si="8"/>
        <v>50% or more</v>
      </c>
      <c r="J519" t="str" cm="1">
        <f t="array" ref="J519">_xlfn.IFS(G519&lt;=2,"0-2.0",G519&lt;=3,"2.1-3.0",G519&lt;=4,"3.1-4.0",G519&lt;=5,"4.1-5.0")</f>
        <v>4.1-5.0</v>
      </c>
      <c r="K519" s="6">
        <f>amazontable[[#This Row],[Discounted Price]]*H519</f>
        <v>33934362</v>
      </c>
      <c r="L519" s="7" t="str" cm="1">
        <f t="array" ref="L519">_xlfn.IFS(D519&lt;=200,"0-200",D519&lt;=500,"201-500",D519&gt;500,"501 &amp; above")</f>
        <v>501 &amp; above</v>
      </c>
      <c r="M519" t="str" cm="1">
        <f t="array" ref="M519">_xlfn.IFS(H519&lt;1000,"0-999",H519&lt;10000,"1,000-9,999",H519&gt;10000,"10,001&amp; above")</f>
        <v>10,001&amp; above</v>
      </c>
      <c r="N519" t="s">
        <v>4266</v>
      </c>
      <c r="O519" t="s">
        <v>3186</v>
      </c>
      <c r="P519" s="19" t="s">
        <v>15494</v>
      </c>
      <c r="Q519" t="s">
        <v>15495</v>
      </c>
      <c r="R519" t="s">
        <v>15496</v>
      </c>
      <c r="S519" t="s">
        <v>15497</v>
      </c>
      <c r="T519" t="s">
        <v>15498</v>
      </c>
      <c r="U519" t="s">
        <v>15499</v>
      </c>
      <c r="V519" t="s">
        <v>15500</v>
      </c>
      <c r="W519" t="s">
        <v>15501</v>
      </c>
    </row>
    <row r="520" spans="1:23" x14ac:dyDescent="0.35">
      <c r="A520" t="s">
        <v>13074</v>
      </c>
      <c r="B520" t="s">
        <v>13075</v>
      </c>
      <c r="C520" t="s">
        <v>13076</v>
      </c>
      <c r="D520">
        <v>899</v>
      </c>
      <c r="E520" s="9">
        <v>1900</v>
      </c>
      <c r="F520" s="1">
        <v>0.53</v>
      </c>
      <c r="G520">
        <v>4.4000000000000004</v>
      </c>
      <c r="H520" s="4">
        <v>13552</v>
      </c>
      <c r="I520" t="str">
        <f t="shared" si="8"/>
        <v>50% or more</v>
      </c>
      <c r="J520" t="str" cm="1">
        <f t="array" ref="J520">_xlfn.IFS(G520&lt;=2,"0-2.0",G520&lt;=3,"2.1-3.0",G520&lt;=4,"3.1-4.0",G520&lt;=5,"4.1-5.0")</f>
        <v>4.1-5.0</v>
      </c>
      <c r="K520" s="6">
        <f>amazontable[[#This Row],[Discounted Price]]*H520</f>
        <v>12183248</v>
      </c>
      <c r="L520" s="7" t="str" cm="1">
        <f t="array" ref="L520">_xlfn.IFS(D520&lt;=200,"0-200",D520&lt;=500,"201-500",D520&gt;500,"501 &amp; above")</f>
        <v>501 &amp; above</v>
      </c>
      <c r="M520" t="str" cm="1">
        <f t="array" ref="M520">_xlfn.IFS(H520&lt;1000,"0-999",H520&lt;10000,"1,000-9,999",H520&gt;10000,"10,001&amp; above")</f>
        <v>10,001&amp; above</v>
      </c>
      <c r="N520" t="s">
        <v>356</v>
      </c>
      <c r="O520" t="s">
        <v>361</v>
      </c>
      <c r="P520" s="19" t="s">
        <v>13622</v>
      </c>
      <c r="Q520" t="s">
        <v>13623</v>
      </c>
      <c r="R520" t="s">
        <v>13624</v>
      </c>
      <c r="S520" t="s">
        <v>13625</v>
      </c>
      <c r="T520" t="s">
        <v>13626</v>
      </c>
      <c r="U520" t="s">
        <v>13627</v>
      </c>
      <c r="V520" t="s">
        <v>13628</v>
      </c>
      <c r="W520" t="s">
        <v>13629</v>
      </c>
    </row>
    <row r="521" spans="1:23" x14ac:dyDescent="0.35">
      <c r="A521" t="s">
        <v>13079</v>
      </c>
      <c r="B521" t="s">
        <v>13092</v>
      </c>
      <c r="C521" t="s">
        <v>13093</v>
      </c>
      <c r="D521">
        <v>249</v>
      </c>
      <c r="E521" s="9">
        <v>599</v>
      </c>
      <c r="F521" s="1">
        <v>0.57999999999999996</v>
      </c>
      <c r="G521">
        <v>3.9</v>
      </c>
      <c r="H521" s="4">
        <v>2147</v>
      </c>
      <c r="I521" t="str">
        <f t="shared" si="8"/>
        <v>50% or more</v>
      </c>
      <c r="J521" t="str" cm="1">
        <f t="array" ref="J521">_xlfn.IFS(G521&lt;=2,"0-2.0",G521&lt;=3,"2.1-3.0",G521&lt;=4,"3.1-4.0",G521&lt;=5,"4.1-5.0")</f>
        <v>3.1-4.0</v>
      </c>
      <c r="K521" s="6">
        <f>amazontable[[#This Row],[Discounted Price]]*H521</f>
        <v>534603</v>
      </c>
      <c r="L521" s="7" t="str" cm="1">
        <f t="array" ref="L521">_xlfn.IFS(D521&lt;=200,"0-200",D521&lt;=500,"201-500",D521&gt;500,"501 &amp; above")</f>
        <v>201-500</v>
      </c>
      <c r="M521" t="str" cm="1">
        <f t="array" ref="M521">_xlfn.IFS(H521&lt;1000,"0-999",H521&lt;10000,"1,000-9,999",H521&gt;10000,"10,001&amp; above")</f>
        <v>1,000-9,999</v>
      </c>
      <c r="N521" t="s">
        <v>4273</v>
      </c>
      <c r="O521" t="s">
        <v>4278</v>
      </c>
      <c r="P521" s="19" t="s">
        <v>16102</v>
      </c>
      <c r="Q521" t="s">
        <v>16103</v>
      </c>
      <c r="R521" t="s">
        <v>16104</v>
      </c>
      <c r="S521" t="s">
        <v>16105</v>
      </c>
      <c r="T521" t="s">
        <v>16106</v>
      </c>
      <c r="U521" t="s">
        <v>16107</v>
      </c>
      <c r="V521" t="s">
        <v>16108</v>
      </c>
      <c r="W521" t="s">
        <v>16109</v>
      </c>
    </row>
    <row r="522" spans="1:23" x14ac:dyDescent="0.35">
      <c r="A522" t="s">
        <v>13079</v>
      </c>
      <c r="B522" t="s">
        <v>13092</v>
      </c>
      <c r="C522" t="s">
        <v>13093</v>
      </c>
      <c r="D522">
        <v>299</v>
      </c>
      <c r="E522" s="9">
        <v>1199</v>
      </c>
      <c r="F522" s="1">
        <v>0.75</v>
      </c>
      <c r="G522">
        <v>4.5</v>
      </c>
      <c r="H522" s="4">
        <v>596</v>
      </c>
      <c r="I522" t="str">
        <f t="shared" si="8"/>
        <v>50% or more</v>
      </c>
      <c r="J522" t="str" cm="1">
        <f t="array" ref="J522">_xlfn.IFS(G522&lt;=2,"0-2.0",G522&lt;=3,"2.1-3.0",G522&lt;=4,"3.1-4.0",G522&lt;=5,"4.1-5.0")</f>
        <v>4.1-5.0</v>
      </c>
      <c r="K522" s="6">
        <f>amazontable[[#This Row],[Discounted Price]]*H522</f>
        <v>178204</v>
      </c>
      <c r="L522" s="7" t="str" cm="1">
        <f t="array" ref="L522">_xlfn.IFS(D522&lt;=200,"0-200",D522&lt;=500,"201-500",D522&gt;500,"501 &amp; above")</f>
        <v>201-500</v>
      </c>
      <c r="M522" t="str" cm="1">
        <f t="array" ref="M522">_xlfn.IFS(H522&lt;1000,"0-999",H522&lt;10000,"1,000-9,999",H522&gt;10000,"10,001&amp; above")</f>
        <v>0-999</v>
      </c>
      <c r="N522" t="s">
        <v>4283</v>
      </c>
      <c r="O522" t="s">
        <v>4288</v>
      </c>
      <c r="P522" s="19" t="s">
        <v>16110</v>
      </c>
      <c r="Q522" t="s">
        <v>16111</v>
      </c>
      <c r="R522" t="s">
        <v>16112</v>
      </c>
      <c r="S522" t="s">
        <v>16113</v>
      </c>
      <c r="T522" t="s">
        <v>16114</v>
      </c>
      <c r="U522" t="s">
        <v>16115</v>
      </c>
      <c r="V522" t="s">
        <v>16116</v>
      </c>
      <c r="W522" t="s">
        <v>16117</v>
      </c>
    </row>
    <row r="523" spans="1:23" x14ac:dyDescent="0.35">
      <c r="A523" t="s">
        <v>13079</v>
      </c>
      <c r="B523" t="s">
        <v>13092</v>
      </c>
      <c r="C523" t="s">
        <v>13093</v>
      </c>
      <c r="D523">
        <v>79</v>
      </c>
      <c r="E523" s="9">
        <v>499</v>
      </c>
      <c r="F523" s="1">
        <v>0.84</v>
      </c>
      <c r="G523">
        <v>4.2</v>
      </c>
      <c r="H523" s="4">
        <v>1949</v>
      </c>
      <c r="I523" t="str">
        <f t="shared" si="8"/>
        <v>50% or more</v>
      </c>
      <c r="J523" t="str" cm="1">
        <f t="array" ref="J523">_xlfn.IFS(G523&lt;=2,"0-2.0",G523&lt;=3,"2.1-3.0",G523&lt;=4,"3.1-4.0",G523&lt;=5,"4.1-5.0")</f>
        <v>4.1-5.0</v>
      </c>
      <c r="K523" s="6">
        <f>amazontable[[#This Row],[Discounted Price]]*H523</f>
        <v>153971</v>
      </c>
      <c r="L523" s="7" t="str" cm="1">
        <f t="array" ref="L523">_xlfn.IFS(D523&lt;=200,"0-200",D523&lt;=500,"201-500",D523&gt;500,"501 &amp; above")</f>
        <v>0-200</v>
      </c>
      <c r="M523" t="str" cm="1">
        <f t="array" ref="M523">_xlfn.IFS(H523&lt;1000,"0-999",H523&lt;10000,"1,000-9,999",H523&gt;10000,"10,001&amp; above")</f>
        <v>1,000-9,999</v>
      </c>
      <c r="N523" t="s">
        <v>4293</v>
      </c>
      <c r="O523" t="s">
        <v>4045</v>
      </c>
      <c r="P523" s="19" t="s">
        <v>15974</v>
      </c>
      <c r="Q523" t="s">
        <v>15975</v>
      </c>
      <c r="R523" t="s">
        <v>15976</v>
      </c>
      <c r="S523" t="s">
        <v>15977</v>
      </c>
      <c r="T523" t="s">
        <v>15978</v>
      </c>
      <c r="U523" t="s">
        <v>15979</v>
      </c>
      <c r="V523" t="s">
        <v>15980</v>
      </c>
      <c r="W523" t="s">
        <v>15981</v>
      </c>
    </row>
    <row r="524" spans="1:23" x14ac:dyDescent="0.35">
      <c r="A524" t="s">
        <v>13079</v>
      </c>
      <c r="B524" t="s">
        <v>13092</v>
      </c>
      <c r="C524" t="s">
        <v>13094</v>
      </c>
      <c r="D524" s="2">
        <v>13999</v>
      </c>
      <c r="E524" s="9">
        <v>15999</v>
      </c>
      <c r="F524" s="1">
        <v>0.13</v>
      </c>
      <c r="G524">
        <v>3.9</v>
      </c>
      <c r="H524" s="4">
        <v>2180</v>
      </c>
      <c r="I524" t="str">
        <f t="shared" si="8"/>
        <v>&lt;50%</v>
      </c>
      <c r="J524" t="str" cm="1">
        <f t="array" ref="J524">_xlfn.IFS(G524&lt;=2,"0-2.0",G524&lt;=3,"2.1-3.0",G524&lt;=4,"3.1-4.0",G524&lt;=5,"4.1-5.0")</f>
        <v>3.1-4.0</v>
      </c>
      <c r="K524" s="6">
        <f>amazontable[[#This Row],[Discounted Price]]*H524</f>
        <v>30517820</v>
      </c>
      <c r="L524" s="7" t="str" cm="1">
        <f t="array" ref="L524">_xlfn.IFS(D524&lt;=200,"0-200",D524&lt;=500,"201-500",D524&gt;500,"501 &amp; above")</f>
        <v>501 &amp; above</v>
      </c>
      <c r="M524" t="str" cm="1">
        <f t="array" ref="M524">_xlfn.IFS(H524&lt;1000,"0-999",H524&lt;10000,"1,000-9,999",H524&gt;10000,"10,001&amp; above")</f>
        <v>1,000-9,999</v>
      </c>
      <c r="N524" t="s">
        <v>4298</v>
      </c>
      <c r="O524" t="s">
        <v>4302</v>
      </c>
      <c r="P524" s="19" t="s">
        <v>15998</v>
      </c>
      <c r="Q524" t="s">
        <v>15999</v>
      </c>
      <c r="R524" t="s">
        <v>16118</v>
      </c>
      <c r="S524" t="s">
        <v>16000</v>
      </c>
      <c r="T524" t="s">
        <v>16001</v>
      </c>
      <c r="U524" t="s">
        <v>16002</v>
      </c>
      <c r="V524" t="s">
        <v>16003</v>
      </c>
      <c r="W524" t="s">
        <v>16004</v>
      </c>
    </row>
    <row r="525" spans="1:23" x14ac:dyDescent="0.35">
      <c r="A525" t="s">
        <v>13079</v>
      </c>
      <c r="B525" t="s">
        <v>13096</v>
      </c>
      <c r="C525" t="s">
        <v>13097</v>
      </c>
      <c r="D525">
        <v>949</v>
      </c>
      <c r="E525" s="9">
        <v>999</v>
      </c>
      <c r="F525" s="1">
        <v>0.05</v>
      </c>
      <c r="G525">
        <v>4.2</v>
      </c>
      <c r="H525" s="4">
        <v>31539</v>
      </c>
      <c r="I525" t="str">
        <f t="shared" si="8"/>
        <v>&lt;50%</v>
      </c>
      <c r="J525" t="str" cm="1">
        <f t="array" ref="J525">_xlfn.IFS(G525&lt;=2,"0-2.0",G525&lt;=3,"2.1-3.0",G525&lt;=4,"3.1-4.0",G525&lt;=5,"4.1-5.0")</f>
        <v>4.1-5.0</v>
      </c>
      <c r="K525" s="6">
        <f>amazontable[[#This Row],[Discounted Price]]*H525</f>
        <v>29930511</v>
      </c>
      <c r="L525" s="7" t="str" cm="1">
        <f t="array" ref="L525">_xlfn.IFS(D525&lt;=200,"0-200",D525&lt;=500,"201-500",D525&gt;500,"501 &amp; above")</f>
        <v>501 &amp; above</v>
      </c>
      <c r="M525" t="str" cm="1">
        <f t="array" ref="M525">_xlfn.IFS(H525&lt;1000,"0-999",H525&lt;10000,"1,000-9,999",H525&gt;10000,"10,001&amp; above")</f>
        <v>10,001&amp; above</v>
      </c>
      <c r="N525" t="s">
        <v>4307</v>
      </c>
      <c r="O525" t="s">
        <v>3917</v>
      </c>
      <c r="P525" s="19" t="s">
        <v>15901</v>
      </c>
      <c r="Q525" t="s">
        <v>15902</v>
      </c>
      <c r="R525" t="s">
        <v>15903</v>
      </c>
      <c r="S525" t="s">
        <v>15904</v>
      </c>
      <c r="T525" t="s">
        <v>15905</v>
      </c>
      <c r="U525" t="s">
        <v>15906</v>
      </c>
      <c r="V525" t="s">
        <v>15907</v>
      </c>
      <c r="W525" t="s">
        <v>15908</v>
      </c>
    </row>
    <row r="526" spans="1:23" x14ac:dyDescent="0.35">
      <c r="A526" t="s">
        <v>13079</v>
      </c>
      <c r="B526" t="s">
        <v>13092</v>
      </c>
      <c r="C526" t="s">
        <v>13093</v>
      </c>
      <c r="D526">
        <v>99</v>
      </c>
      <c r="E526" s="9">
        <v>499</v>
      </c>
      <c r="F526" s="1">
        <v>0.8</v>
      </c>
      <c r="G526">
        <v>4.0999999999999996</v>
      </c>
      <c r="H526" s="4">
        <v>2451</v>
      </c>
      <c r="I526" t="str">
        <f t="shared" si="8"/>
        <v>50% or more</v>
      </c>
      <c r="J526" t="str" cm="1">
        <f t="array" ref="J526">_xlfn.IFS(G526&lt;=2,"0-2.0",G526&lt;=3,"2.1-3.0",G526&lt;=4,"3.1-4.0",G526&lt;=5,"4.1-5.0")</f>
        <v>4.1-5.0</v>
      </c>
      <c r="K526" s="6">
        <f>amazontable[[#This Row],[Discounted Price]]*H526</f>
        <v>242649</v>
      </c>
      <c r="L526" s="7" t="str" cm="1">
        <f t="array" ref="L526">_xlfn.IFS(D526&lt;=200,"0-200",D526&lt;=500,"201-500",D526&gt;500,"501 &amp; above")</f>
        <v>0-200</v>
      </c>
      <c r="M526" t="str" cm="1">
        <f t="array" ref="M526">_xlfn.IFS(H526&lt;1000,"0-999",H526&lt;10000,"1,000-9,999",H526&gt;10000,"10,001&amp; above")</f>
        <v>1,000-9,999</v>
      </c>
      <c r="N526" t="s">
        <v>4312</v>
      </c>
      <c r="O526" t="s">
        <v>4317</v>
      </c>
      <c r="P526" s="19" t="s">
        <v>16119</v>
      </c>
      <c r="Q526" t="s">
        <v>16120</v>
      </c>
      <c r="R526" t="s">
        <v>16121</v>
      </c>
      <c r="S526" t="s">
        <v>16122</v>
      </c>
      <c r="T526" t="s">
        <v>16123</v>
      </c>
      <c r="U526" t="s">
        <v>16124</v>
      </c>
      <c r="V526" t="s">
        <v>16125</v>
      </c>
      <c r="W526" t="s">
        <v>16126</v>
      </c>
    </row>
    <row r="527" spans="1:23" x14ac:dyDescent="0.35">
      <c r="A527" t="s">
        <v>13079</v>
      </c>
      <c r="B527" t="s">
        <v>13090</v>
      </c>
      <c r="C527" t="s">
        <v>13091</v>
      </c>
      <c r="D527" s="2">
        <v>2499</v>
      </c>
      <c r="E527" s="9">
        <v>7990</v>
      </c>
      <c r="F527" s="1">
        <v>0.69</v>
      </c>
      <c r="G527">
        <v>4.0999999999999996</v>
      </c>
      <c r="H527" s="4">
        <v>154</v>
      </c>
      <c r="I527" t="str">
        <f t="shared" si="8"/>
        <v>50% or more</v>
      </c>
      <c r="J527" t="str" cm="1">
        <f t="array" ref="J527">_xlfn.IFS(G527&lt;=2,"0-2.0",G527&lt;=3,"2.1-3.0",G527&lt;=4,"3.1-4.0",G527&lt;=5,"4.1-5.0")</f>
        <v>4.1-5.0</v>
      </c>
      <c r="K527" s="6">
        <f>amazontable[[#This Row],[Discounted Price]]*H527</f>
        <v>384846</v>
      </c>
      <c r="L527" s="7" t="str" cm="1">
        <f t="array" ref="L527">_xlfn.IFS(D527&lt;=200,"0-200",D527&lt;=500,"201-500",D527&gt;500,"501 &amp; above")</f>
        <v>501 &amp; above</v>
      </c>
      <c r="M527" t="str" cm="1">
        <f t="array" ref="M527">_xlfn.IFS(H527&lt;1000,"0-999",H527&lt;10000,"1,000-9,999",H527&gt;10000,"10,001&amp; above")</f>
        <v>0-999</v>
      </c>
      <c r="N527" t="s">
        <v>4322</v>
      </c>
      <c r="O527" t="s">
        <v>3891</v>
      </c>
      <c r="P527" s="19" t="s">
        <v>15885</v>
      </c>
      <c r="Q527" t="s">
        <v>15886</v>
      </c>
      <c r="R527" t="s">
        <v>15887</v>
      </c>
      <c r="S527" t="s">
        <v>15888</v>
      </c>
      <c r="T527" t="s">
        <v>15889</v>
      </c>
      <c r="U527" t="s">
        <v>15890</v>
      </c>
      <c r="V527" t="s">
        <v>15891</v>
      </c>
      <c r="W527" t="s">
        <v>15892</v>
      </c>
    </row>
    <row r="528" spans="1:23" x14ac:dyDescent="0.35">
      <c r="A528" t="s">
        <v>13079</v>
      </c>
      <c r="B528" t="s">
        <v>13092</v>
      </c>
      <c r="C528" t="s">
        <v>13093</v>
      </c>
      <c r="D528">
        <v>689</v>
      </c>
      <c r="E528" s="9">
        <v>1999</v>
      </c>
      <c r="F528" s="1">
        <v>0.66</v>
      </c>
      <c r="G528">
        <v>4.3</v>
      </c>
      <c r="H528" s="4">
        <v>1193</v>
      </c>
      <c r="I528" t="str">
        <f t="shared" si="8"/>
        <v>50% or more</v>
      </c>
      <c r="J528" t="str" cm="1">
        <f t="array" ref="J528">_xlfn.IFS(G528&lt;=2,"0-2.0",G528&lt;=3,"2.1-3.0",G528&lt;=4,"3.1-4.0",G528&lt;=5,"4.1-5.0")</f>
        <v>4.1-5.0</v>
      </c>
      <c r="K528" s="6">
        <f>amazontable[[#This Row],[Discounted Price]]*H528</f>
        <v>821977</v>
      </c>
      <c r="L528" s="7" t="str" cm="1">
        <f t="array" ref="L528">_xlfn.IFS(D528&lt;=200,"0-200",D528&lt;=500,"201-500",D528&gt;500,"501 &amp; above")</f>
        <v>501 &amp; above</v>
      </c>
      <c r="M528" t="str" cm="1">
        <f t="array" ref="M528">_xlfn.IFS(H528&lt;1000,"0-999",H528&lt;10000,"1,000-9,999",H528&gt;10000,"10,001&amp; above")</f>
        <v>1,000-9,999</v>
      </c>
      <c r="N528" t="s">
        <v>4327</v>
      </c>
      <c r="O528" t="s">
        <v>4333</v>
      </c>
      <c r="P528" s="19" t="s">
        <v>16127</v>
      </c>
      <c r="Q528" t="s">
        <v>16128</v>
      </c>
      <c r="R528" t="s">
        <v>16129</v>
      </c>
      <c r="S528" t="s">
        <v>16130</v>
      </c>
      <c r="T528" t="s">
        <v>16131</v>
      </c>
      <c r="U528" t="s">
        <v>16132</v>
      </c>
      <c r="V528" t="s">
        <v>16133</v>
      </c>
      <c r="W528" t="s">
        <v>16134</v>
      </c>
    </row>
    <row r="529" spans="1:23" x14ac:dyDescent="0.35">
      <c r="A529" t="s">
        <v>13079</v>
      </c>
      <c r="B529" t="s">
        <v>13092</v>
      </c>
      <c r="C529" t="s">
        <v>13093</v>
      </c>
      <c r="D529">
        <v>499</v>
      </c>
      <c r="E529" s="9">
        <v>1899</v>
      </c>
      <c r="F529" s="1">
        <v>0.74</v>
      </c>
      <c r="G529">
        <v>4.0999999999999996</v>
      </c>
      <c r="H529" s="4">
        <v>1475</v>
      </c>
      <c r="I529" t="str">
        <f t="shared" si="8"/>
        <v>50% or more</v>
      </c>
      <c r="J529" t="str" cm="1">
        <f t="array" ref="J529">_xlfn.IFS(G529&lt;=2,"0-2.0",G529&lt;=3,"2.1-3.0",G529&lt;=4,"3.1-4.0",G529&lt;=5,"4.1-5.0")</f>
        <v>4.1-5.0</v>
      </c>
      <c r="K529" s="6">
        <f>amazontable[[#This Row],[Discounted Price]]*H529</f>
        <v>736025</v>
      </c>
      <c r="L529" s="7" t="str" cm="1">
        <f t="array" ref="L529">_xlfn.IFS(D529&lt;=200,"0-200",D529&lt;=500,"201-500",D529&gt;500,"501 &amp; above")</f>
        <v>201-500</v>
      </c>
      <c r="M529" t="str" cm="1">
        <f t="array" ref="M529">_xlfn.IFS(H529&lt;1000,"0-999",H529&lt;10000,"1,000-9,999",H529&gt;10000,"10,001&amp; above")</f>
        <v>1,000-9,999</v>
      </c>
      <c r="N529" t="s">
        <v>4338</v>
      </c>
      <c r="O529" t="s">
        <v>4343</v>
      </c>
      <c r="P529" s="19" t="s">
        <v>16135</v>
      </c>
      <c r="Q529" t="s">
        <v>16136</v>
      </c>
      <c r="R529" t="s">
        <v>16137</v>
      </c>
      <c r="S529" t="s">
        <v>16138</v>
      </c>
      <c r="T529" t="s">
        <v>16139</v>
      </c>
      <c r="U529" t="s">
        <v>16140</v>
      </c>
      <c r="V529" t="s">
        <v>16141</v>
      </c>
      <c r="W529" t="s">
        <v>16142</v>
      </c>
    </row>
    <row r="530" spans="1:23" x14ac:dyDescent="0.35">
      <c r="A530" t="s">
        <v>13079</v>
      </c>
      <c r="B530" t="s">
        <v>13092</v>
      </c>
      <c r="C530" t="s">
        <v>13093</v>
      </c>
      <c r="D530">
        <v>299</v>
      </c>
      <c r="E530" s="9">
        <v>999</v>
      </c>
      <c r="F530" s="1">
        <v>0.7</v>
      </c>
      <c r="G530">
        <v>4.3</v>
      </c>
      <c r="H530" s="4">
        <v>8891</v>
      </c>
      <c r="I530" t="str">
        <f t="shared" si="8"/>
        <v>50% or more</v>
      </c>
      <c r="J530" t="str" cm="1">
        <f t="array" ref="J530">_xlfn.IFS(G530&lt;=2,"0-2.0",G530&lt;=3,"2.1-3.0",G530&lt;=4,"3.1-4.0",G530&lt;=5,"4.1-5.0")</f>
        <v>4.1-5.0</v>
      </c>
      <c r="K530" s="6">
        <f>amazontable[[#This Row],[Discounted Price]]*H530</f>
        <v>2658409</v>
      </c>
      <c r="L530" s="7" t="str" cm="1">
        <f t="array" ref="L530">_xlfn.IFS(D530&lt;=200,"0-200",D530&lt;=500,"201-500",D530&gt;500,"501 &amp; above")</f>
        <v>201-500</v>
      </c>
      <c r="M530" t="str" cm="1">
        <f t="array" ref="M530">_xlfn.IFS(H530&lt;1000,"0-999",H530&lt;10000,"1,000-9,999",H530&gt;10000,"10,001&amp; above")</f>
        <v>1,000-9,999</v>
      </c>
      <c r="N530" t="s">
        <v>4348</v>
      </c>
      <c r="O530" t="s">
        <v>4353</v>
      </c>
      <c r="P530" s="19" t="s">
        <v>16143</v>
      </c>
      <c r="Q530" t="s">
        <v>16144</v>
      </c>
      <c r="R530" t="s">
        <v>16145</v>
      </c>
      <c r="S530" t="s">
        <v>16146</v>
      </c>
      <c r="T530" t="s">
        <v>16147</v>
      </c>
      <c r="U530" t="s">
        <v>16148</v>
      </c>
      <c r="V530" t="s">
        <v>16149</v>
      </c>
      <c r="W530" t="s">
        <v>16150</v>
      </c>
    </row>
    <row r="531" spans="1:23" x14ac:dyDescent="0.35">
      <c r="A531" t="s">
        <v>13079</v>
      </c>
      <c r="B531" t="s">
        <v>13092</v>
      </c>
      <c r="C531" t="s">
        <v>13093</v>
      </c>
      <c r="D531">
        <v>209</v>
      </c>
      <c r="E531" s="9">
        <v>499</v>
      </c>
      <c r="F531" s="1">
        <v>0.57999999999999996</v>
      </c>
      <c r="G531">
        <v>3.6</v>
      </c>
      <c r="H531" s="4">
        <v>104</v>
      </c>
      <c r="I531" t="str">
        <f t="shared" si="8"/>
        <v>50% or more</v>
      </c>
      <c r="J531" t="str" cm="1">
        <f t="array" ref="J531">_xlfn.IFS(G531&lt;=2,"0-2.0",G531&lt;=3,"2.1-3.0",G531&lt;=4,"3.1-4.0",G531&lt;=5,"4.1-5.0")</f>
        <v>3.1-4.0</v>
      </c>
      <c r="K531" s="6">
        <f>amazontable[[#This Row],[Discounted Price]]*H531</f>
        <v>21736</v>
      </c>
      <c r="L531" s="7" t="str" cm="1">
        <f t="array" ref="L531">_xlfn.IFS(D531&lt;=200,"0-200",D531&lt;=500,"201-500",D531&gt;500,"501 &amp; above")</f>
        <v>201-500</v>
      </c>
      <c r="M531" t="str" cm="1">
        <f t="array" ref="M531">_xlfn.IFS(H531&lt;1000,"0-999",H531&lt;10000,"1,000-9,999",H531&gt;10000,"10,001&amp; above")</f>
        <v>0-999</v>
      </c>
      <c r="N531" t="s">
        <v>4358</v>
      </c>
      <c r="O531" t="s">
        <v>4363</v>
      </c>
      <c r="P531" s="19" t="s">
        <v>16151</v>
      </c>
      <c r="Q531" t="s">
        <v>16152</v>
      </c>
      <c r="R531" t="s">
        <v>16153</v>
      </c>
      <c r="S531" t="s">
        <v>16154</v>
      </c>
      <c r="T531" t="s">
        <v>16155</v>
      </c>
      <c r="U531" t="s">
        <v>16156</v>
      </c>
      <c r="V531" t="s">
        <v>16157</v>
      </c>
      <c r="W531" t="s">
        <v>16158</v>
      </c>
    </row>
    <row r="532" spans="1:23" x14ac:dyDescent="0.35">
      <c r="A532" t="s">
        <v>13079</v>
      </c>
      <c r="B532" t="s">
        <v>13092</v>
      </c>
      <c r="C532" t="s">
        <v>13094</v>
      </c>
      <c r="D532" s="2">
        <v>8499</v>
      </c>
      <c r="E532" s="9">
        <v>12999</v>
      </c>
      <c r="F532" s="1">
        <v>0.35</v>
      </c>
      <c r="G532">
        <v>4.0999999999999996</v>
      </c>
      <c r="H532" s="4">
        <v>6662</v>
      </c>
      <c r="I532" t="str">
        <f t="shared" si="8"/>
        <v>&lt;50%</v>
      </c>
      <c r="J532" t="str" cm="1">
        <f t="array" ref="J532">_xlfn.IFS(G532&lt;=2,"0-2.0",G532&lt;=3,"2.1-3.0",G532&lt;=4,"3.1-4.0",G532&lt;=5,"4.1-5.0")</f>
        <v>4.1-5.0</v>
      </c>
      <c r="K532" s="6">
        <f>amazontable[[#This Row],[Discounted Price]]*H532</f>
        <v>56620338</v>
      </c>
      <c r="L532" s="7" t="str" cm="1">
        <f t="array" ref="L532">_xlfn.IFS(D532&lt;=200,"0-200",D532&lt;=500,"201-500",D532&gt;500,"501 &amp; above")</f>
        <v>501 &amp; above</v>
      </c>
      <c r="M532" t="str" cm="1">
        <f t="array" ref="M532">_xlfn.IFS(H532&lt;1000,"0-999",H532&lt;10000,"1,000-9,999",H532&gt;10000,"10,001&amp; above")</f>
        <v>1,000-9,999</v>
      </c>
      <c r="N532" t="s">
        <v>4368</v>
      </c>
      <c r="O532" t="s">
        <v>4373</v>
      </c>
      <c r="P532" s="19" t="s">
        <v>16159</v>
      </c>
      <c r="Q532" t="s">
        <v>16160</v>
      </c>
      <c r="R532" t="s">
        <v>16161</v>
      </c>
      <c r="S532" t="s">
        <v>16162</v>
      </c>
      <c r="T532" t="s">
        <v>16163</v>
      </c>
      <c r="U532" t="s">
        <v>16164</v>
      </c>
      <c r="V532" t="s">
        <v>16165</v>
      </c>
      <c r="W532" t="s">
        <v>16166</v>
      </c>
    </row>
    <row r="533" spans="1:23" x14ac:dyDescent="0.35">
      <c r="A533" t="s">
        <v>13079</v>
      </c>
      <c r="B533" t="s">
        <v>13092</v>
      </c>
      <c r="C533" t="s">
        <v>13093</v>
      </c>
      <c r="D533" s="2">
        <v>2179</v>
      </c>
      <c r="E533" s="9">
        <v>3999</v>
      </c>
      <c r="F533" s="1">
        <v>0.46</v>
      </c>
      <c r="G533">
        <v>4</v>
      </c>
      <c r="H533" s="4">
        <v>8380</v>
      </c>
      <c r="I533" t="str">
        <f t="shared" si="8"/>
        <v>&lt;50%</v>
      </c>
      <c r="J533" t="str" cm="1">
        <f t="array" ref="J533">_xlfn.IFS(G533&lt;=2,"0-2.0",G533&lt;=3,"2.1-3.0",G533&lt;=4,"3.1-4.0",G533&lt;=5,"4.1-5.0")</f>
        <v>3.1-4.0</v>
      </c>
      <c r="K533" s="6">
        <f>amazontable[[#This Row],[Discounted Price]]*H533</f>
        <v>18260020</v>
      </c>
      <c r="L533" s="7" t="str" cm="1">
        <f t="array" ref="L533">_xlfn.IFS(D533&lt;=200,"0-200",D533&lt;=500,"201-500",D533&gt;500,"501 &amp; above")</f>
        <v>501 &amp; above</v>
      </c>
      <c r="M533" t="str" cm="1">
        <f t="array" ref="M533">_xlfn.IFS(H533&lt;1000,"0-999",H533&lt;10000,"1,000-9,999",H533&gt;10000,"10,001&amp; above")</f>
        <v>1,000-9,999</v>
      </c>
      <c r="N533" t="s">
        <v>4378</v>
      </c>
      <c r="O533" t="s">
        <v>4383</v>
      </c>
      <c r="P533" s="19" t="s">
        <v>16167</v>
      </c>
      <c r="Q533" t="s">
        <v>16168</v>
      </c>
      <c r="R533" t="s">
        <v>16169</v>
      </c>
      <c r="S533" t="s">
        <v>16170</v>
      </c>
      <c r="T533" t="s">
        <v>16171</v>
      </c>
      <c r="U533" t="s">
        <v>16172</v>
      </c>
      <c r="V533" t="s">
        <v>16173</v>
      </c>
      <c r="W533" t="s">
        <v>16174</v>
      </c>
    </row>
    <row r="534" spans="1:23" x14ac:dyDescent="0.35">
      <c r="A534" t="s">
        <v>13079</v>
      </c>
      <c r="B534" t="s">
        <v>13092</v>
      </c>
      <c r="C534" t="s">
        <v>13094</v>
      </c>
      <c r="D534" s="2">
        <v>16999</v>
      </c>
      <c r="E534" s="9">
        <v>20999</v>
      </c>
      <c r="F534" s="1">
        <v>0.19</v>
      </c>
      <c r="G534">
        <v>4.0999999999999996</v>
      </c>
      <c r="H534" s="4">
        <v>31822</v>
      </c>
      <c r="I534" t="str">
        <f t="shared" si="8"/>
        <v>&lt;50%</v>
      </c>
      <c r="J534" t="str" cm="1">
        <f t="array" ref="J534">_xlfn.IFS(G534&lt;=2,"0-2.0",G534&lt;=3,"2.1-3.0",G534&lt;=4,"3.1-4.0",G534&lt;=5,"4.1-5.0")</f>
        <v>4.1-5.0</v>
      </c>
      <c r="K534" s="6">
        <f>amazontable[[#This Row],[Discounted Price]]*H534</f>
        <v>540942178</v>
      </c>
      <c r="L534" s="7" t="str" cm="1">
        <f t="array" ref="L534">_xlfn.IFS(D534&lt;=200,"0-200",D534&lt;=500,"201-500",D534&gt;500,"501 &amp; above")</f>
        <v>501 &amp; above</v>
      </c>
      <c r="M534" t="str" cm="1">
        <f t="array" ref="M534">_xlfn.IFS(H534&lt;1000,"0-999",H534&lt;10000,"1,000-9,999",H534&gt;10000,"10,001&amp; above")</f>
        <v>10,001&amp; above</v>
      </c>
      <c r="N534" t="s">
        <v>4388</v>
      </c>
      <c r="O534" t="s">
        <v>4155</v>
      </c>
      <c r="P534" s="19" t="s">
        <v>16046</v>
      </c>
      <c r="Q534" t="s">
        <v>16047</v>
      </c>
      <c r="R534" t="s">
        <v>16048</v>
      </c>
      <c r="S534" t="s">
        <v>16049</v>
      </c>
      <c r="T534" t="s">
        <v>16050</v>
      </c>
      <c r="U534" t="s">
        <v>16051</v>
      </c>
      <c r="V534" t="s">
        <v>16052</v>
      </c>
      <c r="W534" t="s">
        <v>16053</v>
      </c>
    </row>
    <row r="535" spans="1:23" x14ac:dyDescent="0.35">
      <c r="A535" t="s">
        <v>13079</v>
      </c>
      <c r="B535" t="s">
        <v>13092</v>
      </c>
      <c r="C535" t="s">
        <v>13094</v>
      </c>
      <c r="D535" s="2">
        <v>44999</v>
      </c>
      <c r="E535" s="9">
        <v>49999</v>
      </c>
      <c r="F535" s="1">
        <v>0.1</v>
      </c>
      <c r="G535">
        <v>4.3</v>
      </c>
      <c r="H535" s="4">
        <v>3075</v>
      </c>
      <c r="I535" t="str">
        <f t="shared" si="8"/>
        <v>&lt;50%</v>
      </c>
      <c r="J535" t="str" cm="1">
        <f t="array" ref="J535">_xlfn.IFS(G535&lt;=2,"0-2.0",G535&lt;=3,"2.1-3.0",G535&lt;=4,"3.1-4.0",G535&lt;=5,"4.1-5.0")</f>
        <v>4.1-5.0</v>
      </c>
      <c r="K535" s="6">
        <f>amazontable[[#This Row],[Discounted Price]]*H535</f>
        <v>138371925</v>
      </c>
      <c r="L535" s="7" t="str" cm="1">
        <f t="array" ref="L535">_xlfn.IFS(D535&lt;=200,"0-200",D535&lt;=500,"201-500",D535&gt;500,"501 &amp; above")</f>
        <v>501 &amp; above</v>
      </c>
      <c r="M535" t="str" cm="1">
        <f t="array" ref="M535">_xlfn.IFS(H535&lt;1000,"0-999",H535&lt;10000,"1,000-9,999",H535&gt;10000,"10,001&amp; above")</f>
        <v>1,000-9,999</v>
      </c>
      <c r="N535" t="s">
        <v>4393</v>
      </c>
      <c r="O535" t="s">
        <v>4398</v>
      </c>
      <c r="P535" s="19" t="s">
        <v>16175</v>
      </c>
      <c r="Q535" t="s">
        <v>16176</v>
      </c>
      <c r="R535" t="s">
        <v>16177</v>
      </c>
      <c r="S535" t="s">
        <v>16178</v>
      </c>
    </row>
    <row r="536" spans="1:23" x14ac:dyDescent="0.35">
      <c r="A536" t="s">
        <v>13079</v>
      </c>
      <c r="B536" t="s">
        <v>13092</v>
      </c>
      <c r="C536" t="s">
        <v>13094</v>
      </c>
      <c r="D536" s="2">
        <v>2599</v>
      </c>
      <c r="E536" s="9">
        <v>2999</v>
      </c>
      <c r="F536" s="1">
        <v>0.13</v>
      </c>
      <c r="G536">
        <v>3.9</v>
      </c>
      <c r="H536" s="4">
        <v>14266</v>
      </c>
      <c r="I536" t="str">
        <f t="shared" si="8"/>
        <v>&lt;50%</v>
      </c>
      <c r="J536" t="str" cm="1">
        <f t="array" ref="J536">_xlfn.IFS(G536&lt;=2,"0-2.0",G536&lt;=3,"2.1-3.0",G536&lt;=4,"3.1-4.0",G536&lt;=5,"4.1-5.0")</f>
        <v>3.1-4.0</v>
      </c>
      <c r="K536" s="6">
        <f>amazontable[[#This Row],[Discounted Price]]*H536</f>
        <v>37077334</v>
      </c>
      <c r="L536" s="7" t="str" cm="1">
        <f t="array" ref="L536">_xlfn.IFS(D536&lt;=200,"0-200",D536&lt;=500,"201-500",D536&gt;500,"501 &amp; above")</f>
        <v>501 &amp; above</v>
      </c>
      <c r="M536" t="str" cm="1">
        <f t="array" ref="M536">_xlfn.IFS(H536&lt;1000,"0-999",H536&lt;10000,"1,000-9,999",H536&gt;10000,"10,001&amp; above")</f>
        <v>10,001&amp; above</v>
      </c>
      <c r="N536" t="s">
        <v>4403</v>
      </c>
      <c r="O536" t="s">
        <v>4408</v>
      </c>
      <c r="P536" s="19" t="s">
        <v>16179</v>
      </c>
      <c r="Q536" t="s">
        <v>16180</v>
      </c>
      <c r="R536" t="s">
        <v>16181</v>
      </c>
      <c r="S536" t="s">
        <v>16182</v>
      </c>
      <c r="T536" t="s">
        <v>16183</v>
      </c>
      <c r="U536" t="s">
        <v>16184</v>
      </c>
      <c r="V536" t="s">
        <v>16185</v>
      </c>
      <c r="W536" t="s">
        <v>16186</v>
      </c>
    </row>
    <row r="537" spans="1:23" x14ac:dyDescent="0.35">
      <c r="A537" t="s">
        <v>13079</v>
      </c>
      <c r="B537" t="s">
        <v>13090</v>
      </c>
      <c r="C537" t="s">
        <v>13091</v>
      </c>
      <c r="D537" s="2">
        <v>2799</v>
      </c>
      <c r="E537" s="9">
        <v>6499</v>
      </c>
      <c r="F537" s="1">
        <v>0.56999999999999995</v>
      </c>
      <c r="G537">
        <v>4.0999999999999996</v>
      </c>
      <c r="H537" s="4">
        <v>38879</v>
      </c>
      <c r="I537" t="str">
        <f t="shared" si="8"/>
        <v>50% or more</v>
      </c>
      <c r="J537" t="str" cm="1">
        <f t="array" ref="J537">_xlfn.IFS(G537&lt;=2,"0-2.0",G537&lt;=3,"2.1-3.0",G537&lt;=4,"3.1-4.0",G537&lt;=5,"4.1-5.0")</f>
        <v>4.1-5.0</v>
      </c>
      <c r="K537" s="6">
        <f>amazontable[[#This Row],[Discounted Price]]*H537</f>
        <v>108822321</v>
      </c>
      <c r="L537" s="7" t="str" cm="1">
        <f t="array" ref="L537">_xlfn.IFS(D537&lt;=200,"0-200",D537&lt;=500,"201-500",D537&gt;500,"501 &amp; above")</f>
        <v>501 &amp; above</v>
      </c>
      <c r="M537" t="str" cm="1">
        <f t="array" ref="M537">_xlfn.IFS(H537&lt;1000,"0-999",H537&lt;10000,"1,000-9,999",H537&gt;10000,"10,001&amp; above")</f>
        <v>10,001&amp; above</v>
      </c>
      <c r="N537" t="s">
        <v>4413</v>
      </c>
      <c r="O537" t="s">
        <v>4418</v>
      </c>
      <c r="P537" s="19" t="s">
        <v>16187</v>
      </c>
      <c r="Q537" t="s">
        <v>16188</v>
      </c>
      <c r="R537" t="s">
        <v>16189</v>
      </c>
      <c r="S537" t="s">
        <v>16190</v>
      </c>
      <c r="T537" t="s">
        <v>16191</v>
      </c>
      <c r="U537" t="s">
        <v>16192</v>
      </c>
      <c r="V537" t="s">
        <v>16193</v>
      </c>
      <c r="W537" t="s">
        <v>16194</v>
      </c>
    </row>
    <row r="538" spans="1:23" x14ac:dyDescent="0.35">
      <c r="A538" t="s">
        <v>13079</v>
      </c>
      <c r="B538" t="s">
        <v>13096</v>
      </c>
      <c r="C538" t="s">
        <v>13097</v>
      </c>
      <c r="D538" s="2">
        <v>1399</v>
      </c>
      <c r="E538" s="9">
        <v>2990</v>
      </c>
      <c r="F538" s="1">
        <v>0.53</v>
      </c>
      <c r="G538">
        <v>4.0999999999999996</v>
      </c>
      <c r="H538" s="4">
        <v>97175</v>
      </c>
      <c r="I538" t="str">
        <f t="shared" si="8"/>
        <v>50% or more</v>
      </c>
      <c r="J538" t="str" cm="1">
        <f t="array" ref="J538">_xlfn.IFS(G538&lt;=2,"0-2.0",G538&lt;=3,"2.1-3.0",G538&lt;=4,"3.1-4.0",G538&lt;=5,"4.1-5.0")</f>
        <v>4.1-5.0</v>
      </c>
      <c r="K538" s="6">
        <f>amazontable[[#This Row],[Discounted Price]]*H538</f>
        <v>135947825</v>
      </c>
      <c r="L538" s="7" t="str" cm="1">
        <f t="array" ref="L538">_xlfn.IFS(D538&lt;=200,"0-200",D538&lt;=500,"201-500",D538&gt;500,"501 &amp; above")</f>
        <v>501 &amp; above</v>
      </c>
      <c r="M538" t="str" cm="1">
        <f t="array" ref="M538">_xlfn.IFS(H538&lt;1000,"0-999",H538&lt;10000,"1,000-9,999",H538&gt;10000,"10,001&amp; above")</f>
        <v>10,001&amp; above</v>
      </c>
      <c r="N538" t="s">
        <v>4423</v>
      </c>
      <c r="O538" t="s">
        <v>4429</v>
      </c>
      <c r="P538" s="19" t="s">
        <v>16195</v>
      </c>
      <c r="Q538" t="s">
        <v>16196</v>
      </c>
      <c r="R538" t="s">
        <v>16197</v>
      </c>
      <c r="S538" t="s">
        <v>16198</v>
      </c>
      <c r="T538" t="s">
        <v>16199</v>
      </c>
      <c r="U538" t="s">
        <v>16200</v>
      </c>
      <c r="V538" t="s">
        <v>16201</v>
      </c>
      <c r="W538" t="s">
        <v>16202</v>
      </c>
    </row>
    <row r="539" spans="1:23" x14ac:dyDescent="0.35">
      <c r="A539" t="s">
        <v>13079</v>
      </c>
      <c r="B539" t="s">
        <v>13081</v>
      </c>
      <c r="C539" t="s">
        <v>13095</v>
      </c>
      <c r="D539">
        <v>649</v>
      </c>
      <c r="E539" s="9">
        <v>2400</v>
      </c>
      <c r="F539" s="1">
        <v>0.73</v>
      </c>
      <c r="G539">
        <v>4.4000000000000004</v>
      </c>
      <c r="H539" s="4">
        <v>67260</v>
      </c>
      <c r="I539" t="str">
        <f t="shared" si="8"/>
        <v>50% or more</v>
      </c>
      <c r="J539" t="str" cm="1">
        <f t="array" ref="J539">_xlfn.IFS(G539&lt;=2,"0-2.0",G539&lt;=3,"2.1-3.0",G539&lt;=4,"3.1-4.0",G539&lt;=5,"4.1-5.0")</f>
        <v>4.1-5.0</v>
      </c>
      <c r="K539" s="6">
        <f>amazontable[[#This Row],[Discounted Price]]*H539</f>
        <v>43651740</v>
      </c>
      <c r="L539" s="7" t="str" cm="1">
        <f t="array" ref="L539">_xlfn.IFS(D539&lt;=200,"0-200",D539&lt;=500,"201-500",D539&gt;500,"501 &amp; above")</f>
        <v>501 &amp; above</v>
      </c>
      <c r="M539" t="str" cm="1">
        <f t="array" ref="M539">_xlfn.IFS(H539&lt;1000,"0-999",H539&lt;10000,"1,000-9,999",H539&gt;10000,"10,001&amp; above")</f>
        <v>10,001&amp; above</v>
      </c>
      <c r="N539" t="s">
        <v>4434</v>
      </c>
      <c r="O539" t="s">
        <v>3028</v>
      </c>
      <c r="P539" s="19" t="s">
        <v>15382</v>
      </c>
      <c r="Q539" t="s">
        <v>15383</v>
      </c>
      <c r="R539" t="s">
        <v>15384</v>
      </c>
      <c r="S539" t="s">
        <v>15385</v>
      </c>
      <c r="T539" t="s">
        <v>15386</v>
      </c>
      <c r="U539" t="s">
        <v>15387</v>
      </c>
      <c r="V539" t="s">
        <v>15388</v>
      </c>
      <c r="W539" t="s">
        <v>15389</v>
      </c>
    </row>
    <row r="540" spans="1:23" x14ac:dyDescent="0.35">
      <c r="A540" t="s">
        <v>13079</v>
      </c>
      <c r="B540" t="s">
        <v>13092</v>
      </c>
      <c r="C540" t="s">
        <v>13093</v>
      </c>
      <c r="D540">
        <v>799</v>
      </c>
      <c r="E540" s="9">
        <v>3990</v>
      </c>
      <c r="F540" s="1">
        <v>0.8</v>
      </c>
      <c r="G540">
        <v>3.8</v>
      </c>
      <c r="H540" s="4">
        <v>119</v>
      </c>
      <c r="I540" t="str">
        <f t="shared" si="8"/>
        <v>50% or more</v>
      </c>
      <c r="J540" t="str" cm="1">
        <f t="array" ref="J540">_xlfn.IFS(G540&lt;=2,"0-2.0",G540&lt;=3,"2.1-3.0",G540&lt;=4,"3.1-4.0",G540&lt;=5,"4.1-5.0")</f>
        <v>3.1-4.0</v>
      </c>
      <c r="K540" s="6">
        <f>amazontable[[#This Row],[Discounted Price]]*H540</f>
        <v>95081</v>
      </c>
      <c r="L540" s="7" t="str" cm="1">
        <f t="array" ref="L540">_xlfn.IFS(D540&lt;=200,"0-200",D540&lt;=500,"201-500",D540&gt;500,"501 &amp; above")</f>
        <v>501 &amp; above</v>
      </c>
      <c r="M540" t="str" cm="1">
        <f t="array" ref="M540">_xlfn.IFS(H540&lt;1000,"0-999",H540&lt;10000,"1,000-9,999",H540&gt;10000,"10,001&amp; above")</f>
        <v>0-999</v>
      </c>
      <c r="N540" t="s">
        <v>4438</v>
      </c>
      <c r="O540" t="s">
        <v>4443</v>
      </c>
      <c r="P540" s="19" t="s">
        <v>16203</v>
      </c>
      <c r="Q540" t="s">
        <v>16204</v>
      </c>
      <c r="R540" t="s">
        <v>16205</v>
      </c>
      <c r="S540" t="s">
        <v>16206</v>
      </c>
      <c r="T540" t="s">
        <v>16207</v>
      </c>
      <c r="U540" t="s">
        <v>16208</v>
      </c>
      <c r="V540" t="s">
        <v>16209</v>
      </c>
      <c r="W540" t="s">
        <v>16210</v>
      </c>
    </row>
    <row r="541" spans="1:23" x14ac:dyDescent="0.35">
      <c r="A541" t="s">
        <v>13074</v>
      </c>
      <c r="B541" t="s">
        <v>13075</v>
      </c>
      <c r="C541" t="s">
        <v>13098</v>
      </c>
      <c r="D541">
        <v>149</v>
      </c>
      <c r="E541" s="9">
        <v>149</v>
      </c>
      <c r="F541" s="1">
        <v>0</v>
      </c>
      <c r="G541">
        <v>4.3</v>
      </c>
      <c r="H541" s="4">
        <v>10833</v>
      </c>
      <c r="I541" t="str">
        <f t="shared" si="8"/>
        <v>&lt;50%</v>
      </c>
      <c r="J541" t="str" cm="1">
        <f t="array" ref="J541">_xlfn.IFS(G541&lt;=2,"0-2.0",G541&lt;=3,"2.1-3.0",G541&lt;=4,"3.1-4.0",G541&lt;=5,"4.1-5.0")</f>
        <v>4.1-5.0</v>
      </c>
      <c r="K541" s="6">
        <f>amazontable[[#This Row],[Discounted Price]]*H541</f>
        <v>1614117</v>
      </c>
      <c r="L541" s="7" t="str" cm="1">
        <f t="array" ref="L541">_xlfn.IFS(D541&lt;=200,"0-200",D541&lt;=500,"201-500",D541&gt;500,"501 &amp; above")</f>
        <v>0-200</v>
      </c>
      <c r="M541" t="str" cm="1">
        <f t="array" ref="M541">_xlfn.IFS(H541&lt;1000,"0-999",H541&lt;10000,"1,000-9,999",H541&gt;10000,"10,001&amp; above")</f>
        <v>10,001&amp; above</v>
      </c>
      <c r="N541" t="s">
        <v>4448</v>
      </c>
      <c r="O541" t="s">
        <v>4454</v>
      </c>
      <c r="P541" s="19" t="s">
        <v>16211</v>
      </c>
      <c r="Q541" t="s">
        <v>16212</v>
      </c>
      <c r="R541" t="s">
        <v>16213</v>
      </c>
      <c r="S541" t="s">
        <v>16214</v>
      </c>
    </row>
    <row r="542" spans="1:23" x14ac:dyDescent="0.35">
      <c r="A542" t="s">
        <v>13074</v>
      </c>
      <c r="B542" t="s">
        <v>13075</v>
      </c>
      <c r="C542" t="s">
        <v>13076</v>
      </c>
      <c r="D542">
        <v>799</v>
      </c>
      <c r="E542" s="9">
        <v>2100</v>
      </c>
      <c r="F542" s="1">
        <v>0.62</v>
      </c>
      <c r="G542">
        <v>4.3</v>
      </c>
      <c r="H542" s="4">
        <v>8188</v>
      </c>
      <c r="I542" t="str">
        <f t="shared" si="8"/>
        <v>50% or more</v>
      </c>
      <c r="J542" t="str" cm="1">
        <f t="array" ref="J542">_xlfn.IFS(G542&lt;=2,"0-2.0",G542&lt;=3,"2.1-3.0",G542&lt;=4,"3.1-4.0",G542&lt;=5,"4.1-5.0")</f>
        <v>4.1-5.0</v>
      </c>
      <c r="K542" s="6">
        <f>amazontable[[#This Row],[Discounted Price]]*H542</f>
        <v>6542212</v>
      </c>
      <c r="L542" s="7" t="str" cm="1">
        <f t="array" ref="L542">_xlfn.IFS(D542&lt;=200,"0-200",D542&lt;=500,"201-500",D542&gt;500,"501 &amp; above")</f>
        <v>501 &amp; above</v>
      </c>
      <c r="M542" t="str" cm="1">
        <f t="array" ref="M542">_xlfn.IFS(H542&lt;1000,"0-999",H542&lt;10000,"1,000-9,999",H542&gt;10000,"10,001&amp; above")</f>
        <v>1,000-9,999</v>
      </c>
      <c r="N542" t="s">
        <v>496</v>
      </c>
      <c r="O542" t="s">
        <v>501</v>
      </c>
      <c r="P542" s="19" t="s">
        <v>13718</v>
      </c>
      <c r="Q542" t="s">
        <v>13719</v>
      </c>
      <c r="R542" t="s">
        <v>13720</v>
      </c>
      <c r="S542" t="s">
        <v>13721</v>
      </c>
      <c r="T542" t="s">
        <v>13722</v>
      </c>
      <c r="U542" t="s">
        <v>13723</v>
      </c>
      <c r="V542" t="s">
        <v>13724</v>
      </c>
      <c r="W542" t="s">
        <v>13725</v>
      </c>
    </row>
    <row r="543" spans="1:23" x14ac:dyDescent="0.35">
      <c r="A543" t="s">
        <v>13079</v>
      </c>
      <c r="B543" t="s">
        <v>13092</v>
      </c>
      <c r="C543" t="s">
        <v>13094</v>
      </c>
      <c r="D543" s="2">
        <v>3799</v>
      </c>
      <c r="E543" s="9">
        <v>5299</v>
      </c>
      <c r="F543" s="1">
        <v>0.28000000000000003</v>
      </c>
      <c r="G543">
        <v>3.5</v>
      </c>
      <c r="H543" s="4">
        <v>1641</v>
      </c>
      <c r="I543" t="str">
        <f t="shared" si="8"/>
        <v>&lt;50%</v>
      </c>
      <c r="J543" t="str" cm="1">
        <f t="array" ref="J543">_xlfn.IFS(G543&lt;=2,"0-2.0",G543&lt;=3,"2.1-3.0",G543&lt;=4,"3.1-4.0",G543&lt;=5,"4.1-5.0")</f>
        <v>3.1-4.0</v>
      </c>
      <c r="K543" s="6">
        <f>amazontable[[#This Row],[Discounted Price]]*H543</f>
        <v>6234159</v>
      </c>
      <c r="L543" s="7" t="str" cm="1">
        <f t="array" ref="L543">_xlfn.IFS(D543&lt;=200,"0-200",D543&lt;=500,"201-500",D543&gt;500,"501 &amp; above")</f>
        <v>501 &amp; above</v>
      </c>
      <c r="M543" t="str" cm="1">
        <f t="array" ref="M543">_xlfn.IFS(H543&lt;1000,"0-999",H543&lt;10000,"1,000-9,999",H543&gt;10000,"10,001&amp; above")</f>
        <v>1,000-9,999</v>
      </c>
      <c r="N543" t="s">
        <v>4461</v>
      </c>
      <c r="O543" t="s">
        <v>4466</v>
      </c>
      <c r="P543" s="19" t="s">
        <v>16215</v>
      </c>
      <c r="Q543" t="s">
        <v>16216</v>
      </c>
      <c r="R543" t="s">
        <v>16217</v>
      </c>
      <c r="S543" t="s">
        <v>16218</v>
      </c>
      <c r="T543" t="s">
        <v>16219</v>
      </c>
      <c r="U543" t="s">
        <v>16220</v>
      </c>
      <c r="V543" t="s">
        <v>16221</v>
      </c>
      <c r="W543" t="s">
        <v>16222</v>
      </c>
    </row>
    <row r="544" spans="1:23" x14ac:dyDescent="0.35">
      <c r="A544" t="s">
        <v>13079</v>
      </c>
      <c r="B544" t="s">
        <v>13092</v>
      </c>
      <c r="C544" t="s">
        <v>13093</v>
      </c>
      <c r="D544">
        <v>199</v>
      </c>
      <c r="E544" s="9">
        <v>1899</v>
      </c>
      <c r="F544" s="1">
        <v>0.9</v>
      </c>
      <c r="G544">
        <v>4</v>
      </c>
      <c r="H544" s="4">
        <v>4740</v>
      </c>
      <c r="I544" t="str">
        <f t="shared" si="8"/>
        <v>50% or more</v>
      </c>
      <c r="J544" t="str" cm="1">
        <f t="array" ref="J544">_xlfn.IFS(G544&lt;=2,"0-2.0",G544&lt;=3,"2.1-3.0",G544&lt;=4,"3.1-4.0",G544&lt;=5,"4.1-5.0")</f>
        <v>3.1-4.0</v>
      </c>
      <c r="K544" s="6">
        <f>amazontable[[#This Row],[Discounted Price]]*H544</f>
        <v>943260</v>
      </c>
      <c r="L544" s="7" t="str" cm="1">
        <f t="array" ref="L544">_xlfn.IFS(D544&lt;=200,"0-200",D544&lt;=500,"201-500",D544&gt;500,"501 &amp; above")</f>
        <v>0-200</v>
      </c>
      <c r="M544" t="str" cm="1">
        <f t="array" ref="M544">_xlfn.IFS(H544&lt;1000,"0-999",H544&lt;10000,"1,000-9,999",H544&gt;10000,"10,001&amp; above")</f>
        <v>1,000-9,999</v>
      </c>
      <c r="N544" t="s">
        <v>4471</v>
      </c>
      <c r="O544" t="s">
        <v>4476</v>
      </c>
      <c r="P544" s="19" t="s">
        <v>16223</v>
      </c>
      <c r="Q544" t="s">
        <v>16224</v>
      </c>
      <c r="R544" t="s">
        <v>16225</v>
      </c>
      <c r="S544" t="s">
        <v>16226</v>
      </c>
      <c r="T544" t="s">
        <v>16227</v>
      </c>
      <c r="U544" t="s">
        <v>16228</v>
      </c>
      <c r="V544" t="s">
        <v>16229</v>
      </c>
      <c r="W544" t="s">
        <v>16230</v>
      </c>
    </row>
    <row r="545" spans="1:23" x14ac:dyDescent="0.35">
      <c r="A545" t="s">
        <v>13079</v>
      </c>
      <c r="B545" t="s">
        <v>13092</v>
      </c>
      <c r="C545" t="s">
        <v>13094</v>
      </c>
      <c r="D545" s="2">
        <v>23999</v>
      </c>
      <c r="E545" s="9">
        <v>32999</v>
      </c>
      <c r="F545" s="1">
        <v>0.27</v>
      </c>
      <c r="G545">
        <v>3.9</v>
      </c>
      <c r="H545" s="4">
        <v>8866</v>
      </c>
      <c r="I545" t="str">
        <f t="shared" si="8"/>
        <v>&lt;50%</v>
      </c>
      <c r="J545" t="str" cm="1">
        <f t="array" ref="J545">_xlfn.IFS(G545&lt;=2,"0-2.0",G545&lt;=3,"2.1-3.0",G545&lt;=4,"3.1-4.0",G545&lt;=5,"4.1-5.0")</f>
        <v>3.1-4.0</v>
      </c>
      <c r="K545" s="6">
        <f>amazontable[[#This Row],[Discounted Price]]*H545</f>
        <v>212775134</v>
      </c>
      <c r="L545" s="7" t="str" cm="1">
        <f t="array" ref="L545">_xlfn.IFS(D545&lt;=200,"0-200",D545&lt;=500,"201-500",D545&gt;500,"501 &amp; above")</f>
        <v>501 &amp; above</v>
      </c>
      <c r="M545" t="str" cm="1">
        <f t="array" ref="M545">_xlfn.IFS(H545&lt;1000,"0-999",H545&lt;10000,"1,000-9,999",H545&gt;10000,"10,001&amp; above")</f>
        <v>1,000-9,999</v>
      </c>
      <c r="N545" t="s">
        <v>4481</v>
      </c>
      <c r="O545" t="s">
        <v>4486</v>
      </c>
      <c r="P545" s="19" t="s">
        <v>16231</v>
      </c>
      <c r="Q545" t="s">
        <v>16232</v>
      </c>
      <c r="R545" t="s">
        <v>16233</v>
      </c>
      <c r="S545" t="s">
        <v>16234</v>
      </c>
      <c r="T545" t="s">
        <v>16235</v>
      </c>
      <c r="U545" t="s">
        <v>16236</v>
      </c>
      <c r="V545" t="s">
        <v>16237</v>
      </c>
      <c r="W545" t="s">
        <v>16238</v>
      </c>
    </row>
    <row r="546" spans="1:23" x14ac:dyDescent="0.35">
      <c r="A546" t="s">
        <v>13079</v>
      </c>
      <c r="B546" t="s">
        <v>13092</v>
      </c>
      <c r="C546" t="s">
        <v>13094</v>
      </c>
      <c r="D546" s="2">
        <v>29990</v>
      </c>
      <c r="E546" s="9">
        <v>39990</v>
      </c>
      <c r="F546" s="1">
        <v>0.25</v>
      </c>
      <c r="G546">
        <v>4.3</v>
      </c>
      <c r="H546" s="4">
        <v>8399</v>
      </c>
      <c r="I546" t="str">
        <f t="shared" si="8"/>
        <v>&lt;50%</v>
      </c>
      <c r="J546" t="str" cm="1">
        <f t="array" ref="J546">_xlfn.IFS(G546&lt;=2,"0-2.0",G546&lt;=3,"2.1-3.0",G546&lt;=4,"3.1-4.0",G546&lt;=5,"4.1-5.0")</f>
        <v>4.1-5.0</v>
      </c>
      <c r="K546" s="6">
        <f>amazontable[[#This Row],[Discounted Price]]*H546</f>
        <v>251886010</v>
      </c>
      <c r="L546" s="7" t="str" cm="1">
        <f t="array" ref="L546">_xlfn.IFS(D546&lt;=200,"0-200",D546&lt;=500,"201-500",D546&gt;500,"501 &amp; above")</f>
        <v>501 &amp; above</v>
      </c>
      <c r="M546" t="str" cm="1">
        <f t="array" ref="M546">_xlfn.IFS(H546&lt;1000,"0-999",H546&lt;10000,"1,000-9,999",H546&gt;10000,"10,001&amp; above")</f>
        <v>1,000-9,999</v>
      </c>
      <c r="N546" t="s">
        <v>4491</v>
      </c>
      <c r="O546" t="s">
        <v>4496</v>
      </c>
      <c r="P546" s="19" t="s">
        <v>16239</v>
      </c>
      <c r="Q546" t="s">
        <v>16240</v>
      </c>
      <c r="R546" t="s">
        <v>16241</v>
      </c>
      <c r="S546" t="s">
        <v>16242</v>
      </c>
      <c r="T546" t="s">
        <v>16243</v>
      </c>
      <c r="U546" t="s">
        <v>16244</v>
      </c>
      <c r="V546" t="s">
        <v>16245</v>
      </c>
      <c r="W546" t="s">
        <v>16246</v>
      </c>
    </row>
    <row r="547" spans="1:23" x14ac:dyDescent="0.35">
      <c r="A547" t="s">
        <v>13079</v>
      </c>
      <c r="B547" t="s">
        <v>13090</v>
      </c>
      <c r="C547" t="s">
        <v>13091</v>
      </c>
      <c r="D547">
        <v>281</v>
      </c>
      <c r="E547" s="9">
        <v>1999</v>
      </c>
      <c r="F547" s="1">
        <v>0.86</v>
      </c>
      <c r="G547">
        <v>2.8</v>
      </c>
      <c r="H547" s="4">
        <v>87</v>
      </c>
      <c r="I547" t="str">
        <f t="shared" si="8"/>
        <v>50% or more</v>
      </c>
      <c r="J547" t="str" cm="1">
        <f t="array" ref="J547">_xlfn.IFS(G547&lt;=2,"0-2.0",G547&lt;=3,"2.1-3.0",G547&lt;=4,"3.1-4.0",G547&lt;=5,"4.1-5.0")</f>
        <v>2.1-3.0</v>
      </c>
      <c r="K547" s="6">
        <f>amazontable[[#This Row],[Discounted Price]]*H547</f>
        <v>24447</v>
      </c>
      <c r="L547" s="7" t="str" cm="1">
        <f t="array" ref="L547">_xlfn.IFS(D547&lt;=200,"0-200",D547&lt;=500,"201-500",D547&gt;500,"501 &amp; above")</f>
        <v>201-500</v>
      </c>
      <c r="M547" t="str" cm="1">
        <f t="array" ref="M547">_xlfn.IFS(H547&lt;1000,"0-999",H547&lt;10000,"1,000-9,999",H547&gt;10000,"10,001&amp; above")</f>
        <v>0-999</v>
      </c>
      <c r="N547" t="s">
        <v>4501</v>
      </c>
      <c r="O547" t="s">
        <v>4506</v>
      </c>
      <c r="P547" s="19" t="s">
        <v>16247</v>
      </c>
      <c r="Q547" t="s">
        <v>16248</v>
      </c>
      <c r="R547" t="s">
        <v>16249</v>
      </c>
      <c r="S547" t="s">
        <v>16250</v>
      </c>
      <c r="T547" t="s">
        <v>16251</v>
      </c>
      <c r="U547" t="s">
        <v>16252</v>
      </c>
      <c r="V547" t="s">
        <v>16253</v>
      </c>
      <c r="W547" t="s">
        <v>16254</v>
      </c>
    </row>
    <row r="548" spans="1:23" x14ac:dyDescent="0.35">
      <c r="A548" t="s">
        <v>13079</v>
      </c>
      <c r="B548" t="s">
        <v>13092</v>
      </c>
      <c r="C548" t="s">
        <v>13094</v>
      </c>
      <c r="D548" s="2">
        <v>7998</v>
      </c>
      <c r="E548" s="9">
        <v>11999</v>
      </c>
      <c r="F548" s="1">
        <v>0.33</v>
      </c>
      <c r="G548">
        <v>3.8</v>
      </c>
      <c r="H548" s="4">
        <v>125</v>
      </c>
      <c r="I548" t="str">
        <f t="shared" si="8"/>
        <v>&lt;50%</v>
      </c>
      <c r="J548" t="str" cm="1">
        <f t="array" ref="J548">_xlfn.IFS(G548&lt;=2,"0-2.0",G548&lt;=3,"2.1-3.0",G548&lt;=4,"3.1-4.0",G548&lt;=5,"4.1-5.0")</f>
        <v>3.1-4.0</v>
      </c>
      <c r="K548" s="6">
        <f>amazontable[[#This Row],[Discounted Price]]*H548</f>
        <v>999750</v>
      </c>
      <c r="L548" s="7" t="str" cm="1">
        <f t="array" ref="L548">_xlfn.IFS(D548&lt;=200,"0-200",D548&lt;=500,"201-500",D548&gt;500,"501 &amp; above")</f>
        <v>501 &amp; above</v>
      </c>
      <c r="M548" t="str" cm="1">
        <f t="array" ref="M548">_xlfn.IFS(H548&lt;1000,"0-999",H548&lt;10000,"1,000-9,999",H548&gt;10000,"10,001&amp; above")</f>
        <v>0-999</v>
      </c>
      <c r="N548" t="s">
        <v>4511</v>
      </c>
      <c r="O548" t="s">
        <v>4516</v>
      </c>
      <c r="P548" s="19" t="s">
        <v>16255</v>
      </c>
      <c r="Q548" t="s">
        <v>16256</v>
      </c>
      <c r="R548" t="s">
        <v>16257</v>
      </c>
      <c r="S548" t="s">
        <v>16258</v>
      </c>
      <c r="T548" t="s">
        <v>16259</v>
      </c>
      <c r="U548" t="s">
        <v>16260</v>
      </c>
      <c r="V548" t="s">
        <v>16261</v>
      </c>
      <c r="W548" t="s">
        <v>16262</v>
      </c>
    </row>
    <row r="549" spans="1:23" x14ac:dyDescent="0.35">
      <c r="A549" t="s">
        <v>13079</v>
      </c>
      <c r="B549" t="s">
        <v>13090</v>
      </c>
      <c r="C549" t="s">
        <v>13091</v>
      </c>
      <c r="D549">
        <v>249</v>
      </c>
      <c r="E549" s="9">
        <v>999</v>
      </c>
      <c r="F549" s="1">
        <v>0.75</v>
      </c>
      <c r="G549">
        <v>4.5</v>
      </c>
      <c r="H549" s="4">
        <v>38</v>
      </c>
      <c r="I549" t="str">
        <f t="shared" si="8"/>
        <v>50% or more</v>
      </c>
      <c r="J549" t="str" cm="1">
        <f t="array" ref="J549">_xlfn.IFS(G549&lt;=2,"0-2.0",G549&lt;=3,"2.1-3.0",G549&lt;=4,"3.1-4.0",G549&lt;=5,"4.1-5.0")</f>
        <v>4.1-5.0</v>
      </c>
      <c r="K549" s="6">
        <f>amazontable[[#This Row],[Discounted Price]]*H549</f>
        <v>9462</v>
      </c>
      <c r="L549" s="7" t="str" cm="1">
        <f t="array" ref="L549">_xlfn.IFS(D549&lt;=200,"0-200",D549&lt;=500,"201-500",D549&gt;500,"501 &amp; above")</f>
        <v>201-500</v>
      </c>
      <c r="M549" t="str" cm="1">
        <f t="array" ref="M549">_xlfn.IFS(H549&lt;1000,"0-999",H549&lt;10000,"1,000-9,999",H549&gt;10000,"10,001&amp; above")</f>
        <v>0-999</v>
      </c>
      <c r="N549" t="s">
        <v>4521</v>
      </c>
      <c r="O549" t="s">
        <v>4526</v>
      </c>
      <c r="P549" s="19" t="s">
        <v>16263</v>
      </c>
      <c r="Q549" t="s">
        <v>16264</v>
      </c>
      <c r="R549" t="s">
        <v>16265</v>
      </c>
      <c r="S549" t="s">
        <v>16266</v>
      </c>
      <c r="T549" t="s">
        <v>16267</v>
      </c>
      <c r="U549" t="s">
        <v>16268</v>
      </c>
      <c r="V549" t="s">
        <v>16269</v>
      </c>
      <c r="W549" t="s">
        <v>16270</v>
      </c>
    </row>
    <row r="550" spans="1:23" x14ac:dyDescent="0.35">
      <c r="A550" t="s">
        <v>13079</v>
      </c>
      <c r="B550" t="s">
        <v>13092</v>
      </c>
      <c r="C550" t="s">
        <v>13093</v>
      </c>
      <c r="D550">
        <v>299</v>
      </c>
      <c r="E550" s="9">
        <v>599</v>
      </c>
      <c r="F550" s="1">
        <v>0.5</v>
      </c>
      <c r="G550">
        <v>4.3</v>
      </c>
      <c r="H550" s="4">
        <v>4674</v>
      </c>
      <c r="I550" t="str">
        <f t="shared" si="8"/>
        <v>50% or more</v>
      </c>
      <c r="J550" t="str" cm="1">
        <f t="array" ref="J550">_xlfn.IFS(G550&lt;=2,"0-2.0",G550&lt;=3,"2.1-3.0",G550&lt;=4,"3.1-4.0",G550&lt;=5,"4.1-5.0")</f>
        <v>4.1-5.0</v>
      </c>
      <c r="K550" s="6">
        <f>amazontable[[#This Row],[Discounted Price]]*H550</f>
        <v>1397526</v>
      </c>
      <c r="L550" s="7" t="str" cm="1">
        <f t="array" ref="L550">_xlfn.IFS(D550&lt;=200,"0-200",D550&lt;=500,"201-500",D550&gt;500,"501 &amp; above")</f>
        <v>201-500</v>
      </c>
      <c r="M550" t="str" cm="1">
        <f t="array" ref="M550">_xlfn.IFS(H550&lt;1000,"0-999",H550&lt;10000,"1,000-9,999",H550&gt;10000,"10,001&amp; above")</f>
        <v>1,000-9,999</v>
      </c>
      <c r="N550" t="s">
        <v>4531</v>
      </c>
      <c r="O550" t="s">
        <v>4536</v>
      </c>
      <c r="P550" s="19" t="s">
        <v>16271</v>
      </c>
      <c r="Q550" t="s">
        <v>16272</v>
      </c>
      <c r="R550" t="s">
        <v>16273</v>
      </c>
      <c r="S550" t="s">
        <v>16274</v>
      </c>
      <c r="T550" t="s">
        <v>16275</v>
      </c>
      <c r="U550" t="s">
        <v>16276</v>
      </c>
      <c r="V550" t="s">
        <v>16277</v>
      </c>
      <c r="W550" t="s">
        <v>16278</v>
      </c>
    </row>
    <row r="551" spans="1:23" x14ac:dyDescent="0.35">
      <c r="A551" t="s">
        <v>13079</v>
      </c>
      <c r="B551" t="s">
        <v>13090</v>
      </c>
      <c r="C551" t="s">
        <v>13091</v>
      </c>
      <c r="D551">
        <v>499</v>
      </c>
      <c r="E551" s="9">
        <v>1899</v>
      </c>
      <c r="F551" s="1">
        <v>0.74</v>
      </c>
      <c r="G551">
        <v>4.0999999999999996</v>
      </c>
      <c r="H551" s="4">
        <v>412</v>
      </c>
      <c r="I551" t="str">
        <f t="shared" si="8"/>
        <v>50% or more</v>
      </c>
      <c r="J551" t="str" cm="1">
        <f t="array" ref="J551">_xlfn.IFS(G551&lt;=2,"0-2.0",G551&lt;=3,"2.1-3.0",G551&lt;=4,"3.1-4.0",G551&lt;=5,"4.1-5.0")</f>
        <v>4.1-5.0</v>
      </c>
      <c r="K551" s="6">
        <f>amazontable[[#This Row],[Discounted Price]]*H551</f>
        <v>205588</v>
      </c>
      <c r="L551" s="7" t="str" cm="1">
        <f t="array" ref="L551">_xlfn.IFS(D551&lt;=200,"0-200",D551&lt;=500,"201-500",D551&gt;500,"501 &amp; above")</f>
        <v>201-500</v>
      </c>
      <c r="M551" t="str" cm="1">
        <f t="array" ref="M551">_xlfn.IFS(H551&lt;1000,"0-999",H551&lt;10000,"1,000-9,999",H551&gt;10000,"10,001&amp; above")</f>
        <v>0-999</v>
      </c>
      <c r="N551" t="s">
        <v>4541</v>
      </c>
      <c r="O551" t="s">
        <v>4546</v>
      </c>
      <c r="P551" s="19" t="s">
        <v>16279</v>
      </c>
      <c r="Q551" t="s">
        <v>16280</v>
      </c>
      <c r="R551" t="s">
        <v>16281</v>
      </c>
      <c r="S551" t="s">
        <v>16282</v>
      </c>
      <c r="T551" t="s">
        <v>16283</v>
      </c>
      <c r="U551" t="s">
        <v>16284</v>
      </c>
      <c r="V551" t="s">
        <v>16285</v>
      </c>
      <c r="W551" t="s">
        <v>16286</v>
      </c>
    </row>
    <row r="552" spans="1:23" x14ac:dyDescent="0.35">
      <c r="A552" t="s">
        <v>13079</v>
      </c>
      <c r="B552" t="s">
        <v>13090</v>
      </c>
      <c r="C552" t="s">
        <v>13091</v>
      </c>
      <c r="D552">
        <v>899</v>
      </c>
      <c r="E552" s="9">
        <v>3499</v>
      </c>
      <c r="F552" s="1">
        <v>0.74</v>
      </c>
      <c r="G552">
        <v>3</v>
      </c>
      <c r="H552" s="4">
        <v>681</v>
      </c>
      <c r="I552" t="str">
        <f t="shared" si="8"/>
        <v>50% or more</v>
      </c>
      <c r="J552" t="str" cm="1">
        <f t="array" ref="J552">_xlfn.IFS(G552&lt;=2,"0-2.0",G552&lt;=3,"2.1-3.0",G552&lt;=4,"3.1-4.0",G552&lt;=5,"4.1-5.0")</f>
        <v>2.1-3.0</v>
      </c>
      <c r="K552" s="6">
        <f>amazontable[[#This Row],[Discounted Price]]*H552</f>
        <v>612219</v>
      </c>
      <c r="L552" s="7" t="str" cm="1">
        <f t="array" ref="L552">_xlfn.IFS(D552&lt;=200,"0-200",D552&lt;=500,"201-500",D552&gt;500,"501 &amp; above")</f>
        <v>501 &amp; above</v>
      </c>
      <c r="M552" t="str" cm="1">
        <f t="array" ref="M552">_xlfn.IFS(H552&lt;1000,"0-999",H552&lt;10000,"1,000-9,999",H552&gt;10000,"10,001&amp; above")</f>
        <v>0-999</v>
      </c>
      <c r="N552" t="s">
        <v>4551</v>
      </c>
      <c r="O552" t="s">
        <v>4556</v>
      </c>
      <c r="P552" s="19" t="s">
        <v>16287</v>
      </c>
      <c r="Q552" t="s">
        <v>16288</v>
      </c>
      <c r="R552" t="s">
        <v>16289</v>
      </c>
      <c r="S552" t="s">
        <v>16290</v>
      </c>
      <c r="T552" t="s">
        <v>16291</v>
      </c>
      <c r="U552" t="s">
        <v>16292</v>
      </c>
      <c r="V552" t="s">
        <v>16293</v>
      </c>
      <c r="W552" t="s">
        <v>16294</v>
      </c>
    </row>
    <row r="553" spans="1:23" x14ac:dyDescent="0.35">
      <c r="A553" t="s">
        <v>13079</v>
      </c>
      <c r="B553" t="s">
        <v>13092</v>
      </c>
      <c r="C553" t="s">
        <v>13093</v>
      </c>
      <c r="D553" s="2">
        <v>1599</v>
      </c>
      <c r="E553" s="9">
        <v>3499</v>
      </c>
      <c r="F553" s="1">
        <v>0.54</v>
      </c>
      <c r="G553">
        <v>4</v>
      </c>
      <c r="H553" s="4">
        <v>36384</v>
      </c>
      <c r="I553" t="str">
        <f t="shared" si="8"/>
        <v>50% or more</v>
      </c>
      <c r="J553" t="str" cm="1">
        <f t="array" ref="J553">_xlfn.IFS(G553&lt;=2,"0-2.0",G553&lt;=3,"2.1-3.0",G553&lt;=4,"3.1-4.0",G553&lt;=5,"4.1-5.0")</f>
        <v>3.1-4.0</v>
      </c>
      <c r="K553" s="6">
        <f>amazontable[[#This Row],[Discounted Price]]*H553</f>
        <v>58178016</v>
      </c>
      <c r="L553" s="7" t="str" cm="1">
        <f t="array" ref="L553">_xlfn.IFS(D553&lt;=200,"0-200",D553&lt;=500,"201-500",D553&gt;500,"501 &amp; above")</f>
        <v>501 &amp; above</v>
      </c>
      <c r="M553" t="str" cm="1">
        <f t="array" ref="M553">_xlfn.IFS(H553&lt;1000,"0-999",H553&lt;10000,"1,000-9,999",H553&gt;10000,"10,001&amp; above")</f>
        <v>10,001&amp; above</v>
      </c>
      <c r="N553" t="s">
        <v>4561</v>
      </c>
      <c r="O553" t="s">
        <v>4566</v>
      </c>
      <c r="P553" s="19" t="s">
        <v>16295</v>
      </c>
      <c r="Q553" t="s">
        <v>16296</v>
      </c>
      <c r="R553" t="s">
        <v>16297</v>
      </c>
      <c r="S553" t="s">
        <v>16298</v>
      </c>
      <c r="T553" t="s">
        <v>16299</v>
      </c>
      <c r="U553" t="s">
        <v>16300</v>
      </c>
      <c r="V553" t="s">
        <v>16301</v>
      </c>
      <c r="W553" t="s">
        <v>16302</v>
      </c>
    </row>
    <row r="554" spans="1:23" x14ac:dyDescent="0.35">
      <c r="A554" t="s">
        <v>13079</v>
      </c>
      <c r="B554" t="s">
        <v>13096</v>
      </c>
      <c r="C554" t="s">
        <v>13085</v>
      </c>
      <c r="D554">
        <v>120</v>
      </c>
      <c r="E554" s="9">
        <v>999</v>
      </c>
      <c r="F554" s="1">
        <v>0.88</v>
      </c>
      <c r="G554">
        <v>3.9</v>
      </c>
      <c r="H554" s="4">
        <v>6491</v>
      </c>
      <c r="I554" t="str">
        <f t="shared" si="8"/>
        <v>50% or more</v>
      </c>
      <c r="J554" t="str" cm="1">
        <f t="array" ref="J554">_xlfn.IFS(G554&lt;=2,"0-2.0",G554&lt;=3,"2.1-3.0",G554&lt;=4,"3.1-4.0",G554&lt;=5,"4.1-5.0")</f>
        <v>3.1-4.0</v>
      </c>
      <c r="K554" s="6">
        <f>amazontable[[#This Row],[Discounted Price]]*H554</f>
        <v>778920</v>
      </c>
      <c r="L554" s="7" t="str" cm="1">
        <f t="array" ref="L554">_xlfn.IFS(D554&lt;=200,"0-200",D554&lt;=500,"201-500",D554&gt;500,"501 &amp; above")</f>
        <v>0-200</v>
      </c>
      <c r="M554" t="str" cm="1">
        <f t="array" ref="M554">_xlfn.IFS(H554&lt;1000,"0-999",H554&lt;10000,"1,000-9,999",H554&gt;10000,"10,001&amp; above")</f>
        <v>1,000-9,999</v>
      </c>
      <c r="N554" t="s">
        <v>4571</v>
      </c>
      <c r="O554" t="s">
        <v>4577</v>
      </c>
      <c r="P554" s="19" t="s">
        <v>16303</v>
      </c>
      <c r="Q554" t="s">
        <v>16304</v>
      </c>
      <c r="R554" t="s">
        <v>16305</v>
      </c>
      <c r="S554" t="s">
        <v>16306</v>
      </c>
      <c r="T554" t="s">
        <v>16307</v>
      </c>
      <c r="U554" t="s">
        <v>16308</v>
      </c>
      <c r="V554" t="s">
        <v>16309</v>
      </c>
      <c r="W554" t="s">
        <v>16310</v>
      </c>
    </row>
    <row r="555" spans="1:23" x14ac:dyDescent="0.35">
      <c r="A555" t="s">
        <v>13079</v>
      </c>
      <c r="B555" t="s">
        <v>13090</v>
      </c>
      <c r="C555" t="s">
        <v>13091</v>
      </c>
      <c r="D555" s="2">
        <v>3999</v>
      </c>
      <c r="E555" s="9">
        <v>6999</v>
      </c>
      <c r="F555" s="1">
        <v>0.43</v>
      </c>
      <c r="G555">
        <v>4.0999999999999996</v>
      </c>
      <c r="H555" s="4">
        <v>10229</v>
      </c>
      <c r="I555" t="str">
        <f t="shared" si="8"/>
        <v>&lt;50%</v>
      </c>
      <c r="J555" t="str" cm="1">
        <f t="array" ref="J555">_xlfn.IFS(G555&lt;=2,"0-2.0",G555&lt;=3,"2.1-3.0",G555&lt;=4,"3.1-4.0",G555&lt;=5,"4.1-5.0")</f>
        <v>4.1-5.0</v>
      </c>
      <c r="K555" s="6">
        <f>amazontable[[#This Row],[Discounted Price]]*H555</f>
        <v>40905771</v>
      </c>
      <c r="L555" s="7" t="str" cm="1">
        <f t="array" ref="L555">_xlfn.IFS(D555&lt;=200,"0-200",D555&lt;=500,"201-500",D555&gt;500,"501 &amp; above")</f>
        <v>501 &amp; above</v>
      </c>
      <c r="M555" t="str" cm="1">
        <f t="array" ref="M555">_xlfn.IFS(H555&lt;1000,"0-999",H555&lt;10000,"1,000-9,999",H555&gt;10000,"10,001&amp; above")</f>
        <v>10,001&amp; above</v>
      </c>
      <c r="N555" t="s">
        <v>4582</v>
      </c>
      <c r="O555" t="s">
        <v>4587</v>
      </c>
      <c r="P555" s="19" t="s">
        <v>16311</v>
      </c>
      <c r="Q555" t="s">
        <v>16312</v>
      </c>
      <c r="R555" t="s">
        <v>16313</v>
      </c>
      <c r="S555" t="s">
        <v>16314</v>
      </c>
      <c r="T555" t="s">
        <v>16315</v>
      </c>
      <c r="U555" t="s">
        <v>16316</v>
      </c>
      <c r="V555" t="s">
        <v>16317</v>
      </c>
      <c r="W555" t="s">
        <v>16318</v>
      </c>
    </row>
    <row r="556" spans="1:23" x14ac:dyDescent="0.35">
      <c r="A556" t="s">
        <v>13079</v>
      </c>
      <c r="B556" t="s">
        <v>13092</v>
      </c>
      <c r="C556" t="s">
        <v>13094</v>
      </c>
      <c r="D556" s="2">
        <v>12999</v>
      </c>
      <c r="E556" s="9">
        <v>18999</v>
      </c>
      <c r="F556" s="1">
        <v>0.32</v>
      </c>
      <c r="G556">
        <v>4.0999999999999996</v>
      </c>
      <c r="H556" s="4">
        <v>50772</v>
      </c>
      <c r="I556" t="str">
        <f t="shared" si="8"/>
        <v>&lt;50%</v>
      </c>
      <c r="J556" t="str" cm="1">
        <f t="array" ref="J556">_xlfn.IFS(G556&lt;=2,"0-2.0",G556&lt;=3,"2.1-3.0",G556&lt;=4,"3.1-4.0",G556&lt;=5,"4.1-5.0")</f>
        <v>4.1-5.0</v>
      </c>
      <c r="K556" s="6">
        <f>amazontable[[#This Row],[Discounted Price]]*H556</f>
        <v>659985228</v>
      </c>
      <c r="L556" s="7" t="str" cm="1">
        <f t="array" ref="L556">_xlfn.IFS(D556&lt;=200,"0-200",D556&lt;=500,"201-500",D556&gt;500,"501 &amp; above")</f>
        <v>501 &amp; above</v>
      </c>
      <c r="M556" t="str" cm="1">
        <f t="array" ref="M556">_xlfn.IFS(H556&lt;1000,"0-999",H556&lt;10000,"1,000-9,999",H556&gt;10000,"10,001&amp; above")</f>
        <v>10,001&amp; above</v>
      </c>
      <c r="N556" t="s">
        <v>4592</v>
      </c>
      <c r="O556" t="s">
        <v>3652</v>
      </c>
      <c r="P556" s="19" t="s">
        <v>15750</v>
      </c>
      <c r="Q556" t="s">
        <v>15751</v>
      </c>
      <c r="R556" t="s">
        <v>15752</v>
      </c>
      <c r="S556" t="s">
        <v>15753</v>
      </c>
      <c r="T556" t="s">
        <v>15754</v>
      </c>
      <c r="U556" t="s">
        <v>15755</v>
      </c>
      <c r="V556" t="s">
        <v>15756</v>
      </c>
    </row>
    <row r="557" spans="1:23" x14ac:dyDescent="0.35">
      <c r="A557" t="s">
        <v>13079</v>
      </c>
      <c r="B557" t="s">
        <v>13092</v>
      </c>
      <c r="C557" t="s">
        <v>13093</v>
      </c>
      <c r="D557" s="2">
        <v>1599</v>
      </c>
      <c r="E557" s="9">
        <v>2599</v>
      </c>
      <c r="F557" s="1">
        <v>0.38</v>
      </c>
      <c r="G557">
        <v>4.3</v>
      </c>
      <c r="H557" s="4">
        <v>1801</v>
      </c>
      <c r="I557" t="str">
        <f t="shared" si="8"/>
        <v>&lt;50%</v>
      </c>
      <c r="J557" t="str" cm="1">
        <f t="array" ref="J557">_xlfn.IFS(G557&lt;=2,"0-2.0",G557&lt;=3,"2.1-3.0",G557&lt;=4,"3.1-4.0",G557&lt;=5,"4.1-5.0")</f>
        <v>4.1-5.0</v>
      </c>
      <c r="K557" s="6">
        <f>amazontable[[#This Row],[Discounted Price]]*H557</f>
        <v>2879799</v>
      </c>
      <c r="L557" s="7" t="str" cm="1">
        <f t="array" ref="L557">_xlfn.IFS(D557&lt;=200,"0-200",D557&lt;=500,"201-500",D557&gt;500,"501 &amp; above")</f>
        <v>501 &amp; above</v>
      </c>
      <c r="M557" t="str" cm="1">
        <f t="array" ref="M557">_xlfn.IFS(H557&lt;1000,"0-999",H557&lt;10000,"1,000-9,999",H557&gt;10000,"10,001&amp; above")</f>
        <v>1,000-9,999</v>
      </c>
      <c r="N557" t="s">
        <v>4594</v>
      </c>
      <c r="O557" t="s">
        <v>4599</v>
      </c>
      <c r="P557" s="19" t="s">
        <v>16319</v>
      </c>
      <c r="Q557" t="s">
        <v>16320</v>
      </c>
      <c r="R557" t="s">
        <v>16321</v>
      </c>
      <c r="S557" t="s">
        <v>16322</v>
      </c>
      <c r="T557" t="s">
        <v>16323</v>
      </c>
      <c r="U557" t="s">
        <v>16324</v>
      </c>
      <c r="V557" t="s">
        <v>16325</v>
      </c>
      <c r="W557" t="s">
        <v>16326</v>
      </c>
    </row>
    <row r="558" spans="1:23" x14ac:dyDescent="0.35">
      <c r="A558" t="s">
        <v>13079</v>
      </c>
      <c r="B558" t="s">
        <v>13092</v>
      </c>
      <c r="C558" t="s">
        <v>13093</v>
      </c>
      <c r="D558">
        <v>699</v>
      </c>
      <c r="E558" s="9">
        <v>1199</v>
      </c>
      <c r="F558" s="1">
        <v>0.42</v>
      </c>
      <c r="G558">
        <v>4</v>
      </c>
      <c r="H558" s="4">
        <v>14404</v>
      </c>
      <c r="I558" t="str">
        <f t="shared" si="8"/>
        <v>&lt;50%</v>
      </c>
      <c r="J558" t="str" cm="1">
        <f t="array" ref="J558">_xlfn.IFS(G558&lt;=2,"0-2.0",G558&lt;=3,"2.1-3.0",G558&lt;=4,"3.1-4.0",G558&lt;=5,"4.1-5.0")</f>
        <v>3.1-4.0</v>
      </c>
      <c r="K558" s="6">
        <f>amazontable[[#This Row],[Discounted Price]]*H558</f>
        <v>10068396</v>
      </c>
      <c r="L558" s="7" t="str" cm="1">
        <f t="array" ref="L558">_xlfn.IFS(D558&lt;=200,"0-200",D558&lt;=500,"201-500",D558&gt;500,"501 &amp; above")</f>
        <v>501 &amp; above</v>
      </c>
      <c r="M558" t="str" cm="1">
        <f t="array" ref="M558">_xlfn.IFS(H558&lt;1000,"0-999",H558&lt;10000,"1,000-9,999",H558&gt;10000,"10,001&amp; above")</f>
        <v>10,001&amp; above</v>
      </c>
      <c r="N558" t="s">
        <v>4604</v>
      </c>
      <c r="O558" t="s">
        <v>3668</v>
      </c>
      <c r="P558" s="19" t="s">
        <v>15757</v>
      </c>
      <c r="Q558" t="s">
        <v>15758</v>
      </c>
      <c r="R558" t="s">
        <v>15759</v>
      </c>
      <c r="S558" t="s">
        <v>15760</v>
      </c>
      <c r="T558" t="s">
        <v>15761</v>
      </c>
      <c r="U558" t="s">
        <v>15762</v>
      </c>
      <c r="V558" t="s">
        <v>15763</v>
      </c>
      <c r="W558" t="s">
        <v>15764</v>
      </c>
    </row>
    <row r="559" spans="1:23" x14ac:dyDescent="0.35">
      <c r="A559" t="s">
        <v>13079</v>
      </c>
      <c r="B559" t="s">
        <v>13092</v>
      </c>
      <c r="C559" t="s">
        <v>13093</v>
      </c>
      <c r="D559">
        <v>99</v>
      </c>
      <c r="E559" s="9">
        <v>999</v>
      </c>
      <c r="F559" s="1">
        <v>0.9</v>
      </c>
      <c r="G559">
        <v>4.4000000000000004</v>
      </c>
      <c r="H559" s="4">
        <v>305</v>
      </c>
      <c r="I559" t="str">
        <f t="shared" si="8"/>
        <v>50% or more</v>
      </c>
      <c r="J559" t="str" cm="1">
        <f t="array" ref="J559">_xlfn.IFS(G559&lt;=2,"0-2.0",G559&lt;=3,"2.1-3.0",G559&lt;=4,"3.1-4.0",G559&lt;=5,"4.1-5.0")</f>
        <v>4.1-5.0</v>
      </c>
      <c r="K559" s="6">
        <f>amazontable[[#This Row],[Discounted Price]]*H559</f>
        <v>30195</v>
      </c>
      <c r="L559" s="7" t="str" cm="1">
        <f t="array" ref="L559">_xlfn.IFS(D559&lt;=200,"0-200",D559&lt;=500,"201-500",D559&gt;500,"501 &amp; above")</f>
        <v>0-200</v>
      </c>
      <c r="M559" t="str" cm="1">
        <f t="array" ref="M559">_xlfn.IFS(H559&lt;1000,"0-999",H559&lt;10000,"1,000-9,999",H559&gt;10000,"10,001&amp; above")</f>
        <v>0-999</v>
      </c>
      <c r="N559" t="s">
        <v>4609</v>
      </c>
      <c r="O559" t="s">
        <v>4615</v>
      </c>
      <c r="P559" s="19" t="s">
        <v>16327</v>
      </c>
      <c r="Q559" t="s">
        <v>16328</v>
      </c>
      <c r="R559" t="s">
        <v>16329</v>
      </c>
      <c r="S559" t="s">
        <v>16330</v>
      </c>
      <c r="T559" t="s">
        <v>16331</v>
      </c>
      <c r="U559" t="s">
        <v>16332</v>
      </c>
      <c r="V559" t="s">
        <v>16333</v>
      </c>
      <c r="W559" t="s">
        <v>16334</v>
      </c>
    </row>
    <row r="560" spans="1:23" x14ac:dyDescent="0.35">
      <c r="A560" t="s">
        <v>13079</v>
      </c>
      <c r="B560" t="s">
        <v>13092</v>
      </c>
      <c r="C560" t="s">
        <v>13094</v>
      </c>
      <c r="D560" s="2">
        <v>7915</v>
      </c>
      <c r="E560" s="9">
        <v>9999</v>
      </c>
      <c r="F560" s="1">
        <v>0.21</v>
      </c>
      <c r="G560">
        <v>4.3</v>
      </c>
      <c r="H560" s="4">
        <v>1376</v>
      </c>
      <c r="I560" t="str">
        <f t="shared" si="8"/>
        <v>&lt;50%</v>
      </c>
      <c r="J560" t="str" cm="1">
        <f t="array" ref="J560">_xlfn.IFS(G560&lt;=2,"0-2.0",G560&lt;=3,"2.1-3.0",G560&lt;=4,"3.1-4.0",G560&lt;=5,"4.1-5.0")</f>
        <v>4.1-5.0</v>
      </c>
      <c r="K560" s="6">
        <f>amazontable[[#This Row],[Discounted Price]]*H560</f>
        <v>10891040</v>
      </c>
      <c r="L560" s="7" t="str" cm="1">
        <f t="array" ref="L560">_xlfn.IFS(D560&lt;=200,"0-200",D560&lt;=500,"201-500",D560&gt;500,"501 &amp; above")</f>
        <v>501 &amp; above</v>
      </c>
      <c r="M560" t="str" cm="1">
        <f t="array" ref="M560">_xlfn.IFS(H560&lt;1000,"0-999",H560&lt;10000,"1,000-9,999",H560&gt;10000,"10,001&amp; above")</f>
        <v>1,000-9,999</v>
      </c>
      <c r="N560" t="s">
        <v>4620</v>
      </c>
      <c r="O560" t="s">
        <v>4625</v>
      </c>
      <c r="P560" s="19" t="s">
        <v>16335</v>
      </c>
      <c r="Q560" t="s">
        <v>16336</v>
      </c>
      <c r="R560" t="s">
        <v>16337</v>
      </c>
      <c r="S560" t="s">
        <v>16338</v>
      </c>
      <c r="T560" t="s">
        <v>16339</v>
      </c>
      <c r="U560" t="s">
        <v>16340</v>
      </c>
      <c r="V560" t="s">
        <v>16341</v>
      </c>
      <c r="W560" t="s">
        <v>16342</v>
      </c>
    </row>
    <row r="561" spans="1:23" x14ac:dyDescent="0.35">
      <c r="A561" t="s">
        <v>13079</v>
      </c>
      <c r="B561" t="s">
        <v>13090</v>
      </c>
      <c r="C561" t="s">
        <v>13091</v>
      </c>
      <c r="D561" s="2">
        <v>1499</v>
      </c>
      <c r="E561" s="9">
        <v>7999</v>
      </c>
      <c r="F561" s="1">
        <v>0.81</v>
      </c>
      <c r="G561">
        <v>4.2</v>
      </c>
      <c r="H561" s="4">
        <v>22638</v>
      </c>
      <c r="I561" t="str">
        <f t="shared" si="8"/>
        <v>50% or more</v>
      </c>
      <c r="J561" t="str" cm="1">
        <f t="array" ref="J561">_xlfn.IFS(G561&lt;=2,"0-2.0",G561&lt;=3,"2.1-3.0",G561&lt;=4,"3.1-4.0",G561&lt;=5,"4.1-5.0")</f>
        <v>4.1-5.0</v>
      </c>
      <c r="K561" s="6">
        <f>amazontable[[#This Row],[Discounted Price]]*H561</f>
        <v>33934362</v>
      </c>
      <c r="L561" s="7" t="str" cm="1">
        <f t="array" ref="L561">_xlfn.IFS(D561&lt;=200,"0-200",D561&lt;=500,"201-500",D561&gt;500,"501 &amp; above")</f>
        <v>501 &amp; above</v>
      </c>
      <c r="M561" t="str" cm="1">
        <f t="array" ref="M561">_xlfn.IFS(H561&lt;1000,"0-999",H561&lt;10000,"1,000-9,999",H561&gt;10000,"10,001&amp; above")</f>
        <v>10,001&amp; above</v>
      </c>
      <c r="N561" t="s">
        <v>4630</v>
      </c>
      <c r="O561" t="s">
        <v>3186</v>
      </c>
      <c r="P561" s="19" t="s">
        <v>15494</v>
      </c>
      <c r="Q561" t="s">
        <v>15495</v>
      </c>
      <c r="R561" t="s">
        <v>15496</v>
      </c>
      <c r="S561" t="s">
        <v>15497</v>
      </c>
      <c r="T561" t="s">
        <v>15498</v>
      </c>
      <c r="U561" t="s">
        <v>15499</v>
      </c>
      <c r="V561" t="s">
        <v>15500</v>
      </c>
      <c r="W561" t="s">
        <v>15501</v>
      </c>
    </row>
    <row r="562" spans="1:23" x14ac:dyDescent="0.35">
      <c r="A562" t="s">
        <v>13079</v>
      </c>
      <c r="B562" t="s">
        <v>13092</v>
      </c>
      <c r="C562" t="s">
        <v>13094</v>
      </c>
      <c r="D562" s="2">
        <v>1055</v>
      </c>
      <c r="E562" s="9">
        <v>1249</v>
      </c>
      <c r="F562" s="1">
        <v>0.16</v>
      </c>
      <c r="G562">
        <v>3.8</v>
      </c>
      <c r="H562" s="4">
        <v>2352</v>
      </c>
      <c r="I562" t="str">
        <f t="shared" si="8"/>
        <v>&lt;50%</v>
      </c>
      <c r="J562" t="str" cm="1">
        <f t="array" ref="J562">_xlfn.IFS(G562&lt;=2,"0-2.0",G562&lt;=3,"2.1-3.0",G562&lt;=4,"3.1-4.0",G562&lt;=5,"4.1-5.0")</f>
        <v>3.1-4.0</v>
      </c>
      <c r="K562" s="6">
        <f>amazontable[[#This Row],[Discounted Price]]*H562</f>
        <v>2481360</v>
      </c>
      <c r="L562" s="7" t="str" cm="1">
        <f t="array" ref="L562">_xlfn.IFS(D562&lt;=200,"0-200",D562&lt;=500,"201-500",D562&gt;500,"501 &amp; above")</f>
        <v>501 &amp; above</v>
      </c>
      <c r="M562" t="str" cm="1">
        <f t="array" ref="M562">_xlfn.IFS(H562&lt;1000,"0-999",H562&lt;10000,"1,000-9,999",H562&gt;10000,"10,001&amp; above")</f>
        <v>1,000-9,999</v>
      </c>
      <c r="N562" t="s">
        <v>4635</v>
      </c>
      <c r="O562" t="s">
        <v>4640</v>
      </c>
      <c r="P562" s="19" t="s">
        <v>16343</v>
      </c>
      <c r="Q562" t="s">
        <v>16344</v>
      </c>
      <c r="R562" t="s">
        <v>16345</v>
      </c>
      <c r="S562" t="s">
        <v>16346</v>
      </c>
      <c r="T562" t="s">
        <v>16347</v>
      </c>
      <c r="U562" t="s">
        <v>16348</v>
      </c>
      <c r="V562" t="s">
        <v>16349</v>
      </c>
      <c r="W562" t="s">
        <v>16350</v>
      </c>
    </row>
    <row r="563" spans="1:23" x14ac:dyDescent="0.35">
      <c r="A563" t="s">
        <v>13079</v>
      </c>
      <c r="B563" t="s">
        <v>13092</v>
      </c>
      <c r="C563" t="s">
        <v>13093</v>
      </c>
      <c r="D563">
        <v>150</v>
      </c>
      <c r="E563" s="9">
        <v>599</v>
      </c>
      <c r="F563" s="1">
        <v>0.75</v>
      </c>
      <c r="G563">
        <v>4.3</v>
      </c>
      <c r="H563" s="4">
        <v>714</v>
      </c>
      <c r="I563" t="str">
        <f t="shared" si="8"/>
        <v>50% or more</v>
      </c>
      <c r="J563" t="str" cm="1">
        <f t="array" ref="J563">_xlfn.IFS(G563&lt;=2,"0-2.0",G563&lt;=3,"2.1-3.0",G563&lt;=4,"3.1-4.0",G563&lt;=5,"4.1-5.0")</f>
        <v>4.1-5.0</v>
      </c>
      <c r="K563" s="6">
        <f>amazontable[[#This Row],[Discounted Price]]*H563</f>
        <v>107100</v>
      </c>
      <c r="L563" s="7" t="str" cm="1">
        <f t="array" ref="L563">_xlfn.IFS(D563&lt;=200,"0-200",D563&lt;=500,"201-500",D563&gt;500,"501 &amp; above")</f>
        <v>0-200</v>
      </c>
      <c r="M563" t="str" cm="1">
        <f t="array" ref="M563">_xlfn.IFS(H563&lt;1000,"0-999",H563&lt;10000,"1,000-9,999",H563&gt;10000,"10,001&amp; above")</f>
        <v>0-999</v>
      </c>
      <c r="N563" t="s">
        <v>4645</v>
      </c>
      <c r="O563" t="s">
        <v>4650</v>
      </c>
      <c r="P563" s="19" t="s">
        <v>16351</v>
      </c>
      <c r="Q563" t="s">
        <v>16352</v>
      </c>
      <c r="R563" t="s">
        <v>16353</v>
      </c>
      <c r="S563" t="s">
        <v>16354</v>
      </c>
      <c r="T563" t="s">
        <v>16355</v>
      </c>
      <c r="U563" t="s">
        <v>16356</v>
      </c>
      <c r="V563" t="s">
        <v>16357</v>
      </c>
      <c r="W563" t="s">
        <v>16358</v>
      </c>
    </row>
    <row r="564" spans="1:23" x14ac:dyDescent="0.35">
      <c r="A564" t="s">
        <v>13074</v>
      </c>
      <c r="B564" t="s">
        <v>13075</v>
      </c>
      <c r="C564" t="s">
        <v>13076</v>
      </c>
      <c r="D564">
        <v>219</v>
      </c>
      <c r="E564" s="9">
        <v>700</v>
      </c>
      <c r="F564" s="1">
        <v>0.69</v>
      </c>
      <c r="G564">
        <v>4.3</v>
      </c>
      <c r="H564" s="4">
        <v>20052</v>
      </c>
      <c r="I564" t="str">
        <f t="shared" si="8"/>
        <v>50% or more</v>
      </c>
      <c r="J564" t="str" cm="1">
        <f t="array" ref="J564">_xlfn.IFS(G564&lt;=2,"0-2.0",G564&lt;=3,"2.1-3.0",G564&lt;=4,"3.1-4.0",G564&lt;=5,"4.1-5.0")</f>
        <v>4.1-5.0</v>
      </c>
      <c r="K564" s="6">
        <f>amazontable[[#This Row],[Discounted Price]]*H564</f>
        <v>4391388</v>
      </c>
      <c r="L564" s="7" t="str" cm="1">
        <f t="array" ref="L564">_xlfn.IFS(D564&lt;=200,"0-200",D564&lt;=500,"201-500",D564&gt;500,"501 &amp; above")</f>
        <v>201-500</v>
      </c>
      <c r="M564" t="str" cm="1">
        <f t="array" ref="M564">_xlfn.IFS(H564&lt;1000,"0-999",H564&lt;10000,"1,000-9,999",H564&gt;10000,"10,001&amp; above")</f>
        <v>10,001&amp; above</v>
      </c>
      <c r="N564" t="s">
        <v>652</v>
      </c>
      <c r="O564" t="s">
        <v>657</v>
      </c>
      <c r="P564" s="19" t="s">
        <v>13830</v>
      </c>
      <c r="Q564" t="s">
        <v>13831</v>
      </c>
      <c r="R564" t="s">
        <v>13832</v>
      </c>
      <c r="S564" t="s">
        <v>13833</v>
      </c>
      <c r="T564" t="s">
        <v>13834</v>
      </c>
      <c r="U564" t="s">
        <v>13835</v>
      </c>
      <c r="V564" t="s">
        <v>13836</v>
      </c>
      <c r="W564" t="s">
        <v>13837</v>
      </c>
    </row>
    <row r="565" spans="1:23" x14ac:dyDescent="0.35">
      <c r="A565" t="s">
        <v>13079</v>
      </c>
      <c r="B565" t="s">
        <v>13092</v>
      </c>
      <c r="C565" t="s">
        <v>13093</v>
      </c>
      <c r="D565">
        <v>474</v>
      </c>
      <c r="E565" s="9">
        <v>1799</v>
      </c>
      <c r="F565" s="1">
        <v>0.74</v>
      </c>
      <c r="G565">
        <v>4.3</v>
      </c>
      <c r="H565" s="4">
        <v>1454</v>
      </c>
      <c r="I565" t="str">
        <f t="shared" si="8"/>
        <v>50% or more</v>
      </c>
      <c r="J565" t="str" cm="1">
        <f t="array" ref="J565">_xlfn.IFS(G565&lt;=2,"0-2.0",G565&lt;=3,"2.1-3.0",G565&lt;=4,"3.1-4.0",G565&lt;=5,"4.1-5.0")</f>
        <v>4.1-5.0</v>
      </c>
      <c r="K565" s="6">
        <f>amazontable[[#This Row],[Discounted Price]]*H565</f>
        <v>689196</v>
      </c>
      <c r="L565" s="7" t="str" cm="1">
        <f t="array" ref="L565">_xlfn.IFS(D565&lt;=200,"0-200",D565&lt;=500,"201-500",D565&gt;500,"501 &amp; above")</f>
        <v>201-500</v>
      </c>
      <c r="M565" t="str" cm="1">
        <f t="array" ref="M565">_xlfn.IFS(H565&lt;1000,"0-999",H565&lt;10000,"1,000-9,999",H565&gt;10000,"10,001&amp; above")</f>
        <v>1,000-9,999</v>
      </c>
      <c r="N565" t="s">
        <v>4657</v>
      </c>
      <c r="O565" t="s">
        <v>4662</v>
      </c>
      <c r="P565" s="19" t="s">
        <v>16359</v>
      </c>
      <c r="Q565" t="s">
        <v>16360</v>
      </c>
      <c r="R565" t="s">
        <v>16361</v>
      </c>
      <c r="S565" t="s">
        <v>16362</v>
      </c>
      <c r="T565" t="s">
        <v>16363</v>
      </c>
      <c r="U565" t="s">
        <v>16364</v>
      </c>
      <c r="V565" t="s">
        <v>16365</v>
      </c>
      <c r="W565" t="s">
        <v>16366</v>
      </c>
    </row>
    <row r="566" spans="1:23" x14ac:dyDescent="0.35">
      <c r="A566" t="s">
        <v>13074</v>
      </c>
      <c r="B566" t="s">
        <v>13075</v>
      </c>
      <c r="C566" t="s">
        <v>13076</v>
      </c>
      <c r="D566">
        <v>115</v>
      </c>
      <c r="E566" s="9">
        <v>499</v>
      </c>
      <c r="F566" s="1">
        <v>0.77</v>
      </c>
      <c r="G566">
        <v>4</v>
      </c>
      <c r="H566" s="4">
        <v>7732</v>
      </c>
      <c r="I566" t="str">
        <f t="shared" si="8"/>
        <v>50% or more</v>
      </c>
      <c r="J566" t="str" cm="1">
        <f t="array" ref="J566">_xlfn.IFS(G566&lt;=2,"0-2.0",G566&lt;=3,"2.1-3.0",G566&lt;=4,"3.1-4.0",G566&lt;=5,"4.1-5.0")</f>
        <v>3.1-4.0</v>
      </c>
      <c r="K566" s="6">
        <f>amazontable[[#This Row],[Discounted Price]]*H566</f>
        <v>889180</v>
      </c>
      <c r="L566" s="7" t="str" cm="1">
        <f t="array" ref="L566">_xlfn.IFS(D566&lt;=200,"0-200",D566&lt;=500,"201-500",D566&gt;500,"501 &amp; above")</f>
        <v>0-200</v>
      </c>
      <c r="M566" t="str" cm="1">
        <f t="array" ref="M566">_xlfn.IFS(H566&lt;1000,"0-999",H566&lt;10000,"1,000-9,999",H566&gt;10000,"10,001&amp; above")</f>
        <v>1,000-9,999</v>
      </c>
      <c r="N566" t="s">
        <v>687</v>
      </c>
      <c r="O566" t="s">
        <v>692</v>
      </c>
      <c r="P566" s="19" t="s">
        <v>13854</v>
      </c>
      <c r="Q566" t="s">
        <v>13855</v>
      </c>
      <c r="R566" t="s">
        <v>13856</v>
      </c>
      <c r="S566" t="s">
        <v>13857</v>
      </c>
      <c r="T566" t="s">
        <v>13858</v>
      </c>
      <c r="U566" t="s">
        <v>13859</v>
      </c>
      <c r="V566" t="s">
        <v>13860</v>
      </c>
      <c r="W566" t="s">
        <v>13861</v>
      </c>
    </row>
    <row r="567" spans="1:23" x14ac:dyDescent="0.35">
      <c r="A567" t="s">
        <v>13079</v>
      </c>
      <c r="B567" t="s">
        <v>13092</v>
      </c>
      <c r="C567" t="s">
        <v>13093</v>
      </c>
      <c r="D567">
        <v>239</v>
      </c>
      <c r="E567" s="9">
        <v>599</v>
      </c>
      <c r="F567" s="1">
        <v>0.6</v>
      </c>
      <c r="G567">
        <v>3.9</v>
      </c>
      <c r="H567" s="4">
        <v>2147</v>
      </c>
      <c r="I567" t="str">
        <f t="shared" si="8"/>
        <v>50% or more</v>
      </c>
      <c r="J567" t="str" cm="1">
        <f t="array" ref="J567">_xlfn.IFS(G567&lt;=2,"0-2.0",G567&lt;=3,"2.1-3.0",G567&lt;=4,"3.1-4.0",G567&lt;=5,"4.1-5.0")</f>
        <v>3.1-4.0</v>
      </c>
      <c r="K567" s="6">
        <f>amazontable[[#This Row],[Discounted Price]]*H567</f>
        <v>513133</v>
      </c>
      <c r="L567" s="7" t="str" cm="1">
        <f t="array" ref="L567">_xlfn.IFS(D567&lt;=200,"0-200",D567&lt;=500,"201-500",D567&gt;500,"501 &amp; above")</f>
        <v>201-500</v>
      </c>
      <c r="M567" t="str" cm="1">
        <f t="array" ref="M567">_xlfn.IFS(H567&lt;1000,"0-999",H567&lt;10000,"1,000-9,999",H567&gt;10000,"10,001&amp; above")</f>
        <v>1,000-9,999</v>
      </c>
      <c r="N567" t="s">
        <v>4668</v>
      </c>
      <c r="O567" t="s">
        <v>4278</v>
      </c>
      <c r="P567" s="19" t="s">
        <v>16102</v>
      </c>
      <c r="Q567" t="s">
        <v>16103</v>
      </c>
      <c r="R567" t="s">
        <v>16104</v>
      </c>
      <c r="S567" t="s">
        <v>16105</v>
      </c>
      <c r="T567" t="s">
        <v>16106</v>
      </c>
      <c r="U567" t="s">
        <v>16107</v>
      </c>
      <c r="V567" t="s">
        <v>16108</v>
      </c>
      <c r="W567" t="s">
        <v>16109</v>
      </c>
    </row>
    <row r="568" spans="1:23" x14ac:dyDescent="0.35">
      <c r="A568" t="s">
        <v>13079</v>
      </c>
      <c r="B568" t="s">
        <v>13092</v>
      </c>
      <c r="C568" t="s">
        <v>13094</v>
      </c>
      <c r="D568" s="2">
        <v>7499</v>
      </c>
      <c r="E568" s="9">
        <v>9499</v>
      </c>
      <c r="F568" s="1">
        <v>0.21</v>
      </c>
      <c r="G568">
        <v>4.0999999999999996</v>
      </c>
      <c r="H568" s="4">
        <v>313832</v>
      </c>
      <c r="I568" t="str">
        <f t="shared" si="8"/>
        <v>&lt;50%</v>
      </c>
      <c r="J568" t="str" cm="1">
        <f t="array" ref="J568">_xlfn.IFS(G568&lt;=2,"0-2.0",G568&lt;=3,"2.1-3.0",G568&lt;=4,"3.1-4.0",G568&lt;=5,"4.1-5.0")</f>
        <v>4.1-5.0</v>
      </c>
      <c r="K568" s="6">
        <f>amazontable[[#This Row],[Discounted Price]]*H568</f>
        <v>2353426168</v>
      </c>
      <c r="L568" s="7" t="str" cm="1">
        <f t="array" ref="L568">_xlfn.IFS(D568&lt;=200,"0-200",D568&lt;=500,"201-500",D568&gt;500,"501 &amp; above")</f>
        <v>501 &amp; above</v>
      </c>
      <c r="M568" t="str" cm="1">
        <f t="array" ref="M568">_xlfn.IFS(H568&lt;1000,"0-999",H568&lt;10000,"1,000-9,999",H568&gt;10000,"10,001&amp; above")</f>
        <v>10,001&amp; above</v>
      </c>
      <c r="N568" t="s">
        <v>4673</v>
      </c>
      <c r="O568" t="s">
        <v>3255</v>
      </c>
      <c r="P568" s="19" t="s">
        <v>15528</v>
      </c>
      <c r="Q568" t="s">
        <v>15529</v>
      </c>
      <c r="R568" t="s">
        <v>15530</v>
      </c>
      <c r="S568" t="s">
        <v>15531</v>
      </c>
      <c r="T568" t="s">
        <v>15532</v>
      </c>
      <c r="U568" t="s">
        <v>15533</v>
      </c>
      <c r="V568" t="s">
        <v>15534</v>
      </c>
      <c r="W568" t="s">
        <v>15535</v>
      </c>
    </row>
    <row r="569" spans="1:23" x14ac:dyDescent="0.35">
      <c r="A569" t="s">
        <v>13079</v>
      </c>
      <c r="B569" t="s">
        <v>13090</v>
      </c>
      <c r="C569" t="s">
        <v>13091</v>
      </c>
      <c r="D569">
        <v>265</v>
      </c>
      <c r="E569" s="9">
        <v>999</v>
      </c>
      <c r="F569" s="1">
        <v>0.73</v>
      </c>
      <c r="G569">
        <v>3.7</v>
      </c>
      <c r="H569" s="4">
        <v>465</v>
      </c>
      <c r="I569" t="str">
        <f t="shared" si="8"/>
        <v>50% or more</v>
      </c>
      <c r="J569" t="str" cm="1">
        <f t="array" ref="J569">_xlfn.IFS(G569&lt;=2,"0-2.0",G569&lt;=3,"2.1-3.0",G569&lt;=4,"3.1-4.0",G569&lt;=5,"4.1-5.0")</f>
        <v>3.1-4.0</v>
      </c>
      <c r="K569" s="6">
        <f>amazontable[[#This Row],[Discounted Price]]*H569</f>
        <v>123225</v>
      </c>
      <c r="L569" s="7" t="str" cm="1">
        <f t="array" ref="L569">_xlfn.IFS(D569&lt;=200,"0-200",D569&lt;=500,"201-500",D569&gt;500,"501 &amp; above")</f>
        <v>201-500</v>
      </c>
      <c r="M569" t="str" cm="1">
        <f t="array" ref="M569">_xlfn.IFS(H569&lt;1000,"0-999",H569&lt;10000,"1,000-9,999",H569&gt;10000,"10,001&amp; above")</f>
        <v>0-999</v>
      </c>
      <c r="N569" t="s">
        <v>4677</v>
      </c>
      <c r="O569" t="s">
        <v>4682</v>
      </c>
      <c r="P569" s="19" t="s">
        <v>16367</v>
      </c>
      <c r="Q569" t="s">
        <v>16368</v>
      </c>
      <c r="R569" t="s">
        <v>16369</v>
      </c>
      <c r="S569" t="s">
        <v>16370</v>
      </c>
      <c r="T569" t="s">
        <v>16371</v>
      </c>
      <c r="U569" t="s">
        <v>16372</v>
      </c>
      <c r="V569" t="s">
        <v>16373</v>
      </c>
      <c r="W569" t="s">
        <v>16374</v>
      </c>
    </row>
    <row r="570" spans="1:23" x14ac:dyDescent="0.35">
      <c r="A570" t="s">
        <v>13079</v>
      </c>
      <c r="B570" t="s">
        <v>13092</v>
      </c>
      <c r="C570" t="s">
        <v>13094</v>
      </c>
      <c r="D570" s="2">
        <v>37990</v>
      </c>
      <c r="E570" s="9">
        <v>74999</v>
      </c>
      <c r="F570" s="1">
        <v>0.49</v>
      </c>
      <c r="G570">
        <v>4.2</v>
      </c>
      <c r="H570" s="4">
        <v>27790</v>
      </c>
      <c r="I570" t="str">
        <f t="shared" si="8"/>
        <v>&lt;50%</v>
      </c>
      <c r="J570" t="str" cm="1">
        <f t="array" ref="J570">_xlfn.IFS(G570&lt;=2,"0-2.0",G570&lt;=3,"2.1-3.0",G570&lt;=4,"3.1-4.0",G570&lt;=5,"4.1-5.0")</f>
        <v>4.1-5.0</v>
      </c>
      <c r="K570" s="6">
        <f>amazontable[[#This Row],[Discounted Price]]*H570</f>
        <v>1055742100</v>
      </c>
      <c r="L570" s="7" t="str" cm="1">
        <f t="array" ref="L570">_xlfn.IFS(D570&lt;=200,"0-200",D570&lt;=500,"201-500",D570&gt;500,"501 &amp; above")</f>
        <v>501 &amp; above</v>
      </c>
      <c r="M570" t="str" cm="1">
        <f t="array" ref="M570">_xlfn.IFS(H570&lt;1000,"0-999",H570&lt;10000,"1,000-9,999",H570&gt;10000,"10,001&amp; above")</f>
        <v>10,001&amp; above</v>
      </c>
      <c r="N570" t="s">
        <v>4687</v>
      </c>
      <c r="O570" t="s">
        <v>4692</v>
      </c>
      <c r="P570" s="19" t="s">
        <v>16375</v>
      </c>
      <c r="Q570" t="s">
        <v>16376</v>
      </c>
    </row>
    <row r="571" spans="1:23" x14ac:dyDescent="0.35">
      <c r="A571" t="s">
        <v>13074</v>
      </c>
      <c r="B571" t="s">
        <v>13075</v>
      </c>
      <c r="C571" t="s">
        <v>13076</v>
      </c>
      <c r="D571">
        <v>199</v>
      </c>
      <c r="E571" s="9">
        <v>499</v>
      </c>
      <c r="F571" s="1">
        <v>0.6</v>
      </c>
      <c r="G571">
        <v>4.0999999999999996</v>
      </c>
      <c r="H571" s="4">
        <v>602</v>
      </c>
      <c r="I571" t="str">
        <f t="shared" si="8"/>
        <v>50% or more</v>
      </c>
      <c r="J571" t="str" cm="1">
        <f t="array" ref="J571">_xlfn.IFS(G571&lt;=2,"0-2.0",G571&lt;=3,"2.1-3.0",G571&lt;=4,"3.1-4.0",G571&lt;=5,"4.1-5.0")</f>
        <v>4.1-5.0</v>
      </c>
      <c r="K571" s="6">
        <f>amazontable[[#This Row],[Discounted Price]]*H571</f>
        <v>119798</v>
      </c>
      <c r="L571" s="7" t="str" cm="1">
        <f t="array" ref="L571">_xlfn.IFS(D571&lt;=200,"0-200",D571&lt;=500,"201-500",D571&gt;500,"501 &amp; above")</f>
        <v>0-200</v>
      </c>
      <c r="M571" t="str" cm="1">
        <f t="array" ref="M571">_xlfn.IFS(H571&lt;1000,"0-999",H571&lt;10000,"1,000-9,999",H571&gt;10000,"10,001&amp; above")</f>
        <v>0-999</v>
      </c>
      <c r="N571" t="s">
        <v>707</v>
      </c>
      <c r="O571" t="s">
        <v>712</v>
      </c>
      <c r="P571" s="19" t="s">
        <v>13870</v>
      </c>
      <c r="Q571" t="s">
        <v>13871</v>
      </c>
      <c r="R571" t="s">
        <v>13872</v>
      </c>
      <c r="S571" t="s">
        <v>13873</v>
      </c>
      <c r="T571" t="s">
        <v>13874</v>
      </c>
      <c r="U571" t="s">
        <v>13875</v>
      </c>
      <c r="V571" t="s">
        <v>13876</v>
      </c>
      <c r="W571" t="s">
        <v>13877</v>
      </c>
    </row>
    <row r="572" spans="1:23" x14ac:dyDescent="0.35">
      <c r="A572" t="s">
        <v>13074</v>
      </c>
      <c r="B572" t="s">
        <v>13075</v>
      </c>
      <c r="C572" t="s">
        <v>13076</v>
      </c>
      <c r="D572">
        <v>179</v>
      </c>
      <c r="E572" s="9">
        <v>399</v>
      </c>
      <c r="F572" s="1">
        <v>0.55000000000000004</v>
      </c>
      <c r="G572">
        <v>4</v>
      </c>
      <c r="H572" s="4">
        <v>1423</v>
      </c>
      <c r="I572" t="str">
        <f t="shared" si="8"/>
        <v>50% or more</v>
      </c>
      <c r="J572" t="str" cm="1">
        <f t="array" ref="J572">_xlfn.IFS(G572&lt;=2,"0-2.0",G572&lt;=3,"2.1-3.0",G572&lt;=4,"3.1-4.0",G572&lt;=5,"4.1-5.0")</f>
        <v>3.1-4.0</v>
      </c>
      <c r="K572" s="6">
        <f>amazontable[[#This Row],[Discounted Price]]*H572</f>
        <v>254717</v>
      </c>
      <c r="L572" s="7" t="str" cm="1">
        <f t="array" ref="L572">_xlfn.IFS(D572&lt;=200,"0-200",D572&lt;=500,"201-500",D572&gt;500,"501 &amp; above")</f>
        <v>0-200</v>
      </c>
      <c r="M572" t="str" cm="1">
        <f t="array" ref="M572">_xlfn.IFS(H572&lt;1000,"0-999",H572&lt;10000,"1,000-9,999",H572&gt;10000,"10,001&amp; above")</f>
        <v>1,000-9,999</v>
      </c>
      <c r="N572" t="s">
        <v>717</v>
      </c>
      <c r="O572" t="s">
        <v>722</v>
      </c>
      <c r="P572" s="19" t="s">
        <v>13878</v>
      </c>
      <c r="Q572" t="s">
        <v>13879</v>
      </c>
      <c r="R572" t="s">
        <v>13880</v>
      </c>
      <c r="S572" t="s">
        <v>13881</v>
      </c>
      <c r="T572" t="s">
        <v>13882</v>
      </c>
      <c r="U572" t="s">
        <v>13883</v>
      </c>
      <c r="V572" t="s">
        <v>13884</v>
      </c>
      <c r="W572" t="s">
        <v>13885</v>
      </c>
    </row>
    <row r="573" spans="1:23" x14ac:dyDescent="0.35">
      <c r="A573" t="s">
        <v>13079</v>
      </c>
      <c r="B573" t="s">
        <v>13092</v>
      </c>
      <c r="C573" t="s">
        <v>13093</v>
      </c>
      <c r="D573" s="2">
        <v>1799</v>
      </c>
      <c r="E573" s="9">
        <v>3999</v>
      </c>
      <c r="F573" s="1">
        <v>0.55000000000000004</v>
      </c>
      <c r="G573">
        <v>4.5999999999999996</v>
      </c>
      <c r="H573" s="4">
        <v>245</v>
      </c>
      <c r="I573" t="str">
        <f t="shared" si="8"/>
        <v>50% or more</v>
      </c>
      <c r="J573" t="str" cm="1">
        <f t="array" ref="J573">_xlfn.IFS(G573&lt;=2,"0-2.0",G573&lt;=3,"2.1-3.0",G573&lt;=4,"3.1-4.0",G573&lt;=5,"4.1-5.0")</f>
        <v>4.1-5.0</v>
      </c>
      <c r="K573" s="6">
        <f>amazontable[[#This Row],[Discounted Price]]*H573</f>
        <v>440755</v>
      </c>
      <c r="L573" s="7" t="str" cm="1">
        <f t="array" ref="L573">_xlfn.IFS(D573&lt;=200,"0-200",D573&lt;=500,"201-500",D573&gt;500,"501 &amp; above")</f>
        <v>501 &amp; above</v>
      </c>
      <c r="M573" t="str" cm="1">
        <f t="array" ref="M573">_xlfn.IFS(H573&lt;1000,"0-999",H573&lt;10000,"1,000-9,999",H573&gt;10000,"10,001&amp; above")</f>
        <v>0-999</v>
      </c>
      <c r="N573" t="s">
        <v>4701</v>
      </c>
      <c r="O573" t="s">
        <v>4706</v>
      </c>
      <c r="P573" s="19" t="s">
        <v>16377</v>
      </c>
      <c r="Q573" t="s">
        <v>16378</v>
      </c>
      <c r="R573" t="s">
        <v>16379</v>
      </c>
      <c r="S573" t="s">
        <v>16380</v>
      </c>
      <c r="T573" t="s">
        <v>16381</v>
      </c>
      <c r="U573" t="s">
        <v>16382</v>
      </c>
      <c r="V573" t="s">
        <v>16383</v>
      </c>
      <c r="W573" t="s">
        <v>16384</v>
      </c>
    </row>
    <row r="574" spans="1:23" x14ac:dyDescent="0.35">
      <c r="A574" t="s">
        <v>13079</v>
      </c>
      <c r="B574" t="s">
        <v>13092</v>
      </c>
      <c r="C574" t="s">
        <v>13094</v>
      </c>
      <c r="D574" s="2">
        <v>8499</v>
      </c>
      <c r="E574" s="9">
        <v>11999</v>
      </c>
      <c r="F574" s="1">
        <v>0.28999999999999998</v>
      </c>
      <c r="G574">
        <v>3.9</v>
      </c>
      <c r="H574" s="4">
        <v>276</v>
      </c>
      <c r="I574" t="str">
        <f t="shared" si="8"/>
        <v>&lt;50%</v>
      </c>
      <c r="J574" t="str" cm="1">
        <f t="array" ref="J574">_xlfn.IFS(G574&lt;=2,"0-2.0",G574&lt;=3,"2.1-3.0",G574&lt;=4,"3.1-4.0",G574&lt;=5,"4.1-5.0")</f>
        <v>3.1-4.0</v>
      </c>
      <c r="K574" s="6">
        <f>amazontable[[#This Row],[Discounted Price]]*H574</f>
        <v>2345724</v>
      </c>
      <c r="L574" s="7" t="str" cm="1">
        <f t="array" ref="L574">_xlfn.IFS(D574&lt;=200,"0-200",D574&lt;=500,"201-500",D574&gt;500,"501 &amp; above")</f>
        <v>501 &amp; above</v>
      </c>
      <c r="M574" t="str" cm="1">
        <f t="array" ref="M574">_xlfn.IFS(H574&lt;1000,"0-999",H574&lt;10000,"1,000-9,999",H574&gt;10000,"10,001&amp; above")</f>
        <v>0-999</v>
      </c>
      <c r="N574" t="s">
        <v>4711</v>
      </c>
      <c r="O574" t="s">
        <v>4716</v>
      </c>
      <c r="P574" s="19" t="s">
        <v>16385</v>
      </c>
      <c r="Q574" t="s">
        <v>16386</v>
      </c>
      <c r="R574" t="s">
        <v>16387</v>
      </c>
      <c r="S574" t="s">
        <v>16388</v>
      </c>
      <c r="T574" t="s">
        <v>16389</v>
      </c>
      <c r="U574" t="s">
        <v>16390</v>
      </c>
      <c r="V574" t="s">
        <v>16391</v>
      </c>
      <c r="W574" t="s">
        <v>16392</v>
      </c>
    </row>
    <row r="575" spans="1:23" x14ac:dyDescent="0.35">
      <c r="A575" t="s">
        <v>13079</v>
      </c>
      <c r="B575" t="s">
        <v>13090</v>
      </c>
      <c r="C575" t="s">
        <v>13091</v>
      </c>
      <c r="D575" s="2">
        <v>1999</v>
      </c>
      <c r="E575" s="9">
        <v>3999</v>
      </c>
      <c r="F575" s="1">
        <v>0.5</v>
      </c>
      <c r="G575">
        <v>4</v>
      </c>
      <c r="H575" s="4">
        <v>30254</v>
      </c>
      <c r="I575" t="str">
        <f t="shared" si="8"/>
        <v>50% or more</v>
      </c>
      <c r="J575" t="str" cm="1">
        <f t="array" ref="J575">_xlfn.IFS(G575&lt;=2,"0-2.0",G575&lt;=3,"2.1-3.0",G575&lt;=4,"3.1-4.0",G575&lt;=5,"4.1-5.0")</f>
        <v>3.1-4.0</v>
      </c>
      <c r="K575" s="6">
        <f>amazontable[[#This Row],[Discounted Price]]*H575</f>
        <v>60477746</v>
      </c>
      <c r="L575" s="7" t="str" cm="1">
        <f t="array" ref="L575">_xlfn.IFS(D575&lt;=200,"0-200",D575&lt;=500,"201-500",D575&gt;500,"501 &amp; above")</f>
        <v>501 &amp; above</v>
      </c>
      <c r="M575" t="str" cm="1">
        <f t="array" ref="M575">_xlfn.IFS(H575&lt;1000,"0-999",H575&lt;10000,"1,000-9,999",H575&gt;10000,"10,001&amp; above")</f>
        <v>10,001&amp; above</v>
      </c>
      <c r="N575" t="s">
        <v>4721</v>
      </c>
      <c r="O575" t="s">
        <v>4726</v>
      </c>
      <c r="P575" s="19" t="s">
        <v>15486</v>
      </c>
      <c r="Q575" t="s">
        <v>15487</v>
      </c>
      <c r="R575" t="s">
        <v>15488</v>
      </c>
      <c r="S575" t="s">
        <v>15489</v>
      </c>
      <c r="T575" t="s">
        <v>15490</v>
      </c>
      <c r="U575" t="s">
        <v>15491</v>
      </c>
      <c r="V575" t="s">
        <v>15493</v>
      </c>
      <c r="W575" t="s">
        <v>16393</v>
      </c>
    </row>
    <row r="576" spans="1:23" x14ac:dyDescent="0.35">
      <c r="A576" t="s">
        <v>13079</v>
      </c>
      <c r="B576" t="s">
        <v>13090</v>
      </c>
      <c r="C576" t="s">
        <v>13091</v>
      </c>
      <c r="D576" s="2">
        <v>3999</v>
      </c>
      <c r="E576" s="9">
        <v>17999</v>
      </c>
      <c r="F576" s="1">
        <v>0.78</v>
      </c>
      <c r="G576">
        <v>4.3</v>
      </c>
      <c r="H576" s="4">
        <v>17161</v>
      </c>
      <c r="I576" t="str">
        <f t="shared" si="8"/>
        <v>50% or more</v>
      </c>
      <c r="J576" t="str" cm="1">
        <f t="array" ref="J576">_xlfn.IFS(G576&lt;=2,"0-2.0",G576&lt;=3,"2.1-3.0",G576&lt;=4,"3.1-4.0",G576&lt;=5,"4.1-5.0")</f>
        <v>4.1-5.0</v>
      </c>
      <c r="K576" s="6">
        <f>amazontable[[#This Row],[Discounted Price]]*H576</f>
        <v>68626839</v>
      </c>
      <c r="L576" s="7" t="str" cm="1">
        <f t="array" ref="L576">_xlfn.IFS(D576&lt;=200,"0-200",D576&lt;=500,"201-500",D576&gt;500,"501 &amp; above")</f>
        <v>501 &amp; above</v>
      </c>
      <c r="M576" t="str" cm="1">
        <f t="array" ref="M576">_xlfn.IFS(H576&lt;1000,"0-999",H576&lt;10000,"1,000-9,999",H576&gt;10000,"10,001&amp; above")</f>
        <v>10,001&amp; above</v>
      </c>
      <c r="N576" t="s">
        <v>4731</v>
      </c>
      <c r="O576" t="s">
        <v>3285</v>
      </c>
      <c r="P576" s="19" t="s">
        <v>15536</v>
      </c>
      <c r="Q576" t="s">
        <v>15537</v>
      </c>
      <c r="R576" t="s">
        <v>15538</v>
      </c>
      <c r="S576" t="s">
        <v>15539</v>
      </c>
      <c r="T576" t="s">
        <v>15540</v>
      </c>
    </row>
    <row r="577" spans="1:23" x14ac:dyDescent="0.35">
      <c r="A577" t="s">
        <v>13079</v>
      </c>
      <c r="B577" t="s">
        <v>13092</v>
      </c>
      <c r="C577" t="s">
        <v>13093</v>
      </c>
      <c r="D577">
        <v>219</v>
      </c>
      <c r="E577" s="9">
        <v>499</v>
      </c>
      <c r="F577" s="1">
        <v>0.56000000000000005</v>
      </c>
      <c r="G577">
        <v>4.4000000000000004</v>
      </c>
      <c r="H577" s="4">
        <v>14</v>
      </c>
      <c r="I577" t="str">
        <f t="shared" si="8"/>
        <v>50% or more</v>
      </c>
      <c r="J577" t="str" cm="1">
        <f t="array" ref="J577">_xlfn.IFS(G577&lt;=2,"0-2.0",G577&lt;=3,"2.1-3.0",G577&lt;=4,"3.1-4.0",G577&lt;=5,"4.1-5.0")</f>
        <v>4.1-5.0</v>
      </c>
      <c r="K577" s="6">
        <f>amazontable[[#This Row],[Discounted Price]]*H577</f>
        <v>3066</v>
      </c>
      <c r="L577" s="7" t="str" cm="1">
        <f t="array" ref="L577">_xlfn.IFS(D577&lt;=200,"0-200",D577&lt;=500,"201-500",D577&gt;500,"501 &amp; above")</f>
        <v>201-500</v>
      </c>
      <c r="M577" t="str" cm="1">
        <f t="array" ref="M577">_xlfn.IFS(H577&lt;1000,"0-999",H577&lt;10000,"1,000-9,999",H577&gt;10000,"10,001&amp; above")</f>
        <v>0-999</v>
      </c>
      <c r="N577" t="s">
        <v>4735</v>
      </c>
      <c r="O577" t="s">
        <v>4740</v>
      </c>
      <c r="P577" s="19" t="s">
        <v>16394</v>
      </c>
      <c r="Q577" t="s">
        <v>16395</v>
      </c>
      <c r="R577" t="s">
        <v>16396</v>
      </c>
    </row>
    <row r="578" spans="1:23" x14ac:dyDescent="0.35">
      <c r="A578" t="s">
        <v>13079</v>
      </c>
      <c r="B578" t="s">
        <v>13092</v>
      </c>
      <c r="C578" t="s">
        <v>13093</v>
      </c>
      <c r="D578">
        <v>599</v>
      </c>
      <c r="E578" s="9">
        <v>1399</v>
      </c>
      <c r="F578" s="1">
        <v>0.56999999999999995</v>
      </c>
      <c r="G578">
        <v>4.0999999999999996</v>
      </c>
      <c r="H578" s="4">
        <v>14560</v>
      </c>
      <c r="I578" t="str">
        <f t="shared" si="8"/>
        <v>50% or more</v>
      </c>
      <c r="J578" t="str" cm="1">
        <f t="array" ref="J578">_xlfn.IFS(G578&lt;=2,"0-2.0",G578&lt;=3,"2.1-3.0",G578&lt;=4,"3.1-4.0",G578&lt;=5,"4.1-5.0")</f>
        <v>4.1-5.0</v>
      </c>
      <c r="K578" s="6">
        <f>amazontable[[#This Row],[Discounted Price]]*H578</f>
        <v>8721440</v>
      </c>
      <c r="L578" s="7" t="str" cm="1">
        <f t="array" ref="L578">_xlfn.IFS(D578&lt;=200,"0-200",D578&lt;=500,"201-500",D578&gt;500,"501 &amp; above")</f>
        <v>501 &amp; above</v>
      </c>
      <c r="M578" t="str" cm="1">
        <f t="array" ref="M578">_xlfn.IFS(H578&lt;1000,"0-999",H578&lt;10000,"1,000-9,999",H578&gt;10000,"10,001&amp; above")</f>
        <v>10,001&amp; above</v>
      </c>
      <c r="N578" t="s">
        <v>4745</v>
      </c>
      <c r="O578" t="s">
        <v>4750</v>
      </c>
      <c r="P578" s="19" t="s">
        <v>16397</v>
      </c>
      <c r="Q578" t="s">
        <v>16398</v>
      </c>
      <c r="R578" t="s">
        <v>16399</v>
      </c>
      <c r="S578" t="s">
        <v>16400</v>
      </c>
      <c r="T578" t="s">
        <v>16401</v>
      </c>
      <c r="U578" t="s">
        <v>16402</v>
      </c>
      <c r="V578" t="s">
        <v>16403</v>
      </c>
      <c r="W578" t="s">
        <v>16404</v>
      </c>
    </row>
    <row r="579" spans="1:23" x14ac:dyDescent="0.35">
      <c r="A579" t="s">
        <v>13079</v>
      </c>
      <c r="B579" t="s">
        <v>13092</v>
      </c>
      <c r="C579" t="s">
        <v>13093</v>
      </c>
      <c r="D579" s="2">
        <v>2499</v>
      </c>
      <c r="E579" s="9">
        <v>2999</v>
      </c>
      <c r="F579" s="1">
        <v>0.17</v>
      </c>
      <c r="G579">
        <v>4.0999999999999996</v>
      </c>
      <c r="H579" s="4">
        <v>3156</v>
      </c>
      <c r="I579" t="str">
        <f t="shared" ref="I579:I642" si="9">IF(F579&gt;=50%,"50% or more","&lt;50%")</f>
        <v>&lt;50%</v>
      </c>
      <c r="J579" t="str" cm="1">
        <f t="array" ref="J579">_xlfn.IFS(G579&lt;=2,"0-2.0",G579&lt;=3,"2.1-3.0",G579&lt;=4,"3.1-4.0",G579&lt;=5,"4.1-5.0")</f>
        <v>4.1-5.0</v>
      </c>
      <c r="K579" s="6">
        <f>amazontable[[#This Row],[Discounted Price]]*H579</f>
        <v>7886844</v>
      </c>
      <c r="L579" s="7" t="str" cm="1">
        <f t="array" ref="L579">_xlfn.IFS(D579&lt;=200,"0-200",D579&lt;=500,"201-500",D579&gt;500,"501 &amp; above")</f>
        <v>501 &amp; above</v>
      </c>
      <c r="M579" t="str" cm="1">
        <f t="array" ref="M579">_xlfn.IFS(H579&lt;1000,"0-999",H579&lt;10000,"1,000-9,999",H579&gt;10000,"10,001&amp; above")</f>
        <v>1,000-9,999</v>
      </c>
      <c r="N579" t="s">
        <v>4755</v>
      </c>
      <c r="O579" t="s">
        <v>4760</v>
      </c>
      <c r="P579" s="19" t="s">
        <v>16405</v>
      </c>
      <c r="Q579" t="s">
        <v>16406</v>
      </c>
      <c r="R579" t="s">
        <v>16407</v>
      </c>
      <c r="S579" t="s">
        <v>16408</v>
      </c>
      <c r="T579" t="s">
        <v>16409</v>
      </c>
      <c r="U579" t="s">
        <v>16410</v>
      </c>
      <c r="V579" t="s">
        <v>16411</v>
      </c>
      <c r="W579" t="s">
        <v>16412</v>
      </c>
    </row>
    <row r="580" spans="1:23" x14ac:dyDescent="0.35">
      <c r="A580" t="s">
        <v>13079</v>
      </c>
      <c r="B580" t="s">
        <v>13092</v>
      </c>
      <c r="C580" t="s">
        <v>13093</v>
      </c>
      <c r="D580">
        <v>89</v>
      </c>
      <c r="E580" s="9">
        <v>499</v>
      </c>
      <c r="F580" s="1">
        <v>0.82</v>
      </c>
      <c r="G580">
        <v>4.0999999999999996</v>
      </c>
      <c r="H580" s="4">
        <v>9340</v>
      </c>
      <c r="I580" t="str">
        <f t="shared" si="9"/>
        <v>50% or more</v>
      </c>
      <c r="J580" t="str" cm="1">
        <f t="array" ref="J580">_xlfn.IFS(G580&lt;=2,"0-2.0",G580&lt;=3,"2.1-3.0",G580&lt;=4,"3.1-4.0",G580&lt;=5,"4.1-5.0")</f>
        <v>4.1-5.0</v>
      </c>
      <c r="K580" s="6">
        <f>amazontable[[#This Row],[Discounted Price]]*H580</f>
        <v>831260</v>
      </c>
      <c r="L580" s="7" t="str" cm="1">
        <f t="array" ref="L580">_xlfn.IFS(D580&lt;=200,"0-200",D580&lt;=500,"201-500",D580&gt;500,"501 &amp; above")</f>
        <v>0-200</v>
      </c>
      <c r="M580" t="str" cm="1">
        <f t="array" ref="M580">_xlfn.IFS(H580&lt;1000,"0-999",H580&lt;10000,"1,000-9,999",H580&gt;10000,"10,001&amp; above")</f>
        <v>1,000-9,999</v>
      </c>
      <c r="N580" t="s">
        <v>4765</v>
      </c>
      <c r="O580" t="s">
        <v>4771</v>
      </c>
      <c r="P580" s="19" t="s">
        <v>16413</v>
      </c>
      <c r="Q580" t="s">
        <v>16414</v>
      </c>
      <c r="R580" t="s">
        <v>16415</v>
      </c>
      <c r="S580" t="s">
        <v>16416</v>
      </c>
      <c r="T580" t="s">
        <v>16417</v>
      </c>
      <c r="U580" t="s">
        <v>16418</v>
      </c>
      <c r="V580" t="s">
        <v>16419</v>
      </c>
      <c r="W580" t="s">
        <v>16420</v>
      </c>
    </row>
    <row r="581" spans="1:23" x14ac:dyDescent="0.35">
      <c r="A581" t="s">
        <v>13079</v>
      </c>
      <c r="B581" t="s">
        <v>13090</v>
      </c>
      <c r="C581" t="s">
        <v>13091</v>
      </c>
      <c r="D581" s="2">
        <v>2999</v>
      </c>
      <c r="E581" s="9">
        <v>11999</v>
      </c>
      <c r="F581" s="1">
        <v>0.75</v>
      </c>
      <c r="G581">
        <v>4.4000000000000004</v>
      </c>
      <c r="H581" s="4">
        <v>768</v>
      </c>
      <c r="I581" t="str">
        <f t="shared" si="9"/>
        <v>50% or more</v>
      </c>
      <c r="J581" t="str" cm="1">
        <f t="array" ref="J581">_xlfn.IFS(G581&lt;=2,"0-2.0",G581&lt;=3,"2.1-3.0",G581&lt;=4,"3.1-4.0",G581&lt;=5,"4.1-5.0")</f>
        <v>4.1-5.0</v>
      </c>
      <c r="K581" s="6">
        <f>amazontable[[#This Row],[Discounted Price]]*H581</f>
        <v>2303232</v>
      </c>
      <c r="L581" s="7" t="str" cm="1">
        <f t="array" ref="L581">_xlfn.IFS(D581&lt;=200,"0-200",D581&lt;=500,"201-500",D581&gt;500,"501 &amp; above")</f>
        <v>501 &amp; above</v>
      </c>
      <c r="M581" t="str" cm="1">
        <f t="array" ref="M581">_xlfn.IFS(H581&lt;1000,"0-999",H581&lt;10000,"1,000-9,999",H581&gt;10000,"10,001&amp; above")</f>
        <v>0-999</v>
      </c>
      <c r="N581" t="s">
        <v>4776</v>
      </c>
      <c r="O581" t="s">
        <v>4781</v>
      </c>
      <c r="P581" s="19" t="s">
        <v>16421</v>
      </c>
      <c r="Q581" t="s">
        <v>16422</v>
      </c>
      <c r="R581" t="s">
        <v>16423</v>
      </c>
      <c r="S581" t="s">
        <v>16424</v>
      </c>
      <c r="T581" t="s">
        <v>16425</v>
      </c>
      <c r="U581" t="s">
        <v>16426</v>
      </c>
      <c r="V581" t="s">
        <v>16427</v>
      </c>
      <c r="W581" t="s">
        <v>16428</v>
      </c>
    </row>
    <row r="582" spans="1:23" x14ac:dyDescent="0.35">
      <c r="A582" t="s">
        <v>13079</v>
      </c>
      <c r="B582" t="s">
        <v>13092</v>
      </c>
      <c r="C582" t="s">
        <v>13093</v>
      </c>
      <c r="D582">
        <v>314</v>
      </c>
      <c r="E582" s="9">
        <v>1499</v>
      </c>
      <c r="F582" s="1">
        <v>0.79</v>
      </c>
      <c r="G582">
        <v>4.5</v>
      </c>
      <c r="H582" s="4">
        <v>28978</v>
      </c>
      <c r="I582" t="str">
        <f t="shared" si="9"/>
        <v>50% or more</v>
      </c>
      <c r="J582" t="str" cm="1">
        <f t="array" ref="J582">_xlfn.IFS(G582&lt;=2,"0-2.0",G582&lt;=3,"2.1-3.0",G582&lt;=4,"3.1-4.0",G582&lt;=5,"4.1-5.0")</f>
        <v>4.1-5.0</v>
      </c>
      <c r="K582" s="6">
        <f>amazontable[[#This Row],[Discounted Price]]*H582</f>
        <v>9099092</v>
      </c>
      <c r="L582" s="7" t="str" cm="1">
        <f t="array" ref="L582">_xlfn.IFS(D582&lt;=200,"0-200",D582&lt;=500,"201-500",D582&gt;500,"501 &amp; above")</f>
        <v>201-500</v>
      </c>
      <c r="M582" t="str" cm="1">
        <f t="array" ref="M582">_xlfn.IFS(H582&lt;1000,"0-999",H582&lt;10000,"1,000-9,999",H582&gt;10000,"10,001&amp; above")</f>
        <v>10,001&amp; above</v>
      </c>
      <c r="N582" t="s">
        <v>4785</v>
      </c>
      <c r="O582" t="s">
        <v>3987</v>
      </c>
      <c r="P582" s="19" t="s">
        <v>15942</v>
      </c>
      <c r="Q582" t="s">
        <v>15943</v>
      </c>
      <c r="R582" t="s">
        <v>15944</v>
      </c>
      <c r="S582" t="s">
        <v>15945</v>
      </c>
      <c r="T582" t="s">
        <v>15946</v>
      </c>
      <c r="U582" t="s">
        <v>15947</v>
      </c>
      <c r="V582" t="s">
        <v>15948</v>
      </c>
      <c r="W582" t="s">
        <v>15949</v>
      </c>
    </row>
    <row r="583" spans="1:23" x14ac:dyDescent="0.35">
      <c r="A583" t="s">
        <v>13079</v>
      </c>
      <c r="B583" t="s">
        <v>13092</v>
      </c>
      <c r="C583" t="s">
        <v>13094</v>
      </c>
      <c r="D583" s="2">
        <v>13999</v>
      </c>
      <c r="E583" s="9">
        <v>19499</v>
      </c>
      <c r="F583" s="1">
        <v>0.28000000000000003</v>
      </c>
      <c r="G583">
        <v>4.0999999999999996</v>
      </c>
      <c r="H583" s="4">
        <v>18998</v>
      </c>
      <c r="I583" t="str">
        <f t="shared" si="9"/>
        <v>&lt;50%</v>
      </c>
      <c r="J583" t="str" cm="1">
        <f t="array" ref="J583">_xlfn.IFS(G583&lt;=2,"0-2.0",G583&lt;=3,"2.1-3.0",G583&lt;=4,"3.1-4.0",G583&lt;=5,"4.1-5.0")</f>
        <v>4.1-5.0</v>
      </c>
      <c r="K583" s="6">
        <f>amazontable[[#This Row],[Discounted Price]]*H583</f>
        <v>265953002</v>
      </c>
      <c r="L583" s="7" t="str" cm="1">
        <f t="array" ref="L583">_xlfn.IFS(D583&lt;=200,"0-200",D583&lt;=500,"201-500",D583&gt;500,"501 &amp; above")</f>
        <v>501 &amp; above</v>
      </c>
      <c r="M583" t="str" cm="1">
        <f t="array" ref="M583">_xlfn.IFS(H583&lt;1000,"0-999",H583&lt;10000,"1,000-9,999",H583&gt;10000,"10,001&amp; above")</f>
        <v>10,001&amp; above</v>
      </c>
      <c r="N583" t="s">
        <v>4790</v>
      </c>
      <c r="O583" t="s">
        <v>3211</v>
      </c>
      <c r="P583" s="19" t="s">
        <v>15504</v>
      </c>
      <c r="Q583" t="s">
        <v>15505</v>
      </c>
      <c r="R583" t="s">
        <v>15506</v>
      </c>
      <c r="S583" t="s">
        <v>15507</v>
      </c>
      <c r="T583" t="s">
        <v>15508</v>
      </c>
      <c r="U583" t="s">
        <v>15509</v>
      </c>
      <c r="V583" t="s">
        <v>15510</v>
      </c>
      <c r="W583" t="s">
        <v>15511</v>
      </c>
    </row>
    <row r="584" spans="1:23" x14ac:dyDescent="0.35">
      <c r="A584" t="s">
        <v>13079</v>
      </c>
      <c r="B584" t="s">
        <v>13092</v>
      </c>
      <c r="C584" t="s">
        <v>13093</v>
      </c>
      <c r="D584">
        <v>139</v>
      </c>
      <c r="E584" s="9">
        <v>499</v>
      </c>
      <c r="F584" s="1">
        <v>0.72</v>
      </c>
      <c r="G584">
        <v>4.2</v>
      </c>
      <c r="H584" s="4">
        <v>4971</v>
      </c>
      <c r="I584" t="str">
        <f t="shared" si="9"/>
        <v>50% or more</v>
      </c>
      <c r="J584" t="str" cm="1">
        <f t="array" ref="J584">_xlfn.IFS(G584&lt;=2,"0-2.0",G584&lt;=3,"2.1-3.0",G584&lt;=4,"3.1-4.0",G584&lt;=5,"4.1-5.0")</f>
        <v>4.1-5.0</v>
      </c>
      <c r="K584" s="6">
        <f>amazontable[[#This Row],[Discounted Price]]*H584</f>
        <v>690969</v>
      </c>
      <c r="L584" s="7" t="str" cm="1">
        <f t="array" ref="L584">_xlfn.IFS(D584&lt;=200,"0-200",D584&lt;=500,"201-500",D584&gt;500,"501 &amp; above")</f>
        <v>0-200</v>
      </c>
      <c r="M584" t="str" cm="1">
        <f t="array" ref="M584">_xlfn.IFS(H584&lt;1000,"0-999",H584&lt;10000,"1,000-9,999",H584&gt;10000,"10,001&amp; above")</f>
        <v>1,000-9,999</v>
      </c>
      <c r="N584" t="s">
        <v>4794</v>
      </c>
      <c r="O584" t="s">
        <v>4799</v>
      </c>
      <c r="P584" s="19" t="s">
        <v>16429</v>
      </c>
      <c r="Q584" t="s">
        <v>16430</v>
      </c>
      <c r="R584" t="s">
        <v>16431</v>
      </c>
      <c r="S584" t="s">
        <v>16432</v>
      </c>
      <c r="T584" t="s">
        <v>16433</v>
      </c>
      <c r="U584" t="s">
        <v>16434</v>
      </c>
      <c r="V584" t="s">
        <v>16435</v>
      </c>
      <c r="W584" t="s">
        <v>16436</v>
      </c>
    </row>
    <row r="585" spans="1:23" x14ac:dyDescent="0.35">
      <c r="A585" t="s">
        <v>13079</v>
      </c>
      <c r="B585" t="s">
        <v>13092</v>
      </c>
      <c r="C585" t="s">
        <v>13093</v>
      </c>
      <c r="D585" s="2">
        <v>2599</v>
      </c>
      <c r="E585" s="9">
        <v>6999</v>
      </c>
      <c r="F585" s="1">
        <v>0.63</v>
      </c>
      <c r="G585">
        <v>4.5</v>
      </c>
      <c r="H585" s="4">
        <v>1526</v>
      </c>
      <c r="I585" t="str">
        <f t="shared" si="9"/>
        <v>50% or more</v>
      </c>
      <c r="J585" t="str" cm="1">
        <f t="array" ref="J585">_xlfn.IFS(G585&lt;=2,"0-2.0",G585&lt;=3,"2.1-3.0",G585&lt;=4,"3.1-4.0",G585&lt;=5,"4.1-5.0")</f>
        <v>4.1-5.0</v>
      </c>
      <c r="K585" s="6">
        <f>amazontable[[#This Row],[Discounted Price]]*H585</f>
        <v>3966074</v>
      </c>
      <c r="L585" s="7" t="str" cm="1">
        <f t="array" ref="L585">_xlfn.IFS(D585&lt;=200,"0-200",D585&lt;=500,"201-500",D585&gt;500,"501 &amp; above")</f>
        <v>501 &amp; above</v>
      </c>
      <c r="M585" t="str" cm="1">
        <f t="array" ref="M585">_xlfn.IFS(H585&lt;1000,"0-999",H585&lt;10000,"1,000-9,999",H585&gt;10000,"10,001&amp; above")</f>
        <v>1,000-9,999</v>
      </c>
      <c r="N585" t="s">
        <v>4804</v>
      </c>
      <c r="O585" t="s">
        <v>4809</v>
      </c>
      <c r="P585" s="19" t="s">
        <v>16437</v>
      </c>
      <c r="Q585" t="s">
        <v>16438</v>
      </c>
      <c r="R585" t="s">
        <v>16439</v>
      </c>
      <c r="S585" t="s">
        <v>16440</v>
      </c>
      <c r="T585" t="s">
        <v>16441</v>
      </c>
      <c r="U585" t="s">
        <v>16442</v>
      </c>
      <c r="V585" t="s">
        <v>16443</v>
      </c>
      <c r="W585" t="s">
        <v>16444</v>
      </c>
    </row>
    <row r="586" spans="1:23" x14ac:dyDescent="0.35">
      <c r="A586" t="s">
        <v>13079</v>
      </c>
      <c r="B586" t="s">
        <v>13096</v>
      </c>
      <c r="C586" t="s">
        <v>13097</v>
      </c>
      <c r="D586">
        <v>365</v>
      </c>
      <c r="E586" s="9">
        <v>999</v>
      </c>
      <c r="F586" s="1">
        <v>0.63</v>
      </c>
      <c r="G586">
        <v>4.0999999999999996</v>
      </c>
      <c r="H586" s="4">
        <v>363711</v>
      </c>
      <c r="I586" t="str">
        <f t="shared" si="9"/>
        <v>50% or more</v>
      </c>
      <c r="J586" t="str" cm="1">
        <f t="array" ref="J586">_xlfn.IFS(G586&lt;=2,"0-2.0",G586&lt;=3,"2.1-3.0",G586&lt;=4,"3.1-4.0",G586&lt;=5,"4.1-5.0")</f>
        <v>4.1-5.0</v>
      </c>
      <c r="K586" s="6">
        <f>amazontable[[#This Row],[Discounted Price]]*H586</f>
        <v>132754515</v>
      </c>
      <c r="L586" s="7" t="str" cm="1">
        <f t="array" ref="L586">_xlfn.IFS(D586&lt;=200,"0-200",D586&lt;=500,"201-500",D586&gt;500,"501 &amp; above")</f>
        <v>201-500</v>
      </c>
      <c r="M586" t="str" cm="1">
        <f t="array" ref="M586">_xlfn.IFS(H586&lt;1000,"0-999",H586&lt;10000,"1,000-9,999",H586&gt;10000,"10,001&amp; above")</f>
        <v>10,001&amp; above</v>
      </c>
      <c r="N586" t="s">
        <v>4814</v>
      </c>
      <c r="O586" t="s">
        <v>3121</v>
      </c>
      <c r="P586" s="19" t="s">
        <v>15454</v>
      </c>
      <c r="Q586" t="s">
        <v>15455</v>
      </c>
      <c r="R586" t="s">
        <v>15456</v>
      </c>
      <c r="S586" t="s">
        <v>15457</v>
      </c>
      <c r="T586" t="s">
        <v>15458</v>
      </c>
      <c r="U586" t="s">
        <v>15459</v>
      </c>
      <c r="V586" t="s">
        <v>15460</v>
      </c>
      <c r="W586" t="s">
        <v>15461</v>
      </c>
    </row>
    <row r="587" spans="1:23" x14ac:dyDescent="0.35">
      <c r="A587" t="s">
        <v>13079</v>
      </c>
      <c r="B587" t="s">
        <v>13096</v>
      </c>
      <c r="C587" t="s">
        <v>13097</v>
      </c>
      <c r="D587" s="2">
        <v>1499</v>
      </c>
      <c r="E587" s="9">
        <v>4490</v>
      </c>
      <c r="F587" s="1">
        <v>0.67</v>
      </c>
      <c r="G587">
        <v>3.9</v>
      </c>
      <c r="H587" s="4">
        <v>136954</v>
      </c>
      <c r="I587" t="str">
        <f t="shared" si="9"/>
        <v>50% or more</v>
      </c>
      <c r="J587" t="str" cm="1">
        <f t="array" ref="J587">_xlfn.IFS(G587&lt;=2,"0-2.0",G587&lt;=3,"2.1-3.0",G587&lt;=4,"3.1-4.0",G587&lt;=5,"4.1-5.0")</f>
        <v>3.1-4.0</v>
      </c>
      <c r="K587" s="6">
        <f>amazontable[[#This Row],[Discounted Price]]*H587</f>
        <v>205294046</v>
      </c>
      <c r="L587" s="7" t="str" cm="1">
        <f t="array" ref="L587">_xlfn.IFS(D587&lt;=200,"0-200",D587&lt;=500,"201-500",D587&gt;500,"501 &amp; above")</f>
        <v>501 &amp; above</v>
      </c>
      <c r="M587" t="str" cm="1">
        <f t="array" ref="M587">_xlfn.IFS(H587&lt;1000,"0-999",H587&lt;10000,"1,000-9,999",H587&gt;10000,"10,001&amp; above")</f>
        <v>10,001&amp; above</v>
      </c>
      <c r="N587" t="s">
        <v>4818</v>
      </c>
      <c r="O587" t="s">
        <v>4823</v>
      </c>
      <c r="P587" s="19" t="s">
        <v>16445</v>
      </c>
      <c r="Q587" t="s">
        <v>16446</v>
      </c>
      <c r="R587" t="s">
        <v>16447</v>
      </c>
    </row>
    <row r="588" spans="1:23" x14ac:dyDescent="0.35">
      <c r="A588" t="s">
        <v>13079</v>
      </c>
      <c r="B588" t="s">
        <v>13090</v>
      </c>
      <c r="C588" t="s">
        <v>13091</v>
      </c>
      <c r="D588" s="2">
        <v>1998</v>
      </c>
      <c r="E588" s="9">
        <v>9999</v>
      </c>
      <c r="F588" s="1">
        <v>0.8</v>
      </c>
      <c r="G588">
        <v>4.3</v>
      </c>
      <c r="H588" s="4">
        <v>27709</v>
      </c>
      <c r="I588" t="str">
        <f t="shared" si="9"/>
        <v>50% or more</v>
      </c>
      <c r="J588" t="str" cm="1">
        <f t="array" ref="J588">_xlfn.IFS(G588&lt;=2,"0-2.0",G588&lt;=3,"2.1-3.0",G588&lt;=4,"3.1-4.0",G588&lt;=5,"4.1-5.0")</f>
        <v>4.1-5.0</v>
      </c>
      <c r="K588" s="6">
        <f>amazontable[[#This Row],[Discounted Price]]*H588</f>
        <v>55362582</v>
      </c>
      <c r="L588" s="7" t="str" cm="1">
        <f t="array" ref="L588">_xlfn.IFS(D588&lt;=200,"0-200",D588&lt;=500,"201-500",D588&gt;500,"501 &amp; above")</f>
        <v>501 &amp; above</v>
      </c>
      <c r="M588" t="str" cm="1">
        <f t="array" ref="M588">_xlfn.IFS(H588&lt;1000,"0-999",H588&lt;10000,"1,000-9,999",H588&gt;10000,"10,001&amp; above")</f>
        <v>10,001&amp; above</v>
      </c>
      <c r="N588" t="s">
        <v>2957</v>
      </c>
      <c r="O588" t="s">
        <v>2962</v>
      </c>
      <c r="P588" s="19" t="s">
        <v>15342</v>
      </c>
      <c r="Q588" t="s">
        <v>15343</v>
      </c>
      <c r="R588" t="s">
        <v>15344</v>
      </c>
      <c r="S588" t="s">
        <v>15345</v>
      </c>
      <c r="T588" t="s">
        <v>15346</v>
      </c>
      <c r="U588" t="s">
        <v>15347</v>
      </c>
      <c r="V588" t="s">
        <v>15348</v>
      </c>
      <c r="W588" t="s">
        <v>15349</v>
      </c>
    </row>
    <row r="589" spans="1:23" x14ac:dyDescent="0.35">
      <c r="A589" t="s">
        <v>13079</v>
      </c>
      <c r="B589" t="s">
        <v>13090</v>
      </c>
      <c r="C589" t="s">
        <v>13091</v>
      </c>
      <c r="D589" s="2">
        <v>1799</v>
      </c>
      <c r="E589" s="9">
        <v>7990</v>
      </c>
      <c r="F589" s="1">
        <v>0.77</v>
      </c>
      <c r="G589">
        <v>3.8</v>
      </c>
      <c r="H589" s="4">
        <v>17833</v>
      </c>
      <c r="I589" t="str">
        <f t="shared" si="9"/>
        <v>50% or more</v>
      </c>
      <c r="J589" t="str" cm="1">
        <f t="array" ref="J589">_xlfn.IFS(G589&lt;=2,"0-2.0",G589&lt;=3,"2.1-3.0",G589&lt;=4,"3.1-4.0",G589&lt;=5,"4.1-5.0")</f>
        <v>3.1-4.0</v>
      </c>
      <c r="K589" s="6">
        <f>amazontable[[#This Row],[Discounted Price]]*H589</f>
        <v>32081567</v>
      </c>
      <c r="L589" s="7" t="str" cm="1">
        <f t="array" ref="L589">_xlfn.IFS(D589&lt;=200,"0-200",D589&lt;=500,"201-500",D589&gt;500,"501 &amp; above")</f>
        <v>501 &amp; above</v>
      </c>
      <c r="M589" t="str" cm="1">
        <f t="array" ref="M589">_xlfn.IFS(H589&lt;1000,"0-999",H589&lt;10000,"1,000-9,999",H589&gt;10000,"10,001&amp; above")</f>
        <v>10,001&amp; above</v>
      </c>
      <c r="N589" t="s">
        <v>2967</v>
      </c>
      <c r="O589" t="s">
        <v>2972</v>
      </c>
      <c r="P589" s="19" t="s">
        <v>15350</v>
      </c>
      <c r="Q589" t="s">
        <v>15351</v>
      </c>
      <c r="R589" t="s">
        <v>15352</v>
      </c>
      <c r="S589" t="s">
        <v>15353</v>
      </c>
      <c r="T589" t="s">
        <v>15354</v>
      </c>
      <c r="U589" t="s">
        <v>15355</v>
      </c>
      <c r="V589" t="s">
        <v>15356</v>
      </c>
      <c r="W589" t="s">
        <v>15357</v>
      </c>
    </row>
    <row r="590" spans="1:23" x14ac:dyDescent="0.35">
      <c r="A590" t="s">
        <v>13074</v>
      </c>
      <c r="B590" t="s">
        <v>13099</v>
      </c>
      <c r="C590" t="s">
        <v>13100</v>
      </c>
      <c r="D590">
        <v>289</v>
      </c>
      <c r="E590" s="9">
        <v>650</v>
      </c>
      <c r="F590" s="1">
        <v>0.56000000000000005</v>
      </c>
      <c r="G590">
        <v>4.3</v>
      </c>
      <c r="H590" s="4">
        <v>253105</v>
      </c>
      <c r="I590" t="str">
        <f t="shared" si="9"/>
        <v>50% or more</v>
      </c>
      <c r="J590" t="str" cm="1">
        <f t="array" ref="J590">_xlfn.IFS(G590&lt;=2,"0-2.0",G590&lt;=3,"2.1-3.0",G590&lt;=4,"3.1-4.0",G590&lt;=5,"4.1-5.0")</f>
        <v>4.1-5.0</v>
      </c>
      <c r="K590" s="6">
        <f>amazontable[[#This Row],[Discounted Price]]*H590</f>
        <v>73147345</v>
      </c>
      <c r="L590" s="7" t="str" cm="1">
        <f t="array" ref="L590">_xlfn.IFS(D590&lt;=200,"0-200",D590&lt;=500,"201-500",D590&gt;500,"501 &amp; above")</f>
        <v>201-500</v>
      </c>
      <c r="M590" t="str" cm="1">
        <f t="array" ref="M590">_xlfn.IFS(H590&lt;1000,"0-999",H590&lt;10000,"1,000-9,999",H590&gt;10000,"10,001&amp; above")</f>
        <v>10,001&amp; above</v>
      </c>
      <c r="N590" t="s">
        <v>4832</v>
      </c>
      <c r="O590" t="s">
        <v>4838</v>
      </c>
      <c r="P590" s="19" t="s">
        <v>16448</v>
      </c>
      <c r="Q590" t="s">
        <v>16449</v>
      </c>
      <c r="R590" t="s">
        <v>16450</v>
      </c>
      <c r="S590" t="s">
        <v>16451</v>
      </c>
      <c r="T590" t="s">
        <v>16452</v>
      </c>
      <c r="U590" t="s">
        <v>16453</v>
      </c>
      <c r="V590" t="s">
        <v>16454</v>
      </c>
      <c r="W590" t="s">
        <v>16455</v>
      </c>
    </row>
    <row r="591" spans="1:23" x14ac:dyDescent="0.35">
      <c r="A591" t="s">
        <v>13074</v>
      </c>
      <c r="B591" t="s">
        <v>13075</v>
      </c>
      <c r="C591" t="s">
        <v>13101</v>
      </c>
      <c r="D591">
        <v>599</v>
      </c>
      <c r="E591" s="9">
        <v>895</v>
      </c>
      <c r="F591" s="1">
        <v>0.33</v>
      </c>
      <c r="G591">
        <v>4.4000000000000004</v>
      </c>
      <c r="H591" s="4">
        <v>61314</v>
      </c>
      <c r="I591" t="str">
        <f t="shared" si="9"/>
        <v>&lt;50%</v>
      </c>
      <c r="J591" t="str" cm="1">
        <f t="array" ref="J591">_xlfn.IFS(G591&lt;=2,"0-2.0",G591&lt;=3,"2.1-3.0",G591&lt;=4,"3.1-4.0",G591&lt;=5,"4.1-5.0")</f>
        <v>4.1-5.0</v>
      </c>
      <c r="K591" s="6">
        <f>amazontable[[#This Row],[Discounted Price]]*H591</f>
        <v>36727086</v>
      </c>
      <c r="L591" s="7" t="str" cm="1">
        <f t="array" ref="L591">_xlfn.IFS(D591&lt;=200,"0-200",D591&lt;=500,"201-500",D591&gt;500,"501 &amp; above")</f>
        <v>501 &amp; above</v>
      </c>
      <c r="M591" t="str" cm="1">
        <f t="array" ref="M591">_xlfn.IFS(H591&lt;1000,"0-999",H591&lt;10000,"1,000-9,999",H591&gt;10000,"10,001&amp; above")</f>
        <v>10,001&amp; above</v>
      </c>
      <c r="N591" t="s">
        <v>4843</v>
      </c>
      <c r="O591" t="s">
        <v>4849</v>
      </c>
      <c r="P591" s="19" t="s">
        <v>16456</v>
      </c>
      <c r="Q591" t="s">
        <v>16457</v>
      </c>
      <c r="R591" t="s">
        <v>16458</v>
      </c>
      <c r="S591" t="s">
        <v>16459</v>
      </c>
      <c r="T591" t="s">
        <v>16460</v>
      </c>
      <c r="U591" t="s">
        <v>16461</v>
      </c>
      <c r="V591" t="s">
        <v>16462</v>
      </c>
      <c r="W591" t="s">
        <v>16463</v>
      </c>
    </row>
    <row r="592" spans="1:23" x14ac:dyDescent="0.35">
      <c r="A592" t="s">
        <v>13074</v>
      </c>
      <c r="B592" t="s">
        <v>13075</v>
      </c>
      <c r="C592" t="s">
        <v>13101</v>
      </c>
      <c r="D592">
        <v>217</v>
      </c>
      <c r="E592" s="9">
        <v>237</v>
      </c>
      <c r="F592" s="1">
        <v>0.08</v>
      </c>
      <c r="G592">
        <v>3.8</v>
      </c>
      <c r="H592" s="4">
        <v>7354</v>
      </c>
      <c r="I592" t="str">
        <f t="shared" si="9"/>
        <v>&lt;50%</v>
      </c>
      <c r="J592" t="str" cm="1">
        <f t="array" ref="J592">_xlfn.IFS(G592&lt;=2,"0-2.0",G592&lt;=3,"2.1-3.0",G592&lt;=4,"3.1-4.0",G592&lt;=5,"4.1-5.0")</f>
        <v>3.1-4.0</v>
      </c>
      <c r="K592" s="6">
        <f>amazontable[[#This Row],[Discounted Price]]*H592</f>
        <v>1595818</v>
      </c>
      <c r="L592" s="7" t="str" cm="1">
        <f t="array" ref="L592">_xlfn.IFS(D592&lt;=200,"0-200",D592&lt;=500,"201-500",D592&gt;500,"501 &amp; above")</f>
        <v>201-500</v>
      </c>
      <c r="M592" t="str" cm="1">
        <f t="array" ref="M592">_xlfn.IFS(H592&lt;1000,"0-999",H592&lt;10000,"1,000-9,999",H592&gt;10000,"10,001&amp; above")</f>
        <v>1,000-9,999</v>
      </c>
      <c r="N592" t="s">
        <v>4854</v>
      </c>
      <c r="O592" t="s">
        <v>4860</v>
      </c>
      <c r="P592" s="19" t="s">
        <v>16464</v>
      </c>
      <c r="Q592" t="s">
        <v>16465</v>
      </c>
      <c r="R592" t="s">
        <v>16466</v>
      </c>
      <c r="S592" t="s">
        <v>16467</v>
      </c>
      <c r="T592" t="s">
        <v>16468</v>
      </c>
      <c r="U592" t="s">
        <v>16469</v>
      </c>
      <c r="V592" t="s">
        <v>16470</v>
      </c>
      <c r="W592" t="s">
        <v>16471</v>
      </c>
    </row>
    <row r="593" spans="1:23" x14ac:dyDescent="0.35">
      <c r="A593" t="s">
        <v>13079</v>
      </c>
      <c r="B593" t="s">
        <v>13096</v>
      </c>
      <c r="C593" t="s">
        <v>13097</v>
      </c>
      <c r="D593" s="2">
        <v>1299</v>
      </c>
      <c r="E593" s="9">
        <v>2990</v>
      </c>
      <c r="F593" s="1">
        <v>0.56999999999999995</v>
      </c>
      <c r="G593">
        <v>3.8</v>
      </c>
      <c r="H593" s="4">
        <v>180998</v>
      </c>
      <c r="I593" t="str">
        <f t="shared" si="9"/>
        <v>50% or more</v>
      </c>
      <c r="J593" t="str" cm="1">
        <f t="array" ref="J593">_xlfn.IFS(G593&lt;=2,"0-2.0",G593&lt;=3,"2.1-3.0",G593&lt;=4,"3.1-4.0",G593&lt;=5,"4.1-5.0")</f>
        <v>3.1-4.0</v>
      </c>
      <c r="K593" s="6">
        <f>amazontable[[#This Row],[Discounted Price]]*H593</f>
        <v>235116402</v>
      </c>
      <c r="L593" s="7" t="str" cm="1">
        <f t="array" ref="L593">_xlfn.IFS(D593&lt;=200,"0-200",D593&lt;=500,"201-500",D593&gt;500,"501 &amp; above")</f>
        <v>501 &amp; above</v>
      </c>
      <c r="M593" t="str" cm="1">
        <f t="array" ref="M593">_xlfn.IFS(H593&lt;1000,"0-999",H593&lt;10000,"1,000-9,999",H593&gt;10000,"10,001&amp; above")</f>
        <v>10,001&amp; above</v>
      </c>
      <c r="N593" t="s">
        <v>4865</v>
      </c>
      <c r="O593" t="s">
        <v>4870</v>
      </c>
      <c r="P593" s="19" t="s">
        <v>16472</v>
      </c>
      <c r="Q593" t="s">
        <v>16473</v>
      </c>
      <c r="R593" t="s">
        <v>16474</v>
      </c>
      <c r="S593" t="s">
        <v>16475</v>
      </c>
      <c r="T593" t="s">
        <v>16476</v>
      </c>
      <c r="U593" t="s">
        <v>16477</v>
      </c>
      <c r="V593" t="s">
        <v>16478</v>
      </c>
      <c r="W593" t="s">
        <v>16479</v>
      </c>
    </row>
    <row r="594" spans="1:23" x14ac:dyDescent="0.35">
      <c r="A594" t="s">
        <v>13074</v>
      </c>
      <c r="B594" t="s">
        <v>13075</v>
      </c>
      <c r="C594" t="s">
        <v>13098</v>
      </c>
      <c r="D594">
        <v>263</v>
      </c>
      <c r="E594" s="9">
        <v>699</v>
      </c>
      <c r="F594" s="1">
        <v>0.62</v>
      </c>
      <c r="G594">
        <v>3.5</v>
      </c>
      <c r="H594" s="4">
        <v>690</v>
      </c>
      <c r="I594" t="str">
        <f t="shared" si="9"/>
        <v>50% or more</v>
      </c>
      <c r="J594" t="str" cm="1">
        <f t="array" ref="J594">_xlfn.IFS(G594&lt;=2,"0-2.0",G594&lt;=3,"2.1-3.0",G594&lt;=4,"3.1-4.0",G594&lt;=5,"4.1-5.0")</f>
        <v>3.1-4.0</v>
      </c>
      <c r="K594" s="6">
        <f>amazontable[[#This Row],[Discounted Price]]*H594</f>
        <v>181470</v>
      </c>
      <c r="L594" s="7" t="str" cm="1">
        <f t="array" ref="L594">_xlfn.IFS(D594&lt;=200,"0-200",D594&lt;=500,"201-500",D594&gt;500,"501 &amp; above")</f>
        <v>201-500</v>
      </c>
      <c r="M594" t="str" cm="1">
        <f t="array" ref="M594">_xlfn.IFS(H594&lt;1000,"0-999",H594&lt;10000,"1,000-9,999",H594&gt;10000,"10,001&amp; above")</f>
        <v>0-999</v>
      </c>
      <c r="N594" t="s">
        <v>4874</v>
      </c>
      <c r="O594" t="s">
        <v>4880</v>
      </c>
      <c r="P594" s="19" t="s">
        <v>16480</v>
      </c>
      <c r="Q594" t="s">
        <v>16481</v>
      </c>
      <c r="R594" t="s">
        <v>16482</v>
      </c>
      <c r="S594" t="s">
        <v>16483</v>
      </c>
      <c r="T594" t="s">
        <v>16484</v>
      </c>
      <c r="U594" t="s">
        <v>16485</v>
      </c>
      <c r="V594" t="s">
        <v>16486</v>
      </c>
      <c r="W594" t="s">
        <v>16487</v>
      </c>
    </row>
    <row r="595" spans="1:23" x14ac:dyDescent="0.35">
      <c r="A595" t="s">
        <v>13079</v>
      </c>
      <c r="B595" t="s">
        <v>13081</v>
      </c>
      <c r="C595" t="s">
        <v>13095</v>
      </c>
      <c r="D595">
        <v>569</v>
      </c>
      <c r="E595" s="9">
        <v>1000</v>
      </c>
      <c r="F595" s="1">
        <v>0.43</v>
      </c>
      <c r="G595">
        <v>4.4000000000000004</v>
      </c>
      <c r="H595" s="4">
        <v>67262</v>
      </c>
      <c r="I595" t="str">
        <f t="shared" si="9"/>
        <v>&lt;50%</v>
      </c>
      <c r="J595" t="str" cm="1">
        <f t="array" ref="J595">_xlfn.IFS(G595&lt;=2,"0-2.0",G595&lt;=3,"2.1-3.0",G595&lt;=4,"3.1-4.0",G595&lt;=5,"4.1-5.0")</f>
        <v>4.1-5.0</v>
      </c>
      <c r="K595" s="6">
        <f>amazontable[[#This Row],[Discounted Price]]*H595</f>
        <v>38272078</v>
      </c>
      <c r="L595" s="7" t="str" cm="1">
        <f t="array" ref="L595">_xlfn.IFS(D595&lt;=200,"0-200",D595&lt;=500,"201-500",D595&gt;500,"501 &amp; above")</f>
        <v>501 &amp; above</v>
      </c>
      <c r="M595" t="str" cm="1">
        <f t="array" ref="M595">_xlfn.IFS(H595&lt;1000,"0-999",H595&lt;10000,"1,000-9,999",H595&gt;10000,"10,001&amp; above")</f>
        <v>10,001&amp; above</v>
      </c>
      <c r="N595" t="s">
        <v>3022</v>
      </c>
      <c r="O595" t="s">
        <v>3028</v>
      </c>
      <c r="P595" s="19" t="s">
        <v>15382</v>
      </c>
      <c r="Q595" t="s">
        <v>15383</v>
      </c>
      <c r="R595" t="s">
        <v>15384</v>
      </c>
      <c r="S595" t="s">
        <v>15385</v>
      </c>
      <c r="T595" t="s">
        <v>15386</v>
      </c>
      <c r="U595" t="s">
        <v>15387</v>
      </c>
      <c r="V595" t="s">
        <v>15388</v>
      </c>
      <c r="W595" t="s">
        <v>15389</v>
      </c>
    </row>
    <row r="596" spans="1:23" x14ac:dyDescent="0.35">
      <c r="A596" t="s">
        <v>13079</v>
      </c>
      <c r="B596" t="s">
        <v>13090</v>
      </c>
      <c r="C596" t="s">
        <v>13091</v>
      </c>
      <c r="D596" s="2">
        <v>1999</v>
      </c>
      <c r="E596" s="9">
        <v>4999</v>
      </c>
      <c r="F596" s="1">
        <v>0.6</v>
      </c>
      <c r="G596">
        <v>4.0999999999999996</v>
      </c>
      <c r="H596" s="4">
        <v>10689</v>
      </c>
      <c r="I596" t="str">
        <f t="shared" si="9"/>
        <v>50% or more</v>
      </c>
      <c r="J596" t="str" cm="1">
        <f t="array" ref="J596">_xlfn.IFS(G596&lt;=2,"0-2.0",G596&lt;=3,"2.1-3.0",G596&lt;=4,"3.1-4.0",G596&lt;=5,"4.1-5.0")</f>
        <v>4.1-5.0</v>
      </c>
      <c r="K596" s="6">
        <f>amazontable[[#This Row],[Discounted Price]]*H596</f>
        <v>21367311</v>
      </c>
      <c r="L596" s="7" t="str" cm="1">
        <f t="array" ref="L596">_xlfn.IFS(D596&lt;=200,"0-200",D596&lt;=500,"201-500",D596&gt;500,"501 &amp; above")</f>
        <v>501 &amp; above</v>
      </c>
      <c r="M596" t="str" cm="1">
        <f t="array" ref="M596">_xlfn.IFS(H596&lt;1000,"0-999",H596&lt;10000,"1,000-9,999",H596&gt;10000,"10,001&amp; above")</f>
        <v>10,001&amp; above</v>
      </c>
      <c r="N596" t="s">
        <v>3033</v>
      </c>
      <c r="O596" t="s">
        <v>3038</v>
      </c>
      <c r="P596" s="19" t="s">
        <v>15390</v>
      </c>
      <c r="Q596" t="s">
        <v>15391</v>
      </c>
      <c r="R596" t="s">
        <v>15392</v>
      </c>
      <c r="S596" t="s">
        <v>15393</v>
      </c>
      <c r="T596" t="s">
        <v>15394</v>
      </c>
      <c r="U596" t="s">
        <v>15395</v>
      </c>
      <c r="V596" t="s">
        <v>15396</v>
      </c>
      <c r="W596" t="s">
        <v>15397</v>
      </c>
    </row>
    <row r="597" spans="1:23" x14ac:dyDescent="0.35">
      <c r="A597" t="s">
        <v>13079</v>
      </c>
      <c r="B597" t="s">
        <v>13096</v>
      </c>
      <c r="C597" t="s">
        <v>13097</v>
      </c>
      <c r="D597" s="2">
        <v>1399</v>
      </c>
      <c r="E597" s="9">
        <v>3990</v>
      </c>
      <c r="F597" s="1">
        <v>0.65</v>
      </c>
      <c r="G597">
        <v>4.0999999999999996</v>
      </c>
      <c r="H597" s="4">
        <v>141841</v>
      </c>
      <c r="I597" t="str">
        <f t="shared" si="9"/>
        <v>50% or more</v>
      </c>
      <c r="J597" t="str" cm="1">
        <f t="array" ref="J597">_xlfn.IFS(G597&lt;=2,"0-2.0",G597&lt;=3,"2.1-3.0",G597&lt;=4,"3.1-4.0",G597&lt;=5,"4.1-5.0")</f>
        <v>4.1-5.0</v>
      </c>
      <c r="K597" s="6">
        <f>amazontable[[#This Row],[Discounted Price]]*H597</f>
        <v>198435559</v>
      </c>
      <c r="L597" s="7" t="str" cm="1">
        <f t="array" ref="L597">_xlfn.IFS(D597&lt;=200,"0-200",D597&lt;=500,"201-500",D597&gt;500,"501 &amp; above")</f>
        <v>501 &amp; above</v>
      </c>
      <c r="M597" t="str" cm="1">
        <f t="array" ref="M597">_xlfn.IFS(H597&lt;1000,"0-999",H597&lt;10000,"1,000-9,999",H597&gt;10000,"10,001&amp; above")</f>
        <v>10,001&amp; above</v>
      </c>
      <c r="N597" t="s">
        <v>4889</v>
      </c>
      <c r="O597" t="s">
        <v>4894</v>
      </c>
      <c r="P597" s="19" t="s">
        <v>16488</v>
      </c>
      <c r="Q597" t="s">
        <v>16489</v>
      </c>
      <c r="R597" t="s">
        <v>16490</v>
      </c>
      <c r="S597" t="s">
        <v>16491</v>
      </c>
      <c r="T597" t="s">
        <v>16492</v>
      </c>
      <c r="U597" t="s">
        <v>16493</v>
      </c>
      <c r="V597" t="s">
        <v>16494</v>
      </c>
      <c r="W597" t="s">
        <v>16495</v>
      </c>
    </row>
    <row r="598" spans="1:23" x14ac:dyDescent="0.35">
      <c r="A598" t="s">
        <v>13074</v>
      </c>
      <c r="B598" t="s">
        <v>13075</v>
      </c>
      <c r="C598" t="s">
        <v>13098</v>
      </c>
      <c r="D598">
        <v>349</v>
      </c>
      <c r="E598" s="9">
        <v>1499</v>
      </c>
      <c r="F598" s="1">
        <v>0.77</v>
      </c>
      <c r="G598">
        <v>4.3</v>
      </c>
      <c r="H598" s="4">
        <v>24791</v>
      </c>
      <c r="I598" t="str">
        <f t="shared" si="9"/>
        <v>50% or more</v>
      </c>
      <c r="J598" t="str" cm="1">
        <f t="array" ref="J598">_xlfn.IFS(G598&lt;=2,"0-2.0",G598&lt;=3,"2.1-3.0",G598&lt;=4,"3.1-4.0",G598&lt;=5,"4.1-5.0")</f>
        <v>4.1-5.0</v>
      </c>
      <c r="K598" s="6">
        <f>amazontable[[#This Row],[Discounted Price]]*H598</f>
        <v>8652059</v>
      </c>
      <c r="L598" s="7" t="str" cm="1">
        <f t="array" ref="L598">_xlfn.IFS(D598&lt;=200,"0-200",D598&lt;=500,"201-500",D598&gt;500,"501 &amp; above")</f>
        <v>201-500</v>
      </c>
      <c r="M598" t="str" cm="1">
        <f t="array" ref="M598">_xlfn.IFS(H598&lt;1000,"0-999",H598&lt;10000,"1,000-9,999",H598&gt;10000,"10,001&amp; above")</f>
        <v>10,001&amp; above</v>
      </c>
      <c r="N598" t="s">
        <v>4899</v>
      </c>
      <c r="O598" t="s">
        <v>4905</v>
      </c>
      <c r="P598" s="19" t="s">
        <v>16496</v>
      </c>
      <c r="Q598" t="s">
        <v>16497</v>
      </c>
      <c r="R598" t="s">
        <v>16498</v>
      </c>
      <c r="S598" t="s">
        <v>16499</v>
      </c>
      <c r="T598" t="s">
        <v>16500</v>
      </c>
      <c r="U598" t="s">
        <v>16501</v>
      </c>
      <c r="V598" t="s">
        <v>16502</v>
      </c>
      <c r="W598" t="s">
        <v>16503</v>
      </c>
    </row>
    <row r="599" spans="1:23" x14ac:dyDescent="0.35">
      <c r="A599" t="s">
        <v>13079</v>
      </c>
      <c r="B599" t="s">
        <v>13096</v>
      </c>
      <c r="C599" t="s">
        <v>13097</v>
      </c>
      <c r="D599">
        <v>149</v>
      </c>
      <c r="E599" s="9">
        <v>399</v>
      </c>
      <c r="F599" s="1">
        <v>0.63</v>
      </c>
      <c r="G599">
        <v>3.5</v>
      </c>
      <c r="H599" s="4">
        <v>21764</v>
      </c>
      <c r="I599" t="str">
        <f t="shared" si="9"/>
        <v>50% or more</v>
      </c>
      <c r="J599" t="str" cm="1">
        <f t="array" ref="J599">_xlfn.IFS(G599&lt;=2,"0-2.0",G599&lt;=3,"2.1-3.0",G599&lt;=4,"3.1-4.0",G599&lt;=5,"4.1-5.0")</f>
        <v>3.1-4.0</v>
      </c>
      <c r="K599" s="6">
        <f>amazontable[[#This Row],[Discounted Price]]*H599</f>
        <v>3242836</v>
      </c>
      <c r="L599" s="7" t="str" cm="1">
        <f t="array" ref="L599">_xlfn.IFS(D599&lt;=200,"0-200",D599&lt;=500,"201-500",D599&gt;500,"501 &amp; above")</f>
        <v>0-200</v>
      </c>
      <c r="M599" t="str" cm="1">
        <f t="array" ref="M599">_xlfn.IFS(H599&lt;1000,"0-999",H599&lt;10000,"1,000-9,999",H599&gt;10000,"10,001&amp; above")</f>
        <v>10,001&amp; above</v>
      </c>
      <c r="N599" t="s">
        <v>4910</v>
      </c>
      <c r="O599" t="s">
        <v>4915</v>
      </c>
      <c r="P599" s="19" t="s">
        <v>16504</v>
      </c>
      <c r="Q599" t="s">
        <v>16505</v>
      </c>
      <c r="R599" t="s">
        <v>16506</v>
      </c>
      <c r="S599" t="s">
        <v>16507</v>
      </c>
      <c r="T599" t="s">
        <v>16508</v>
      </c>
      <c r="U599" t="s">
        <v>16509</v>
      </c>
      <c r="V599" t="s">
        <v>16510</v>
      </c>
      <c r="W599" t="s">
        <v>16511</v>
      </c>
    </row>
    <row r="600" spans="1:23" x14ac:dyDescent="0.35">
      <c r="A600" t="s">
        <v>13079</v>
      </c>
      <c r="B600" t="s">
        <v>13096</v>
      </c>
      <c r="C600" t="s">
        <v>13097</v>
      </c>
      <c r="D600">
        <v>599</v>
      </c>
      <c r="E600" s="9">
        <v>999</v>
      </c>
      <c r="F600" s="1">
        <v>0.4</v>
      </c>
      <c r="G600">
        <v>4.0999999999999996</v>
      </c>
      <c r="H600" s="4">
        <v>192587</v>
      </c>
      <c r="I600" t="str">
        <f t="shared" si="9"/>
        <v>&lt;50%</v>
      </c>
      <c r="J600" t="str" cm="1">
        <f t="array" ref="J600">_xlfn.IFS(G600&lt;=2,"0-2.0",G600&lt;=3,"2.1-3.0",G600&lt;=4,"3.1-4.0",G600&lt;=5,"4.1-5.0")</f>
        <v>4.1-5.0</v>
      </c>
      <c r="K600" s="6">
        <f>amazontable[[#This Row],[Discounted Price]]*H600</f>
        <v>115359613</v>
      </c>
      <c r="L600" s="7" t="str" cm="1">
        <f t="array" ref="L600">_xlfn.IFS(D600&lt;=200,"0-200",D600&lt;=500,"201-500",D600&gt;500,"501 &amp; above")</f>
        <v>501 &amp; above</v>
      </c>
      <c r="M600" t="str" cm="1">
        <f t="array" ref="M600">_xlfn.IFS(H600&lt;1000,"0-999",H600&lt;10000,"1,000-9,999",H600&gt;10000,"10,001&amp; above")</f>
        <v>10,001&amp; above</v>
      </c>
      <c r="N600" t="s">
        <v>3064</v>
      </c>
      <c r="O600" t="s">
        <v>3070</v>
      </c>
      <c r="P600" s="19" t="s">
        <v>15414</v>
      </c>
      <c r="Q600" t="s">
        <v>15415</v>
      </c>
      <c r="R600" t="s">
        <v>15416</v>
      </c>
      <c r="S600" t="s">
        <v>15417</v>
      </c>
      <c r="T600" t="s">
        <v>15418</v>
      </c>
      <c r="U600" t="s">
        <v>15419</v>
      </c>
      <c r="V600" t="s">
        <v>15420</v>
      </c>
      <c r="W600" t="s">
        <v>15421</v>
      </c>
    </row>
    <row r="601" spans="1:23" x14ac:dyDescent="0.35">
      <c r="A601" t="s">
        <v>13079</v>
      </c>
      <c r="B601" t="s">
        <v>13096</v>
      </c>
      <c r="C601" t="s">
        <v>13097</v>
      </c>
      <c r="D601" s="2">
        <v>1220</v>
      </c>
      <c r="E601" s="9">
        <v>3990</v>
      </c>
      <c r="F601" s="1">
        <v>0.69</v>
      </c>
      <c r="G601">
        <v>4.0999999999999996</v>
      </c>
      <c r="H601" s="4">
        <v>107151</v>
      </c>
      <c r="I601" t="str">
        <f t="shared" si="9"/>
        <v>50% or more</v>
      </c>
      <c r="J601" t="str" cm="1">
        <f t="array" ref="J601">_xlfn.IFS(G601&lt;=2,"0-2.0",G601&lt;=3,"2.1-3.0",G601&lt;=4,"3.1-4.0",G601&lt;=5,"4.1-5.0")</f>
        <v>4.1-5.0</v>
      </c>
      <c r="K601" s="6">
        <f>amazontable[[#This Row],[Discounted Price]]*H601</f>
        <v>130724220</v>
      </c>
      <c r="L601" s="7" t="str" cm="1">
        <f t="array" ref="L601">_xlfn.IFS(D601&lt;=200,"0-200",D601&lt;=500,"201-500",D601&gt;500,"501 &amp; above")</f>
        <v>501 &amp; above</v>
      </c>
      <c r="M601" t="str" cm="1">
        <f t="array" ref="M601">_xlfn.IFS(H601&lt;1000,"0-999",H601&lt;10000,"1,000-9,999",H601&gt;10000,"10,001&amp; above")</f>
        <v>10,001&amp; above</v>
      </c>
      <c r="N601" t="s">
        <v>4922</v>
      </c>
      <c r="O601" t="s">
        <v>4927</v>
      </c>
      <c r="P601" s="19" t="s">
        <v>16512</v>
      </c>
      <c r="Q601" t="s">
        <v>16513</v>
      </c>
      <c r="R601" t="s">
        <v>16514</v>
      </c>
      <c r="S601" t="s">
        <v>16515</v>
      </c>
      <c r="T601" t="s">
        <v>16516</v>
      </c>
      <c r="U601" t="s">
        <v>16517</v>
      </c>
      <c r="V601" t="s">
        <v>16518</v>
      </c>
      <c r="W601" t="s">
        <v>16519</v>
      </c>
    </row>
    <row r="602" spans="1:23" x14ac:dyDescent="0.35">
      <c r="A602" t="s">
        <v>13079</v>
      </c>
      <c r="B602" t="s">
        <v>13090</v>
      </c>
      <c r="C602" t="s">
        <v>13091</v>
      </c>
      <c r="D602" s="2">
        <v>1499</v>
      </c>
      <c r="E602" s="9">
        <v>6990</v>
      </c>
      <c r="F602" s="1">
        <v>0.79</v>
      </c>
      <c r="G602">
        <v>3.9</v>
      </c>
      <c r="H602" s="4">
        <v>21797</v>
      </c>
      <c r="I602" t="str">
        <f t="shared" si="9"/>
        <v>50% or more</v>
      </c>
      <c r="J602" t="str" cm="1">
        <f t="array" ref="J602">_xlfn.IFS(G602&lt;=2,"0-2.0",G602&lt;=3,"2.1-3.0",G602&lt;=4,"3.1-4.0",G602&lt;=5,"4.1-5.0")</f>
        <v>3.1-4.0</v>
      </c>
      <c r="K602" s="6">
        <f>amazontable[[#This Row],[Discounted Price]]*H602</f>
        <v>32673703</v>
      </c>
      <c r="L602" s="7" t="str" cm="1">
        <f t="array" ref="L602">_xlfn.IFS(D602&lt;=200,"0-200",D602&lt;=500,"201-500",D602&gt;500,"501 &amp; above")</f>
        <v>501 &amp; above</v>
      </c>
      <c r="M602" t="str" cm="1">
        <f t="array" ref="M602">_xlfn.IFS(H602&lt;1000,"0-999",H602&lt;10000,"1,000-9,999",H602&gt;10000,"10,001&amp; above")</f>
        <v>10,001&amp; above</v>
      </c>
      <c r="N602" t="s">
        <v>3054</v>
      </c>
      <c r="O602" t="s">
        <v>4934</v>
      </c>
      <c r="P602" s="19" t="s">
        <v>16520</v>
      </c>
      <c r="Q602" t="s">
        <v>15406</v>
      </c>
      <c r="R602" t="s">
        <v>15407</v>
      </c>
      <c r="S602" t="s">
        <v>15408</v>
      </c>
      <c r="T602" t="s">
        <v>15409</v>
      </c>
      <c r="U602" t="s">
        <v>15410</v>
      </c>
      <c r="V602" t="s">
        <v>15411</v>
      </c>
      <c r="W602" t="s">
        <v>15412</v>
      </c>
    </row>
    <row r="603" spans="1:23" x14ac:dyDescent="0.35">
      <c r="A603" t="s">
        <v>13079</v>
      </c>
      <c r="B603" t="s">
        <v>13096</v>
      </c>
      <c r="C603" t="s">
        <v>13097</v>
      </c>
      <c r="D603">
        <v>499</v>
      </c>
      <c r="E603" s="9">
        <v>999</v>
      </c>
      <c r="F603" s="1">
        <v>0.5</v>
      </c>
      <c r="G603">
        <v>3.9</v>
      </c>
      <c r="H603" s="4">
        <v>92995</v>
      </c>
      <c r="I603" t="str">
        <f t="shared" si="9"/>
        <v>50% or more</v>
      </c>
      <c r="J603" t="str" cm="1">
        <f t="array" ref="J603">_xlfn.IFS(G603&lt;=2,"0-2.0",G603&lt;=3,"2.1-3.0",G603&lt;=4,"3.1-4.0",G603&lt;=5,"4.1-5.0")</f>
        <v>3.1-4.0</v>
      </c>
      <c r="K603" s="6">
        <f>amazontable[[#This Row],[Discounted Price]]*H603</f>
        <v>46404505</v>
      </c>
      <c r="L603" s="7" t="str" cm="1">
        <f t="array" ref="L603">_xlfn.IFS(D603&lt;=200,"0-200",D603&lt;=500,"201-500",D603&gt;500,"501 &amp; above")</f>
        <v>201-500</v>
      </c>
      <c r="M603" t="str" cm="1">
        <f t="array" ref="M603">_xlfn.IFS(H603&lt;1000,"0-999",H603&lt;10000,"1,000-9,999",H603&gt;10000,"10,001&amp; above")</f>
        <v>10,001&amp; above</v>
      </c>
      <c r="N603" t="s">
        <v>4939</v>
      </c>
      <c r="O603" t="s">
        <v>4944</v>
      </c>
      <c r="P603" s="19" t="s">
        <v>16521</v>
      </c>
      <c r="Q603" t="s">
        <v>16522</v>
      </c>
      <c r="R603" t="s">
        <v>16523</v>
      </c>
      <c r="S603" t="s">
        <v>16524</v>
      </c>
      <c r="T603" t="s">
        <v>16525</v>
      </c>
      <c r="U603" t="s">
        <v>16526</v>
      </c>
      <c r="V603" t="s">
        <v>16527</v>
      </c>
      <c r="W603" t="s">
        <v>16528</v>
      </c>
    </row>
    <row r="604" spans="1:23" x14ac:dyDescent="0.35">
      <c r="A604" t="s">
        <v>13074</v>
      </c>
      <c r="B604" t="s">
        <v>13075</v>
      </c>
      <c r="C604" t="s">
        <v>13076</v>
      </c>
      <c r="D604">
        <v>99</v>
      </c>
      <c r="E604" s="9">
        <v>999</v>
      </c>
      <c r="F604" s="1">
        <v>0.9</v>
      </c>
      <c r="G604">
        <v>4.0999999999999996</v>
      </c>
      <c r="H604" s="4">
        <v>8751</v>
      </c>
      <c r="I604" t="str">
        <f t="shared" si="9"/>
        <v>50% or more</v>
      </c>
      <c r="J604" t="str" cm="1">
        <f t="array" ref="J604">_xlfn.IFS(G604&lt;=2,"0-2.0",G604&lt;=3,"2.1-3.0",G604&lt;=4,"3.1-4.0",G604&lt;=5,"4.1-5.0")</f>
        <v>4.1-5.0</v>
      </c>
      <c r="K604" s="6">
        <f>amazontable[[#This Row],[Discounted Price]]*H604</f>
        <v>866349</v>
      </c>
      <c r="L604" s="7" t="str" cm="1">
        <f t="array" ref="L604">_xlfn.IFS(D604&lt;=200,"0-200",D604&lt;=500,"201-500",D604&gt;500,"501 &amp; above")</f>
        <v>0-200</v>
      </c>
      <c r="M604" t="str" cm="1">
        <f t="array" ref="M604">_xlfn.IFS(H604&lt;1000,"0-999",H604&lt;10000,"1,000-9,999",H604&gt;10000,"10,001&amp; above")</f>
        <v>1,000-9,999</v>
      </c>
      <c r="N604" t="s">
        <v>4949</v>
      </c>
      <c r="O604" t="s">
        <v>4953</v>
      </c>
      <c r="P604" s="19" t="s">
        <v>16529</v>
      </c>
      <c r="Q604" t="s">
        <v>16530</v>
      </c>
      <c r="R604" t="s">
        <v>16531</v>
      </c>
      <c r="S604" t="s">
        <v>16532</v>
      </c>
      <c r="T604" t="s">
        <v>16533</v>
      </c>
      <c r="U604" t="s">
        <v>16534</v>
      </c>
      <c r="V604" t="s">
        <v>16535</v>
      </c>
      <c r="W604" t="s">
        <v>16536</v>
      </c>
    </row>
    <row r="605" spans="1:23" x14ac:dyDescent="0.35">
      <c r="A605" t="s">
        <v>13079</v>
      </c>
      <c r="B605" t="s">
        <v>13092</v>
      </c>
      <c r="C605" t="s">
        <v>13093</v>
      </c>
      <c r="D605">
        <v>349</v>
      </c>
      <c r="E605" s="9">
        <v>1299</v>
      </c>
      <c r="F605" s="1">
        <v>0.73</v>
      </c>
      <c r="G605">
        <v>4</v>
      </c>
      <c r="H605" s="4">
        <v>14283</v>
      </c>
      <c r="I605" t="str">
        <f t="shared" si="9"/>
        <v>50% or more</v>
      </c>
      <c r="J605" t="str" cm="1">
        <f t="array" ref="J605">_xlfn.IFS(G605&lt;=2,"0-2.0",G605&lt;=3,"2.1-3.0",G605&lt;=4,"3.1-4.0",G605&lt;=5,"4.1-5.0")</f>
        <v>3.1-4.0</v>
      </c>
      <c r="K605" s="6">
        <f>amazontable[[#This Row],[Discounted Price]]*H605</f>
        <v>4984767</v>
      </c>
      <c r="L605" s="7" t="str" cm="1">
        <f t="array" ref="L605">_xlfn.IFS(D605&lt;=200,"0-200",D605&lt;=500,"201-500",D605&gt;500,"501 &amp; above")</f>
        <v>201-500</v>
      </c>
      <c r="M605" t="str" cm="1">
        <f t="array" ref="M605">_xlfn.IFS(H605&lt;1000,"0-999",H605&lt;10000,"1,000-9,999",H605&gt;10000,"10,001&amp; above")</f>
        <v>10,001&amp; above</v>
      </c>
      <c r="N605" t="s">
        <v>3105</v>
      </c>
      <c r="O605" t="s">
        <v>3111</v>
      </c>
      <c r="P605" s="19" t="s">
        <v>15446</v>
      </c>
      <c r="Q605" t="s">
        <v>15447</v>
      </c>
      <c r="R605" t="s">
        <v>15448</v>
      </c>
      <c r="S605" t="s">
        <v>15449</v>
      </c>
      <c r="T605" t="s">
        <v>15450</v>
      </c>
      <c r="U605" t="s">
        <v>15451</v>
      </c>
      <c r="V605" t="s">
        <v>15452</v>
      </c>
      <c r="W605" t="s">
        <v>15453</v>
      </c>
    </row>
    <row r="606" spans="1:23" x14ac:dyDescent="0.35">
      <c r="A606" t="s">
        <v>13074</v>
      </c>
      <c r="B606" t="s">
        <v>13099</v>
      </c>
      <c r="C606" t="s">
        <v>13100</v>
      </c>
      <c r="D606">
        <v>475</v>
      </c>
      <c r="E606" s="9">
        <v>1500</v>
      </c>
      <c r="F606" s="1">
        <v>0.68</v>
      </c>
      <c r="G606">
        <v>4.2</v>
      </c>
      <c r="H606" s="4">
        <v>64273</v>
      </c>
      <c r="I606" t="str">
        <f t="shared" si="9"/>
        <v>50% or more</v>
      </c>
      <c r="J606" t="str" cm="1">
        <f t="array" ref="J606">_xlfn.IFS(G606&lt;=2,"0-2.0",G606&lt;=3,"2.1-3.0",G606&lt;=4,"3.1-4.0",G606&lt;=5,"4.1-5.0")</f>
        <v>4.1-5.0</v>
      </c>
      <c r="K606" s="6">
        <f>amazontable[[#This Row],[Discounted Price]]*H606</f>
        <v>30529675</v>
      </c>
      <c r="L606" s="7" t="str" cm="1">
        <f t="array" ref="L606">_xlfn.IFS(D606&lt;=200,"0-200",D606&lt;=500,"201-500",D606&gt;500,"501 &amp; above")</f>
        <v>201-500</v>
      </c>
      <c r="M606" t="str" cm="1">
        <f t="array" ref="M606">_xlfn.IFS(H606&lt;1000,"0-999",H606&lt;10000,"1,000-9,999",H606&gt;10000,"10,001&amp; above")</f>
        <v>10,001&amp; above</v>
      </c>
      <c r="N606" t="s">
        <v>4960</v>
      </c>
      <c r="O606" t="s">
        <v>4965</v>
      </c>
      <c r="P606" s="19" t="s">
        <v>16537</v>
      </c>
      <c r="Q606" t="s">
        <v>16538</v>
      </c>
      <c r="R606" t="s">
        <v>16539</v>
      </c>
      <c r="S606" t="s">
        <v>16540</v>
      </c>
      <c r="T606" t="s">
        <v>16541</v>
      </c>
      <c r="U606" t="s">
        <v>16542</v>
      </c>
      <c r="V606" t="s">
        <v>16543</v>
      </c>
      <c r="W606" t="s">
        <v>16544</v>
      </c>
    </row>
    <row r="607" spans="1:23" x14ac:dyDescent="0.35">
      <c r="A607" t="s">
        <v>13074</v>
      </c>
      <c r="B607" t="s">
        <v>13075</v>
      </c>
      <c r="C607" t="s">
        <v>13101</v>
      </c>
      <c r="D607">
        <v>269</v>
      </c>
      <c r="E607" s="9">
        <v>649</v>
      </c>
      <c r="F607" s="1">
        <v>0.59</v>
      </c>
      <c r="G607">
        <v>4.3</v>
      </c>
      <c r="H607" s="4">
        <v>54315</v>
      </c>
      <c r="I607" t="str">
        <f t="shared" si="9"/>
        <v>50% or more</v>
      </c>
      <c r="J607" t="str" cm="1">
        <f t="array" ref="J607">_xlfn.IFS(G607&lt;=2,"0-2.0",G607&lt;=3,"2.1-3.0",G607&lt;=4,"3.1-4.0",G607&lt;=5,"4.1-5.0")</f>
        <v>4.1-5.0</v>
      </c>
      <c r="K607" s="6">
        <f>amazontable[[#This Row],[Discounted Price]]*H607</f>
        <v>14610735</v>
      </c>
      <c r="L607" s="7" t="str" cm="1">
        <f t="array" ref="L607">_xlfn.IFS(D607&lt;=200,"0-200",D607&lt;=500,"201-500",D607&gt;500,"501 &amp; above")</f>
        <v>201-500</v>
      </c>
      <c r="M607" t="str" cm="1">
        <f t="array" ref="M607">_xlfn.IFS(H607&lt;1000,"0-999",H607&lt;10000,"1,000-9,999",H607&gt;10000,"10,001&amp; above")</f>
        <v>10,001&amp; above</v>
      </c>
      <c r="N607" t="s">
        <v>4970</v>
      </c>
      <c r="O607" t="s">
        <v>4975</v>
      </c>
      <c r="P607" s="19" t="s">
        <v>16545</v>
      </c>
      <c r="Q607" t="s">
        <v>16546</v>
      </c>
      <c r="R607" t="s">
        <v>16547</v>
      </c>
      <c r="S607" t="s">
        <v>16548</v>
      </c>
      <c r="T607" t="s">
        <v>16549</v>
      </c>
      <c r="U607" t="s">
        <v>16550</v>
      </c>
      <c r="V607" t="s">
        <v>16551</v>
      </c>
      <c r="W607" t="s">
        <v>16552</v>
      </c>
    </row>
    <row r="608" spans="1:23" x14ac:dyDescent="0.35">
      <c r="A608" t="s">
        <v>13074</v>
      </c>
      <c r="B608" t="s">
        <v>13075</v>
      </c>
      <c r="C608" t="s">
        <v>13101</v>
      </c>
      <c r="D608">
        <v>299</v>
      </c>
      <c r="E608" s="9">
        <v>599</v>
      </c>
      <c r="F608" s="1">
        <v>0.5</v>
      </c>
      <c r="G608">
        <v>4.0999999999999996</v>
      </c>
      <c r="H608" s="4">
        <v>1597</v>
      </c>
      <c r="I608" t="str">
        <f t="shared" si="9"/>
        <v>50% or more</v>
      </c>
      <c r="J608" t="str" cm="1">
        <f t="array" ref="J608">_xlfn.IFS(G608&lt;=2,"0-2.0",G608&lt;=3,"2.1-3.0",G608&lt;=4,"3.1-4.0",G608&lt;=5,"4.1-5.0")</f>
        <v>4.1-5.0</v>
      </c>
      <c r="K608" s="6">
        <f>amazontable[[#This Row],[Discounted Price]]*H608</f>
        <v>477503</v>
      </c>
      <c r="L608" s="7" t="str" cm="1">
        <f t="array" ref="L608">_xlfn.IFS(D608&lt;=200,"0-200",D608&lt;=500,"201-500",D608&gt;500,"501 &amp; above")</f>
        <v>201-500</v>
      </c>
      <c r="M608" t="str" cm="1">
        <f t="array" ref="M608">_xlfn.IFS(H608&lt;1000,"0-999",H608&lt;10000,"1,000-9,999",H608&gt;10000,"10,001&amp; above")</f>
        <v>1,000-9,999</v>
      </c>
      <c r="N608" t="s">
        <v>4980</v>
      </c>
      <c r="O608" t="s">
        <v>4985</v>
      </c>
      <c r="P608" s="19" t="s">
        <v>16553</v>
      </c>
      <c r="Q608" t="s">
        <v>16554</v>
      </c>
      <c r="R608" t="s">
        <v>16555</v>
      </c>
      <c r="S608" t="s">
        <v>16556</v>
      </c>
      <c r="T608" t="s">
        <v>16557</v>
      </c>
      <c r="U608" t="s">
        <v>16558</v>
      </c>
      <c r="V608" t="s">
        <v>16559</v>
      </c>
      <c r="W608" t="s">
        <v>16560</v>
      </c>
    </row>
    <row r="609" spans="1:23" x14ac:dyDescent="0.35">
      <c r="A609" t="s">
        <v>13079</v>
      </c>
      <c r="B609" t="s">
        <v>13090</v>
      </c>
      <c r="C609" t="s">
        <v>13091</v>
      </c>
      <c r="D609" s="2">
        <v>1599</v>
      </c>
      <c r="E609" s="9">
        <v>3999</v>
      </c>
      <c r="F609" s="1">
        <v>0.6</v>
      </c>
      <c r="G609">
        <v>4</v>
      </c>
      <c r="H609" s="4">
        <v>30254</v>
      </c>
      <c r="I609" t="str">
        <f t="shared" si="9"/>
        <v>50% or more</v>
      </c>
      <c r="J609" t="str" cm="1">
        <f t="array" ref="J609">_xlfn.IFS(G609&lt;=2,"0-2.0",G609&lt;=3,"2.1-3.0",G609&lt;=4,"3.1-4.0",G609&lt;=5,"4.1-5.0")</f>
        <v>3.1-4.0</v>
      </c>
      <c r="K609" s="6">
        <f>amazontable[[#This Row],[Discounted Price]]*H609</f>
        <v>48376146</v>
      </c>
      <c r="L609" s="7" t="str" cm="1">
        <f t="array" ref="L609">_xlfn.IFS(D609&lt;=200,"0-200",D609&lt;=500,"201-500",D609&gt;500,"501 &amp; above")</f>
        <v>501 &amp; above</v>
      </c>
      <c r="M609" t="str" cm="1">
        <f t="array" ref="M609">_xlfn.IFS(H609&lt;1000,"0-999",H609&lt;10000,"1,000-9,999",H609&gt;10000,"10,001&amp; above")</f>
        <v>10,001&amp; above</v>
      </c>
      <c r="N609" t="s">
        <v>3171</v>
      </c>
      <c r="O609" t="s">
        <v>4726</v>
      </c>
      <c r="P609" s="19" t="s">
        <v>15486</v>
      </c>
      <c r="Q609" t="s">
        <v>15487</v>
      </c>
      <c r="R609" t="s">
        <v>15488</v>
      </c>
      <c r="S609" t="s">
        <v>15489</v>
      </c>
      <c r="T609" t="s">
        <v>15490</v>
      </c>
      <c r="U609" t="s">
        <v>15491</v>
      </c>
      <c r="V609" t="s">
        <v>15493</v>
      </c>
      <c r="W609" t="s">
        <v>16393</v>
      </c>
    </row>
    <row r="610" spans="1:23" x14ac:dyDescent="0.35">
      <c r="A610" t="s">
        <v>13079</v>
      </c>
      <c r="B610" t="s">
        <v>13090</v>
      </c>
      <c r="C610" t="s">
        <v>13091</v>
      </c>
      <c r="D610" s="2">
        <v>1499</v>
      </c>
      <c r="E610" s="9">
        <v>7999</v>
      </c>
      <c r="F610" s="1">
        <v>0.81</v>
      </c>
      <c r="G610">
        <v>4.2</v>
      </c>
      <c r="H610" s="4">
        <v>22638</v>
      </c>
      <c r="I610" t="str">
        <f t="shared" si="9"/>
        <v>50% or more</v>
      </c>
      <c r="J610" t="str" cm="1">
        <f t="array" ref="J610">_xlfn.IFS(G610&lt;=2,"0-2.0",G610&lt;=3,"2.1-3.0",G610&lt;=4,"3.1-4.0",G610&lt;=5,"4.1-5.0")</f>
        <v>4.1-5.0</v>
      </c>
      <c r="K610" s="6">
        <f>amazontable[[#This Row],[Discounted Price]]*H610</f>
        <v>33934362</v>
      </c>
      <c r="L610" s="7" t="str" cm="1">
        <f t="array" ref="L610">_xlfn.IFS(D610&lt;=200,"0-200",D610&lt;=500,"201-500",D610&gt;500,"501 &amp; above")</f>
        <v>501 &amp; above</v>
      </c>
      <c r="M610" t="str" cm="1">
        <f t="array" ref="M610">_xlfn.IFS(H610&lt;1000,"0-999",H610&lt;10000,"1,000-9,999",H610&gt;10000,"10,001&amp; above")</f>
        <v>10,001&amp; above</v>
      </c>
      <c r="N610" t="s">
        <v>3181</v>
      </c>
      <c r="O610" t="s">
        <v>3186</v>
      </c>
      <c r="P610" s="19" t="s">
        <v>15494</v>
      </c>
      <c r="Q610" t="s">
        <v>15495</v>
      </c>
      <c r="R610" t="s">
        <v>15496</v>
      </c>
      <c r="S610" t="s">
        <v>15497</v>
      </c>
      <c r="T610" t="s">
        <v>15498</v>
      </c>
      <c r="U610" t="s">
        <v>15499</v>
      </c>
      <c r="V610" t="s">
        <v>15500</v>
      </c>
      <c r="W610" t="s">
        <v>15501</v>
      </c>
    </row>
    <row r="611" spans="1:23" x14ac:dyDescent="0.35">
      <c r="A611" t="s">
        <v>13079</v>
      </c>
      <c r="B611" t="s">
        <v>13096</v>
      </c>
      <c r="C611" t="s">
        <v>13097</v>
      </c>
      <c r="D611">
        <v>329</v>
      </c>
      <c r="E611" s="9">
        <v>999</v>
      </c>
      <c r="F611" s="1">
        <v>0.67</v>
      </c>
      <c r="G611">
        <v>3.9</v>
      </c>
      <c r="H611" s="4">
        <v>77027</v>
      </c>
      <c r="I611" t="str">
        <f t="shared" si="9"/>
        <v>50% or more</v>
      </c>
      <c r="J611" t="str" cm="1">
        <f t="array" ref="J611">_xlfn.IFS(G611&lt;=2,"0-2.0",G611&lt;=3,"2.1-3.0",G611&lt;=4,"3.1-4.0",G611&lt;=5,"4.1-5.0")</f>
        <v>3.1-4.0</v>
      </c>
      <c r="K611" s="6">
        <f>amazontable[[#This Row],[Discounted Price]]*H611</f>
        <v>25341883</v>
      </c>
      <c r="L611" s="7" t="str" cm="1">
        <f t="array" ref="L611">_xlfn.IFS(D611&lt;=200,"0-200",D611&lt;=500,"201-500",D611&gt;500,"501 &amp; above")</f>
        <v>201-500</v>
      </c>
      <c r="M611" t="str" cm="1">
        <f t="array" ref="M611">_xlfn.IFS(H611&lt;1000,"0-999",H611&lt;10000,"1,000-9,999",H611&gt;10000,"10,001&amp; above")</f>
        <v>10,001&amp; above</v>
      </c>
      <c r="N611" t="s">
        <v>4994</v>
      </c>
      <c r="O611" t="s">
        <v>4999</v>
      </c>
      <c r="P611" s="19" t="s">
        <v>16561</v>
      </c>
      <c r="Q611" t="s">
        <v>16562</v>
      </c>
      <c r="R611" t="s">
        <v>16563</v>
      </c>
      <c r="S611" t="s">
        <v>16564</v>
      </c>
      <c r="T611" t="s">
        <v>16565</v>
      </c>
      <c r="U611" t="s">
        <v>16566</v>
      </c>
      <c r="V611" t="s">
        <v>16567</v>
      </c>
      <c r="W611" t="s">
        <v>16568</v>
      </c>
    </row>
    <row r="612" spans="1:23" x14ac:dyDescent="0.35">
      <c r="A612" t="s">
        <v>13074</v>
      </c>
      <c r="B612" t="s">
        <v>13075</v>
      </c>
      <c r="C612" t="s">
        <v>13101</v>
      </c>
      <c r="D612">
        <v>549</v>
      </c>
      <c r="E612" s="9">
        <v>1799</v>
      </c>
      <c r="F612" s="1">
        <v>0.69</v>
      </c>
      <c r="G612">
        <v>4.3</v>
      </c>
      <c r="H612" s="4">
        <v>28829</v>
      </c>
      <c r="I612" t="str">
        <f t="shared" si="9"/>
        <v>50% or more</v>
      </c>
      <c r="J612" t="str" cm="1">
        <f t="array" ref="J612">_xlfn.IFS(G612&lt;=2,"0-2.0",G612&lt;=3,"2.1-3.0",G612&lt;=4,"3.1-4.0",G612&lt;=5,"4.1-5.0")</f>
        <v>4.1-5.0</v>
      </c>
      <c r="K612" s="6">
        <f>amazontable[[#This Row],[Discounted Price]]*H612</f>
        <v>15827121</v>
      </c>
      <c r="L612" s="7" t="str" cm="1">
        <f t="array" ref="L612">_xlfn.IFS(D612&lt;=200,"0-200",D612&lt;=500,"201-500",D612&gt;500,"501 &amp; above")</f>
        <v>501 &amp; above</v>
      </c>
      <c r="M612" t="str" cm="1">
        <f t="array" ref="M612">_xlfn.IFS(H612&lt;1000,"0-999",H612&lt;10000,"1,000-9,999",H612&gt;10000,"10,001&amp; above")</f>
        <v>10,001&amp; above</v>
      </c>
      <c r="N612" t="s">
        <v>5004</v>
      </c>
      <c r="O612" t="s">
        <v>5010</v>
      </c>
      <c r="P612" s="19" t="s">
        <v>16569</v>
      </c>
      <c r="Q612" t="s">
        <v>16570</v>
      </c>
      <c r="R612" t="s">
        <v>16571</v>
      </c>
      <c r="S612" t="s">
        <v>16572</v>
      </c>
      <c r="T612" t="s">
        <v>16573</v>
      </c>
      <c r="U612" t="s">
        <v>16574</v>
      </c>
      <c r="V612" t="s">
        <v>16575</v>
      </c>
      <c r="W612" t="s">
        <v>16576</v>
      </c>
    </row>
    <row r="613" spans="1:23" x14ac:dyDescent="0.35">
      <c r="A613" t="s">
        <v>13079</v>
      </c>
      <c r="B613" t="s">
        <v>13090</v>
      </c>
      <c r="C613" t="s">
        <v>13091</v>
      </c>
      <c r="D613" s="2">
        <v>2199</v>
      </c>
      <c r="E613" s="9">
        <v>9999</v>
      </c>
      <c r="F613" s="1">
        <v>0.78</v>
      </c>
      <c r="G613">
        <v>4.2</v>
      </c>
      <c r="H613" s="4">
        <v>29478</v>
      </c>
      <c r="I613" t="str">
        <f t="shared" si="9"/>
        <v>50% or more</v>
      </c>
      <c r="J613" t="str" cm="1">
        <f t="array" ref="J613">_xlfn.IFS(G613&lt;=2,"0-2.0",G613&lt;=3,"2.1-3.0",G613&lt;=4,"3.1-4.0",G613&lt;=5,"4.1-5.0")</f>
        <v>4.1-5.0</v>
      </c>
      <c r="K613" s="6">
        <f>amazontable[[#This Row],[Discounted Price]]*H613</f>
        <v>64822122</v>
      </c>
      <c r="L613" s="7" t="str" cm="1">
        <f t="array" ref="L613">_xlfn.IFS(D613&lt;=200,"0-200",D613&lt;=500,"201-500",D613&gt;500,"501 &amp; above")</f>
        <v>501 &amp; above</v>
      </c>
      <c r="M613" t="str" cm="1">
        <f t="array" ref="M613">_xlfn.IFS(H613&lt;1000,"0-999",H613&lt;10000,"1,000-9,999",H613&gt;10000,"10,001&amp; above")</f>
        <v>10,001&amp; above</v>
      </c>
      <c r="N613" t="s">
        <v>3220</v>
      </c>
      <c r="O613" t="s">
        <v>5017</v>
      </c>
      <c r="P613" s="19" t="s">
        <v>15512</v>
      </c>
      <c r="Q613" t="s">
        <v>15513</v>
      </c>
      <c r="R613" t="s">
        <v>15514</v>
      </c>
      <c r="S613" t="s">
        <v>15515</v>
      </c>
      <c r="T613" t="s">
        <v>16577</v>
      </c>
      <c r="U613" t="s">
        <v>15516</v>
      </c>
      <c r="V613" t="s">
        <v>15517</v>
      </c>
      <c r="W613" t="s">
        <v>15518</v>
      </c>
    </row>
    <row r="614" spans="1:23" x14ac:dyDescent="0.35">
      <c r="A614" t="s">
        <v>13074</v>
      </c>
      <c r="B614" t="s">
        <v>13075</v>
      </c>
      <c r="C614" t="s">
        <v>13101</v>
      </c>
      <c r="D614">
        <v>299</v>
      </c>
      <c r="E614" s="9">
        <v>650</v>
      </c>
      <c r="F614" s="1">
        <v>0.54</v>
      </c>
      <c r="G614">
        <v>4.5</v>
      </c>
      <c r="H614" s="4">
        <v>33176</v>
      </c>
      <c r="I614" t="str">
        <f t="shared" si="9"/>
        <v>50% or more</v>
      </c>
      <c r="J614" t="str" cm="1">
        <f t="array" ref="J614">_xlfn.IFS(G614&lt;=2,"0-2.0",G614&lt;=3,"2.1-3.0",G614&lt;=4,"3.1-4.0",G614&lt;=5,"4.1-5.0")</f>
        <v>4.1-5.0</v>
      </c>
      <c r="K614" s="6">
        <f>amazontable[[#This Row],[Discounted Price]]*H614</f>
        <v>9919624</v>
      </c>
      <c r="L614" s="7" t="str" cm="1">
        <f t="array" ref="L614">_xlfn.IFS(D614&lt;=200,"0-200",D614&lt;=500,"201-500",D614&gt;500,"501 &amp; above")</f>
        <v>201-500</v>
      </c>
      <c r="M614" t="str" cm="1">
        <f t="array" ref="M614">_xlfn.IFS(H614&lt;1000,"0-999",H614&lt;10000,"1,000-9,999",H614&gt;10000,"10,001&amp; above")</f>
        <v>10,001&amp; above</v>
      </c>
      <c r="N614" t="s">
        <v>5022</v>
      </c>
      <c r="O614" t="s">
        <v>5027</v>
      </c>
      <c r="P614" s="19" t="s">
        <v>16578</v>
      </c>
      <c r="Q614" t="s">
        <v>16579</v>
      </c>
      <c r="R614" t="s">
        <v>16580</v>
      </c>
      <c r="S614" t="s">
        <v>16581</v>
      </c>
      <c r="T614" t="s">
        <v>16582</v>
      </c>
      <c r="U614" t="s">
        <v>16583</v>
      </c>
      <c r="V614" t="s">
        <v>16584</v>
      </c>
      <c r="W614" t="s">
        <v>16585</v>
      </c>
    </row>
    <row r="615" spans="1:23" x14ac:dyDescent="0.35">
      <c r="A615" t="s">
        <v>13102</v>
      </c>
      <c r="B615" t="s">
        <v>13103</v>
      </c>
      <c r="C615" t="s">
        <v>13104</v>
      </c>
      <c r="D615">
        <v>798</v>
      </c>
      <c r="E615" s="9">
        <v>1995</v>
      </c>
      <c r="F615" s="1">
        <v>0.6</v>
      </c>
      <c r="G615">
        <v>4</v>
      </c>
      <c r="H615" s="4">
        <v>68664</v>
      </c>
      <c r="I615" t="str">
        <f t="shared" si="9"/>
        <v>50% or more</v>
      </c>
      <c r="J615" t="str" cm="1">
        <f t="array" ref="J615">_xlfn.IFS(G615&lt;=2,"0-2.0",G615&lt;=3,"2.1-3.0",G615&lt;=4,"3.1-4.0",G615&lt;=5,"4.1-5.0")</f>
        <v>3.1-4.0</v>
      </c>
      <c r="K615" s="6">
        <f>amazontable[[#This Row],[Discounted Price]]*H615</f>
        <v>54793872</v>
      </c>
      <c r="L615" s="7" t="str" cm="1">
        <f t="array" ref="L615">_xlfn.IFS(D615&lt;=200,"0-200",D615&lt;=500,"201-500",D615&gt;500,"501 &amp; above")</f>
        <v>501 &amp; above</v>
      </c>
      <c r="M615" t="str" cm="1">
        <f t="array" ref="M615">_xlfn.IFS(H615&lt;1000,"0-999",H615&lt;10000,"1,000-9,999",H615&gt;10000,"10,001&amp; above")</f>
        <v>10,001&amp; above</v>
      </c>
      <c r="N615" t="s">
        <v>5032</v>
      </c>
      <c r="O615" t="s">
        <v>5038</v>
      </c>
      <c r="P615" s="19" t="s">
        <v>16586</v>
      </c>
      <c r="Q615" t="s">
        <v>16587</v>
      </c>
      <c r="R615" t="s">
        <v>16588</v>
      </c>
      <c r="S615" t="s">
        <v>16589</v>
      </c>
      <c r="T615" t="s">
        <v>16590</v>
      </c>
      <c r="U615" t="s">
        <v>16591</v>
      </c>
      <c r="V615" t="s">
        <v>16592</v>
      </c>
      <c r="W615" t="s">
        <v>16593</v>
      </c>
    </row>
    <row r="616" spans="1:23" x14ac:dyDescent="0.35">
      <c r="A616" t="s">
        <v>13074</v>
      </c>
      <c r="B616" t="s">
        <v>13075</v>
      </c>
      <c r="C616" t="s">
        <v>13076</v>
      </c>
      <c r="D616">
        <v>399</v>
      </c>
      <c r="E616" s="9">
        <v>1099</v>
      </c>
      <c r="F616" s="1">
        <v>0.64</v>
      </c>
      <c r="G616">
        <v>4.2</v>
      </c>
      <c r="H616" s="4">
        <v>24269</v>
      </c>
      <c r="I616" t="str">
        <f t="shared" si="9"/>
        <v>50% or more</v>
      </c>
      <c r="J616" t="str" cm="1">
        <f t="array" ref="J616">_xlfn.IFS(G616&lt;=2,"0-2.0",G616&lt;=3,"2.1-3.0",G616&lt;=4,"3.1-4.0",G616&lt;=5,"4.1-5.0")</f>
        <v>4.1-5.0</v>
      </c>
      <c r="K616" s="6">
        <f>amazontable[[#This Row],[Discounted Price]]*H616</f>
        <v>9683331</v>
      </c>
      <c r="L616" s="7" t="str" cm="1">
        <f t="array" ref="L616">_xlfn.IFS(D616&lt;=200,"0-200",D616&lt;=500,"201-500",D616&gt;500,"501 &amp; above")</f>
        <v>201-500</v>
      </c>
      <c r="M616" t="str" cm="1">
        <f t="array" ref="M616">_xlfn.IFS(H616&lt;1000,"0-999",H616&lt;10000,"1,000-9,999",H616&gt;10000,"10,001&amp; above")</f>
        <v>10,001&amp; above</v>
      </c>
      <c r="N616" t="s">
        <v>16</v>
      </c>
      <c r="O616" t="s">
        <v>22</v>
      </c>
      <c r="P616" s="19" t="s">
        <v>13366</v>
      </c>
      <c r="Q616" t="s">
        <v>13367</v>
      </c>
      <c r="R616" t="s">
        <v>13368</v>
      </c>
      <c r="S616" t="s">
        <v>13369</v>
      </c>
      <c r="T616" t="s">
        <v>13370</v>
      </c>
      <c r="U616" t="s">
        <v>13371</v>
      </c>
      <c r="V616" t="s">
        <v>13372</v>
      </c>
      <c r="W616" t="s">
        <v>13373</v>
      </c>
    </row>
    <row r="617" spans="1:23" x14ac:dyDescent="0.35">
      <c r="A617" t="s">
        <v>13079</v>
      </c>
      <c r="B617" t="s">
        <v>13105</v>
      </c>
      <c r="C617" t="s">
        <v>13106</v>
      </c>
      <c r="D617">
        <v>266</v>
      </c>
      <c r="E617" s="9">
        <v>315</v>
      </c>
      <c r="F617" s="1">
        <v>0.16</v>
      </c>
      <c r="G617">
        <v>4.5</v>
      </c>
      <c r="H617" s="4">
        <v>28030</v>
      </c>
      <c r="I617" t="str">
        <f t="shared" si="9"/>
        <v>&lt;50%</v>
      </c>
      <c r="J617" t="str" cm="1">
        <f t="array" ref="J617">_xlfn.IFS(G617&lt;=2,"0-2.0",G617&lt;=3,"2.1-3.0",G617&lt;=4,"3.1-4.0",G617&lt;=5,"4.1-5.0")</f>
        <v>4.1-5.0</v>
      </c>
      <c r="K617" s="6">
        <f>amazontable[[#This Row],[Discounted Price]]*H617</f>
        <v>7455980</v>
      </c>
      <c r="L617" s="7" t="str" cm="1">
        <f t="array" ref="L617">_xlfn.IFS(D617&lt;=200,"0-200",D617&lt;=500,"201-500",D617&gt;500,"501 &amp; above")</f>
        <v>201-500</v>
      </c>
      <c r="M617" t="str" cm="1">
        <f t="array" ref="M617">_xlfn.IFS(H617&lt;1000,"0-999",H617&lt;10000,"1,000-9,999",H617&gt;10000,"10,001&amp; above")</f>
        <v>10,001&amp; above</v>
      </c>
      <c r="N617" t="s">
        <v>5045</v>
      </c>
      <c r="O617" t="s">
        <v>5051</v>
      </c>
      <c r="P617" s="19" t="s">
        <v>16594</v>
      </c>
      <c r="Q617" t="s">
        <v>16595</v>
      </c>
      <c r="R617" t="s">
        <v>16596</v>
      </c>
      <c r="S617" t="s">
        <v>16597</v>
      </c>
      <c r="T617" t="s">
        <v>16598</v>
      </c>
      <c r="U617" t="s">
        <v>16599</v>
      </c>
      <c r="V617" t="s">
        <v>16600</v>
      </c>
      <c r="W617" t="s">
        <v>16601</v>
      </c>
    </row>
    <row r="618" spans="1:23" x14ac:dyDescent="0.35">
      <c r="A618" t="s">
        <v>13107</v>
      </c>
      <c r="B618" t="s">
        <v>13108</v>
      </c>
      <c r="C618" t="s">
        <v>13109</v>
      </c>
      <c r="D618">
        <v>50</v>
      </c>
      <c r="E618" s="9">
        <v>50</v>
      </c>
      <c r="F618" s="1">
        <v>0</v>
      </c>
      <c r="G618">
        <v>4.3</v>
      </c>
      <c r="H618" s="4">
        <v>5792</v>
      </c>
      <c r="I618" t="str">
        <f t="shared" si="9"/>
        <v>&lt;50%</v>
      </c>
      <c r="J618" t="str" cm="1">
        <f t="array" ref="J618">_xlfn.IFS(G618&lt;=2,"0-2.0",G618&lt;=3,"2.1-3.0",G618&lt;=4,"3.1-4.0",G618&lt;=5,"4.1-5.0")</f>
        <v>4.1-5.0</v>
      </c>
      <c r="K618" s="6">
        <f>amazontable[[#This Row],[Discounted Price]]*H618</f>
        <v>289600</v>
      </c>
      <c r="L618" s="7" t="str" cm="1">
        <f t="array" ref="L618">_xlfn.IFS(D618&lt;=200,"0-200",D618&lt;=500,"201-500",D618&gt;500,"501 &amp; above")</f>
        <v>0-200</v>
      </c>
      <c r="M618" t="str" cm="1">
        <f t="array" ref="M618">_xlfn.IFS(H618&lt;1000,"0-999",H618&lt;10000,"1,000-9,999",H618&gt;10000,"10,001&amp; above")</f>
        <v>1,000-9,999</v>
      </c>
      <c r="N618" t="s">
        <v>5056</v>
      </c>
      <c r="O618" t="s">
        <v>5062</v>
      </c>
      <c r="P618" s="19" t="s">
        <v>16602</v>
      </c>
      <c r="Q618" t="s">
        <v>16603</v>
      </c>
      <c r="R618" t="s">
        <v>16604</v>
      </c>
      <c r="S618" t="s">
        <v>16605</v>
      </c>
      <c r="T618" t="s">
        <v>16606</v>
      </c>
      <c r="U618" t="s">
        <v>16607</v>
      </c>
      <c r="V618" t="s">
        <v>16608</v>
      </c>
      <c r="W618" t="s">
        <v>16609</v>
      </c>
    </row>
    <row r="619" spans="1:23" x14ac:dyDescent="0.35">
      <c r="A619" t="s">
        <v>13110</v>
      </c>
      <c r="B619" t="s">
        <v>13111</v>
      </c>
      <c r="C619" t="s">
        <v>13112</v>
      </c>
      <c r="D619">
        <v>130</v>
      </c>
      <c r="E619" s="9">
        <v>165</v>
      </c>
      <c r="F619" s="1">
        <v>0.21</v>
      </c>
      <c r="G619">
        <v>3.9</v>
      </c>
      <c r="H619" s="4">
        <v>14778</v>
      </c>
      <c r="I619" t="str">
        <f t="shared" si="9"/>
        <v>&lt;50%</v>
      </c>
      <c r="J619" t="str" cm="1">
        <f t="array" ref="J619">_xlfn.IFS(G619&lt;=2,"0-2.0",G619&lt;=3,"2.1-3.0",G619&lt;=4,"3.1-4.0",G619&lt;=5,"4.1-5.0")</f>
        <v>3.1-4.0</v>
      </c>
      <c r="K619" s="6">
        <f>amazontable[[#This Row],[Discounted Price]]*H619</f>
        <v>1921140</v>
      </c>
      <c r="L619" s="7" t="str" cm="1">
        <f t="array" ref="L619">_xlfn.IFS(D619&lt;=200,"0-200",D619&lt;=500,"201-500",D619&gt;500,"501 &amp; above")</f>
        <v>0-200</v>
      </c>
      <c r="M619" t="str" cm="1">
        <f t="array" ref="M619">_xlfn.IFS(H619&lt;1000,"0-999",H619&lt;10000,"1,000-9,999",H619&gt;10000,"10,001&amp; above")</f>
        <v>10,001&amp; above</v>
      </c>
      <c r="N619" t="s">
        <v>5067</v>
      </c>
      <c r="O619" t="s">
        <v>5073</v>
      </c>
      <c r="P619" s="19" t="s">
        <v>16610</v>
      </c>
      <c r="Q619" t="s">
        <v>16611</v>
      </c>
      <c r="R619" t="s">
        <v>16612</v>
      </c>
      <c r="S619" t="s">
        <v>16613</v>
      </c>
      <c r="T619" t="s">
        <v>16614</v>
      </c>
      <c r="U619" t="s">
        <v>16615</v>
      </c>
      <c r="V619" t="s">
        <v>16616</v>
      </c>
      <c r="W619" t="s">
        <v>16617</v>
      </c>
    </row>
    <row r="620" spans="1:23" x14ac:dyDescent="0.35">
      <c r="A620" t="s">
        <v>13079</v>
      </c>
      <c r="B620" t="s">
        <v>13096</v>
      </c>
      <c r="C620" t="s">
        <v>13097</v>
      </c>
      <c r="D620">
        <v>449</v>
      </c>
      <c r="E620" s="9">
        <v>1290</v>
      </c>
      <c r="F620" s="1">
        <v>0.65</v>
      </c>
      <c r="G620">
        <v>4.0999999999999996</v>
      </c>
      <c r="H620" s="4">
        <v>91770</v>
      </c>
      <c r="I620" t="str">
        <f t="shared" si="9"/>
        <v>50% or more</v>
      </c>
      <c r="J620" t="str" cm="1">
        <f t="array" ref="J620">_xlfn.IFS(G620&lt;=2,"0-2.0",G620&lt;=3,"2.1-3.0",G620&lt;=4,"3.1-4.0",G620&lt;=5,"4.1-5.0")</f>
        <v>4.1-5.0</v>
      </c>
      <c r="K620" s="6">
        <f>amazontable[[#This Row],[Discounted Price]]*H620</f>
        <v>41204730</v>
      </c>
      <c r="L620" s="7" t="str" cm="1">
        <f t="array" ref="L620">_xlfn.IFS(D620&lt;=200,"0-200",D620&lt;=500,"201-500",D620&gt;500,"501 &amp; above")</f>
        <v>201-500</v>
      </c>
      <c r="M620" t="str" cm="1">
        <f t="array" ref="M620">_xlfn.IFS(H620&lt;1000,"0-999",H620&lt;10000,"1,000-9,999",H620&gt;10000,"10,001&amp; above")</f>
        <v>10,001&amp; above</v>
      </c>
      <c r="N620" t="s">
        <v>5078</v>
      </c>
      <c r="O620" t="s">
        <v>5083</v>
      </c>
      <c r="P620" s="19" t="s">
        <v>16618</v>
      </c>
      <c r="Q620" t="s">
        <v>16619</v>
      </c>
      <c r="R620" t="s">
        <v>16620</v>
      </c>
      <c r="S620" t="s">
        <v>16621</v>
      </c>
      <c r="T620" t="s">
        <v>16622</v>
      </c>
      <c r="U620" t="s">
        <v>16623</v>
      </c>
      <c r="V620" t="s">
        <v>16624</v>
      </c>
      <c r="W620" t="s">
        <v>16625</v>
      </c>
    </row>
    <row r="621" spans="1:23" x14ac:dyDescent="0.35">
      <c r="A621" t="s">
        <v>13079</v>
      </c>
      <c r="B621" t="s">
        <v>13090</v>
      </c>
      <c r="C621" t="s">
        <v>13091</v>
      </c>
      <c r="D621" s="2">
        <v>3999</v>
      </c>
      <c r="E621" s="9">
        <v>16999</v>
      </c>
      <c r="F621" s="1">
        <v>0.76</v>
      </c>
      <c r="G621">
        <v>4.3</v>
      </c>
      <c r="H621" s="4">
        <v>17162</v>
      </c>
      <c r="I621" t="str">
        <f t="shared" si="9"/>
        <v>50% or more</v>
      </c>
      <c r="J621" t="str" cm="1">
        <f t="array" ref="J621">_xlfn.IFS(G621&lt;=2,"0-2.0",G621&lt;=3,"2.1-3.0",G621&lt;=4,"3.1-4.0",G621&lt;=5,"4.1-5.0")</f>
        <v>4.1-5.0</v>
      </c>
      <c r="K621" s="6">
        <f>amazontable[[#This Row],[Discounted Price]]*H621</f>
        <v>68630838</v>
      </c>
      <c r="L621" s="7" t="str" cm="1">
        <f t="array" ref="L621">_xlfn.IFS(D621&lt;=200,"0-200",D621&lt;=500,"201-500",D621&gt;500,"501 &amp; above")</f>
        <v>501 &amp; above</v>
      </c>
      <c r="M621" t="str" cm="1">
        <f t="array" ref="M621">_xlfn.IFS(H621&lt;1000,"0-999",H621&lt;10000,"1,000-9,999",H621&gt;10000,"10,001&amp; above")</f>
        <v>10,001&amp; above</v>
      </c>
      <c r="N621" t="s">
        <v>3280</v>
      </c>
      <c r="O621" t="s">
        <v>3285</v>
      </c>
      <c r="P621" s="19" t="s">
        <v>15536</v>
      </c>
      <c r="Q621" t="s">
        <v>15537</v>
      </c>
      <c r="R621" t="s">
        <v>15538</v>
      </c>
      <c r="S621" t="s">
        <v>15539</v>
      </c>
      <c r="T621" t="s">
        <v>15540</v>
      </c>
    </row>
    <row r="622" spans="1:23" x14ac:dyDescent="0.35">
      <c r="A622" t="s">
        <v>13079</v>
      </c>
      <c r="B622" t="s">
        <v>13096</v>
      </c>
      <c r="C622" t="s">
        <v>13097</v>
      </c>
      <c r="D622">
        <v>399</v>
      </c>
      <c r="E622" s="9">
        <v>1290</v>
      </c>
      <c r="F622" s="1">
        <v>0.69</v>
      </c>
      <c r="G622">
        <v>4.2</v>
      </c>
      <c r="H622" s="4">
        <v>206</v>
      </c>
      <c r="I622" t="str">
        <f t="shared" si="9"/>
        <v>50% or more</v>
      </c>
      <c r="J622" t="str" cm="1">
        <f t="array" ref="J622">_xlfn.IFS(G622&lt;=2,"0-2.0",G622&lt;=3,"2.1-3.0",G622&lt;=4,"3.1-4.0",G622&lt;=5,"4.1-5.0")</f>
        <v>4.1-5.0</v>
      </c>
      <c r="K622" s="6">
        <f>amazontable[[#This Row],[Discounted Price]]*H622</f>
        <v>82194</v>
      </c>
      <c r="L622" s="7" t="str" cm="1">
        <f t="array" ref="L622">_xlfn.IFS(D622&lt;=200,"0-200",D622&lt;=500,"201-500",D622&gt;500,"501 &amp; above")</f>
        <v>201-500</v>
      </c>
      <c r="M622" t="str" cm="1">
        <f t="array" ref="M622">_xlfn.IFS(H622&lt;1000,"0-999",H622&lt;10000,"1,000-9,999",H622&gt;10000,"10,001&amp; above")</f>
        <v>0-999</v>
      </c>
      <c r="N622" t="s">
        <v>5090</v>
      </c>
      <c r="O622" t="s">
        <v>5095</v>
      </c>
      <c r="P622" s="19" t="s">
        <v>16626</v>
      </c>
      <c r="Q622" t="s">
        <v>16627</v>
      </c>
      <c r="R622" t="s">
        <v>16628</v>
      </c>
      <c r="S622" t="s">
        <v>16629</v>
      </c>
      <c r="T622" t="s">
        <v>16630</v>
      </c>
      <c r="U622" t="s">
        <v>16631</v>
      </c>
      <c r="V622" t="s">
        <v>16632</v>
      </c>
      <c r="W622" t="s">
        <v>16633</v>
      </c>
    </row>
    <row r="623" spans="1:23" x14ac:dyDescent="0.35">
      <c r="A623" t="s">
        <v>13074</v>
      </c>
      <c r="B623" t="s">
        <v>13075</v>
      </c>
      <c r="C623" t="s">
        <v>13101</v>
      </c>
      <c r="D623" s="2">
        <v>1399</v>
      </c>
      <c r="E623" s="9">
        <v>2498</v>
      </c>
      <c r="F623" s="1">
        <v>0.44</v>
      </c>
      <c r="G623">
        <v>4.2</v>
      </c>
      <c r="H623" s="4">
        <v>33717</v>
      </c>
      <c r="I623" t="str">
        <f t="shared" si="9"/>
        <v>&lt;50%</v>
      </c>
      <c r="J623" t="str" cm="1">
        <f t="array" ref="J623">_xlfn.IFS(G623&lt;=2,"0-2.0",G623&lt;=3,"2.1-3.0",G623&lt;=4,"3.1-4.0",G623&lt;=5,"4.1-5.0")</f>
        <v>4.1-5.0</v>
      </c>
      <c r="K623" s="6">
        <f>amazontable[[#This Row],[Discounted Price]]*H623</f>
        <v>47170083</v>
      </c>
      <c r="L623" s="7" t="str" cm="1">
        <f t="array" ref="L623">_xlfn.IFS(D623&lt;=200,"0-200",D623&lt;=500,"201-500",D623&gt;500,"501 &amp; above")</f>
        <v>501 &amp; above</v>
      </c>
      <c r="M623" t="str" cm="1">
        <f t="array" ref="M623">_xlfn.IFS(H623&lt;1000,"0-999",H623&lt;10000,"1,000-9,999",H623&gt;10000,"10,001&amp; above")</f>
        <v>10,001&amp; above</v>
      </c>
      <c r="N623" t="s">
        <v>5100</v>
      </c>
      <c r="O623" t="s">
        <v>5106</v>
      </c>
      <c r="P623" s="19" t="s">
        <v>16634</v>
      </c>
      <c r="Q623" t="s">
        <v>16635</v>
      </c>
      <c r="R623" t="s">
        <v>16636</v>
      </c>
      <c r="S623" t="s">
        <v>16637</v>
      </c>
      <c r="T623" t="s">
        <v>16638</v>
      </c>
      <c r="U623" t="s">
        <v>16639</v>
      </c>
      <c r="V623" t="s">
        <v>16640</v>
      </c>
      <c r="W623" t="s">
        <v>16641</v>
      </c>
    </row>
    <row r="624" spans="1:23" x14ac:dyDescent="0.35">
      <c r="A624" t="s">
        <v>13074</v>
      </c>
      <c r="B624" t="s">
        <v>13075</v>
      </c>
      <c r="C624" t="s">
        <v>13076</v>
      </c>
      <c r="D624">
        <v>199</v>
      </c>
      <c r="E624" s="9">
        <v>349</v>
      </c>
      <c r="F624" s="1">
        <v>0.43</v>
      </c>
      <c r="G624">
        <v>4</v>
      </c>
      <c r="H624" s="4">
        <v>43994</v>
      </c>
      <c r="I624" t="str">
        <f t="shared" si="9"/>
        <v>&lt;50%</v>
      </c>
      <c r="J624" t="str" cm="1">
        <f t="array" ref="J624">_xlfn.IFS(G624&lt;=2,"0-2.0",G624&lt;=3,"2.1-3.0",G624&lt;=4,"3.1-4.0",G624&lt;=5,"4.1-5.0")</f>
        <v>3.1-4.0</v>
      </c>
      <c r="K624" s="6">
        <f>amazontable[[#This Row],[Discounted Price]]*H624</f>
        <v>8754806</v>
      </c>
      <c r="L624" s="7" t="str" cm="1">
        <f t="array" ref="L624">_xlfn.IFS(D624&lt;=200,"0-200",D624&lt;=500,"201-500",D624&gt;500,"501 &amp; above")</f>
        <v>0-200</v>
      </c>
      <c r="M624" t="str" cm="1">
        <f t="array" ref="M624">_xlfn.IFS(H624&lt;1000,"0-999",H624&lt;10000,"1,000-9,999",H624&gt;10000,"10,001&amp; above")</f>
        <v>10,001&amp; above</v>
      </c>
      <c r="N624" t="s">
        <v>27</v>
      </c>
      <c r="O624" t="s">
        <v>32</v>
      </c>
      <c r="P624" s="19" t="s">
        <v>13374</v>
      </c>
      <c r="Q624" t="s">
        <v>13375</v>
      </c>
      <c r="R624" t="s">
        <v>13376</v>
      </c>
      <c r="S624" t="s">
        <v>13377</v>
      </c>
      <c r="T624" t="s">
        <v>13378</v>
      </c>
      <c r="U624" t="s">
        <v>13379</v>
      </c>
      <c r="V624" t="s">
        <v>13380</v>
      </c>
      <c r="W624" t="s">
        <v>13381</v>
      </c>
    </row>
    <row r="625" spans="1:23" x14ac:dyDescent="0.35">
      <c r="A625" t="s">
        <v>13074</v>
      </c>
      <c r="B625" t="s">
        <v>13075</v>
      </c>
      <c r="C625" t="s">
        <v>13076</v>
      </c>
      <c r="D625">
        <v>199</v>
      </c>
      <c r="E625" s="9">
        <v>999</v>
      </c>
      <c r="F625" s="1">
        <v>0.8</v>
      </c>
      <c r="G625">
        <v>3.9</v>
      </c>
      <c r="H625" s="4">
        <v>7928</v>
      </c>
      <c r="I625" t="str">
        <f t="shared" si="9"/>
        <v>50% or more</v>
      </c>
      <c r="J625" t="str" cm="1">
        <f t="array" ref="J625">_xlfn.IFS(G625&lt;=2,"0-2.0",G625&lt;=3,"2.1-3.0",G625&lt;=4,"3.1-4.0",G625&lt;=5,"4.1-5.0")</f>
        <v>3.1-4.0</v>
      </c>
      <c r="K625" s="6">
        <f>amazontable[[#This Row],[Discounted Price]]*H625</f>
        <v>1577672</v>
      </c>
      <c r="L625" s="7" t="str" cm="1">
        <f t="array" ref="L625">_xlfn.IFS(D625&lt;=200,"0-200",D625&lt;=500,"201-500",D625&gt;500,"501 &amp; above")</f>
        <v>0-200</v>
      </c>
      <c r="M625" t="str" cm="1">
        <f t="array" ref="M625">_xlfn.IFS(H625&lt;1000,"0-999",H625&lt;10000,"1,000-9,999",H625&gt;10000,"10,001&amp; above")</f>
        <v>1,000-9,999</v>
      </c>
      <c r="N625" t="s">
        <v>37</v>
      </c>
      <c r="O625" t="s">
        <v>42</v>
      </c>
      <c r="P625" s="19" t="s">
        <v>13382</v>
      </c>
      <c r="Q625" t="s">
        <v>13383</v>
      </c>
      <c r="R625" t="s">
        <v>13384</v>
      </c>
      <c r="S625" t="s">
        <v>13385</v>
      </c>
      <c r="T625" t="s">
        <v>13386</v>
      </c>
      <c r="U625" t="s">
        <v>13387</v>
      </c>
      <c r="V625" t="s">
        <v>13388</v>
      </c>
      <c r="W625" t="s">
        <v>13389</v>
      </c>
    </row>
    <row r="626" spans="1:23" x14ac:dyDescent="0.35">
      <c r="A626" t="s">
        <v>13079</v>
      </c>
      <c r="B626" t="s">
        <v>13090</v>
      </c>
      <c r="C626" t="s">
        <v>13091</v>
      </c>
      <c r="D626" s="2">
        <v>2998</v>
      </c>
      <c r="E626" s="9">
        <v>5999</v>
      </c>
      <c r="F626" s="1">
        <v>0.5</v>
      </c>
      <c r="G626">
        <v>4.0999999999999996</v>
      </c>
      <c r="H626" s="4">
        <v>5179</v>
      </c>
      <c r="I626" t="str">
        <f t="shared" si="9"/>
        <v>50% or more</v>
      </c>
      <c r="J626" t="str" cm="1">
        <f t="array" ref="J626">_xlfn.IFS(G626&lt;=2,"0-2.0",G626&lt;=3,"2.1-3.0",G626&lt;=4,"3.1-4.0",G626&lt;=5,"4.1-5.0")</f>
        <v>4.1-5.0</v>
      </c>
      <c r="K626" s="6">
        <f>amazontable[[#This Row],[Discounted Price]]*H626</f>
        <v>15526642</v>
      </c>
      <c r="L626" s="7" t="str" cm="1">
        <f t="array" ref="L626">_xlfn.IFS(D626&lt;=200,"0-200",D626&lt;=500,"201-500",D626&gt;500,"501 &amp; above")</f>
        <v>501 &amp; above</v>
      </c>
      <c r="M626" t="str" cm="1">
        <f t="array" ref="M626">_xlfn.IFS(H626&lt;1000,"0-999",H626&lt;10000,"1,000-9,999",H626&gt;10000,"10,001&amp; above")</f>
        <v>1,000-9,999</v>
      </c>
      <c r="N626" t="s">
        <v>3290</v>
      </c>
      <c r="O626" t="s">
        <v>5115</v>
      </c>
      <c r="P626" s="19" t="s">
        <v>15541</v>
      </c>
      <c r="Q626" t="s">
        <v>15542</v>
      </c>
      <c r="R626" t="s">
        <v>15543</v>
      </c>
      <c r="S626" t="s">
        <v>15544</v>
      </c>
      <c r="T626" t="s">
        <v>15545</v>
      </c>
      <c r="U626" t="s">
        <v>16642</v>
      </c>
      <c r="V626" t="s">
        <v>15546</v>
      </c>
      <c r="W626" t="s">
        <v>15547</v>
      </c>
    </row>
    <row r="627" spans="1:23" x14ac:dyDescent="0.35">
      <c r="A627" t="s">
        <v>13074</v>
      </c>
      <c r="B627" t="s">
        <v>13099</v>
      </c>
      <c r="C627" t="s">
        <v>13113</v>
      </c>
      <c r="D627" s="2">
        <v>4098</v>
      </c>
      <c r="E627" s="9">
        <v>4999</v>
      </c>
      <c r="F627" s="1">
        <v>0.18</v>
      </c>
      <c r="G627">
        <v>4.5</v>
      </c>
      <c r="H627" s="4">
        <v>50810</v>
      </c>
      <c r="I627" t="str">
        <f t="shared" si="9"/>
        <v>&lt;50%</v>
      </c>
      <c r="J627" t="str" cm="1">
        <f t="array" ref="J627">_xlfn.IFS(G627&lt;=2,"0-2.0",G627&lt;=3,"2.1-3.0",G627&lt;=4,"3.1-4.0",G627&lt;=5,"4.1-5.0")</f>
        <v>4.1-5.0</v>
      </c>
      <c r="K627" s="6">
        <f>amazontable[[#This Row],[Discounted Price]]*H627</f>
        <v>208219380</v>
      </c>
      <c r="L627" s="7" t="str" cm="1">
        <f t="array" ref="L627">_xlfn.IFS(D627&lt;=200,"0-200",D627&lt;=500,"201-500",D627&gt;500,"501 &amp; above")</f>
        <v>501 &amp; above</v>
      </c>
      <c r="M627" t="str" cm="1">
        <f t="array" ref="M627">_xlfn.IFS(H627&lt;1000,"0-999",H627&lt;10000,"1,000-9,999",H627&gt;10000,"10,001&amp; above")</f>
        <v>10,001&amp; above</v>
      </c>
      <c r="N627" t="s">
        <v>5120</v>
      </c>
      <c r="O627" t="s">
        <v>5126</v>
      </c>
      <c r="P627" s="19" t="s">
        <v>16643</v>
      </c>
      <c r="Q627" t="s">
        <v>16644</v>
      </c>
      <c r="R627" t="s">
        <v>16645</v>
      </c>
      <c r="S627" t="s">
        <v>16646</v>
      </c>
      <c r="T627" t="s">
        <v>16647</v>
      </c>
      <c r="U627" t="s">
        <v>16648</v>
      </c>
      <c r="V627" t="s">
        <v>16649</v>
      </c>
      <c r="W627" t="s">
        <v>16650</v>
      </c>
    </row>
    <row r="628" spans="1:23" x14ac:dyDescent="0.35">
      <c r="A628" t="s">
        <v>13079</v>
      </c>
      <c r="B628" t="s">
        <v>13114</v>
      </c>
      <c r="C628" t="s">
        <v>13115</v>
      </c>
      <c r="D628">
        <v>499</v>
      </c>
      <c r="E628" s="9">
        <v>1999</v>
      </c>
      <c r="F628" s="1">
        <v>0.75</v>
      </c>
      <c r="G628">
        <v>3.7</v>
      </c>
      <c r="H628" s="4">
        <v>3369</v>
      </c>
      <c r="I628" t="str">
        <f t="shared" si="9"/>
        <v>50% or more</v>
      </c>
      <c r="J628" t="str" cm="1">
        <f t="array" ref="J628">_xlfn.IFS(G628&lt;=2,"0-2.0",G628&lt;=3,"2.1-3.0",G628&lt;=4,"3.1-4.0",G628&lt;=5,"4.1-5.0")</f>
        <v>3.1-4.0</v>
      </c>
      <c r="K628" s="6">
        <f>amazontable[[#This Row],[Discounted Price]]*H628</f>
        <v>1681131</v>
      </c>
      <c r="L628" s="7" t="str" cm="1">
        <f t="array" ref="L628">_xlfn.IFS(D628&lt;=200,"0-200",D628&lt;=500,"201-500",D628&gt;500,"501 &amp; above")</f>
        <v>201-500</v>
      </c>
      <c r="M628" t="str" cm="1">
        <f t="array" ref="M628">_xlfn.IFS(H628&lt;1000,"0-999",H628&lt;10000,"1,000-9,999",H628&gt;10000,"10,001&amp; above")</f>
        <v>1,000-9,999</v>
      </c>
      <c r="N628" t="s">
        <v>5131</v>
      </c>
      <c r="O628" t="s">
        <v>5137</v>
      </c>
      <c r="P628" s="19" t="s">
        <v>16651</v>
      </c>
      <c r="Q628" t="s">
        <v>16652</v>
      </c>
      <c r="R628" t="s">
        <v>16653</v>
      </c>
      <c r="S628" t="s">
        <v>16654</v>
      </c>
      <c r="T628" t="s">
        <v>16655</v>
      </c>
      <c r="U628" t="s">
        <v>16656</v>
      </c>
      <c r="V628" t="s">
        <v>16657</v>
      </c>
      <c r="W628" t="s">
        <v>16658</v>
      </c>
    </row>
    <row r="629" spans="1:23" x14ac:dyDescent="0.35">
      <c r="A629" t="s">
        <v>13074</v>
      </c>
      <c r="B629" t="s">
        <v>13075</v>
      </c>
      <c r="C629" t="s">
        <v>13101</v>
      </c>
      <c r="D629">
        <v>299</v>
      </c>
      <c r="E629" s="9">
        <v>449</v>
      </c>
      <c r="F629" s="1">
        <v>0.33</v>
      </c>
      <c r="G629">
        <v>3.5</v>
      </c>
      <c r="H629" s="4">
        <v>11827</v>
      </c>
      <c r="I629" t="str">
        <f t="shared" si="9"/>
        <v>&lt;50%</v>
      </c>
      <c r="J629" t="str" cm="1">
        <f t="array" ref="J629">_xlfn.IFS(G629&lt;=2,"0-2.0",G629&lt;=3,"2.1-3.0",G629&lt;=4,"3.1-4.0",G629&lt;=5,"4.1-5.0")</f>
        <v>3.1-4.0</v>
      </c>
      <c r="K629" s="6">
        <f>amazontable[[#This Row],[Discounted Price]]*H629</f>
        <v>3536273</v>
      </c>
      <c r="L629" s="7" t="str" cm="1">
        <f t="array" ref="L629">_xlfn.IFS(D629&lt;=200,"0-200",D629&lt;=500,"201-500",D629&gt;500,"501 &amp; above")</f>
        <v>201-500</v>
      </c>
      <c r="M629" t="str" cm="1">
        <f t="array" ref="M629">_xlfn.IFS(H629&lt;1000,"0-999",H629&lt;10000,"1,000-9,999",H629&gt;10000,"10,001&amp; above")</f>
        <v>10,001&amp; above</v>
      </c>
      <c r="N629" t="s">
        <v>5142</v>
      </c>
      <c r="O629" t="s">
        <v>5147</v>
      </c>
      <c r="P629" s="19" t="s">
        <v>16659</v>
      </c>
      <c r="Q629" t="s">
        <v>16660</v>
      </c>
      <c r="R629" t="s">
        <v>16661</v>
      </c>
      <c r="S629" t="s">
        <v>16662</v>
      </c>
      <c r="T629" t="s">
        <v>16663</v>
      </c>
      <c r="U629" t="s">
        <v>16664</v>
      </c>
      <c r="V629" t="s">
        <v>16665</v>
      </c>
      <c r="W629" t="s">
        <v>16666</v>
      </c>
    </row>
    <row r="630" spans="1:23" x14ac:dyDescent="0.35">
      <c r="A630" t="s">
        <v>13074</v>
      </c>
      <c r="B630" t="s">
        <v>13075</v>
      </c>
      <c r="C630" t="s">
        <v>13076</v>
      </c>
      <c r="D630">
        <v>329</v>
      </c>
      <c r="E630" s="9">
        <v>699</v>
      </c>
      <c r="F630" s="1">
        <v>0.53</v>
      </c>
      <c r="G630">
        <v>4.2</v>
      </c>
      <c r="H630" s="4">
        <v>94364</v>
      </c>
      <c r="I630" t="str">
        <f t="shared" si="9"/>
        <v>50% or more</v>
      </c>
      <c r="J630" t="str" cm="1">
        <f t="array" ref="J630">_xlfn.IFS(G630&lt;=2,"0-2.0",G630&lt;=3,"2.1-3.0",G630&lt;=4,"3.1-4.0",G630&lt;=5,"4.1-5.0")</f>
        <v>4.1-5.0</v>
      </c>
      <c r="K630" s="6">
        <f>amazontable[[#This Row],[Discounted Price]]*H630</f>
        <v>31045756</v>
      </c>
      <c r="L630" s="7" t="str" cm="1">
        <f t="array" ref="L630">_xlfn.IFS(D630&lt;=200,"0-200",D630&lt;=500,"201-500",D630&gt;500,"501 &amp; above")</f>
        <v>201-500</v>
      </c>
      <c r="M630" t="str" cm="1">
        <f t="array" ref="M630">_xlfn.IFS(H630&lt;1000,"0-999",H630&lt;10000,"1,000-9,999",H630&gt;10000,"10,001&amp; above")</f>
        <v>10,001&amp; above</v>
      </c>
      <c r="N630" t="s">
        <v>47</v>
      </c>
      <c r="O630" t="s">
        <v>52</v>
      </c>
      <c r="P630" s="19" t="s">
        <v>13390</v>
      </c>
      <c r="Q630" t="s">
        <v>13391</v>
      </c>
      <c r="R630" t="s">
        <v>13392</v>
      </c>
      <c r="S630" t="s">
        <v>13393</v>
      </c>
      <c r="T630" t="s">
        <v>13394</v>
      </c>
      <c r="U630" t="s">
        <v>13395</v>
      </c>
      <c r="V630" t="s">
        <v>13396</v>
      </c>
      <c r="W630" t="s">
        <v>13397</v>
      </c>
    </row>
    <row r="631" spans="1:23" x14ac:dyDescent="0.35">
      <c r="A631" t="s">
        <v>13074</v>
      </c>
      <c r="B631" t="s">
        <v>13075</v>
      </c>
      <c r="C631" t="s">
        <v>13101</v>
      </c>
      <c r="D631">
        <v>699</v>
      </c>
      <c r="E631" s="9">
        <v>999</v>
      </c>
      <c r="F631" s="1">
        <v>0.3</v>
      </c>
      <c r="G631">
        <v>3.5</v>
      </c>
      <c r="H631" s="4">
        <v>15295</v>
      </c>
      <c r="I631" t="str">
        <f t="shared" si="9"/>
        <v>&lt;50%</v>
      </c>
      <c r="J631" t="str" cm="1">
        <f t="array" ref="J631">_xlfn.IFS(G631&lt;=2,"0-2.0",G631&lt;=3,"2.1-3.0",G631&lt;=4,"3.1-4.0",G631&lt;=5,"4.1-5.0")</f>
        <v>3.1-4.0</v>
      </c>
      <c r="K631" s="6">
        <f>amazontable[[#This Row],[Discounted Price]]*H631</f>
        <v>10691205</v>
      </c>
      <c r="L631" s="7" t="str" cm="1">
        <f t="array" ref="L631">_xlfn.IFS(D631&lt;=200,"0-200",D631&lt;=500,"201-500",D631&gt;500,"501 &amp; above")</f>
        <v>501 &amp; above</v>
      </c>
      <c r="M631" t="str" cm="1">
        <f t="array" ref="M631">_xlfn.IFS(H631&lt;1000,"0-999",H631&lt;10000,"1,000-9,999",H631&gt;10000,"10,001&amp; above")</f>
        <v>10,001&amp; above</v>
      </c>
      <c r="N631" t="s">
        <v>5154</v>
      </c>
      <c r="O631" t="s">
        <v>5159</v>
      </c>
      <c r="P631" s="19" t="s">
        <v>16667</v>
      </c>
      <c r="Q631" t="s">
        <v>16668</v>
      </c>
      <c r="R631" t="s">
        <v>16669</v>
      </c>
      <c r="S631" t="s">
        <v>16670</v>
      </c>
      <c r="T631" t="s">
        <v>16671</v>
      </c>
      <c r="U631" t="s">
        <v>16672</v>
      </c>
      <c r="V631" t="s">
        <v>16673</v>
      </c>
      <c r="W631" t="s">
        <v>16674</v>
      </c>
    </row>
    <row r="632" spans="1:23" x14ac:dyDescent="0.35">
      <c r="A632" t="s">
        <v>13079</v>
      </c>
      <c r="B632" t="s">
        <v>13114</v>
      </c>
      <c r="C632" t="s">
        <v>13081</v>
      </c>
      <c r="D632">
        <v>799</v>
      </c>
      <c r="E632" s="9">
        <v>3990</v>
      </c>
      <c r="F632" s="1">
        <v>0.8</v>
      </c>
      <c r="G632">
        <v>4.3</v>
      </c>
      <c r="H632" s="4">
        <v>27139</v>
      </c>
      <c r="I632" t="str">
        <f t="shared" si="9"/>
        <v>50% or more</v>
      </c>
      <c r="J632" t="str" cm="1">
        <f t="array" ref="J632">_xlfn.IFS(G632&lt;=2,"0-2.0",G632&lt;=3,"2.1-3.0",G632&lt;=4,"3.1-4.0",G632&lt;=5,"4.1-5.0")</f>
        <v>4.1-5.0</v>
      </c>
      <c r="K632" s="6">
        <f>amazontable[[#This Row],[Discounted Price]]*H632</f>
        <v>21684061</v>
      </c>
      <c r="L632" s="7" t="str" cm="1">
        <f t="array" ref="L632">_xlfn.IFS(D632&lt;=200,"0-200",D632&lt;=500,"201-500",D632&gt;500,"501 &amp; above")</f>
        <v>501 &amp; above</v>
      </c>
      <c r="M632" t="str" cm="1">
        <f t="array" ref="M632">_xlfn.IFS(H632&lt;1000,"0-999",H632&lt;10000,"1,000-9,999",H632&gt;10000,"10,001&amp; above")</f>
        <v>10,001&amp; above</v>
      </c>
      <c r="N632" t="s">
        <v>5164</v>
      </c>
      <c r="O632" t="s">
        <v>5170</v>
      </c>
      <c r="P632" s="19" t="s">
        <v>16675</v>
      </c>
      <c r="Q632" t="s">
        <v>16676</v>
      </c>
      <c r="R632" t="s">
        <v>16677</v>
      </c>
      <c r="S632" t="s">
        <v>16678</v>
      </c>
      <c r="T632" t="s">
        <v>16679</v>
      </c>
      <c r="U632" t="s">
        <v>16680</v>
      </c>
      <c r="V632" t="s">
        <v>16681</v>
      </c>
      <c r="W632" t="s">
        <v>16682</v>
      </c>
    </row>
    <row r="633" spans="1:23" x14ac:dyDescent="0.35">
      <c r="A633" t="s">
        <v>13079</v>
      </c>
      <c r="B633" t="s">
        <v>13096</v>
      </c>
      <c r="C633" t="s">
        <v>13097</v>
      </c>
      <c r="D633" s="2">
        <v>1399</v>
      </c>
      <c r="E633" s="9">
        <v>5499</v>
      </c>
      <c r="F633" s="1">
        <v>0.75</v>
      </c>
      <c r="G633">
        <v>3.9</v>
      </c>
      <c r="H633" s="4">
        <v>9504</v>
      </c>
      <c r="I633" t="str">
        <f t="shared" si="9"/>
        <v>50% or more</v>
      </c>
      <c r="J633" t="str" cm="1">
        <f t="array" ref="J633">_xlfn.IFS(G633&lt;=2,"0-2.0",G633&lt;=3,"2.1-3.0",G633&lt;=4,"3.1-4.0",G633&lt;=5,"4.1-5.0")</f>
        <v>3.1-4.0</v>
      </c>
      <c r="K633" s="6">
        <f>amazontable[[#This Row],[Discounted Price]]*H633</f>
        <v>13296096</v>
      </c>
      <c r="L633" s="7" t="str" cm="1">
        <f t="array" ref="L633">_xlfn.IFS(D633&lt;=200,"0-200",D633&lt;=500,"201-500",D633&gt;500,"501 &amp; above")</f>
        <v>501 &amp; above</v>
      </c>
      <c r="M633" t="str" cm="1">
        <f t="array" ref="M633">_xlfn.IFS(H633&lt;1000,"0-999",H633&lt;10000,"1,000-9,999",H633&gt;10000,"10,001&amp; above")</f>
        <v>1,000-9,999</v>
      </c>
      <c r="N633" t="s">
        <v>5175</v>
      </c>
      <c r="O633" t="s">
        <v>5180</v>
      </c>
      <c r="P633" s="19" t="s">
        <v>16683</v>
      </c>
      <c r="Q633" t="s">
        <v>16684</v>
      </c>
      <c r="R633" t="s">
        <v>16685</v>
      </c>
      <c r="S633" t="s">
        <v>16686</v>
      </c>
      <c r="T633" t="s">
        <v>16687</v>
      </c>
      <c r="U633" t="s">
        <v>16688</v>
      </c>
      <c r="V633" t="s">
        <v>16689</v>
      </c>
      <c r="W633" t="s">
        <v>16690</v>
      </c>
    </row>
    <row r="634" spans="1:23" x14ac:dyDescent="0.35">
      <c r="A634" t="s">
        <v>13074</v>
      </c>
      <c r="B634" t="s">
        <v>13075</v>
      </c>
      <c r="C634" t="s">
        <v>13076</v>
      </c>
      <c r="D634">
        <v>154</v>
      </c>
      <c r="E634" s="9">
        <v>399</v>
      </c>
      <c r="F634" s="1">
        <v>0.61</v>
      </c>
      <c r="G634">
        <v>4.2</v>
      </c>
      <c r="H634" s="4">
        <v>16905</v>
      </c>
      <c r="I634" t="str">
        <f t="shared" si="9"/>
        <v>50% or more</v>
      </c>
      <c r="J634" t="str" cm="1">
        <f t="array" ref="J634">_xlfn.IFS(G634&lt;=2,"0-2.0",G634&lt;=3,"2.1-3.0",G634&lt;=4,"3.1-4.0",G634&lt;=5,"4.1-5.0")</f>
        <v>4.1-5.0</v>
      </c>
      <c r="K634" s="6">
        <f>amazontable[[#This Row],[Discounted Price]]*H634</f>
        <v>2603370</v>
      </c>
      <c r="L634" s="7" t="str" cm="1">
        <f t="array" ref="L634">_xlfn.IFS(D634&lt;=200,"0-200",D634&lt;=500,"201-500",D634&gt;500,"501 &amp; above")</f>
        <v>0-200</v>
      </c>
      <c r="M634" t="str" cm="1">
        <f t="array" ref="M634">_xlfn.IFS(H634&lt;1000,"0-999",H634&lt;10000,"1,000-9,999",H634&gt;10000,"10,001&amp; above")</f>
        <v>10,001&amp; above</v>
      </c>
      <c r="N634" t="s">
        <v>57</v>
      </c>
      <c r="O634" t="s">
        <v>62</v>
      </c>
      <c r="P634" s="19" t="s">
        <v>13398</v>
      </c>
      <c r="Q634" t="s">
        <v>13399</v>
      </c>
      <c r="R634" t="s">
        <v>13400</v>
      </c>
      <c r="S634" t="s">
        <v>13401</v>
      </c>
      <c r="T634" t="s">
        <v>13402</v>
      </c>
      <c r="U634" t="s">
        <v>13403</v>
      </c>
      <c r="V634" t="s">
        <v>13404</v>
      </c>
      <c r="W634" t="s">
        <v>13405</v>
      </c>
    </row>
    <row r="635" spans="1:23" x14ac:dyDescent="0.35">
      <c r="A635" t="s">
        <v>13074</v>
      </c>
      <c r="B635" t="s">
        <v>13099</v>
      </c>
      <c r="C635" t="s">
        <v>13100</v>
      </c>
      <c r="D635">
        <v>519</v>
      </c>
      <c r="E635" s="9">
        <v>1350</v>
      </c>
      <c r="F635" s="1">
        <v>0.62</v>
      </c>
      <c r="G635">
        <v>4.3</v>
      </c>
      <c r="H635" s="4">
        <v>30058</v>
      </c>
      <c r="I635" t="str">
        <f t="shared" si="9"/>
        <v>50% or more</v>
      </c>
      <c r="J635" t="str" cm="1">
        <f t="array" ref="J635">_xlfn.IFS(G635&lt;=2,"0-2.0",G635&lt;=3,"2.1-3.0",G635&lt;=4,"3.1-4.0",G635&lt;=5,"4.1-5.0")</f>
        <v>4.1-5.0</v>
      </c>
      <c r="K635" s="6">
        <f>amazontable[[#This Row],[Discounted Price]]*H635</f>
        <v>15600102</v>
      </c>
      <c r="L635" s="7" t="str" cm="1">
        <f t="array" ref="L635">_xlfn.IFS(D635&lt;=200,"0-200",D635&lt;=500,"201-500",D635&gt;500,"501 &amp; above")</f>
        <v>501 &amp; above</v>
      </c>
      <c r="M635" t="str" cm="1">
        <f t="array" ref="M635">_xlfn.IFS(H635&lt;1000,"0-999",H635&lt;10000,"1,000-9,999",H635&gt;10000,"10,001&amp; above")</f>
        <v>10,001&amp; above</v>
      </c>
      <c r="N635" t="s">
        <v>5187</v>
      </c>
      <c r="O635" t="s">
        <v>5192</v>
      </c>
      <c r="P635" s="19" t="s">
        <v>16691</v>
      </c>
      <c r="Q635" t="s">
        <v>16692</v>
      </c>
      <c r="R635" t="s">
        <v>16693</v>
      </c>
      <c r="S635" t="s">
        <v>16694</v>
      </c>
      <c r="T635" t="s">
        <v>16695</v>
      </c>
      <c r="U635" t="s">
        <v>16696</v>
      </c>
      <c r="V635" t="s">
        <v>16697</v>
      </c>
      <c r="W635" t="s">
        <v>16698</v>
      </c>
    </row>
    <row r="636" spans="1:23" x14ac:dyDescent="0.35">
      <c r="A636" t="s">
        <v>13079</v>
      </c>
      <c r="B636" t="s">
        <v>13090</v>
      </c>
      <c r="C636" t="s">
        <v>13091</v>
      </c>
      <c r="D636" s="2">
        <v>2299</v>
      </c>
      <c r="E636" s="9">
        <v>7990</v>
      </c>
      <c r="F636" s="1">
        <v>0.71</v>
      </c>
      <c r="G636">
        <v>4.2</v>
      </c>
      <c r="H636" s="4">
        <v>69619</v>
      </c>
      <c r="I636" t="str">
        <f t="shared" si="9"/>
        <v>50% or more</v>
      </c>
      <c r="J636" t="str" cm="1">
        <f t="array" ref="J636">_xlfn.IFS(G636&lt;=2,"0-2.0",G636&lt;=3,"2.1-3.0",G636&lt;=4,"3.1-4.0",G636&lt;=5,"4.1-5.0")</f>
        <v>4.1-5.0</v>
      </c>
      <c r="K636" s="6">
        <f>amazontable[[#This Row],[Discounted Price]]*H636</f>
        <v>160054081</v>
      </c>
      <c r="L636" s="7" t="str" cm="1">
        <f t="array" ref="L636">_xlfn.IFS(D636&lt;=200,"0-200",D636&lt;=500,"201-500",D636&gt;500,"501 &amp; above")</f>
        <v>501 &amp; above</v>
      </c>
      <c r="M636" t="str" cm="1">
        <f t="array" ref="M636">_xlfn.IFS(H636&lt;1000,"0-999",H636&lt;10000,"1,000-9,999",H636&gt;10000,"10,001&amp; above")</f>
        <v>10,001&amp; above</v>
      </c>
      <c r="N636" t="s">
        <v>3421</v>
      </c>
      <c r="O636" t="s">
        <v>3426</v>
      </c>
      <c r="P636" s="19" t="s">
        <v>15615</v>
      </c>
      <c r="Q636" t="s">
        <v>15616</v>
      </c>
      <c r="R636" t="s">
        <v>15617</v>
      </c>
      <c r="S636" t="s">
        <v>15618</v>
      </c>
      <c r="T636" t="s">
        <v>15619</v>
      </c>
      <c r="U636" t="s">
        <v>15620</v>
      </c>
      <c r="V636" t="s">
        <v>15621</v>
      </c>
      <c r="W636" t="s">
        <v>15622</v>
      </c>
    </row>
    <row r="637" spans="1:23" x14ac:dyDescent="0.35">
      <c r="A637" t="s">
        <v>13079</v>
      </c>
      <c r="B637" t="s">
        <v>13092</v>
      </c>
      <c r="C637" t="s">
        <v>13093</v>
      </c>
      <c r="D637">
        <v>399</v>
      </c>
      <c r="E637" s="9">
        <v>1999</v>
      </c>
      <c r="F637" s="1">
        <v>0.8</v>
      </c>
      <c r="G637">
        <v>4</v>
      </c>
      <c r="H637" s="4">
        <v>3382</v>
      </c>
      <c r="I637" t="str">
        <f t="shared" si="9"/>
        <v>50% or more</v>
      </c>
      <c r="J637" t="str" cm="1">
        <f t="array" ref="J637">_xlfn.IFS(G637&lt;=2,"0-2.0",G637&lt;=3,"2.1-3.0",G637&lt;=4,"3.1-4.0",G637&lt;=5,"4.1-5.0")</f>
        <v>3.1-4.0</v>
      </c>
      <c r="K637" s="6">
        <f>amazontable[[#This Row],[Discounted Price]]*H637</f>
        <v>1349418</v>
      </c>
      <c r="L637" s="7" t="str" cm="1">
        <f t="array" ref="L637">_xlfn.IFS(D637&lt;=200,"0-200",D637&lt;=500,"201-500",D637&gt;500,"501 &amp; above")</f>
        <v>201-500</v>
      </c>
      <c r="M637" t="str" cm="1">
        <f t="array" ref="M637">_xlfn.IFS(H637&lt;1000,"0-999",H637&lt;10000,"1,000-9,999",H637&gt;10000,"10,001&amp; above")</f>
        <v>1,000-9,999</v>
      </c>
      <c r="N637" t="s">
        <v>3431</v>
      </c>
      <c r="O637" t="s">
        <v>3437</v>
      </c>
      <c r="P637" s="19" t="s">
        <v>15623</v>
      </c>
      <c r="Q637" t="s">
        <v>15624</v>
      </c>
      <c r="R637" t="s">
        <v>15625</v>
      </c>
      <c r="S637" t="s">
        <v>15626</v>
      </c>
      <c r="T637" t="s">
        <v>15627</v>
      </c>
      <c r="U637" t="s">
        <v>15628</v>
      </c>
      <c r="V637" t="s">
        <v>15629</v>
      </c>
      <c r="W637" t="s">
        <v>15630</v>
      </c>
    </row>
    <row r="638" spans="1:23" x14ac:dyDescent="0.35">
      <c r="A638" t="s">
        <v>13079</v>
      </c>
      <c r="B638" t="s">
        <v>13096</v>
      </c>
      <c r="C638" t="s">
        <v>13097</v>
      </c>
      <c r="D638" s="2">
        <v>1499</v>
      </c>
      <c r="E638" s="9">
        <v>3990</v>
      </c>
      <c r="F638" s="1">
        <v>0.62</v>
      </c>
      <c r="G638">
        <v>4.0999999999999996</v>
      </c>
      <c r="H638" s="4">
        <v>109864</v>
      </c>
      <c r="I638" t="str">
        <f t="shared" si="9"/>
        <v>50% or more</v>
      </c>
      <c r="J638" t="str" cm="1">
        <f t="array" ref="J638">_xlfn.IFS(G638&lt;=2,"0-2.0",G638&lt;=3,"2.1-3.0",G638&lt;=4,"3.1-4.0",G638&lt;=5,"4.1-5.0")</f>
        <v>4.1-5.0</v>
      </c>
      <c r="K638" s="6">
        <f>amazontable[[#This Row],[Discounted Price]]*H638</f>
        <v>164686136</v>
      </c>
      <c r="L638" s="7" t="str" cm="1">
        <f t="array" ref="L638">_xlfn.IFS(D638&lt;=200,"0-200",D638&lt;=500,"201-500",D638&gt;500,"501 &amp; above")</f>
        <v>501 &amp; above</v>
      </c>
      <c r="M638" t="str" cm="1">
        <f t="array" ref="M638">_xlfn.IFS(H638&lt;1000,"0-999",H638&lt;10000,"1,000-9,999",H638&gt;10000,"10,001&amp; above")</f>
        <v>10,001&amp; above</v>
      </c>
      <c r="N638" t="s">
        <v>5201</v>
      </c>
      <c r="O638" t="s">
        <v>5206</v>
      </c>
      <c r="P638" s="19" t="s">
        <v>16699</v>
      </c>
      <c r="Q638" t="s">
        <v>16700</v>
      </c>
      <c r="R638" t="s">
        <v>16701</v>
      </c>
      <c r="S638" t="s">
        <v>16702</v>
      </c>
      <c r="T638" t="s">
        <v>16703</v>
      </c>
    </row>
    <row r="639" spans="1:23" x14ac:dyDescent="0.35">
      <c r="A639" t="s">
        <v>13107</v>
      </c>
      <c r="B639" t="s">
        <v>13116</v>
      </c>
      <c r="C639" t="s">
        <v>13117</v>
      </c>
      <c r="D639" s="2">
        <v>1295</v>
      </c>
      <c r="E639" s="9">
        <v>1295</v>
      </c>
      <c r="F639" s="1">
        <v>0</v>
      </c>
      <c r="G639">
        <v>4.5</v>
      </c>
      <c r="H639" s="4">
        <v>5760</v>
      </c>
      <c r="I639" t="str">
        <f t="shared" si="9"/>
        <v>&lt;50%</v>
      </c>
      <c r="J639" t="str" cm="1">
        <f t="array" ref="J639">_xlfn.IFS(G639&lt;=2,"0-2.0",G639&lt;=3,"2.1-3.0",G639&lt;=4,"3.1-4.0",G639&lt;=5,"4.1-5.0")</f>
        <v>4.1-5.0</v>
      </c>
      <c r="K639" s="6">
        <f>amazontable[[#This Row],[Discounted Price]]*H639</f>
        <v>7459200</v>
      </c>
      <c r="L639" s="7" t="str" cm="1">
        <f t="array" ref="L639">_xlfn.IFS(D639&lt;=200,"0-200",D639&lt;=500,"201-500",D639&gt;500,"501 &amp; above")</f>
        <v>501 &amp; above</v>
      </c>
      <c r="M639" t="str" cm="1">
        <f t="array" ref="M639">_xlfn.IFS(H639&lt;1000,"0-999",H639&lt;10000,"1,000-9,999",H639&gt;10000,"10,001&amp; above")</f>
        <v>1,000-9,999</v>
      </c>
      <c r="N639" t="s">
        <v>5211</v>
      </c>
      <c r="O639" t="s">
        <v>5217</v>
      </c>
      <c r="P639" s="19" t="s">
        <v>16704</v>
      </c>
      <c r="Q639" t="s">
        <v>16705</v>
      </c>
      <c r="R639" t="s">
        <v>16706</v>
      </c>
      <c r="S639" t="s">
        <v>16707</v>
      </c>
      <c r="T639" t="s">
        <v>16708</v>
      </c>
      <c r="U639" t="s">
        <v>16709</v>
      </c>
      <c r="V639" t="s">
        <v>16710</v>
      </c>
      <c r="W639" t="s">
        <v>16711</v>
      </c>
    </row>
    <row r="640" spans="1:23" x14ac:dyDescent="0.35">
      <c r="A640" t="s">
        <v>13074</v>
      </c>
      <c r="B640" t="s">
        <v>13077</v>
      </c>
      <c r="C640" t="s">
        <v>13118</v>
      </c>
      <c r="D640" s="2">
        <v>1889</v>
      </c>
      <c r="E640" s="9">
        <v>5499</v>
      </c>
      <c r="F640" s="1">
        <v>0.66</v>
      </c>
      <c r="G640">
        <v>4.2</v>
      </c>
      <c r="H640" s="4">
        <v>49551</v>
      </c>
      <c r="I640" t="str">
        <f t="shared" si="9"/>
        <v>50% or more</v>
      </c>
      <c r="J640" t="str" cm="1">
        <f t="array" ref="J640">_xlfn.IFS(G640&lt;=2,"0-2.0",G640&lt;=3,"2.1-3.0",G640&lt;=4,"3.1-4.0",G640&lt;=5,"4.1-5.0")</f>
        <v>4.1-5.0</v>
      </c>
      <c r="K640" s="6">
        <f>amazontable[[#This Row],[Discounted Price]]*H640</f>
        <v>93601839</v>
      </c>
      <c r="L640" s="7" t="str" cm="1">
        <f t="array" ref="L640">_xlfn.IFS(D640&lt;=200,"0-200",D640&lt;=500,"201-500",D640&gt;500,"501 &amp; above")</f>
        <v>501 &amp; above</v>
      </c>
      <c r="M640" t="str" cm="1">
        <f t="array" ref="M640">_xlfn.IFS(H640&lt;1000,"0-999",H640&lt;10000,"1,000-9,999",H640&gt;10000,"10,001&amp; above")</f>
        <v>10,001&amp; above</v>
      </c>
      <c r="N640" t="s">
        <v>5221</v>
      </c>
      <c r="O640" t="s">
        <v>5227</v>
      </c>
      <c r="P640" s="19" t="s">
        <v>16712</v>
      </c>
      <c r="Q640" t="s">
        <v>16713</v>
      </c>
      <c r="R640" t="s">
        <v>16714</v>
      </c>
      <c r="S640" t="s">
        <v>16715</v>
      </c>
      <c r="T640" t="s">
        <v>16716</v>
      </c>
      <c r="U640" t="s">
        <v>16717</v>
      </c>
      <c r="V640" t="s">
        <v>16718</v>
      </c>
      <c r="W640" t="s">
        <v>16719</v>
      </c>
    </row>
    <row r="641" spans="1:23" x14ac:dyDescent="0.35">
      <c r="A641" t="s">
        <v>13079</v>
      </c>
      <c r="B641" t="s">
        <v>13096</v>
      </c>
      <c r="C641" t="s">
        <v>13097</v>
      </c>
      <c r="D641">
        <v>455</v>
      </c>
      <c r="E641" s="9">
        <v>1490</v>
      </c>
      <c r="F641" s="1">
        <v>0.69</v>
      </c>
      <c r="G641">
        <v>4.0999999999999996</v>
      </c>
      <c r="H641" s="4">
        <v>161677</v>
      </c>
      <c r="I641" t="str">
        <f t="shared" si="9"/>
        <v>50% or more</v>
      </c>
      <c r="J641" t="str" cm="1">
        <f t="array" ref="J641">_xlfn.IFS(G641&lt;=2,"0-2.0",G641&lt;=3,"2.1-3.0",G641&lt;=4,"3.1-4.0",G641&lt;=5,"4.1-5.0")</f>
        <v>4.1-5.0</v>
      </c>
      <c r="K641" s="6">
        <f>amazontable[[#This Row],[Discounted Price]]*H641</f>
        <v>73563035</v>
      </c>
      <c r="L641" s="7" t="str" cm="1">
        <f t="array" ref="L641">_xlfn.IFS(D641&lt;=200,"0-200",D641&lt;=500,"201-500",D641&gt;500,"501 &amp; above")</f>
        <v>201-500</v>
      </c>
      <c r="M641" t="str" cm="1">
        <f t="array" ref="M641">_xlfn.IFS(H641&lt;1000,"0-999",H641&lt;10000,"1,000-9,999",H641&gt;10000,"10,001&amp; above")</f>
        <v>10,001&amp; above</v>
      </c>
      <c r="N641" t="s">
        <v>5232</v>
      </c>
      <c r="O641" t="s">
        <v>5237</v>
      </c>
      <c r="P641" s="19" t="s">
        <v>15789</v>
      </c>
      <c r="Q641" t="s">
        <v>15790</v>
      </c>
      <c r="R641" t="s">
        <v>15792</v>
      </c>
      <c r="S641" t="s">
        <v>15793</v>
      </c>
      <c r="T641" t="s">
        <v>15794</v>
      </c>
      <c r="U641" t="s">
        <v>15795</v>
      </c>
      <c r="V641" t="s">
        <v>15796</v>
      </c>
      <c r="W641" t="s">
        <v>15791</v>
      </c>
    </row>
    <row r="642" spans="1:23" x14ac:dyDescent="0.35">
      <c r="A642" t="s">
        <v>13079</v>
      </c>
      <c r="B642" t="s">
        <v>13114</v>
      </c>
      <c r="C642" t="s">
        <v>13081</v>
      </c>
      <c r="D642">
        <v>399</v>
      </c>
      <c r="E642" s="9">
        <v>995</v>
      </c>
      <c r="F642" s="1">
        <v>0.6</v>
      </c>
      <c r="G642">
        <v>3.9</v>
      </c>
      <c r="H642" s="4">
        <v>21372</v>
      </c>
      <c r="I642" t="str">
        <f t="shared" si="9"/>
        <v>50% or more</v>
      </c>
      <c r="J642" t="str" cm="1">
        <f t="array" ref="J642">_xlfn.IFS(G642&lt;=2,"0-2.0",G642&lt;=3,"2.1-3.0",G642&lt;=4,"3.1-4.0",G642&lt;=5,"4.1-5.0")</f>
        <v>3.1-4.0</v>
      </c>
      <c r="K642" s="6">
        <f>amazontable[[#This Row],[Discounted Price]]*H642</f>
        <v>8527428</v>
      </c>
      <c r="L642" s="7" t="str" cm="1">
        <f t="array" ref="L642">_xlfn.IFS(D642&lt;=200,"0-200",D642&lt;=500,"201-500",D642&gt;500,"501 &amp; above")</f>
        <v>201-500</v>
      </c>
      <c r="M642" t="str" cm="1">
        <f t="array" ref="M642">_xlfn.IFS(H642&lt;1000,"0-999",H642&lt;10000,"1,000-9,999",H642&gt;10000,"10,001&amp; above")</f>
        <v>10,001&amp; above</v>
      </c>
      <c r="N642" t="s">
        <v>5242</v>
      </c>
      <c r="O642" t="s">
        <v>5248</v>
      </c>
      <c r="P642" s="19" t="s">
        <v>16720</v>
      </c>
      <c r="Q642" t="s">
        <v>16721</v>
      </c>
      <c r="R642" t="s">
        <v>16722</v>
      </c>
      <c r="S642" t="s">
        <v>16723</v>
      </c>
      <c r="T642" t="s">
        <v>16724</v>
      </c>
      <c r="U642" t="s">
        <v>16725</v>
      </c>
      <c r="V642" t="s">
        <v>16726</v>
      </c>
      <c r="W642" t="s">
        <v>16727</v>
      </c>
    </row>
    <row r="643" spans="1:23" x14ac:dyDescent="0.35">
      <c r="A643" t="s">
        <v>13079</v>
      </c>
      <c r="B643" t="s">
        <v>13081</v>
      </c>
      <c r="C643" t="s">
        <v>13095</v>
      </c>
      <c r="D643" s="2">
        <v>1059</v>
      </c>
      <c r="E643" s="9">
        <v>3999</v>
      </c>
      <c r="F643" s="1">
        <v>0.74</v>
      </c>
      <c r="G643">
        <v>4.3</v>
      </c>
      <c r="H643" s="4">
        <v>140035</v>
      </c>
      <c r="I643" t="str">
        <f t="shared" ref="I643:I706" si="10">IF(F643&gt;=50%,"50% or more","&lt;50%")</f>
        <v>50% or more</v>
      </c>
      <c r="J643" t="str" cm="1">
        <f t="array" ref="J643">_xlfn.IFS(G643&lt;=2,"0-2.0",G643&lt;=3,"2.1-3.0",G643&lt;=4,"3.1-4.0",G643&lt;=5,"4.1-5.0")</f>
        <v>4.1-5.0</v>
      </c>
      <c r="K643" s="6">
        <f>amazontable[[#This Row],[Discounted Price]]*H643</f>
        <v>148297065</v>
      </c>
      <c r="L643" s="7" t="str" cm="1">
        <f t="array" ref="L643">_xlfn.IFS(D643&lt;=200,"0-200",D643&lt;=500,"201-500",D643&gt;500,"501 &amp; above")</f>
        <v>501 &amp; above</v>
      </c>
      <c r="M643" t="str" cm="1">
        <f t="array" ref="M643">_xlfn.IFS(H643&lt;1000,"0-999",H643&lt;10000,"1,000-9,999",H643&gt;10000,"10,001&amp; above")</f>
        <v>10,001&amp; above</v>
      </c>
      <c r="N643" t="s">
        <v>3441</v>
      </c>
      <c r="O643" t="s">
        <v>5254</v>
      </c>
      <c r="P643" s="19" t="s">
        <v>16728</v>
      </c>
      <c r="Q643" t="s">
        <v>15631</v>
      </c>
      <c r="R643" t="s">
        <v>15632</v>
      </c>
      <c r="S643" t="s">
        <v>15633</v>
      </c>
      <c r="T643" t="s">
        <v>15634</v>
      </c>
      <c r="U643" t="s">
        <v>15635</v>
      </c>
      <c r="V643" t="s">
        <v>15636</v>
      </c>
      <c r="W643" t="s">
        <v>15637</v>
      </c>
    </row>
    <row r="644" spans="1:23" x14ac:dyDescent="0.35">
      <c r="A644" t="s">
        <v>13074</v>
      </c>
      <c r="B644" t="s">
        <v>13075</v>
      </c>
      <c r="C644" t="s">
        <v>13076</v>
      </c>
      <c r="D644">
        <v>149</v>
      </c>
      <c r="E644" s="9">
        <v>1000</v>
      </c>
      <c r="F644" s="1">
        <v>0.85</v>
      </c>
      <c r="G644">
        <v>3.9</v>
      </c>
      <c r="H644" s="4">
        <v>24870</v>
      </c>
      <c r="I644" t="str">
        <f t="shared" si="10"/>
        <v>50% or more</v>
      </c>
      <c r="J644" t="str" cm="1">
        <f t="array" ref="J644">_xlfn.IFS(G644&lt;=2,"0-2.0",G644&lt;=3,"2.1-3.0",G644&lt;=4,"3.1-4.0",G644&lt;=5,"4.1-5.0")</f>
        <v>3.1-4.0</v>
      </c>
      <c r="K644" s="6">
        <f>amazontable[[#This Row],[Discounted Price]]*H644</f>
        <v>3705630</v>
      </c>
      <c r="L644" s="7" t="str" cm="1">
        <f t="array" ref="L644">_xlfn.IFS(D644&lt;=200,"0-200",D644&lt;=500,"201-500",D644&gt;500,"501 &amp; above")</f>
        <v>0-200</v>
      </c>
      <c r="M644" t="str" cm="1">
        <f t="array" ref="M644">_xlfn.IFS(H644&lt;1000,"0-999",H644&lt;10000,"1,000-9,999",H644&gt;10000,"10,001&amp; above")</f>
        <v>10,001&amp; above</v>
      </c>
      <c r="N644" t="s">
        <v>66</v>
      </c>
      <c r="O644" t="s">
        <v>71</v>
      </c>
      <c r="P644" s="19" t="s">
        <v>13406</v>
      </c>
      <c r="Q644" t="s">
        <v>13407</v>
      </c>
      <c r="R644" t="s">
        <v>13408</v>
      </c>
      <c r="S644" t="s">
        <v>13409</v>
      </c>
      <c r="T644" t="s">
        <v>13410</v>
      </c>
      <c r="U644" t="s">
        <v>13411</v>
      </c>
      <c r="V644" t="s">
        <v>13412</v>
      </c>
      <c r="W644" t="s">
        <v>13413</v>
      </c>
    </row>
    <row r="645" spans="1:23" x14ac:dyDescent="0.35">
      <c r="A645" t="s">
        <v>13074</v>
      </c>
      <c r="B645" t="s">
        <v>13119</v>
      </c>
      <c r="C645" t="s">
        <v>13120</v>
      </c>
      <c r="D645">
        <v>717</v>
      </c>
      <c r="E645" s="9">
        <v>761</v>
      </c>
      <c r="F645" s="1">
        <v>0.06</v>
      </c>
      <c r="G645">
        <v>4</v>
      </c>
      <c r="H645" s="4">
        <v>7199</v>
      </c>
      <c r="I645" t="str">
        <f t="shared" si="10"/>
        <v>&lt;50%</v>
      </c>
      <c r="J645" t="str" cm="1">
        <f t="array" ref="J645">_xlfn.IFS(G645&lt;=2,"0-2.0",G645&lt;=3,"2.1-3.0",G645&lt;=4,"3.1-4.0",G645&lt;=5,"4.1-5.0")</f>
        <v>3.1-4.0</v>
      </c>
      <c r="K645" s="6">
        <f>amazontable[[#This Row],[Discounted Price]]*H645</f>
        <v>5161683</v>
      </c>
      <c r="L645" s="7" t="str" cm="1">
        <f t="array" ref="L645">_xlfn.IFS(D645&lt;=200,"0-200",D645&lt;=500,"201-500",D645&gt;500,"501 &amp; above")</f>
        <v>501 &amp; above</v>
      </c>
      <c r="M645" t="str" cm="1">
        <f t="array" ref="M645">_xlfn.IFS(H645&lt;1000,"0-999",H645&lt;10000,"1,000-9,999",H645&gt;10000,"10,001&amp; above")</f>
        <v>1,000-9,999</v>
      </c>
      <c r="N645" t="s">
        <v>5260</v>
      </c>
      <c r="O645" t="s">
        <v>5266</v>
      </c>
      <c r="P645" s="19" t="s">
        <v>16729</v>
      </c>
      <c r="Q645" t="s">
        <v>16730</v>
      </c>
      <c r="R645" t="s">
        <v>16731</v>
      </c>
      <c r="S645" t="s">
        <v>16732</v>
      </c>
      <c r="T645" t="s">
        <v>16733</v>
      </c>
      <c r="U645" t="s">
        <v>16734</v>
      </c>
      <c r="V645" t="s">
        <v>16735</v>
      </c>
      <c r="W645" t="s">
        <v>16736</v>
      </c>
    </row>
    <row r="646" spans="1:23" x14ac:dyDescent="0.35">
      <c r="A646" t="s">
        <v>13074</v>
      </c>
      <c r="B646" t="s">
        <v>13075</v>
      </c>
      <c r="C646" t="s">
        <v>13076</v>
      </c>
      <c r="D646">
        <v>99</v>
      </c>
      <c r="E646" s="9">
        <v>999</v>
      </c>
      <c r="F646" s="1">
        <v>0.9</v>
      </c>
      <c r="G646">
        <v>4</v>
      </c>
      <c r="H646" s="4">
        <v>1396</v>
      </c>
      <c r="I646" t="str">
        <f t="shared" si="10"/>
        <v>50% or more</v>
      </c>
      <c r="J646" t="str" cm="1">
        <f t="array" ref="J646">_xlfn.IFS(G646&lt;=2,"0-2.0",G646&lt;=3,"2.1-3.0",G646&lt;=4,"3.1-4.0",G646&lt;=5,"4.1-5.0")</f>
        <v>3.1-4.0</v>
      </c>
      <c r="K646" s="6">
        <f>amazontable[[#This Row],[Discounted Price]]*H646</f>
        <v>138204</v>
      </c>
      <c r="L646" s="7" t="str" cm="1">
        <f t="array" ref="L646">_xlfn.IFS(D646&lt;=200,"0-200",D646&lt;=500,"201-500",D646&gt;500,"501 &amp; above")</f>
        <v>0-200</v>
      </c>
      <c r="M646" t="str" cm="1">
        <f t="array" ref="M646">_xlfn.IFS(H646&lt;1000,"0-999",H646&lt;10000,"1,000-9,999",H646&gt;10000,"10,001&amp; above")</f>
        <v>1,000-9,999</v>
      </c>
      <c r="N646" t="s">
        <v>3517</v>
      </c>
      <c r="O646" t="s">
        <v>3523</v>
      </c>
      <c r="P646" s="19" t="s">
        <v>15671</v>
      </c>
      <c r="Q646" t="s">
        <v>15672</v>
      </c>
      <c r="R646" t="s">
        <v>15673</v>
      </c>
      <c r="S646" t="s">
        <v>15674</v>
      </c>
      <c r="T646" t="s">
        <v>15675</v>
      </c>
      <c r="U646" t="s">
        <v>15676</v>
      </c>
      <c r="V646" t="s">
        <v>15677</v>
      </c>
      <c r="W646" t="s">
        <v>15678</v>
      </c>
    </row>
    <row r="647" spans="1:23" x14ac:dyDescent="0.35">
      <c r="A647" t="s">
        <v>13074</v>
      </c>
      <c r="B647" t="s">
        <v>13075</v>
      </c>
      <c r="C647" t="s">
        <v>13101</v>
      </c>
      <c r="D647">
        <v>39</v>
      </c>
      <c r="E647" s="9">
        <v>299</v>
      </c>
      <c r="F647" s="1">
        <v>0.87</v>
      </c>
      <c r="G647">
        <v>3.5</v>
      </c>
      <c r="H647" s="4">
        <v>15233</v>
      </c>
      <c r="I647" t="str">
        <f t="shared" si="10"/>
        <v>50% or more</v>
      </c>
      <c r="J647" t="str" cm="1">
        <f t="array" ref="J647">_xlfn.IFS(G647&lt;=2,"0-2.0",G647&lt;=3,"2.1-3.0",G647&lt;=4,"3.1-4.0",G647&lt;=5,"4.1-5.0")</f>
        <v>3.1-4.0</v>
      </c>
      <c r="K647" s="6">
        <f>amazontable[[#This Row],[Discounted Price]]*H647</f>
        <v>594087</v>
      </c>
      <c r="L647" s="7" t="str" cm="1">
        <f t="array" ref="L647">_xlfn.IFS(D647&lt;=200,"0-200",D647&lt;=500,"201-500",D647&gt;500,"501 &amp; above")</f>
        <v>0-200</v>
      </c>
      <c r="M647" t="str" cm="1">
        <f t="array" ref="M647">_xlfn.IFS(H647&lt;1000,"0-999",H647&lt;10000,"1,000-9,999",H647&gt;10000,"10,001&amp; above")</f>
        <v>10,001&amp; above</v>
      </c>
      <c r="N647" t="s">
        <v>5273</v>
      </c>
      <c r="O647" t="s">
        <v>5279</v>
      </c>
      <c r="P647" s="19" t="s">
        <v>16737</v>
      </c>
      <c r="Q647" t="s">
        <v>16738</v>
      </c>
      <c r="R647" t="s">
        <v>16739</v>
      </c>
      <c r="S647" t="s">
        <v>16740</v>
      </c>
      <c r="T647" t="s">
        <v>16741</v>
      </c>
      <c r="U647" t="s">
        <v>16742</v>
      </c>
      <c r="V647" t="s">
        <v>16743</v>
      </c>
      <c r="W647" t="s">
        <v>16744</v>
      </c>
    </row>
    <row r="648" spans="1:23" x14ac:dyDescent="0.35">
      <c r="A648" t="s">
        <v>13074</v>
      </c>
      <c r="B648" t="s">
        <v>13099</v>
      </c>
      <c r="C648" t="s">
        <v>13100</v>
      </c>
      <c r="D648">
        <v>889</v>
      </c>
      <c r="E648" s="9">
        <v>2500</v>
      </c>
      <c r="F648" s="1">
        <v>0.64</v>
      </c>
      <c r="G648">
        <v>4.3</v>
      </c>
      <c r="H648" s="4">
        <v>55747</v>
      </c>
      <c r="I648" t="str">
        <f t="shared" si="10"/>
        <v>50% or more</v>
      </c>
      <c r="J648" t="str" cm="1">
        <f t="array" ref="J648">_xlfn.IFS(G648&lt;=2,"0-2.0",G648&lt;=3,"2.1-3.0",G648&lt;=4,"3.1-4.0",G648&lt;=5,"4.1-5.0")</f>
        <v>4.1-5.0</v>
      </c>
      <c r="K648" s="6">
        <f>amazontable[[#This Row],[Discounted Price]]*H648</f>
        <v>49559083</v>
      </c>
      <c r="L648" s="7" t="str" cm="1">
        <f t="array" ref="L648">_xlfn.IFS(D648&lt;=200,"0-200",D648&lt;=500,"201-500",D648&gt;500,"501 &amp; above")</f>
        <v>501 &amp; above</v>
      </c>
      <c r="M648" t="str" cm="1">
        <f t="array" ref="M648">_xlfn.IFS(H648&lt;1000,"0-999",H648&lt;10000,"1,000-9,999",H648&gt;10000,"10,001&amp; above")</f>
        <v>10,001&amp; above</v>
      </c>
      <c r="N648" t="s">
        <v>5284</v>
      </c>
      <c r="O648" t="s">
        <v>5289</v>
      </c>
      <c r="P648" s="19" t="s">
        <v>16745</v>
      </c>
      <c r="Q648" t="s">
        <v>16746</v>
      </c>
      <c r="R648" t="s">
        <v>16747</v>
      </c>
      <c r="S648" t="s">
        <v>16748</v>
      </c>
      <c r="T648" t="s">
        <v>16749</v>
      </c>
      <c r="U648" t="s">
        <v>16750</v>
      </c>
      <c r="V648" t="s">
        <v>16751</v>
      </c>
      <c r="W648" t="s">
        <v>16752</v>
      </c>
    </row>
    <row r="649" spans="1:23" x14ac:dyDescent="0.35">
      <c r="A649" t="s">
        <v>13079</v>
      </c>
      <c r="B649" t="s">
        <v>13096</v>
      </c>
      <c r="C649" t="s">
        <v>13097</v>
      </c>
      <c r="D649" s="2">
        <v>1199</v>
      </c>
      <c r="E649" s="9">
        <v>4999</v>
      </c>
      <c r="F649" s="1">
        <v>0.76</v>
      </c>
      <c r="G649">
        <v>3.8</v>
      </c>
      <c r="H649" s="4">
        <v>14961</v>
      </c>
      <c r="I649" t="str">
        <f t="shared" si="10"/>
        <v>50% or more</v>
      </c>
      <c r="J649" t="str" cm="1">
        <f t="array" ref="J649">_xlfn.IFS(G649&lt;=2,"0-2.0",G649&lt;=3,"2.1-3.0",G649&lt;=4,"3.1-4.0",G649&lt;=5,"4.1-5.0")</f>
        <v>3.1-4.0</v>
      </c>
      <c r="K649" s="6">
        <f>amazontable[[#This Row],[Discounted Price]]*H649</f>
        <v>17938239</v>
      </c>
      <c r="L649" s="7" t="str" cm="1">
        <f t="array" ref="L649">_xlfn.IFS(D649&lt;=200,"0-200",D649&lt;=500,"201-500",D649&gt;500,"501 &amp; above")</f>
        <v>501 &amp; above</v>
      </c>
      <c r="M649" t="str" cm="1">
        <f t="array" ref="M649">_xlfn.IFS(H649&lt;1000,"0-999",H649&lt;10000,"1,000-9,999",H649&gt;10000,"10,001&amp; above")</f>
        <v>10,001&amp; above</v>
      </c>
      <c r="N649" t="s">
        <v>5294</v>
      </c>
      <c r="O649" t="s">
        <v>5299</v>
      </c>
      <c r="P649" s="19" t="s">
        <v>16753</v>
      </c>
      <c r="Q649" t="s">
        <v>16754</v>
      </c>
      <c r="R649" t="s">
        <v>16755</v>
      </c>
      <c r="S649" t="s">
        <v>16756</v>
      </c>
      <c r="T649" t="s">
        <v>16757</v>
      </c>
      <c r="U649" t="s">
        <v>16758</v>
      </c>
      <c r="V649" t="s">
        <v>16759</v>
      </c>
      <c r="W649" t="s">
        <v>16760</v>
      </c>
    </row>
    <row r="650" spans="1:23" x14ac:dyDescent="0.35">
      <c r="A650" t="s">
        <v>13074</v>
      </c>
      <c r="B650" t="s">
        <v>13075</v>
      </c>
      <c r="C650" t="s">
        <v>13101</v>
      </c>
      <c r="D650">
        <v>569</v>
      </c>
      <c r="E650" s="9">
        <v>1299</v>
      </c>
      <c r="F650" s="1">
        <v>0.56000000000000005</v>
      </c>
      <c r="G650">
        <v>4.4000000000000004</v>
      </c>
      <c r="H650" s="4">
        <v>9275</v>
      </c>
      <c r="I650" t="str">
        <f t="shared" si="10"/>
        <v>50% or more</v>
      </c>
      <c r="J650" t="str" cm="1">
        <f t="array" ref="J650">_xlfn.IFS(G650&lt;=2,"0-2.0",G650&lt;=3,"2.1-3.0",G650&lt;=4,"3.1-4.0",G650&lt;=5,"4.1-5.0")</f>
        <v>4.1-5.0</v>
      </c>
      <c r="K650" s="6">
        <f>amazontable[[#This Row],[Discounted Price]]*H650</f>
        <v>5277475</v>
      </c>
      <c r="L650" s="7" t="str" cm="1">
        <f t="array" ref="L650">_xlfn.IFS(D650&lt;=200,"0-200",D650&lt;=500,"201-500",D650&gt;500,"501 &amp; above")</f>
        <v>501 &amp; above</v>
      </c>
      <c r="M650" t="str" cm="1">
        <f t="array" ref="M650">_xlfn.IFS(H650&lt;1000,"0-999",H650&lt;10000,"1,000-9,999",H650&gt;10000,"10,001&amp; above")</f>
        <v>1,000-9,999</v>
      </c>
      <c r="N650" t="s">
        <v>5304</v>
      </c>
      <c r="O650" t="s">
        <v>5309</v>
      </c>
      <c r="P650" s="19" t="s">
        <v>16761</v>
      </c>
      <c r="Q650" t="s">
        <v>16762</v>
      </c>
      <c r="R650" t="s">
        <v>16763</v>
      </c>
      <c r="S650" t="s">
        <v>16764</v>
      </c>
      <c r="T650" t="s">
        <v>16765</v>
      </c>
      <c r="U650" t="s">
        <v>16766</v>
      </c>
      <c r="V650" t="s">
        <v>16767</v>
      </c>
      <c r="W650" t="s">
        <v>16768</v>
      </c>
    </row>
    <row r="651" spans="1:23" x14ac:dyDescent="0.35">
      <c r="A651" t="s">
        <v>13079</v>
      </c>
      <c r="B651" t="s">
        <v>13096</v>
      </c>
      <c r="C651" t="s">
        <v>13097</v>
      </c>
      <c r="D651" s="2">
        <v>1499</v>
      </c>
      <c r="E651" s="9">
        <v>8999</v>
      </c>
      <c r="F651" s="1">
        <v>0.83</v>
      </c>
      <c r="G651">
        <v>3.7</v>
      </c>
      <c r="H651" s="4">
        <v>28324</v>
      </c>
      <c r="I651" t="str">
        <f t="shared" si="10"/>
        <v>50% or more</v>
      </c>
      <c r="J651" t="str" cm="1">
        <f t="array" ref="J651">_xlfn.IFS(G651&lt;=2,"0-2.0",G651&lt;=3,"2.1-3.0",G651&lt;=4,"3.1-4.0",G651&lt;=5,"4.1-5.0")</f>
        <v>3.1-4.0</v>
      </c>
      <c r="K651" s="6">
        <f>amazontable[[#This Row],[Discounted Price]]*H651</f>
        <v>42457676</v>
      </c>
      <c r="L651" s="7" t="str" cm="1">
        <f t="array" ref="L651">_xlfn.IFS(D651&lt;=200,"0-200",D651&lt;=500,"201-500",D651&gt;500,"501 &amp; above")</f>
        <v>501 &amp; above</v>
      </c>
      <c r="M651" t="str" cm="1">
        <f t="array" ref="M651">_xlfn.IFS(H651&lt;1000,"0-999",H651&lt;10000,"1,000-9,999",H651&gt;10000,"10,001&amp; above")</f>
        <v>10,001&amp; above</v>
      </c>
      <c r="N651" t="s">
        <v>5314</v>
      </c>
      <c r="O651" t="s">
        <v>5319</v>
      </c>
      <c r="P651" s="19" t="s">
        <v>16769</v>
      </c>
      <c r="Q651" t="s">
        <v>16770</v>
      </c>
      <c r="R651" t="s">
        <v>16771</v>
      </c>
      <c r="S651" t="s">
        <v>16772</v>
      </c>
      <c r="T651" t="s">
        <v>16773</v>
      </c>
      <c r="U651" t="s">
        <v>16774</v>
      </c>
      <c r="V651" t="s">
        <v>16775</v>
      </c>
      <c r="W651" t="s">
        <v>16776</v>
      </c>
    </row>
    <row r="652" spans="1:23" x14ac:dyDescent="0.35">
      <c r="A652" t="s">
        <v>13079</v>
      </c>
      <c r="B652" t="s">
        <v>13105</v>
      </c>
      <c r="C652" t="s">
        <v>13106</v>
      </c>
      <c r="D652">
        <v>149</v>
      </c>
      <c r="E652" s="9">
        <v>180</v>
      </c>
      <c r="F652" s="1">
        <v>0.17</v>
      </c>
      <c r="G652">
        <v>4.4000000000000004</v>
      </c>
      <c r="H652" s="4">
        <v>644</v>
      </c>
      <c r="I652" t="str">
        <f t="shared" si="10"/>
        <v>&lt;50%</v>
      </c>
      <c r="J652" t="str" cm="1">
        <f t="array" ref="J652">_xlfn.IFS(G652&lt;=2,"0-2.0",G652&lt;=3,"2.1-3.0",G652&lt;=4,"3.1-4.0",G652&lt;=5,"4.1-5.0")</f>
        <v>4.1-5.0</v>
      </c>
      <c r="K652" s="6">
        <f>amazontable[[#This Row],[Discounted Price]]*H652</f>
        <v>95956</v>
      </c>
      <c r="L652" s="7" t="str" cm="1">
        <f t="array" ref="L652">_xlfn.IFS(D652&lt;=200,"0-200",D652&lt;=500,"201-500",D652&gt;500,"501 &amp; above")</f>
        <v>0-200</v>
      </c>
      <c r="M652" t="str" cm="1">
        <f t="array" ref="M652">_xlfn.IFS(H652&lt;1000,"0-999",H652&lt;10000,"1,000-9,999",H652&gt;10000,"10,001&amp; above")</f>
        <v>0-999</v>
      </c>
      <c r="N652" t="s">
        <v>5324</v>
      </c>
      <c r="O652" t="s">
        <v>5329</v>
      </c>
      <c r="P652" s="19" t="s">
        <v>16777</v>
      </c>
      <c r="Q652" t="s">
        <v>16778</v>
      </c>
      <c r="R652" t="s">
        <v>16779</v>
      </c>
      <c r="S652" t="s">
        <v>16780</v>
      </c>
      <c r="T652" t="s">
        <v>16781</v>
      </c>
      <c r="U652" t="s">
        <v>16782</v>
      </c>
      <c r="V652" t="s">
        <v>16783</v>
      </c>
      <c r="W652" t="s">
        <v>16784</v>
      </c>
    </row>
    <row r="653" spans="1:23" x14ac:dyDescent="0.35">
      <c r="A653" t="s">
        <v>13074</v>
      </c>
      <c r="B653" t="s">
        <v>13075</v>
      </c>
      <c r="C653" t="s">
        <v>13121</v>
      </c>
      <c r="D653">
        <v>399</v>
      </c>
      <c r="E653" s="9">
        <v>549</v>
      </c>
      <c r="F653" s="1">
        <v>0.27</v>
      </c>
      <c r="G653">
        <v>4.4000000000000004</v>
      </c>
      <c r="H653" s="4">
        <v>18139</v>
      </c>
      <c r="I653" t="str">
        <f t="shared" si="10"/>
        <v>&lt;50%</v>
      </c>
      <c r="J653" t="str" cm="1">
        <f t="array" ref="J653">_xlfn.IFS(G653&lt;=2,"0-2.0",G653&lt;=3,"2.1-3.0",G653&lt;=4,"3.1-4.0",G653&lt;=5,"4.1-5.0")</f>
        <v>4.1-5.0</v>
      </c>
      <c r="K653" s="6">
        <f>amazontable[[#This Row],[Discounted Price]]*H653</f>
        <v>7237461</v>
      </c>
      <c r="L653" s="7" t="str" cm="1">
        <f t="array" ref="L653">_xlfn.IFS(D653&lt;=200,"0-200",D653&lt;=500,"201-500",D653&gt;500,"501 &amp; above")</f>
        <v>201-500</v>
      </c>
      <c r="M653" t="str" cm="1">
        <f t="array" ref="M653">_xlfn.IFS(H653&lt;1000,"0-999",H653&lt;10000,"1,000-9,999",H653&gt;10000,"10,001&amp; above")</f>
        <v>10,001&amp; above</v>
      </c>
      <c r="N653" t="s">
        <v>5334</v>
      </c>
      <c r="O653" t="s">
        <v>5340</v>
      </c>
      <c r="P653" s="19" t="s">
        <v>16785</v>
      </c>
      <c r="Q653" t="s">
        <v>16786</v>
      </c>
      <c r="R653" t="s">
        <v>16787</v>
      </c>
      <c r="S653" t="s">
        <v>16788</v>
      </c>
      <c r="T653" t="s">
        <v>16789</v>
      </c>
      <c r="U653" t="s">
        <v>16790</v>
      </c>
      <c r="V653" t="s">
        <v>16791</v>
      </c>
      <c r="W653" t="s">
        <v>16792</v>
      </c>
    </row>
    <row r="654" spans="1:23" x14ac:dyDescent="0.35">
      <c r="A654" t="s">
        <v>13110</v>
      </c>
      <c r="B654" t="s">
        <v>13111</v>
      </c>
      <c r="C654" t="s">
        <v>13122</v>
      </c>
      <c r="D654">
        <v>191</v>
      </c>
      <c r="E654" s="9">
        <v>225</v>
      </c>
      <c r="F654" s="1">
        <v>0.15</v>
      </c>
      <c r="G654">
        <v>4.4000000000000004</v>
      </c>
      <c r="H654" s="4">
        <v>7203</v>
      </c>
      <c r="I654" t="str">
        <f t="shared" si="10"/>
        <v>&lt;50%</v>
      </c>
      <c r="J654" t="str" cm="1">
        <f t="array" ref="J654">_xlfn.IFS(G654&lt;=2,"0-2.0",G654&lt;=3,"2.1-3.0",G654&lt;=4,"3.1-4.0",G654&lt;=5,"4.1-5.0")</f>
        <v>4.1-5.0</v>
      </c>
      <c r="K654" s="6">
        <f>amazontable[[#This Row],[Discounted Price]]*H654</f>
        <v>1375773</v>
      </c>
      <c r="L654" s="7" t="str" cm="1">
        <f t="array" ref="L654">_xlfn.IFS(D654&lt;=200,"0-200",D654&lt;=500,"201-500",D654&gt;500,"501 &amp; above")</f>
        <v>0-200</v>
      </c>
      <c r="M654" t="str" cm="1">
        <f t="array" ref="M654">_xlfn.IFS(H654&lt;1000,"0-999",H654&lt;10000,"1,000-9,999",H654&gt;10000,"10,001&amp; above")</f>
        <v>1,000-9,999</v>
      </c>
      <c r="N654" t="s">
        <v>5345</v>
      </c>
      <c r="O654" t="s">
        <v>5351</v>
      </c>
      <c r="P654" s="19" t="s">
        <v>16793</v>
      </c>
      <c r="Q654" t="s">
        <v>16794</v>
      </c>
      <c r="R654" t="s">
        <v>16795</v>
      </c>
      <c r="S654" t="s">
        <v>16796</v>
      </c>
      <c r="T654" t="s">
        <v>16797</v>
      </c>
      <c r="U654" t="s">
        <v>16798</v>
      </c>
      <c r="V654" t="s">
        <v>16799</v>
      </c>
      <c r="W654" t="s">
        <v>16800</v>
      </c>
    </row>
    <row r="655" spans="1:23" x14ac:dyDescent="0.35">
      <c r="A655" t="s">
        <v>13074</v>
      </c>
      <c r="B655" t="s">
        <v>13075</v>
      </c>
      <c r="C655" t="s">
        <v>13101</v>
      </c>
      <c r="D655">
        <v>129</v>
      </c>
      <c r="E655" s="9">
        <v>999</v>
      </c>
      <c r="F655" s="1">
        <v>0.87</v>
      </c>
      <c r="G655">
        <v>4.2</v>
      </c>
      <c r="H655" s="4">
        <v>491</v>
      </c>
      <c r="I655" t="str">
        <f t="shared" si="10"/>
        <v>50% or more</v>
      </c>
      <c r="J655" t="str" cm="1">
        <f t="array" ref="J655">_xlfn.IFS(G655&lt;=2,"0-2.0",G655&lt;=3,"2.1-3.0",G655&lt;=4,"3.1-4.0",G655&lt;=5,"4.1-5.0")</f>
        <v>4.1-5.0</v>
      </c>
      <c r="K655" s="6">
        <f>amazontable[[#This Row],[Discounted Price]]*H655</f>
        <v>63339</v>
      </c>
      <c r="L655" s="7" t="str" cm="1">
        <f t="array" ref="L655">_xlfn.IFS(D655&lt;=200,"0-200",D655&lt;=500,"201-500",D655&gt;500,"501 &amp; above")</f>
        <v>0-200</v>
      </c>
      <c r="M655" t="str" cm="1">
        <f t="array" ref="M655">_xlfn.IFS(H655&lt;1000,"0-999",H655&lt;10000,"1,000-9,999",H655&gt;10000,"10,001&amp; above")</f>
        <v>0-999</v>
      </c>
      <c r="N655" t="s">
        <v>5356</v>
      </c>
      <c r="O655" t="s">
        <v>5362</v>
      </c>
      <c r="P655" s="19" t="s">
        <v>16801</v>
      </c>
      <c r="Q655" t="s">
        <v>16802</v>
      </c>
      <c r="R655" t="s">
        <v>16803</v>
      </c>
      <c r="S655" t="s">
        <v>16804</v>
      </c>
      <c r="T655" t="s">
        <v>16805</v>
      </c>
      <c r="U655" t="s">
        <v>16806</v>
      </c>
      <c r="V655" t="s">
        <v>16807</v>
      </c>
      <c r="W655" t="s">
        <v>16808</v>
      </c>
    </row>
    <row r="656" spans="1:23" x14ac:dyDescent="0.35">
      <c r="A656" t="s">
        <v>13074</v>
      </c>
      <c r="B656" t="s">
        <v>13075</v>
      </c>
      <c r="C656" t="s">
        <v>13123</v>
      </c>
      <c r="D656">
        <v>199</v>
      </c>
      <c r="E656" s="9">
        <v>599</v>
      </c>
      <c r="F656" s="1">
        <v>0.67</v>
      </c>
      <c r="G656">
        <v>4.5</v>
      </c>
      <c r="H656" s="4">
        <v>13568</v>
      </c>
      <c r="I656" t="str">
        <f t="shared" si="10"/>
        <v>50% or more</v>
      </c>
      <c r="J656" t="str" cm="1">
        <f t="array" ref="J656">_xlfn.IFS(G656&lt;=2,"0-2.0",G656&lt;=3,"2.1-3.0",G656&lt;=4,"3.1-4.0",G656&lt;=5,"4.1-5.0")</f>
        <v>4.1-5.0</v>
      </c>
      <c r="K656" s="6">
        <f>amazontable[[#This Row],[Discounted Price]]*H656</f>
        <v>2700032</v>
      </c>
      <c r="L656" s="7" t="str" cm="1">
        <f t="array" ref="L656">_xlfn.IFS(D656&lt;=200,"0-200",D656&lt;=500,"201-500",D656&gt;500,"501 &amp; above")</f>
        <v>0-200</v>
      </c>
      <c r="M656" t="str" cm="1">
        <f t="array" ref="M656">_xlfn.IFS(H656&lt;1000,"0-999",H656&lt;10000,"1,000-9,999",H656&gt;10000,"10,001&amp; above")</f>
        <v>10,001&amp; above</v>
      </c>
      <c r="N656" t="s">
        <v>5367</v>
      </c>
      <c r="O656" t="s">
        <v>5373</v>
      </c>
      <c r="P656" s="19" t="s">
        <v>16809</v>
      </c>
      <c r="Q656" t="s">
        <v>16810</v>
      </c>
      <c r="R656" t="s">
        <v>16811</v>
      </c>
      <c r="S656" t="s">
        <v>16812</v>
      </c>
      <c r="T656" t="s">
        <v>16813</v>
      </c>
      <c r="U656" t="s">
        <v>16814</v>
      </c>
      <c r="V656" t="s">
        <v>16815</v>
      </c>
      <c r="W656" t="s">
        <v>16816</v>
      </c>
    </row>
    <row r="657" spans="1:23" x14ac:dyDescent="0.35">
      <c r="A657" t="s">
        <v>13079</v>
      </c>
      <c r="B657" t="s">
        <v>13096</v>
      </c>
      <c r="C657" t="s">
        <v>13097</v>
      </c>
      <c r="D657">
        <v>999</v>
      </c>
      <c r="E657" s="9">
        <v>4499</v>
      </c>
      <c r="F657" s="1">
        <v>0.78</v>
      </c>
      <c r="G657">
        <v>3.8</v>
      </c>
      <c r="H657" s="4">
        <v>3390</v>
      </c>
      <c r="I657" t="str">
        <f t="shared" si="10"/>
        <v>50% or more</v>
      </c>
      <c r="J657" t="str" cm="1">
        <f t="array" ref="J657">_xlfn.IFS(G657&lt;=2,"0-2.0",G657&lt;=3,"2.1-3.0",G657&lt;=4,"3.1-4.0",G657&lt;=5,"4.1-5.0")</f>
        <v>3.1-4.0</v>
      </c>
      <c r="K657" s="6">
        <f>amazontable[[#This Row],[Discounted Price]]*H657</f>
        <v>3386610</v>
      </c>
      <c r="L657" s="7" t="str" cm="1">
        <f t="array" ref="L657">_xlfn.IFS(D657&lt;=200,"0-200",D657&lt;=500,"201-500",D657&gt;500,"501 &amp; above")</f>
        <v>501 &amp; above</v>
      </c>
      <c r="M657" t="str" cm="1">
        <f t="array" ref="M657">_xlfn.IFS(H657&lt;1000,"0-999",H657&lt;10000,"1,000-9,999",H657&gt;10000,"10,001&amp; above")</f>
        <v>1,000-9,999</v>
      </c>
      <c r="N657" t="s">
        <v>5378</v>
      </c>
      <c r="O657" t="s">
        <v>5383</v>
      </c>
      <c r="P657" s="19" t="s">
        <v>16817</v>
      </c>
      <c r="Q657" t="s">
        <v>16818</v>
      </c>
      <c r="R657" t="s">
        <v>16819</v>
      </c>
      <c r="S657" t="s">
        <v>16820</v>
      </c>
      <c r="T657" t="s">
        <v>16821</v>
      </c>
      <c r="U657" t="s">
        <v>16822</v>
      </c>
      <c r="V657" t="s">
        <v>16823</v>
      </c>
      <c r="W657" t="s">
        <v>16824</v>
      </c>
    </row>
    <row r="658" spans="1:23" x14ac:dyDescent="0.35">
      <c r="A658" t="s">
        <v>13079</v>
      </c>
      <c r="B658" t="s">
        <v>13096</v>
      </c>
      <c r="C658" t="s">
        <v>13097</v>
      </c>
      <c r="D658">
        <v>899</v>
      </c>
      <c r="E658" s="9">
        <v>4499</v>
      </c>
      <c r="F658" s="1">
        <v>0.8</v>
      </c>
      <c r="G658">
        <v>3.8</v>
      </c>
      <c r="H658" s="4">
        <v>103052</v>
      </c>
      <c r="I658" t="str">
        <f t="shared" si="10"/>
        <v>50% or more</v>
      </c>
      <c r="J658" t="str" cm="1">
        <f t="array" ref="J658">_xlfn.IFS(G658&lt;=2,"0-2.0",G658&lt;=3,"2.1-3.0",G658&lt;=4,"3.1-4.0",G658&lt;=5,"4.1-5.0")</f>
        <v>3.1-4.0</v>
      </c>
      <c r="K658" s="6">
        <f>amazontable[[#This Row],[Discounted Price]]*H658</f>
        <v>92643748</v>
      </c>
      <c r="L658" s="7" t="str" cm="1">
        <f t="array" ref="L658">_xlfn.IFS(D658&lt;=200,"0-200",D658&lt;=500,"201-500",D658&gt;500,"501 &amp; above")</f>
        <v>501 &amp; above</v>
      </c>
      <c r="M658" t="str" cm="1">
        <f t="array" ref="M658">_xlfn.IFS(H658&lt;1000,"0-999",H658&lt;10000,"1,000-9,999",H658&gt;10000,"10,001&amp; above")</f>
        <v>10,001&amp; above</v>
      </c>
      <c r="N658" t="s">
        <v>5388</v>
      </c>
      <c r="O658" t="s">
        <v>5393</v>
      </c>
      <c r="P658" s="19" t="s">
        <v>16825</v>
      </c>
      <c r="Q658" t="s">
        <v>16826</v>
      </c>
      <c r="R658" t="s">
        <v>16827</v>
      </c>
      <c r="S658" t="s">
        <v>16828</v>
      </c>
      <c r="T658" t="s">
        <v>16829</v>
      </c>
      <c r="U658" t="s">
        <v>16830</v>
      </c>
      <c r="V658" t="s">
        <v>16831</v>
      </c>
      <c r="W658" t="s">
        <v>16832</v>
      </c>
    </row>
    <row r="659" spans="1:23" x14ac:dyDescent="0.35">
      <c r="A659" t="s">
        <v>13079</v>
      </c>
      <c r="B659" t="s">
        <v>13092</v>
      </c>
      <c r="C659" t="s">
        <v>13093</v>
      </c>
      <c r="D659" s="2">
        <v>1799</v>
      </c>
      <c r="E659" s="9">
        <v>2499</v>
      </c>
      <c r="F659" s="1">
        <v>0.28000000000000003</v>
      </c>
      <c r="G659">
        <v>4.0999999999999996</v>
      </c>
      <c r="H659" s="4">
        <v>18678</v>
      </c>
      <c r="I659" t="str">
        <f t="shared" si="10"/>
        <v>&lt;50%</v>
      </c>
      <c r="J659" t="str" cm="1">
        <f t="array" ref="J659">_xlfn.IFS(G659&lt;=2,"0-2.0",G659&lt;=3,"2.1-3.0",G659&lt;=4,"3.1-4.0",G659&lt;=5,"4.1-5.0")</f>
        <v>4.1-5.0</v>
      </c>
      <c r="K659" s="6">
        <f>amazontable[[#This Row],[Discounted Price]]*H659</f>
        <v>33601722</v>
      </c>
      <c r="L659" s="7" t="str" cm="1">
        <f t="array" ref="L659">_xlfn.IFS(D659&lt;=200,"0-200",D659&lt;=500,"201-500",D659&gt;500,"501 &amp; above")</f>
        <v>501 &amp; above</v>
      </c>
      <c r="M659" t="str" cm="1">
        <f t="array" ref="M659">_xlfn.IFS(H659&lt;1000,"0-999",H659&lt;10000,"1,000-9,999",H659&gt;10000,"10,001&amp; above")</f>
        <v>10,001&amp; above</v>
      </c>
      <c r="N659" t="s">
        <v>3592</v>
      </c>
      <c r="O659" t="s">
        <v>3597</v>
      </c>
      <c r="P659" s="19" t="s">
        <v>15718</v>
      </c>
      <c r="Q659" t="s">
        <v>15719</v>
      </c>
      <c r="R659" t="s">
        <v>15720</v>
      </c>
      <c r="S659" t="s">
        <v>15721</v>
      </c>
      <c r="T659" t="s">
        <v>15722</v>
      </c>
      <c r="U659" t="s">
        <v>15723</v>
      </c>
      <c r="V659" t="s">
        <v>15724</v>
      </c>
      <c r="W659" t="s">
        <v>15725</v>
      </c>
    </row>
    <row r="660" spans="1:23" x14ac:dyDescent="0.35">
      <c r="A660" t="s">
        <v>13074</v>
      </c>
      <c r="B660" t="s">
        <v>13075</v>
      </c>
      <c r="C660" t="s">
        <v>13076</v>
      </c>
      <c r="D660">
        <v>176.63</v>
      </c>
      <c r="E660" s="9">
        <v>499</v>
      </c>
      <c r="F660" s="1">
        <v>0.65</v>
      </c>
      <c r="G660">
        <v>4.0999999999999996</v>
      </c>
      <c r="H660" s="4">
        <v>15189</v>
      </c>
      <c r="I660" t="str">
        <f t="shared" si="10"/>
        <v>50% or more</v>
      </c>
      <c r="J660" t="str" cm="1">
        <f t="array" ref="J660">_xlfn.IFS(G660&lt;=2,"0-2.0",G660&lt;=3,"2.1-3.0",G660&lt;=4,"3.1-4.0",G660&lt;=5,"4.1-5.0")</f>
        <v>4.1-5.0</v>
      </c>
      <c r="K660" s="6">
        <f>amazontable[[#This Row],[Discounted Price]]*H660</f>
        <v>2682833.0699999998</v>
      </c>
      <c r="L660" s="7" t="str" cm="1">
        <f t="array" ref="L660">_xlfn.IFS(D660&lt;=200,"0-200",D660&lt;=500,"201-500",D660&gt;500,"501 &amp; above")</f>
        <v>0-200</v>
      </c>
      <c r="M660" t="str" cm="1">
        <f t="array" ref="M660">_xlfn.IFS(H660&lt;1000,"0-999",H660&lt;10000,"1,000-9,999",H660&gt;10000,"10,001&amp; above")</f>
        <v>10,001&amp; above</v>
      </c>
      <c r="N660" t="s">
        <v>76</v>
      </c>
      <c r="O660" t="s">
        <v>81</v>
      </c>
      <c r="P660" s="19" t="s">
        <v>13414</v>
      </c>
      <c r="Q660" t="s">
        <v>13415</v>
      </c>
      <c r="R660" t="s">
        <v>13416</v>
      </c>
      <c r="S660" t="s">
        <v>13417</v>
      </c>
      <c r="T660" t="s">
        <v>13418</v>
      </c>
      <c r="U660" t="s">
        <v>13419</v>
      </c>
      <c r="V660" t="s">
        <v>13420</v>
      </c>
      <c r="W660" t="s">
        <v>13421</v>
      </c>
    </row>
    <row r="661" spans="1:23" x14ac:dyDescent="0.35">
      <c r="A661" t="s">
        <v>13107</v>
      </c>
      <c r="B661" t="s">
        <v>13116</v>
      </c>
      <c r="C661" t="s">
        <v>13117</v>
      </c>
      <c r="D661">
        <v>522</v>
      </c>
      <c r="E661" s="9">
        <v>550</v>
      </c>
      <c r="F661" s="1">
        <v>0.05</v>
      </c>
      <c r="G661">
        <v>4.4000000000000004</v>
      </c>
      <c r="H661" s="4">
        <v>12179</v>
      </c>
      <c r="I661" t="str">
        <f t="shared" si="10"/>
        <v>&lt;50%</v>
      </c>
      <c r="J661" t="str" cm="1">
        <f t="array" ref="J661">_xlfn.IFS(G661&lt;=2,"0-2.0",G661&lt;=3,"2.1-3.0",G661&lt;=4,"3.1-4.0",G661&lt;=5,"4.1-5.0")</f>
        <v>4.1-5.0</v>
      </c>
      <c r="K661" s="6">
        <f>amazontable[[#This Row],[Discounted Price]]*H661</f>
        <v>6357438</v>
      </c>
      <c r="L661" s="7" t="str" cm="1">
        <f t="array" ref="L661">_xlfn.IFS(D661&lt;=200,"0-200",D661&lt;=500,"201-500",D661&gt;500,"501 &amp; above")</f>
        <v>501 &amp; above</v>
      </c>
      <c r="M661" t="str" cm="1">
        <f t="array" ref="M661">_xlfn.IFS(H661&lt;1000,"0-999",H661&lt;10000,"1,000-9,999",H661&gt;10000,"10,001&amp; above")</f>
        <v>10,001&amp; above</v>
      </c>
      <c r="N661" t="s">
        <v>5400</v>
      </c>
      <c r="O661" t="s">
        <v>5405</v>
      </c>
      <c r="P661" s="19" t="s">
        <v>16833</v>
      </c>
      <c r="Q661" t="s">
        <v>16834</v>
      </c>
      <c r="R661" t="s">
        <v>16835</v>
      </c>
      <c r="S661" t="s">
        <v>16836</v>
      </c>
      <c r="T661" t="s">
        <v>16837</v>
      </c>
      <c r="U661" t="s">
        <v>16838</v>
      </c>
      <c r="V661" t="s">
        <v>16839</v>
      </c>
      <c r="W661" t="s">
        <v>16840</v>
      </c>
    </row>
    <row r="662" spans="1:23" x14ac:dyDescent="0.35">
      <c r="A662" t="s">
        <v>13079</v>
      </c>
      <c r="B662" t="s">
        <v>13114</v>
      </c>
      <c r="C662" t="s">
        <v>13124</v>
      </c>
      <c r="D662">
        <v>799</v>
      </c>
      <c r="E662" s="9">
        <v>1999</v>
      </c>
      <c r="F662" s="1">
        <v>0.6</v>
      </c>
      <c r="G662">
        <v>3.8</v>
      </c>
      <c r="H662" s="4">
        <v>12958</v>
      </c>
      <c r="I662" t="str">
        <f t="shared" si="10"/>
        <v>50% or more</v>
      </c>
      <c r="J662" t="str" cm="1">
        <f t="array" ref="J662">_xlfn.IFS(G662&lt;=2,"0-2.0",G662&lt;=3,"2.1-3.0",G662&lt;=4,"3.1-4.0",G662&lt;=5,"4.1-5.0")</f>
        <v>3.1-4.0</v>
      </c>
      <c r="K662" s="6">
        <f>amazontable[[#This Row],[Discounted Price]]*H662</f>
        <v>10353442</v>
      </c>
      <c r="L662" s="7" t="str" cm="1">
        <f t="array" ref="L662">_xlfn.IFS(D662&lt;=200,"0-200",D662&lt;=500,"201-500",D662&gt;500,"501 &amp; above")</f>
        <v>501 &amp; above</v>
      </c>
      <c r="M662" t="str" cm="1">
        <f t="array" ref="M662">_xlfn.IFS(H662&lt;1000,"0-999",H662&lt;10000,"1,000-9,999",H662&gt;10000,"10,001&amp; above")</f>
        <v>10,001&amp; above</v>
      </c>
      <c r="N662" t="s">
        <v>5410</v>
      </c>
      <c r="O662" t="s">
        <v>5416</v>
      </c>
      <c r="P662" s="19" t="s">
        <v>16841</v>
      </c>
      <c r="Q662" t="s">
        <v>16842</v>
      </c>
      <c r="R662" t="s">
        <v>16843</v>
      </c>
      <c r="S662" t="s">
        <v>16844</v>
      </c>
      <c r="T662" t="s">
        <v>16845</v>
      </c>
      <c r="U662" t="s">
        <v>16846</v>
      </c>
      <c r="V662" t="s">
        <v>16847</v>
      </c>
      <c r="W662" t="s">
        <v>16848</v>
      </c>
    </row>
    <row r="663" spans="1:23" x14ac:dyDescent="0.35">
      <c r="A663" t="s">
        <v>13074</v>
      </c>
      <c r="B663" t="s">
        <v>13075</v>
      </c>
      <c r="C663" t="s">
        <v>13101</v>
      </c>
      <c r="D663">
        <v>681</v>
      </c>
      <c r="E663" s="9">
        <v>1199</v>
      </c>
      <c r="F663" s="1">
        <v>0.43</v>
      </c>
      <c r="G663">
        <v>4.2</v>
      </c>
      <c r="H663" s="4">
        <v>8258</v>
      </c>
      <c r="I663" t="str">
        <f t="shared" si="10"/>
        <v>&lt;50%</v>
      </c>
      <c r="J663" t="str" cm="1">
        <f t="array" ref="J663">_xlfn.IFS(G663&lt;=2,"0-2.0",G663&lt;=3,"2.1-3.0",G663&lt;=4,"3.1-4.0",G663&lt;=5,"4.1-5.0")</f>
        <v>4.1-5.0</v>
      </c>
      <c r="K663" s="6">
        <f>amazontable[[#This Row],[Discounted Price]]*H663</f>
        <v>5623698</v>
      </c>
      <c r="L663" s="7" t="str" cm="1">
        <f t="array" ref="L663">_xlfn.IFS(D663&lt;=200,"0-200",D663&lt;=500,"201-500",D663&gt;500,"501 &amp; above")</f>
        <v>501 &amp; above</v>
      </c>
      <c r="M663" t="str" cm="1">
        <f t="array" ref="M663">_xlfn.IFS(H663&lt;1000,"0-999",H663&lt;10000,"1,000-9,999",H663&gt;10000,"10,001&amp; above")</f>
        <v>1,000-9,999</v>
      </c>
      <c r="N663" t="s">
        <v>5421</v>
      </c>
      <c r="O663" t="s">
        <v>5426</v>
      </c>
      <c r="P663" s="19" t="s">
        <v>16849</v>
      </c>
      <c r="Q663" t="s">
        <v>16850</v>
      </c>
      <c r="R663" t="s">
        <v>16851</v>
      </c>
      <c r="S663" t="s">
        <v>16852</v>
      </c>
      <c r="T663" t="s">
        <v>16853</v>
      </c>
      <c r="U663" t="s">
        <v>16854</v>
      </c>
      <c r="V663" t="s">
        <v>16855</v>
      </c>
      <c r="W663" t="s">
        <v>16856</v>
      </c>
    </row>
    <row r="664" spans="1:23" x14ac:dyDescent="0.35">
      <c r="A664" t="s">
        <v>13074</v>
      </c>
      <c r="B664" t="s">
        <v>13077</v>
      </c>
      <c r="D664" s="2">
        <v>1199</v>
      </c>
      <c r="E664" s="9">
        <v>3490</v>
      </c>
      <c r="F664" s="1">
        <v>0.66</v>
      </c>
      <c r="G664">
        <v>4.0999999999999996</v>
      </c>
      <c r="H664" s="4">
        <v>11716</v>
      </c>
      <c r="I664" t="str">
        <f t="shared" si="10"/>
        <v>50% or more</v>
      </c>
      <c r="J664" t="str" cm="1">
        <f t="array" ref="J664">_xlfn.IFS(G664&lt;=2,"0-2.0",G664&lt;=3,"2.1-3.0",G664&lt;=4,"3.1-4.0",G664&lt;=5,"4.1-5.0")</f>
        <v>4.1-5.0</v>
      </c>
      <c r="K664" s="6">
        <f>amazontable[[#This Row],[Discounted Price]]*H664</f>
        <v>14047484</v>
      </c>
      <c r="L664" s="7" t="str" cm="1">
        <f t="array" ref="L664">_xlfn.IFS(D664&lt;=200,"0-200",D664&lt;=500,"201-500",D664&gt;500,"501 &amp; above")</f>
        <v>501 &amp; above</v>
      </c>
      <c r="M664" t="str" cm="1">
        <f t="array" ref="M664">_xlfn.IFS(H664&lt;1000,"0-999",H664&lt;10000,"1,000-9,999",H664&gt;10000,"10,001&amp; above")</f>
        <v>10,001&amp; above</v>
      </c>
      <c r="N664" t="s">
        <v>5430</v>
      </c>
      <c r="O664" t="s">
        <v>5436</v>
      </c>
      <c r="P664" s="19" t="s">
        <v>16857</v>
      </c>
      <c r="Q664" t="s">
        <v>16858</v>
      </c>
      <c r="R664" t="s">
        <v>16859</v>
      </c>
      <c r="S664" t="s">
        <v>16860</v>
      </c>
      <c r="T664" t="s">
        <v>16861</v>
      </c>
      <c r="U664" t="s">
        <v>16862</v>
      </c>
      <c r="V664" t="s">
        <v>16863</v>
      </c>
      <c r="W664" t="s">
        <v>16864</v>
      </c>
    </row>
    <row r="665" spans="1:23" x14ac:dyDescent="0.35">
      <c r="A665" t="s">
        <v>13074</v>
      </c>
      <c r="B665" t="s">
        <v>13077</v>
      </c>
      <c r="C665" t="s">
        <v>13125</v>
      </c>
      <c r="D665" s="2">
        <v>2499</v>
      </c>
      <c r="E665" s="9">
        <v>4999</v>
      </c>
      <c r="F665" s="1">
        <v>0.5</v>
      </c>
      <c r="G665">
        <v>4.4000000000000004</v>
      </c>
      <c r="H665" s="4">
        <v>35024</v>
      </c>
      <c r="I665" t="str">
        <f t="shared" si="10"/>
        <v>50% or more</v>
      </c>
      <c r="J665" t="str" cm="1">
        <f t="array" ref="J665">_xlfn.IFS(G665&lt;=2,"0-2.0",G665&lt;=3,"2.1-3.0",G665&lt;=4,"3.1-4.0",G665&lt;=5,"4.1-5.0")</f>
        <v>4.1-5.0</v>
      </c>
      <c r="K665" s="6">
        <f>amazontable[[#This Row],[Discounted Price]]*H665</f>
        <v>87524976</v>
      </c>
      <c r="L665" s="7" t="str" cm="1">
        <f t="array" ref="L665">_xlfn.IFS(D665&lt;=200,"0-200",D665&lt;=500,"201-500",D665&gt;500,"501 &amp; above")</f>
        <v>501 &amp; above</v>
      </c>
      <c r="M665" t="str" cm="1">
        <f t="array" ref="M665">_xlfn.IFS(H665&lt;1000,"0-999",H665&lt;10000,"1,000-9,999",H665&gt;10000,"10,001&amp; above")</f>
        <v>10,001&amp; above</v>
      </c>
      <c r="N665" t="s">
        <v>5441</v>
      </c>
      <c r="O665" t="s">
        <v>5447</v>
      </c>
      <c r="P665" s="19" t="s">
        <v>16865</v>
      </c>
      <c r="Q665" t="s">
        <v>16866</v>
      </c>
      <c r="R665" t="s">
        <v>16867</v>
      </c>
      <c r="S665" t="s">
        <v>16868</v>
      </c>
      <c r="T665" t="s">
        <v>16869</v>
      </c>
      <c r="U665" t="s">
        <v>16870</v>
      </c>
      <c r="V665" t="s">
        <v>16871</v>
      </c>
      <c r="W665" t="s">
        <v>16872</v>
      </c>
    </row>
    <row r="666" spans="1:23" x14ac:dyDescent="0.35">
      <c r="A666" t="s">
        <v>13079</v>
      </c>
      <c r="B666" t="s">
        <v>13096</v>
      </c>
      <c r="C666" t="s">
        <v>13097</v>
      </c>
      <c r="D666" s="2">
        <v>1799</v>
      </c>
      <c r="E666" s="9">
        <v>4999</v>
      </c>
      <c r="F666" s="1">
        <v>0.64</v>
      </c>
      <c r="G666">
        <v>4.0999999999999996</v>
      </c>
      <c r="H666" s="4">
        <v>55192</v>
      </c>
      <c r="I666" t="str">
        <f t="shared" si="10"/>
        <v>50% or more</v>
      </c>
      <c r="J666" t="str" cm="1">
        <f t="array" ref="J666">_xlfn.IFS(G666&lt;=2,"0-2.0",G666&lt;=3,"2.1-3.0",G666&lt;=4,"3.1-4.0",G666&lt;=5,"4.1-5.0")</f>
        <v>4.1-5.0</v>
      </c>
      <c r="K666" s="6">
        <f>amazontable[[#This Row],[Discounted Price]]*H666</f>
        <v>99290408</v>
      </c>
      <c r="L666" s="7" t="str" cm="1">
        <f t="array" ref="L666">_xlfn.IFS(D666&lt;=200,"0-200",D666&lt;=500,"201-500",D666&gt;500,"501 &amp; above")</f>
        <v>501 &amp; above</v>
      </c>
      <c r="M666" t="str" cm="1">
        <f t="array" ref="M666">_xlfn.IFS(H666&lt;1000,"0-999",H666&lt;10000,"1,000-9,999",H666&gt;10000,"10,001&amp; above")</f>
        <v>10,001&amp; above</v>
      </c>
      <c r="N666" t="s">
        <v>5452</v>
      </c>
      <c r="O666" t="s">
        <v>5458</v>
      </c>
      <c r="P666" s="19" t="s">
        <v>16873</v>
      </c>
      <c r="Q666" t="s">
        <v>16874</v>
      </c>
      <c r="R666" t="s">
        <v>16875</v>
      </c>
      <c r="S666" t="s">
        <v>16876</v>
      </c>
      <c r="T666" t="s">
        <v>16877</v>
      </c>
      <c r="U666" t="s">
        <v>16878</v>
      </c>
      <c r="V666" t="s">
        <v>16879</v>
      </c>
      <c r="W666" t="s">
        <v>16880</v>
      </c>
    </row>
    <row r="667" spans="1:23" x14ac:dyDescent="0.35">
      <c r="A667" t="s">
        <v>13079</v>
      </c>
      <c r="B667" t="s">
        <v>13096</v>
      </c>
      <c r="C667" t="s">
        <v>13097</v>
      </c>
      <c r="D667">
        <v>429</v>
      </c>
      <c r="E667" s="9">
        <v>599</v>
      </c>
      <c r="F667" s="1">
        <v>0.28000000000000003</v>
      </c>
      <c r="G667">
        <v>4.0999999999999996</v>
      </c>
      <c r="H667" s="4">
        <v>119466</v>
      </c>
      <c r="I667" t="str">
        <f t="shared" si="10"/>
        <v>&lt;50%</v>
      </c>
      <c r="J667" t="str" cm="1">
        <f t="array" ref="J667">_xlfn.IFS(G667&lt;=2,"0-2.0",G667&lt;=3,"2.1-3.0",G667&lt;=4,"3.1-4.0",G667&lt;=5,"4.1-5.0")</f>
        <v>4.1-5.0</v>
      </c>
      <c r="K667" s="6">
        <f>amazontable[[#This Row],[Discounted Price]]*H667</f>
        <v>51250914</v>
      </c>
      <c r="L667" s="7" t="str" cm="1">
        <f t="array" ref="L667">_xlfn.IFS(D667&lt;=200,"0-200",D667&lt;=500,"201-500",D667&gt;500,"501 &amp; above")</f>
        <v>201-500</v>
      </c>
      <c r="M667" t="str" cm="1">
        <f t="array" ref="M667">_xlfn.IFS(H667&lt;1000,"0-999",H667&lt;10000,"1,000-9,999",H667&gt;10000,"10,001&amp; above")</f>
        <v>10,001&amp; above</v>
      </c>
      <c r="N667" t="s">
        <v>5463</v>
      </c>
      <c r="O667" t="s">
        <v>5468</v>
      </c>
      <c r="P667" s="19" t="s">
        <v>16881</v>
      </c>
      <c r="Q667" t="s">
        <v>16882</v>
      </c>
      <c r="R667" t="s">
        <v>16883</v>
      </c>
      <c r="S667" t="s">
        <v>16884</v>
      </c>
      <c r="T667" t="s">
        <v>16885</v>
      </c>
      <c r="U667" t="s">
        <v>16886</v>
      </c>
      <c r="V667" t="s">
        <v>16887</v>
      </c>
      <c r="W667" t="s">
        <v>16888</v>
      </c>
    </row>
    <row r="668" spans="1:23" x14ac:dyDescent="0.35">
      <c r="A668" t="s">
        <v>13074</v>
      </c>
      <c r="B668" t="s">
        <v>13075</v>
      </c>
      <c r="C668" t="s">
        <v>13101</v>
      </c>
      <c r="D668">
        <v>100</v>
      </c>
      <c r="E668" s="9">
        <v>499</v>
      </c>
      <c r="F668" s="1">
        <v>0.8</v>
      </c>
      <c r="G668">
        <v>3.5</v>
      </c>
      <c r="H668" s="4">
        <v>9638</v>
      </c>
      <c r="I668" t="str">
        <f t="shared" si="10"/>
        <v>50% or more</v>
      </c>
      <c r="J668" t="str" cm="1">
        <f t="array" ref="J668">_xlfn.IFS(G668&lt;=2,"0-2.0",G668&lt;=3,"2.1-3.0",G668&lt;=4,"3.1-4.0",G668&lt;=5,"4.1-5.0")</f>
        <v>3.1-4.0</v>
      </c>
      <c r="K668" s="6">
        <f>amazontable[[#This Row],[Discounted Price]]*H668</f>
        <v>963800</v>
      </c>
      <c r="L668" s="7" t="str" cm="1">
        <f t="array" ref="L668">_xlfn.IFS(D668&lt;=200,"0-200",D668&lt;=500,"201-500",D668&gt;500,"501 &amp; above")</f>
        <v>0-200</v>
      </c>
      <c r="M668" t="str" cm="1">
        <f t="array" ref="M668">_xlfn.IFS(H668&lt;1000,"0-999",H668&lt;10000,"1,000-9,999",H668&gt;10000,"10,001&amp; above")</f>
        <v>1,000-9,999</v>
      </c>
      <c r="N668" t="s">
        <v>5472</v>
      </c>
      <c r="O668" t="s">
        <v>5477</v>
      </c>
      <c r="P668" s="19" t="s">
        <v>16889</v>
      </c>
      <c r="Q668" t="s">
        <v>16890</v>
      </c>
      <c r="R668" t="s">
        <v>16891</v>
      </c>
      <c r="S668" t="s">
        <v>16892</v>
      </c>
      <c r="T668" t="s">
        <v>16893</v>
      </c>
      <c r="U668" t="s">
        <v>16894</v>
      </c>
      <c r="V668" t="s">
        <v>16895</v>
      </c>
      <c r="W668" t="s">
        <v>16896</v>
      </c>
    </row>
    <row r="669" spans="1:23" x14ac:dyDescent="0.35">
      <c r="A669" t="s">
        <v>13074</v>
      </c>
      <c r="B669" t="s">
        <v>13075</v>
      </c>
      <c r="C669" t="s">
        <v>13101</v>
      </c>
      <c r="D669">
        <v>329</v>
      </c>
      <c r="E669" s="9">
        <v>399</v>
      </c>
      <c r="F669" s="1">
        <v>0.18</v>
      </c>
      <c r="G669">
        <v>3.6</v>
      </c>
      <c r="H669" s="4">
        <v>33735</v>
      </c>
      <c r="I669" t="str">
        <f t="shared" si="10"/>
        <v>&lt;50%</v>
      </c>
      <c r="J669" t="str" cm="1">
        <f t="array" ref="J669">_xlfn.IFS(G669&lt;=2,"0-2.0",G669&lt;=3,"2.1-3.0",G669&lt;=4,"3.1-4.0",G669&lt;=5,"4.1-5.0")</f>
        <v>3.1-4.0</v>
      </c>
      <c r="K669" s="6">
        <f>amazontable[[#This Row],[Discounted Price]]*H669</f>
        <v>11098815</v>
      </c>
      <c r="L669" s="7" t="str" cm="1">
        <f t="array" ref="L669">_xlfn.IFS(D669&lt;=200,"0-200",D669&lt;=500,"201-500",D669&gt;500,"501 &amp; above")</f>
        <v>201-500</v>
      </c>
      <c r="M669" t="str" cm="1">
        <f t="array" ref="M669">_xlfn.IFS(H669&lt;1000,"0-999",H669&lt;10000,"1,000-9,999",H669&gt;10000,"10,001&amp; above")</f>
        <v>10,001&amp; above</v>
      </c>
      <c r="N669" t="s">
        <v>5482</v>
      </c>
      <c r="O669" t="s">
        <v>5487</v>
      </c>
      <c r="P669" s="19" t="s">
        <v>16897</v>
      </c>
      <c r="Q669" t="s">
        <v>16898</v>
      </c>
      <c r="R669" t="s">
        <v>16899</v>
      </c>
      <c r="S669" t="s">
        <v>16900</v>
      </c>
      <c r="T669" t="s">
        <v>16901</v>
      </c>
      <c r="U669" t="s">
        <v>16902</v>
      </c>
      <c r="V669" t="s">
        <v>16903</v>
      </c>
      <c r="W669" t="s">
        <v>16904</v>
      </c>
    </row>
    <row r="670" spans="1:23" x14ac:dyDescent="0.35">
      <c r="A670" t="s">
        <v>13074</v>
      </c>
      <c r="B670" t="s">
        <v>13075</v>
      </c>
      <c r="C670" t="s">
        <v>13076</v>
      </c>
      <c r="D670">
        <v>229</v>
      </c>
      <c r="E670" s="9">
        <v>299</v>
      </c>
      <c r="F670" s="1">
        <v>0.23</v>
      </c>
      <c r="G670">
        <v>4.3</v>
      </c>
      <c r="H670" s="4">
        <v>30411</v>
      </c>
      <c r="I670" t="str">
        <f t="shared" si="10"/>
        <v>&lt;50%</v>
      </c>
      <c r="J670" t="str" cm="1">
        <f t="array" ref="J670">_xlfn.IFS(G670&lt;=2,"0-2.0",G670&lt;=3,"2.1-3.0",G670&lt;=4,"3.1-4.0",G670&lt;=5,"4.1-5.0")</f>
        <v>4.1-5.0</v>
      </c>
      <c r="K670" s="6">
        <f>amazontable[[#This Row],[Discounted Price]]*H670</f>
        <v>6964119</v>
      </c>
      <c r="L670" s="7" t="str" cm="1">
        <f t="array" ref="L670">_xlfn.IFS(D670&lt;=200,"0-200",D670&lt;=500,"201-500",D670&gt;500,"501 &amp; above")</f>
        <v>201-500</v>
      </c>
      <c r="M670" t="str" cm="1">
        <f t="array" ref="M670">_xlfn.IFS(H670&lt;1000,"0-999",H670&lt;10000,"1,000-9,999",H670&gt;10000,"10,001&amp; above")</f>
        <v>10,001&amp; above</v>
      </c>
      <c r="N670" t="s">
        <v>86</v>
      </c>
      <c r="O670" t="s">
        <v>91</v>
      </c>
      <c r="P670" s="19" t="s">
        <v>13422</v>
      </c>
      <c r="Q670" t="s">
        <v>13423</v>
      </c>
      <c r="R670" t="s">
        <v>13424</v>
      </c>
      <c r="S670" t="s">
        <v>13425</v>
      </c>
      <c r="T670" t="s">
        <v>13426</v>
      </c>
      <c r="U670" t="s">
        <v>13427</v>
      </c>
      <c r="V670" t="s">
        <v>13428</v>
      </c>
      <c r="W670" t="s">
        <v>13429</v>
      </c>
    </row>
    <row r="671" spans="1:23" x14ac:dyDescent="0.35">
      <c r="A671" t="s">
        <v>13074</v>
      </c>
      <c r="B671" t="s">
        <v>13075</v>
      </c>
      <c r="C671" t="s">
        <v>13101</v>
      </c>
      <c r="D671">
        <v>139</v>
      </c>
      <c r="E671" s="9">
        <v>299</v>
      </c>
      <c r="F671" s="1">
        <v>0.54</v>
      </c>
      <c r="G671">
        <v>3.8</v>
      </c>
      <c r="H671" s="4">
        <v>3044</v>
      </c>
      <c r="I671" t="str">
        <f t="shared" si="10"/>
        <v>50% or more</v>
      </c>
      <c r="J671" t="str" cm="1">
        <f t="array" ref="J671">_xlfn.IFS(G671&lt;=2,"0-2.0",G671&lt;=3,"2.1-3.0",G671&lt;=4,"3.1-4.0",G671&lt;=5,"4.1-5.0")</f>
        <v>3.1-4.0</v>
      </c>
      <c r="K671" s="6">
        <f>amazontable[[#This Row],[Discounted Price]]*H671</f>
        <v>423116</v>
      </c>
      <c r="L671" s="7" t="str" cm="1">
        <f t="array" ref="L671">_xlfn.IFS(D671&lt;=200,"0-200",D671&lt;=500,"201-500",D671&gt;500,"501 &amp; above")</f>
        <v>0-200</v>
      </c>
      <c r="M671" t="str" cm="1">
        <f t="array" ref="M671">_xlfn.IFS(H671&lt;1000,"0-999",H671&lt;10000,"1,000-9,999",H671&gt;10000,"10,001&amp; above")</f>
        <v>1,000-9,999</v>
      </c>
      <c r="N671" t="s">
        <v>5493</v>
      </c>
      <c r="O671" t="s">
        <v>5498</v>
      </c>
      <c r="P671" s="19" t="s">
        <v>16905</v>
      </c>
      <c r="Q671" t="s">
        <v>16906</v>
      </c>
      <c r="R671" t="s">
        <v>16907</v>
      </c>
      <c r="S671" t="s">
        <v>16908</v>
      </c>
      <c r="T671" t="s">
        <v>16909</v>
      </c>
      <c r="U671" t="s">
        <v>16910</v>
      </c>
      <c r="V671" t="s">
        <v>16911</v>
      </c>
      <c r="W671" t="s">
        <v>16912</v>
      </c>
    </row>
    <row r="672" spans="1:23" x14ac:dyDescent="0.35">
      <c r="A672" t="s">
        <v>13079</v>
      </c>
      <c r="B672" t="s">
        <v>13096</v>
      </c>
      <c r="C672" t="s">
        <v>13097</v>
      </c>
      <c r="D672" s="2">
        <v>1199</v>
      </c>
      <c r="E672" s="9">
        <v>2499</v>
      </c>
      <c r="F672" s="1">
        <v>0.52</v>
      </c>
      <c r="G672">
        <v>4</v>
      </c>
      <c r="H672" s="4">
        <v>33584</v>
      </c>
      <c r="I672" t="str">
        <f t="shared" si="10"/>
        <v>50% or more</v>
      </c>
      <c r="J672" t="str" cm="1">
        <f t="array" ref="J672">_xlfn.IFS(G672&lt;=2,"0-2.0",G672&lt;=3,"2.1-3.0",G672&lt;=4,"3.1-4.0",G672&lt;=5,"4.1-5.0")</f>
        <v>3.1-4.0</v>
      </c>
      <c r="K672" s="6">
        <f>amazontable[[#This Row],[Discounted Price]]*H672</f>
        <v>40267216</v>
      </c>
      <c r="L672" s="7" t="str" cm="1">
        <f t="array" ref="L672">_xlfn.IFS(D672&lt;=200,"0-200",D672&lt;=500,"201-500",D672&gt;500,"501 &amp; above")</f>
        <v>501 &amp; above</v>
      </c>
      <c r="M672" t="str" cm="1">
        <f t="array" ref="M672">_xlfn.IFS(H672&lt;1000,"0-999",H672&lt;10000,"1,000-9,999",H672&gt;10000,"10,001&amp; above")</f>
        <v>10,001&amp; above</v>
      </c>
      <c r="N672" t="s">
        <v>5503</v>
      </c>
      <c r="O672" t="s">
        <v>5508</v>
      </c>
      <c r="P672" s="19" t="s">
        <v>16913</v>
      </c>
      <c r="Q672" t="s">
        <v>16914</v>
      </c>
      <c r="R672" t="s">
        <v>16915</v>
      </c>
      <c r="S672" t="s">
        <v>16916</v>
      </c>
      <c r="T672" t="s">
        <v>16917</v>
      </c>
      <c r="U672" t="s">
        <v>16918</v>
      </c>
      <c r="V672" t="s">
        <v>16919</v>
      </c>
      <c r="W672" t="s">
        <v>16920</v>
      </c>
    </row>
    <row r="673" spans="1:23" x14ac:dyDescent="0.35">
      <c r="A673" t="s">
        <v>13079</v>
      </c>
      <c r="B673" t="s">
        <v>13083</v>
      </c>
      <c r="C673" t="s">
        <v>13089</v>
      </c>
      <c r="D673" s="2">
        <v>1049</v>
      </c>
      <c r="E673" s="9">
        <v>2299</v>
      </c>
      <c r="F673" s="1">
        <v>0.54</v>
      </c>
      <c r="G673">
        <v>3.9</v>
      </c>
      <c r="H673" s="4">
        <v>1779</v>
      </c>
      <c r="I673" t="str">
        <f t="shared" si="10"/>
        <v>50% or more</v>
      </c>
      <c r="J673" t="str" cm="1">
        <f t="array" ref="J673">_xlfn.IFS(G673&lt;=2,"0-2.0",G673&lt;=3,"2.1-3.0",G673&lt;=4,"3.1-4.0",G673&lt;=5,"4.1-5.0")</f>
        <v>3.1-4.0</v>
      </c>
      <c r="K673" s="6">
        <f>amazontable[[#This Row],[Discounted Price]]*H673</f>
        <v>1866171</v>
      </c>
      <c r="L673" s="7" t="str" cm="1">
        <f t="array" ref="L673">_xlfn.IFS(D673&lt;=200,"0-200",D673&lt;=500,"201-500",D673&gt;500,"501 &amp; above")</f>
        <v>501 &amp; above</v>
      </c>
      <c r="M673" t="str" cm="1">
        <f t="array" ref="M673">_xlfn.IFS(H673&lt;1000,"0-999",H673&lt;10000,"1,000-9,999",H673&gt;10000,"10,001&amp; above")</f>
        <v>1,000-9,999</v>
      </c>
      <c r="N673" t="s">
        <v>5513</v>
      </c>
      <c r="O673" t="s">
        <v>5519</v>
      </c>
      <c r="P673" s="19" t="s">
        <v>16921</v>
      </c>
      <c r="Q673" t="s">
        <v>16922</v>
      </c>
      <c r="R673" t="s">
        <v>16923</v>
      </c>
      <c r="S673" t="s">
        <v>16924</v>
      </c>
      <c r="T673" t="s">
        <v>16925</v>
      </c>
      <c r="U673" t="s">
        <v>16926</v>
      </c>
      <c r="V673" t="s">
        <v>16927</v>
      </c>
      <c r="W673" t="s">
        <v>16928</v>
      </c>
    </row>
    <row r="674" spans="1:23" x14ac:dyDescent="0.35">
      <c r="A674" t="s">
        <v>13079</v>
      </c>
      <c r="B674" t="s">
        <v>13092</v>
      </c>
      <c r="C674" t="s">
        <v>13093</v>
      </c>
      <c r="D674">
        <v>119</v>
      </c>
      <c r="E674" s="9">
        <v>299</v>
      </c>
      <c r="F674" s="1">
        <v>0.6</v>
      </c>
      <c r="G674">
        <v>4.0999999999999996</v>
      </c>
      <c r="H674" s="4">
        <v>5999</v>
      </c>
      <c r="I674" t="str">
        <f t="shared" si="10"/>
        <v>50% or more</v>
      </c>
      <c r="J674" t="str" cm="1">
        <f t="array" ref="J674">_xlfn.IFS(G674&lt;=2,"0-2.0",G674&lt;=3,"2.1-3.0",G674&lt;=4,"3.1-4.0",G674&lt;=5,"4.1-5.0")</f>
        <v>4.1-5.0</v>
      </c>
      <c r="K674" s="6">
        <f>amazontable[[#This Row],[Discounted Price]]*H674</f>
        <v>713881</v>
      </c>
      <c r="L674" s="7" t="str" cm="1">
        <f t="array" ref="L674">_xlfn.IFS(D674&lt;=200,"0-200",D674&lt;=500,"201-500",D674&gt;500,"501 &amp; above")</f>
        <v>0-200</v>
      </c>
      <c r="M674" t="str" cm="1">
        <f t="array" ref="M674">_xlfn.IFS(H674&lt;1000,"0-999",H674&lt;10000,"1,000-9,999",H674&gt;10000,"10,001&amp; above")</f>
        <v>1,000-9,999</v>
      </c>
      <c r="N674" t="s">
        <v>3636</v>
      </c>
      <c r="O674" t="s">
        <v>3642</v>
      </c>
      <c r="P674" s="19" t="s">
        <v>15742</v>
      </c>
      <c r="Q674" t="s">
        <v>15743</v>
      </c>
      <c r="R674" t="s">
        <v>15744</v>
      </c>
      <c r="S674" t="s">
        <v>15745</v>
      </c>
      <c r="T674" t="s">
        <v>15746</v>
      </c>
      <c r="U674" t="s">
        <v>15747</v>
      </c>
      <c r="V674" t="s">
        <v>15748</v>
      </c>
      <c r="W674" t="s">
        <v>15749</v>
      </c>
    </row>
    <row r="675" spans="1:23" x14ac:dyDescent="0.35">
      <c r="A675" t="s">
        <v>13074</v>
      </c>
      <c r="B675" t="s">
        <v>13075</v>
      </c>
      <c r="C675" t="s">
        <v>13076</v>
      </c>
      <c r="D675">
        <v>154</v>
      </c>
      <c r="E675" s="9">
        <v>339</v>
      </c>
      <c r="F675" s="1">
        <v>0.55000000000000004</v>
      </c>
      <c r="G675">
        <v>4.3</v>
      </c>
      <c r="H675" s="4">
        <v>13391</v>
      </c>
      <c r="I675" t="str">
        <f t="shared" si="10"/>
        <v>50% or more</v>
      </c>
      <c r="J675" t="str" cm="1">
        <f t="array" ref="J675">_xlfn.IFS(G675&lt;=2,"0-2.0",G675&lt;=3,"2.1-3.0",G675&lt;=4,"3.1-4.0",G675&lt;=5,"4.1-5.0")</f>
        <v>4.1-5.0</v>
      </c>
      <c r="K675" s="6">
        <f>amazontable[[#This Row],[Discounted Price]]*H675</f>
        <v>2062214</v>
      </c>
      <c r="L675" s="7" t="str" cm="1">
        <f t="array" ref="L675">_xlfn.IFS(D675&lt;=200,"0-200",D675&lt;=500,"201-500",D675&gt;500,"501 &amp; above")</f>
        <v>0-200</v>
      </c>
      <c r="M675" t="str" cm="1">
        <f t="array" ref="M675">_xlfn.IFS(H675&lt;1000,"0-999",H675&lt;10000,"1,000-9,999",H675&gt;10000,"10,001&amp; above")</f>
        <v>10,001&amp; above</v>
      </c>
      <c r="N675" t="s">
        <v>112</v>
      </c>
      <c r="O675" t="s">
        <v>117</v>
      </c>
      <c r="P675" s="19" t="s">
        <v>13438</v>
      </c>
      <c r="Q675" t="s">
        <v>13439</v>
      </c>
      <c r="R675" t="s">
        <v>13440</v>
      </c>
      <c r="S675" t="s">
        <v>13441</v>
      </c>
      <c r="T675" t="s">
        <v>13442</v>
      </c>
      <c r="U675" t="s">
        <v>13443</v>
      </c>
      <c r="V675" t="s">
        <v>13444</v>
      </c>
      <c r="W675" t="s">
        <v>13445</v>
      </c>
    </row>
    <row r="676" spans="1:23" x14ac:dyDescent="0.35">
      <c r="A676" t="s">
        <v>13079</v>
      </c>
      <c r="B676" t="s">
        <v>13105</v>
      </c>
      <c r="D676">
        <v>225</v>
      </c>
      <c r="E676" s="9">
        <v>250</v>
      </c>
      <c r="F676" s="1">
        <v>0.1</v>
      </c>
      <c r="G676">
        <v>4.4000000000000004</v>
      </c>
      <c r="H676" s="4">
        <v>26556</v>
      </c>
      <c r="I676" t="str">
        <f t="shared" si="10"/>
        <v>&lt;50%</v>
      </c>
      <c r="J676" t="str" cm="1">
        <f t="array" ref="J676">_xlfn.IFS(G676&lt;=2,"0-2.0",G676&lt;=3,"2.1-3.0",G676&lt;=4,"3.1-4.0",G676&lt;=5,"4.1-5.0")</f>
        <v>4.1-5.0</v>
      </c>
      <c r="K676" s="6">
        <f>amazontable[[#This Row],[Discounted Price]]*H676</f>
        <v>5975100</v>
      </c>
      <c r="L676" s="7" t="str" cm="1">
        <f t="array" ref="L676">_xlfn.IFS(D676&lt;=200,"0-200",D676&lt;=500,"201-500",D676&gt;500,"501 &amp; above")</f>
        <v>201-500</v>
      </c>
      <c r="M676" t="str" cm="1">
        <f t="array" ref="M676">_xlfn.IFS(H676&lt;1000,"0-999",H676&lt;10000,"1,000-9,999",H676&gt;10000,"10,001&amp; above")</f>
        <v>10,001&amp; above</v>
      </c>
      <c r="N676" t="s">
        <v>5529</v>
      </c>
      <c r="O676" t="s">
        <v>5535</v>
      </c>
      <c r="P676" s="19" t="s">
        <v>16929</v>
      </c>
      <c r="Q676" t="s">
        <v>16930</v>
      </c>
      <c r="R676" t="s">
        <v>16931</v>
      </c>
      <c r="S676" t="s">
        <v>16932</v>
      </c>
      <c r="T676" t="s">
        <v>16933</v>
      </c>
      <c r="U676" t="s">
        <v>16934</v>
      </c>
      <c r="V676" t="s">
        <v>16935</v>
      </c>
      <c r="W676" t="s">
        <v>16936</v>
      </c>
    </row>
    <row r="677" spans="1:23" x14ac:dyDescent="0.35">
      <c r="A677" t="s">
        <v>13074</v>
      </c>
      <c r="B677" t="s">
        <v>13075</v>
      </c>
      <c r="C677" t="s">
        <v>13098</v>
      </c>
      <c r="D677">
        <v>656</v>
      </c>
      <c r="E677" s="9">
        <v>1499</v>
      </c>
      <c r="F677" s="1">
        <v>0.56000000000000005</v>
      </c>
      <c r="G677">
        <v>4.3</v>
      </c>
      <c r="H677" s="4">
        <v>25903</v>
      </c>
      <c r="I677" t="str">
        <f t="shared" si="10"/>
        <v>50% or more</v>
      </c>
      <c r="J677" t="str" cm="1">
        <f t="array" ref="J677">_xlfn.IFS(G677&lt;=2,"0-2.0",G677&lt;=3,"2.1-3.0",G677&lt;=4,"3.1-4.0",G677&lt;=5,"4.1-5.0")</f>
        <v>4.1-5.0</v>
      </c>
      <c r="K677" s="6">
        <f>amazontable[[#This Row],[Discounted Price]]*H677</f>
        <v>16992368</v>
      </c>
      <c r="L677" s="7" t="str" cm="1">
        <f t="array" ref="L677">_xlfn.IFS(D677&lt;=200,"0-200",D677&lt;=500,"201-500",D677&gt;500,"501 &amp; above")</f>
        <v>501 &amp; above</v>
      </c>
      <c r="M677" t="str" cm="1">
        <f t="array" ref="M677">_xlfn.IFS(H677&lt;1000,"0-999",H677&lt;10000,"1,000-9,999",H677&gt;10000,"10,001&amp; above")</f>
        <v>10,001&amp; above</v>
      </c>
      <c r="N677" t="s">
        <v>5540</v>
      </c>
      <c r="O677" t="s">
        <v>5545</v>
      </c>
      <c r="P677" s="19" t="s">
        <v>16937</v>
      </c>
      <c r="Q677" t="s">
        <v>16938</v>
      </c>
      <c r="R677" t="s">
        <v>16939</v>
      </c>
      <c r="S677" t="s">
        <v>16940</v>
      </c>
      <c r="T677" t="s">
        <v>16941</v>
      </c>
      <c r="U677" t="s">
        <v>16942</v>
      </c>
      <c r="V677" t="s">
        <v>16943</v>
      </c>
      <c r="W677" t="s">
        <v>16944</v>
      </c>
    </row>
    <row r="678" spans="1:23" x14ac:dyDescent="0.35">
      <c r="A678" t="s">
        <v>13074</v>
      </c>
      <c r="B678" t="s">
        <v>13099</v>
      </c>
      <c r="C678" t="s">
        <v>13100</v>
      </c>
      <c r="D678" s="2">
        <v>1109</v>
      </c>
      <c r="E678" s="9">
        <v>2800</v>
      </c>
      <c r="F678" s="1">
        <v>0.6</v>
      </c>
      <c r="G678">
        <v>4.3</v>
      </c>
      <c r="H678" s="4">
        <v>53464</v>
      </c>
      <c r="I678" t="str">
        <f t="shared" si="10"/>
        <v>50% or more</v>
      </c>
      <c r="J678" t="str" cm="1">
        <f t="array" ref="J678">_xlfn.IFS(G678&lt;=2,"0-2.0",G678&lt;=3,"2.1-3.0",G678&lt;=4,"3.1-4.0",G678&lt;=5,"4.1-5.0")</f>
        <v>4.1-5.0</v>
      </c>
      <c r="K678" s="6">
        <f>amazontable[[#This Row],[Discounted Price]]*H678</f>
        <v>59291576</v>
      </c>
      <c r="L678" s="7" t="str" cm="1">
        <f t="array" ref="L678">_xlfn.IFS(D678&lt;=200,"0-200",D678&lt;=500,"201-500",D678&gt;500,"501 &amp; above")</f>
        <v>501 &amp; above</v>
      </c>
      <c r="M678" t="str" cm="1">
        <f t="array" ref="M678">_xlfn.IFS(H678&lt;1000,"0-999",H678&lt;10000,"1,000-9,999",H678&gt;10000,"10,001&amp; above")</f>
        <v>10,001&amp; above</v>
      </c>
      <c r="N678" t="s">
        <v>5550</v>
      </c>
      <c r="O678" t="s">
        <v>5555</v>
      </c>
      <c r="P678" s="19" t="s">
        <v>16945</v>
      </c>
      <c r="Q678" t="s">
        <v>16946</v>
      </c>
      <c r="R678" t="s">
        <v>16947</v>
      </c>
      <c r="S678" t="s">
        <v>16948</v>
      </c>
      <c r="T678" t="s">
        <v>16949</v>
      </c>
      <c r="U678" t="s">
        <v>16950</v>
      </c>
      <c r="V678" t="s">
        <v>16951</v>
      </c>
      <c r="W678" t="s">
        <v>16952</v>
      </c>
    </row>
    <row r="679" spans="1:23" x14ac:dyDescent="0.35">
      <c r="A679" t="s">
        <v>13079</v>
      </c>
      <c r="B679" t="s">
        <v>13090</v>
      </c>
      <c r="C679" t="s">
        <v>13091</v>
      </c>
      <c r="D679" s="2">
        <v>2999</v>
      </c>
      <c r="E679" s="9">
        <v>7990</v>
      </c>
      <c r="F679" s="1">
        <v>0.62</v>
      </c>
      <c r="G679">
        <v>4.0999999999999996</v>
      </c>
      <c r="H679" s="4">
        <v>48448</v>
      </c>
      <c r="I679" t="str">
        <f t="shared" si="10"/>
        <v>50% or more</v>
      </c>
      <c r="J679" t="str" cm="1">
        <f t="array" ref="J679">_xlfn.IFS(G679&lt;=2,"0-2.0",G679&lt;=3,"2.1-3.0",G679&lt;=4,"3.1-4.0",G679&lt;=5,"4.1-5.0")</f>
        <v>4.1-5.0</v>
      </c>
      <c r="K679" s="6">
        <f>amazontable[[#This Row],[Discounted Price]]*H679</f>
        <v>145295552</v>
      </c>
      <c r="L679" s="7" t="str" cm="1">
        <f t="array" ref="L679">_xlfn.IFS(D679&lt;=200,"0-200",D679&lt;=500,"201-500",D679&gt;500,"501 &amp; above")</f>
        <v>501 &amp; above</v>
      </c>
      <c r="M679" t="str" cm="1">
        <f t="array" ref="M679">_xlfn.IFS(H679&lt;1000,"0-999",H679&lt;10000,"1,000-9,999",H679&gt;10000,"10,001&amp; above")</f>
        <v>10,001&amp; above</v>
      </c>
      <c r="N679" t="s">
        <v>3607</v>
      </c>
      <c r="O679" t="s">
        <v>3611</v>
      </c>
      <c r="P679" s="19" t="s">
        <v>15726</v>
      </c>
      <c r="Q679" t="s">
        <v>15727</v>
      </c>
      <c r="R679" t="s">
        <v>15728</v>
      </c>
      <c r="S679" t="s">
        <v>15729</v>
      </c>
      <c r="T679" t="s">
        <v>15730</v>
      </c>
      <c r="U679" t="s">
        <v>15731</v>
      </c>
      <c r="V679" t="s">
        <v>15732</v>
      </c>
      <c r="W679" t="s">
        <v>15733</v>
      </c>
    </row>
    <row r="680" spans="1:23" x14ac:dyDescent="0.35">
      <c r="A680" t="s">
        <v>13074</v>
      </c>
      <c r="B680" t="s">
        <v>13075</v>
      </c>
      <c r="C680" t="s">
        <v>13101</v>
      </c>
      <c r="D680">
        <v>169</v>
      </c>
      <c r="E680" s="9">
        <v>299</v>
      </c>
      <c r="F680" s="1">
        <v>0.43</v>
      </c>
      <c r="G680">
        <v>4.4000000000000004</v>
      </c>
      <c r="H680" s="4">
        <v>5176</v>
      </c>
      <c r="I680" t="str">
        <f t="shared" si="10"/>
        <v>&lt;50%</v>
      </c>
      <c r="J680" t="str" cm="1">
        <f t="array" ref="J680">_xlfn.IFS(G680&lt;=2,"0-2.0",G680&lt;=3,"2.1-3.0",G680&lt;=4,"3.1-4.0",G680&lt;=5,"4.1-5.0")</f>
        <v>4.1-5.0</v>
      </c>
      <c r="K680" s="6">
        <f>amazontable[[#This Row],[Discounted Price]]*H680</f>
        <v>874744</v>
      </c>
      <c r="L680" s="7" t="str" cm="1">
        <f t="array" ref="L680">_xlfn.IFS(D680&lt;=200,"0-200",D680&lt;=500,"201-500",D680&gt;500,"501 &amp; above")</f>
        <v>0-200</v>
      </c>
      <c r="M680" t="str" cm="1">
        <f t="array" ref="M680">_xlfn.IFS(H680&lt;1000,"0-999",H680&lt;10000,"1,000-9,999",H680&gt;10000,"10,001&amp; above")</f>
        <v>1,000-9,999</v>
      </c>
      <c r="N680" t="s">
        <v>5561</v>
      </c>
      <c r="O680" t="s">
        <v>5566</v>
      </c>
      <c r="P680" s="19" t="s">
        <v>16953</v>
      </c>
      <c r="Q680" t="s">
        <v>16954</v>
      </c>
      <c r="R680" t="s">
        <v>16955</v>
      </c>
      <c r="S680" t="s">
        <v>16956</v>
      </c>
      <c r="T680" t="s">
        <v>16957</v>
      </c>
      <c r="U680" t="s">
        <v>16958</v>
      </c>
      <c r="V680" t="s">
        <v>16959</v>
      </c>
      <c r="W680" t="s">
        <v>16960</v>
      </c>
    </row>
    <row r="681" spans="1:23" x14ac:dyDescent="0.35">
      <c r="A681" t="s">
        <v>13074</v>
      </c>
      <c r="B681" t="s">
        <v>13119</v>
      </c>
      <c r="C681" t="s">
        <v>13120</v>
      </c>
      <c r="D681">
        <v>309</v>
      </c>
      <c r="E681" s="9">
        <v>404</v>
      </c>
      <c r="F681" s="1">
        <v>0.24</v>
      </c>
      <c r="G681">
        <v>4.4000000000000004</v>
      </c>
      <c r="H681" s="4">
        <v>8614</v>
      </c>
      <c r="I681" t="str">
        <f t="shared" si="10"/>
        <v>&lt;50%</v>
      </c>
      <c r="J681" t="str" cm="1">
        <f t="array" ref="J681">_xlfn.IFS(G681&lt;=2,"0-2.0",G681&lt;=3,"2.1-3.0",G681&lt;=4,"3.1-4.0",G681&lt;=5,"4.1-5.0")</f>
        <v>4.1-5.0</v>
      </c>
      <c r="K681" s="6">
        <f>amazontable[[#This Row],[Discounted Price]]*H681</f>
        <v>2661726</v>
      </c>
      <c r="L681" s="7" t="str" cm="1">
        <f t="array" ref="L681">_xlfn.IFS(D681&lt;=200,"0-200",D681&lt;=500,"201-500",D681&gt;500,"501 &amp; above")</f>
        <v>201-500</v>
      </c>
      <c r="M681" t="str" cm="1">
        <f t="array" ref="M681">_xlfn.IFS(H681&lt;1000,"0-999",H681&lt;10000,"1,000-9,999",H681&gt;10000,"10,001&amp; above")</f>
        <v>1,000-9,999</v>
      </c>
      <c r="N681" t="s">
        <v>5571</v>
      </c>
      <c r="O681" t="s">
        <v>5576</v>
      </c>
      <c r="P681" s="19" t="s">
        <v>16961</v>
      </c>
      <c r="Q681" t="s">
        <v>16962</v>
      </c>
      <c r="R681" t="s">
        <v>16963</v>
      </c>
      <c r="S681" t="s">
        <v>16964</v>
      </c>
      <c r="T681" t="s">
        <v>16965</v>
      </c>
      <c r="U681" t="s">
        <v>16966</v>
      </c>
      <c r="V681" t="s">
        <v>16967</v>
      </c>
      <c r="W681" t="s">
        <v>16968</v>
      </c>
    </row>
    <row r="682" spans="1:23" x14ac:dyDescent="0.35">
      <c r="A682" t="s">
        <v>13079</v>
      </c>
      <c r="B682" t="s">
        <v>13096</v>
      </c>
      <c r="C682" t="s">
        <v>13097</v>
      </c>
      <c r="D682">
        <v>599</v>
      </c>
      <c r="E682" s="9">
        <v>1399</v>
      </c>
      <c r="F682" s="1">
        <v>0.56999999999999995</v>
      </c>
      <c r="G682">
        <v>3.8</v>
      </c>
      <c r="H682" s="4">
        <v>60026</v>
      </c>
      <c r="I682" t="str">
        <f t="shared" si="10"/>
        <v>50% or more</v>
      </c>
      <c r="J682" t="str" cm="1">
        <f t="array" ref="J682">_xlfn.IFS(G682&lt;=2,"0-2.0",G682&lt;=3,"2.1-3.0",G682&lt;=4,"3.1-4.0",G682&lt;=5,"4.1-5.0")</f>
        <v>3.1-4.0</v>
      </c>
      <c r="K682" s="6">
        <f>amazontable[[#This Row],[Discounted Price]]*H682</f>
        <v>35955574</v>
      </c>
      <c r="L682" s="7" t="str" cm="1">
        <f t="array" ref="L682">_xlfn.IFS(D682&lt;=200,"0-200",D682&lt;=500,"201-500",D682&gt;500,"501 &amp; above")</f>
        <v>501 &amp; above</v>
      </c>
      <c r="M682" t="str" cm="1">
        <f t="array" ref="M682">_xlfn.IFS(H682&lt;1000,"0-999",H682&lt;10000,"1,000-9,999",H682&gt;10000,"10,001&amp; above")</f>
        <v>10,001&amp; above</v>
      </c>
      <c r="N682" t="s">
        <v>5581</v>
      </c>
      <c r="O682" t="s">
        <v>5586</v>
      </c>
      <c r="P682" s="19" t="s">
        <v>16969</v>
      </c>
      <c r="Q682" t="s">
        <v>16970</v>
      </c>
      <c r="R682" t="s">
        <v>16971</v>
      </c>
      <c r="S682" t="s">
        <v>16972</v>
      </c>
      <c r="T682" t="s">
        <v>16973</v>
      </c>
      <c r="U682" t="s">
        <v>16974</v>
      </c>
      <c r="V682" t="s">
        <v>16975</v>
      </c>
      <c r="W682" t="s">
        <v>16976</v>
      </c>
    </row>
    <row r="683" spans="1:23" x14ac:dyDescent="0.35">
      <c r="A683" t="s">
        <v>13074</v>
      </c>
      <c r="B683" t="s">
        <v>13075</v>
      </c>
      <c r="C683" t="s">
        <v>13101</v>
      </c>
      <c r="D683">
        <v>299</v>
      </c>
      <c r="E683" s="9">
        <v>599</v>
      </c>
      <c r="F683" s="1">
        <v>0.5</v>
      </c>
      <c r="G683">
        <v>3.8</v>
      </c>
      <c r="H683" s="4">
        <v>3066</v>
      </c>
      <c r="I683" t="str">
        <f t="shared" si="10"/>
        <v>50% or more</v>
      </c>
      <c r="J683" t="str" cm="1">
        <f t="array" ref="J683">_xlfn.IFS(G683&lt;=2,"0-2.0",G683&lt;=3,"2.1-3.0",G683&lt;=4,"3.1-4.0",G683&lt;=5,"4.1-5.0")</f>
        <v>3.1-4.0</v>
      </c>
      <c r="K683" s="6">
        <f>amazontable[[#This Row],[Discounted Price]]*H683</f>
        <v>916734</v>
      </c>
      <c r="L683" s="7" t="str" cm="1">
        <f t="array" ref="L683">_xlfn.IFS(D683&lt;=200,"0-200",D683&lt;=500,"201-500",D683&gt;500,"501 &amp; above")</f>
        <v>201-500</v>
      </c>
      <c r="M683" t="str" cm="1">
        <f t="array" ref="M683">_xlfn.IFS(H683&lt;1000,"0-999",H683&lt;10000,"1,000-9,999",H683&gt;10000,"10,001&amp; above")</f>
        <v>1,000-9,999</v>
      </c>
      <c r="N683" t="s">
        <v>5591</v>
      </c>
      <c r="O683" t="s">
        <v>5595</v>
      </c>
      <c r="P683" s="19" t="s">
        <v>16977</v>
      </c>
      <c r="Q683" t="s">
        <v>16978</v>
      </c>
      <c r="R683" t="s">
        <v>16979</v>
      </c>
      <c r="S683" t="s">
        <v>16980</v>
      </c>
      <c r="T683" t="s">
        <v>16981</v>
      </c>
      <c r="U683" t="s">
        <v>16982</v>
      </c>
      <c r="V683" t="s">
        <v>16983</v>
      </c>
      <c r="W683" t="s">
        <v>16984</v>
      </c>
    </row>
    <row r="684" spans="1:23" x14ac:dyDescent="0.35">
      <c r="A684" t="s">
        <v>13074</v>
      </c>
      <c r="B684" t="s">
        <v>13075</v>
      </c>
      <c r="C684" t="s">
        <v>13098</v>
      </c>
      <c r="D684">
        <v>449</v>
      </c>
      <c r="E684" s="9">
        <v>999</v>
      </c>
      <c r="F684" s="1">
        <v>0.55000000000000004</v>
      </c>
      <c r="G684">
        <v>4</v>
      </c>
      <c r="H684" s="4">
        <v>2102</v>
      </c>
      <c r="I684" t="str">
        <f t="shared" si="10"/>
        <v>50% or more</v>
      </c>
      <c r="J684" t="str" cm="1">
        <f t="array" ref="J684">_xlfn.IFS(G684&lt;=2,"0-2.0",G684&lt;=3,"2.1-3.0",G684&lt;=4,"3.1-4.0",G684&lt;=5,"4.1-5.0")</f>
        <v>3.1-4.0</v>
      </c>
      <c r="K684" s="6">
        <f>amazontable[[#This Row],[Discounted Price]]*H684</f>
        <v>943798</v>
      </c>
      <c r="L684" s="7" t="str" cm="1">
        <f t="array" ref="L684">_xlfn.IFS(D684&lt;=200,"0-200",D684&lt;=500,"201-500",D684&gt;500,"501 &amp; above")</f>
        <v>201-500</v>
      </c>
      <c r="M684" t="str" cm="1">
        <f t="array" ref="M684">_xlfn.IFS(H684&lt;1000,"0-999",H684&lt;10000,"1,000-9,999",H684&gt;10000,"10,001&amp; above")</f>
        <v>1,000-9,999</v>
      </c>
      <c r="N684" t="s">
        <v>5600</v>
      </c>
      <c r="O684" t="s">
        <v>5605</v>
      </c>
      <c r="P684" s="19" t="s">
        <v>16985</v>
      </c>
      <c r="Q684" t="s">
        <v>16986</v>
      </c>
      <c r="R684" t="s">
        <v>16987</v>
      </c>
      <c r="S684" t="s">
        <v>16988</v>
      </c>
      <c r="T684" t="s">
        <v>16989</v>
      </c>
      <c r="U684" t="s">
        <v>16990</v>
      </c>
      <c r="V684" t="s">
        <v>16991</v>
      </c>
      <c r="W684" t="s">
        <v>16992</v>
      </c>
    </row>
    <row r="685" spans="1:23" x14ac:dyDescent="0.35">
      <c r="A685" t="s">
        <v>13074</v>
      </c>
      <c r="B685" t="s">
        <v>13075</v>
      </c>
      <c r="C685" t="s">
        <v>13101</v>
      </c>
      <c r="D685">
        <v>799</v>
      </c>
      <c r="E685" s="9">
        <v>1295</v>
      </c>
      <c r="F685" s="1">
        <v>0.38</v>
      </c>
      <c r="G685">
        <v>4.4000000000000004</v>
      </c>
      <c r="H685" s="4">
        <v>34852</v>
      </c>
      <c r="I685" t="str">
        <f t="shared" si="10"/>
        <v>&lt;50%</v>
      </c>
      <c r="J685" t="str" cm="1">
        <f t="array" ref="J685">_xlfn.IFS(G685&lt;=2,"0-2.0",G685&lt;=3,"2.1-3.0",G685&lt;=4,"3.1-4.0",G685&lt;=5,"4.1-5.0")</f>
        <v>4.1-5.0</v>
      </c>
      <c r="K685" s="6">
        <f>amazontable[[#This Row],[Discounted Price]]*H685</f>
        <v>27846748</v>
      </c>
      <c r="L685" s="7" t="str" cm="1">
        <f t="array" ref="L685">_xlfn.IFS(D685&lt;=200,"0-200",D685&lt;=500,"201-500",D685&gt;500,"501 &amp; above")</f>
        <v>501 &amp; above</v>
      </c>
      <c r="M685" t="str" cm="1">
        <f t="array" ref="M685">_xlfn.IFS(H685&lt;1000,"0-999",H685&lt;10000,"1,000-9,999",H685&gt;10000,"10,001&amp; above")</f>
        <v>10,001&amp; above</v>
      </c>
      <c r="N685" t="s">
        <v>5610</v>
      </c>
      <c r="O685" t="s">
        <v>5615</v>
      </c>
      <c r="P685" s="19" t="s">
        <v>16993</v>
      </c>
      <c r="Q685" t="s">
        <v>16994</v>
      </c>
      <c r="R685" t="s">
        <v>16995</v>
      </c>
      <c r="S685" t="s">
        <v>16996</v>
      </c>
      <c r="T685" t="s">
        <v>16997</v>
      </c>
      <c r="U685" t="s">
        <v>16998</v>
      </c>
      <c r="V685" t="s">
        <v>16999</v>
      </c>
      <c r="W685" t="s">
        <v>17000</v>
      </c>
    </row>
    <row r="686" spans="1:23" x14ac:dyDescent="0.35">
      <c r="A686" t="s">
        <v>13079</v>
      </c>
      <c r="B686" t="s">
        <v>13080</v>
      </c>
      <c r="C686" t="s">
        <v>13081</v>
      </c>
      <c r="D686">
        <v>219</v>
      </c>
      <c r="E686" s="9">
        <v>700</v>
      </c>
      <c r="F686" s="1">
        <v>0.69</v>
      </c>
      <c r="G686">
        <v>4.4000000000000004</v>
      </c>
      <c r="H686" s="4">
        <v>426972</v>
      </c>
      <c r="I686" t="str">
        <f t="shared" si="10"/>
        <v>50% or more</v>
      </c>
      <c r="J686" t="str" cm="1">
        <f t="array" ref="J686">_xlfn.IFS(G686&lt;=2,"0-2.0",G686&lt;=3,"2.1-3.0",G686&lt;=4,"3.1-4.0",G686&lt;=5,"4.1-5.0")</f>
        <v>4.1-5.0</v>
      </c>
      <c r="K686" s="6">
        <f>amazontable[[#This Row],[Discounted Price]]*H686</f>
        <v>93506868</v>
      </c>
      <c r="L686" s="7" t="str" cm="1">
        <f t="array" ref="L686">_xlfn.IFS(D686&lt;=200,"0-200",D686&lt;=500,"201-500",D686&gt;500,"501 &amp; above")</f>
        <v>201-500</v>
      </c>
      <c r="M686" t="str" cm="1">
        <f t="array" ref="M686">_xlfn.IFS(H686&lt;1000,"0-999",H686&lt;10000,"1,000-9,999",H686&gt;10000,"10,001&amp; above")</f>
        <v>10,001&amp; above</v>
      </c>
      <c r="N686" t="s">
        <v>127</v>
      </c>
      <c r="O686" t="s">
        <v>133</v>
      </c>
      <c r="P686" s="19" t="s">
        <v>13446</v>
      </c>
      <c r="Q686" t="s">
        <v>13447</v>
      </c>
      <c r="R686" t="s">
        <v>13448</v>
      </c>
      <c r="S686" t="s">
        <v>13449</v>
      </c>
      <c r="T686" t="s">
        <v>13450</v>
      </c>
      <c r="U686" t="s">
        <v>13451</v>
      </c>
      <c r="V686" t="s">
        <v>13452</v>
      </c>
      <c r="W686" t="s">
        <v>13453</v>
      </c>
    </row>
    <row r="687" spans="1:23" x14ac:dyDescent="0.35">
      <c r="A687" t="s">
        <v>13107</v>
      </c>
      <c r="B687" t="s">
        <v>13108</v>
      </c>
      <c r="C687" t="s">
        <v>13109</v>
      </c>
      <c r="D687">
        <v>157</v>
      </c>
      <c r="E687" s="9">
        <v>160</v>
      </c>
      <c r="F687" s="1">
        <v>0.02</v>
      </c>
      <c r="G687">
        <v>4.5</v>
      </c>
      <c r="H687" s="4">
        <v>8618</v>
      </c>
      <c r="I687" t="str">
        <f t="shared" si="10"/>
        <v>&lt;50%</v>
      </c>
      <c r="J687" t="str" cm="1">
        <f t="array" ref="J687">_xlfn.IFS(G687&lt;=2,"0-2.0",G687&lt;=3,"2.1-3.0",G687&lt;=4,"3.1-4.0",G687&lt;=5,"4.1-5.0")</f>
        <v>4.1-5.0</v>
      </c>
      <c r="K687" s="6">
        <f>amazontable[[#This Row],[Discounted Price]]*H687</f>
        <v>1353026</v>
      </c>
      <c r="L687" s="7" t="str" cm="1">
        <f t="array" ref="L687">_xlfn.IFS(D687&lt;=200,"0-200",D687&lt;=500,"201-500",D687&gt;500,"501 &amp; above")</f>
        <v>0-200</v>
      </c>
      <c r="M687" t="str" cm="1">
        <f t="array" ref="M687">_xlfn.IFS(H687&lt;1000,"0-999",H687&lt;10000,"1,000-9,999",H687&gt;10000,"10,001&amp; above")</f>
        <v>1,000-9,999</v>
      </c>
      <c r="N687" t="s">
        <v>5621</v>
      </c>
      <c r="O687" t="s">
        <v>5627</v>
      </c>
      <c r="P687" s="19" t="s">
        <v>17001</v>
      </c>
      <c r="Q687" t="s">
        <v>17002</v>
      </c>
      <c r="R687" t="s">
        <v>17003</v>
      </c>
      <c r="S687" t="s">
        <v>17004</v>
      </c>
      <c r="T687" t="s">
        <v>17005</v>
      </c>
      <c r="U687" t="s">
        <v>17006</v>
      </c>
      <c r="V687" t="s">
        <v>17007</v>
      </c>
      <c r="W687" t="s">
        <v>17008</v>
      </c>
    </row>
    <row r="688" spans="1:23" x14ac:dyDescent="0.35">
      <c r="A688" t="s">
        <v>13079</v>
      </c>
      <c r="B688" t="s">
        <v>13081</v>
      </c>
      <c r="C688" t="s">
        <v>13095</v>
      </c>
      <c r="D688">
        <v>369</v>
      </c>
      <c r="E688" s="9">
        <v>1600</v>
      </c>
      <c r="F688" s="1">
        <v>0.77</v>
      </c>
      <c r="G688">
        <v>4</v>
      </c>
      <c r="H688" s="4">
        <v>32625</v>
      </c>
      <c r="I688" t="str">
        <f t="shared" si="10"/>
        <v>50% or more</v>
      </c>
      <c r="J688" t="str" cm="1">
        <f t="array" ref="J688">_xlfn.IFS(G688&lt;=2,"0-2.0",G688&lt;=3,"2.1-3.0",G688&lt;=4,"3.1-4.0",G688&lt;=5,"4.1-5.0")</f>
        <v>3.1-4.0</v>
      </c>
      <c r="K688" s="6">
        <f>amazontable[[#This Row],[Discounted Price]]*H688</f>
        <v>12038625</v>
      </c>
      <c r="L688" s="7" t="str" cm="1">
        <f t="array" ref="L688">_xlfn.IFS(D688&lt;=200,"0-200",D688&lt;=500,"201-500",D688&gt;500,"501 &amp; above")</f>
        <v>201-500</v>
      </c>
      <c r="M688" t="str" cm="1">
        <f t="array" ref="M688">_xlfn.IFS(H688&lt;1000,"0-999",H688&lt;10000,"1,000-9,999",H688&gt;10000,"10,001&amp; above")</f>
        <v>10,001&amp; above</v>
      </c>
      <c r="N688" t="s">
        <v>3693</v>
      </c>
      <c r="O688" t="s">
        <v>3698</v>
      </c>
      <c r="P688" s="19" t="s">
        <v>15781</v>
      </c>
      <c r="Q688" t="s">
        <v>15782</v>
      </c>
      <c r="R688" t="s">
        <v>15783</v>
      </c>
      <c r="S688" t="s">
        <v>15784</v>
      </c>
      <c r="T688" t="s">
        <v>15785</v>
      </c>
      <c r="U688" t="s">
        <v>15786</v>
      </c>
      <c r="V688" t="s">
        <v>15787</v>
      </c>
      <c r="W688" t="s">
        <v>15788</v>
      </c>
    </row>
    <row r="689" spans="1:23" x14ac:dyDescent="0.35">
      <c r="A689" t="s">
        <v>13074</v>
      </c>
      <c r="B689" t="s">
        <v>13075</v>
      </c>
      <c r="C689" t="s">
        <v>13101</v>
      </c>
      <c r="D689">
        <v>599</v>
      </c>
      <c r="E689" s="9">
        <v>899</v>
      </c>
      <c r="F689" s="1">
        <v>0.33</v>
      </c>
      <c r="G689">
        <v>4</v>
      </c>
      <c r="H689" s="4">
        <v>4018</v>
      </c>
      <c r="I689" t="str">
        <f t="shared" si="10"/>
        <v>&lt;50%</v>
      </c>
      <c r="J689" t="str" cm="1">
        <f t="array" ref="J689">_xlfn.IFS(G689&lt;=2,"0-2.0",G689&lt;=3,"2.1-3.0",G689&lt;=4,"3.1-4.0",G689&lt;=5,"4.1-5.0")</f>
        <v>3.1-4.0</v>
      </c>
      <c r="K689" s="6">
        <f>amazontable[[#This Row],[Discounted Price]]*H689</f>
        <v>2406782</v>
      </c>
      <c r="L689" s="7" t="str" cm="1">
        <f t="array" ref="L689">_xlfn.IFS(D689&lt;=200,"0-200",D689&lt;=500,"201-500",D689&gt;500,"501 &amp; above")</f>
        <v>501 &amp; above</v>
      </c>
      <c r="M689" t="str" cm="1">
        <f t="array" ref="M689">_xlfn.IFS(H689&lt;1000,"0-999",H689&lt;10000,"1,000-9,999",H689&gt;10000,"10,001&amp; above")</f>
        <v>1,000-9,999</v>
      </c>
      <c r="N689" t="s">
        <v>5635</v>
      </c>
      <c r="O689" t="s">
        <v>5640</v>
      </c>
      <c r="P689" s="19" t="s">
        <v>17009</v>
      </c>
      <c r="Q689" t="s">
        <v>17010</v>
      </c>
      <c r="R689" t="s">
        <v>17011</v>
      </c>
      <c r="S689" t="s">
        <v>17012</v>
      </c>
      <c r="T689" t="s">
        <v>17013</v>
      </c>
      <c r="U689" t="s">
        <v>17014</v>
      </c>
      <c r="V689" t="s">
        <v>17015</v>
      </c>
      <c r="W689" t="s">
        <v>17016</v>
      </c>
    </row>
    <row r="690" spans="1:23" x14ac:dyDescent="0.35">
      <c r="A690" t="s">
        <v>13079</v>
      </c>
      <c r="B690" t="s">
        <v>13105</v>
      </c>
      <c r="C690" t="s">
        <v>13126</v>
      </c>
      <c r="D690">
        <v>479</v>
      </c>
      <c r="E690" s="9">
        <v>599</v>
      </c>
      <c r="F690" s="1">
        <v>0.2</v>
      </c>
      <c r="G690">
        <v>4.3</v>
      </c>
      <c r="H690" s="4">
        <v>11687</v>
      </c>
      <c r="I690" t="str">
        <f t="shared" si="10"/>
        <v>&lt;50%</v>
      </c>
      <c r="J690" t="str" cm="1">
        <f t="array" ref="J690">_xlfn.IFS(G690&lt;=2,"0-2.0",G690&lt;=3,"2.1-3.0",G690&lt;=4,"3.1-4.0",G690&lt;=5,"4.1-5.0")</f>
        <v>4.1-5.0</v>
      </c>
      <c r="K690" s="6">
        <f>amazontable[[#This Row],[Discounted Price]]*H690</f>
        <v>5598073</v>
      </c>
      <c r="L690" s="7" t="str" cm="1">
        <f t="array" ref="L690">_xlfn.IFS(D690&lt;=200,"0-200",D690&lt;=500,"201-500",D690&gt;500,"501 &amp; above")</f>
        <v>201-500</v>
      </c>
      <c r="M690" t="str" cm="1">
        <f t="array" ref="M690">_xlfn.IFS(H690&lt;1000,"0-999",H690&lt;10000,"1,000-9,999",H690&gt;10000,"10,001&amp; above")</f>
        <v>10,001&amp; above</v>
      </c>
      <c r="N690" t="s">
        <v>5645</v>
      </c>
      <c r="O690" t="s">
        <v>5651</v>
      </c>
      <c r="P690" s="19" t="s">
        <v>17017</v>
      </c>
      <c r="Q690" t="s">
        <v>17018</v>
      </c>
      <c r="R690" t="s">
        <v>17019</v>
      </c>
      <c r="S690" t="s">
        <v>17020</v>
      </c>
      <c r="T690" t="s">
        <v>17021</v>
      </c>
      <c r="U690" t="s">
        <v>17022</v>
      </c>
      <c r="V690" t="s">
        <v>17023</v>
      </c>
      <c r="W690" t="s">
        <v>17024</v>
      </c>
    </row>
    <row r="691" spans="1:23" x14ac:dyDescent="0.35">
      <c r="A691" t="s">
        <v>13074</v>
      </c>
      <c r="B691" t="s">
        <v>13075</v>
      </c>
      <c r="C691" t="s">
        <v>13076</v>
      </c>
      <c r="D691">
        <v>350</v>
      </c>
      <c r="E691" s="9">
        <v>899</v>
      </c>
      <c r="F691" s="1">
        <v>0.61</v>
      </c>
      <c r="G691">
        <v>4.2</v>
      </c>
      <c r="H691" s="4">
        <v>2262</v>
      </c>
      <c r="I691" t="str">
        <f t="shared" si="10"/>
        <v>50% or more</v>
      </c>
      <c r="J691" t="str" cm="1">
        <f t="array" ref="J691">_xlfn.IFS(G691&lt;=2,"0-2.0",G691&lt;=3,"2.1-3.0",G691&lt;=4,"3.1-4.0",G691&lt;=5,"4.1-5.0")</f>
        <v>4.1-5.0</v>
      </c>
      <c r="K691" s="6">
        <f>amazontable[[#This Row],[Discounted Price]]*H691</f>
        <v>791700</v>
      </c>
      <c r="L691" s="7" t="str" cm="1">
        <f t="array" ref="L691">_xlfn.IFS(D691&lt;=200,"0-200",D691&lt;=500,"201-500",D691&gt;500,"501 &amp; above")</f>
        <v>201-500</v>
      </c>
      <c r="M691" t="str" cm="1">
        <f t="array" ref="M691">_xlfn.IFS(H691&lt;1000,"0-999",H691&lt;10000,"1,000-9,999",H691&gt;10000,"10,001&amp; above")</f>
        <v>1,000-9,999</v>
      </c>
      <c r="N691" t="s">
        <v>138</v>
      </c>
      <c r="O691" t="s">
        <v>143</v>
      </c>
      <c r="P691" s="19" t="s">
        <v>13454</v>
      </c>
      <c r="Q691" t="s">
        <v>13455</v>
      </c>
      <c r="R691" t="s">
        <v>13456</v>
      </c>
      <c r="S691" t="s">
        <v>13457</v>
      </c>
      <c r="T691" t="s">
        <v>13458</v>
      </c>
      <c r="U691" t="s">
        <v>13459</v>
      </c>
      <c r="V691" t="s">
        <v>13460</v>
      </c>
      <c r="W691" t="s">
        <v>13461</v>
      </c>
    </row>
    <row r="692" spans="1:23" x14ac:dyDescent="0.35">
      <c r="A692" t="s">
        <v>13079</v>
      </c>
      <c r="B692" t="s">
        <v>13096</v>
      </c>
      <c r="C692" t="s">
        <v>13097</v>
      </c>
      <c r="D692" s="2">
        <v>1598</v>
      </c>
      <c r="E692" s="9">
        <v>2990</v>
      </c>
      <c r="F692" s="1">
        <v>0.47</v>
      </c>
      <c r="G692">
        <v>3.8</v>
      </c>
      <c r="H692" s="4">
        <v>11015</v>
      </c>
      <c r="I692" t="str">
        <f t="shared" si="10"/>
        <v>&lt;50%</v>
      </c>
      <c r="J692" t="str" cm="1">
        <f t="array" ref="J692">_xlfn.IFS(G692&lt;=2,"0-2.0",G692&lt;=3,"2.1-3.0",G692&lt;=4,"3.1-4.0",G692&lt;=5,"4.1-5.0")</f>
        <v>3.1-4.0</v>
      </c>
      <c r="K692" s="6">
        <f>amazontable[[#This Row],[Discounted Price]]*H692</f>
        <v>17601970</v>
      </c>
      <c r="L692" s="7" t="str" cm="1">
        <f t="array" ref="L692">_xlfn.IFS(D692&lt;=200,"0-200",D692&lt;=500,"201-500",D692&gt;500,"501 &amp; above")</f>
        <v>501 &amp; above</v>
      </c>
      <c r="M692" t="str" cm="1">
        <f t="array" ref="M692">_xlfn.IFS(H692&lt;1000,"0-999",H692&lt;10000,"1,000-9,999",H692&gt;10000,"10,001&amp; above")</f>
        <v>10,001&amp; above</v>
      </c>
      <c r="N692" t="s">
        <v>5657</v>
      </c>
      <c r="O692" t="s">
        <v>5662</v>
      </c>
      <c r="P692" s="19" t="s">
        <v>17025</v>
      </c>
      <c r="Q692" t="s">
        <v>17026</v>
      </c>
      <c r="R692" t="s">
        <v>17027</v>
      </c>
      <c r="S692" t="s">
        <v>17028</v>
      </c>
      <c r="T692" t="s">
        <v>17029</v>
      </c>
      <c r="U692" t="s">
        <v>17030</v>
      </c>
      <c r="V692" t="s">
        <v>17031</v>
      </c>
      <c r="W692" t="s">
        <v>17032</v>
      </c>
    </row>
    <row r="693" spans="1:23" x14ac:dyDescent="0.35">
      <c r="A693" t="s">
        <v>13074</v>
      </c>
      <c r="B693" t="s">
        <v>13077</v>
      </c>
      <c r="C693" t="s">
        <v>13078</v>
      </c>
      <c r="D693">
        <v>599</v>
      </c>
      <c r="E693" s="9">
        <v>899</v>
      </c>
      <c r="F693" s="1">
        <v>0.33</v>
      </c>
      <c r="G693">
        <v>4.3</v>
      </c>
      <c r="H693" s="4">
        <v>95116</v>
      </c>
      <c r="I693" t="str">
        <f t="shared" si="10"/>
        <v>&lt;50%</v>
      </c>
      <c r="J693" t="str" cm="1">
        <f t="array" ref="J693">_xlfn.IFS(G693&lt;=2,"0-2.0",G693&lt;=3,"2.1-3.0",G693&lt;=4,"3.1-4.0",G693&lt;=5,"4.1-5.0")</f>
        <v>4.1-5.0</v>
      </c>
      <c r="K693" s="6">
        <f>amazontable[[#This Row],[Discounted Price]]*H693</f>
        <v>56974484</v>
      </c>
      <c r="L693" s="7" t="str" cm="1">
        <f t="array" ref="L693">_xlfn.IFS(D693&lt;=200,"0-200",D693&lt;=500,"201-500",D693&gt;500,"501 &amp; above")</f>
        <v>501 &amp; above</v>
      </c>
      <c r="M693" t="str" cm="1">
        <f t="array" ref="M693">_xlfn.IFS(H693&lt;1000,"0-999",H693&lt;10000,"1,000-9,999",H693&gt;10000,"10,001&amp; above")</f>
        <v>10,001&amp; above</v>
      </c>
      <c r="N693" t="s">
        <v>5667</v>
      </c>
      <c r="O693" t="s">
        <v>5673</v>
      </c>
      <c r="P693" s="19" t="s">
        <v>17033</v>
      </c>
      <c r="Q693" t="s">
        <v>17034</v>
      </c>
      <c r="R693" t="s">
        <v>17035</v>
      </c>
      <c r="S693" t="s">
        <v>17036</v>
      </c>
      <c r="T693" t="s">
        <v>17037</v>
      </c>
      <c r="U693" t="s">
        <v>17038</v>
      </c>
      <c r="V693" t="s">
        <v>17039</v>
      </c>
      <c r="W693" t="s">
        <v>17040</v>
      </c>
    </row>
    <row r="694" spans="1:23" x14ac:dyDescent="0.35">
      <c r="A694" t="s">
        <v>13074</v>
      </c>
      <c r="B694" t="s">
        <v>13075</v>
      </c>
      <c r="C694" t="s">
        <v>13076</v>
      </c>
      <c r="D694">
        <v>159</v>
      </c>
      <c r="E694" s="9">
        <v>399</v>
      </c>
      <c r="F694" s="1">
        <v>0.6</v>
      </c>
      <c r="G694">
        <v>4.0999999999999996</v>
      </c>
      <c r="H694" s="4">
        <v>4768</v>
      </c>
      <c r="I694" t="str">
        <f t="shared" si="10"/>
        <v>50% or more</v>
      </c>
      <c r="J694" t="str" cm="1">
        <f t="array" ref="J694">_xlfn.IFS(G694&lt;=2,"0-2.0",G694&lt;=3,"2.1-3.0",G694&lt;=4,"3.1-4.0",G694&lt;=5,"4.1-5.0")</f>
        <v>4.1-5.0</v>
      </c>
      <c r="K694" s="6">
        <f>amazontable[[#This Row],[Discounted Price]]*H694</f>
        <v>758112</v>
      </c>
      <c r="L694" s="7" t="str" cm="1">
        <f t="array" ref="L694">_xlfn.IFS(D694&lt;=200,"0-200",D694&lt;=500,"201-500",D694&gt;500,"501 &amp; above")</f>
        <v>0-200</v>
      </c>
      <c r="M694" t="str" cm="1">
        <f t="array" ref="M694">_xlfn.IFS(H694&lt;1000,"0-999",H694&lt;10000,"1,000-9,999",H694&gt;10000,"10,001&amp; above")</f>
        <v>1,000-9,999</v>
      </c>
      <c r="N694" t="s">
        <v>148</v>
      </c>
      <c r="O694" t="s">
        <v>152</v>
      </c>
      <c r="P694" s="19" t="s">
        <v>13462</v>
      </c>
      <c r="Q694" t="s">
        <v>13463</v>
      </c>
      <c r="R694" t="s">
        <v>13464</v>
      </c>
      <c r="S694" t="s">
        <v>13465</v>
      </c>
      <c r="T694" t="s">
        <v>13466</v>
      </c>
      <c r="U694" t="s">
        <v>13467</v>
      </c>
      <c r="V694" t="s">
        <v>13468</v>
      </c>
      <c r="W694" t="s">
        <v>13469</v>
      </c>
    </row>
    <row r="695" spans="1:23" x14ac:dyDescent="0.35">
      <c r="A695" t="s">
        <v>13074</v>
      </c>
      <c r="B695" t="s">
        <v>13099</v>
      </c>
      <c r="C695" t="s">
        <v>13100</v>
      </c>
      <c r="D695" s="2">
        <v>1299</v>
      </c>
      <c r="E695" s="9">
        <v>3000</v>
      </c>
      <c r="F695" s="1">
        <v>0.56999999999999995</v>
      </c>
      <c r="G695">
        <v>4.3</v>
      </c>
      <c r="H695" s="4">
        <v>23022</v>
      </c>
      <c r="I695" t="str">
        <f t="shared" si="10"/>
        <v>50% or more</v>
      </c>
      <c r="J695" t="str" cm="1">
        <f t="array" ref="J695">_xlfn.IFS(G695&lt;=2,"0-2.0",G695&lt;=3,"2.1-3.0",G695&lt;=4,"3.1-4.0",G695&lt;=5,"4.1-5.0")</f>
        <v>4.1-5.0</v>
      </c>
      <c r="K695" s="6">
        <f>amazontable[[#This Row],[Discounted Price]]*H695</f>
        <v>29905578</v>
      </c>
      <c r="L695" s="7" t="str" cm="1">
        <f t="array" ref="L695">_xlfn.IFS(D695&lt;=200,"0-200",D695&lt;=500,"201-500",D695&gt;500,"501 &amp; above")</f>
        <v>501 &amp; above</v>
      </c>
      <c r="M695" t="str" cm="1">
        <f t="array" ref="M695">_xlfn.IFS(H695&lt;1000,"0-999",H695&lt;10000,"1,000-9,999",H695&gt;10000,"10,001&amp; above")</f>
        <v>10,001&amp; above</v>
      </c>
      <c r="N695" t="s">
        <v>5679</v>
      </c>
      <c r="O695" t="s">
        <v>5684</v>
      </c>
      <c r="P695" s="19" t="s">
        <v>17041</v>
      </c>
      <c r="Q695" t="s">
        <v>17042</v>
      </c>
      <c r="R695" t="s">
        <v>17043</v>
      </c>
      <c r="S695" t="s">
        <v>17044</v>
      </c>
      <c r="T695" t="s">
        <v>17045</v>
      </c>
      <c r="U695" t="s">
        <v>17046</v>
      </c>
      <c r="V695" t="s">
        <v>17047</v>
      </c>
      <c r="W695" t="s">
        <v>17048</v>
      </c>
    </row>
    <row r="696" spans="1:23" x14ac:dyDescent="0.35">
      <c r="A696" t="s">
        <v>13079</v>
      </c>
      <c r="B696" t="s">
        <v>13090</v>
      </c>
      <c r="C696" t="s">
        <v>13091</v>
      </c>
      <c r="D696" s="2">
        <v>1599</v>
      </c>
      <c r="E696" s="9">
        <v>4999</v>
      </c>
      <c r="F696" s="1">
        <v>0.68</v>
      </c>
      <c r="G696">
        <v>4</v>
      </c>
      <c r="H696" s="4">
        <v>67951</v>
      </c>
      <c r="I696" t="str">
        <f t="shared" si="10"/>
        <v>50% or more</v>
      </c>
      <c r="J696" t="str" cm="1">
        <f t="array" ref="J696">_xlfn.IFS(G696&lt;=2,"0-2.0",G696&lt;=3,"2.1-3.0",G696&lt;=4,"3.1-4.0",G696&lt;=5,"4.1-5.0")</f>
        <v>3.1-4.0</v>
      </c>
      <c r="K696" s="6">
        <f>amazontable[[#This Row],[Discounted Price]]*H696</f>
        <v>108653649</v>
      </c>
      <c r="L696" s="7" t="str" cm="1">
        <f t="array" ref="L696">_xlfn.IFS(D696&lt;=200,"0-200",D696&lt;=500,"201-500",D696&gt;500,"501 &amp; above")</f>
        <v>501 &amp; above</v>
      </c>
      <c r="M696" t="str" cm="1">
        <f t="array" ref="M696">_xlfn.IFS(H696&lt;1000,"0-999",H696&lt;10000,"1,000-9,999",H696&gt;10000,"10,001&amp; above")</f>
        <v>10,001&amp; above</v>
      </c>
      <c r="N696" t="s">
        <v>3786</v>
      </c>
      <c r="O696" t="s">
        <v>5691</v>
      </c>
      <c r="P696" s="19" t="s">
        <v>15821</v>
      </c>
      <c r="Q696" t="s">
        <v>15822</v>
      </c>
      <c r="R696" t="s">
        <v>15823</v>
      </c>
      <c r="S696" t="s">
        <v>15824</v>
      </c>
      <c r="T696" t="s">
        <v>17049</v>
      </c>
      <c r="U696" t="s">
        <v>15825</v>
      </c>
      <c r="V696" t="s">
        <v>15827</v>
      </c>
      <c r="W696" t="s">
        <v>15828</v>
      </c>
    </row>
    <row r="697" spans="1:23" x14ac:dyDescent="0.35">
      <c r="A697" t="s">
        <v>13074</v>
      </c>
      <c r="B697" t="s">
        <v>13075</v>
      </c>
      <c r="C697" t="s">
        <v>13085</v>
      </c>
      <c r="D697">
        <v>294</v>
      </c>
      <c r="E697" s="9">
        <v>4999</v>
      </c>
      <c r="F697" s="1">
        <v>0.94</v>
      </c>
      <c r="G697">
        <v>4.3</v>
      </c>
      <c r="H697" s="4">
        <v>4426</v>
      </c>
      <c r="I697" t="str">
        <f t="shared" si="10"/>
        <v>50% or more</v>
      </c>
      <c r="J697" t="str" cm="1">
        <f t="array" ref="J697">_xlfn.IFS(G697&lt;=2,"0-2.0",G697&lt;=3,"2.1-3.0",G697&lt;=4,"3.1-4.0",G697&lt;=5,"4.1-5.0")</f>
        <v>4.1-5.0</v>
      </c>
      <c r="K697" s="6">
        <f>amazontable[[#This Row],[Discounted Price]]*H697</f>
        <v>1301244</v>
      </c>
      <c r="L697" s="7" t="str" cm="1">
        <f t="array" ref="L697">_xlfn.IFS(D697&lt;=200,"0-200",D697&lt;=500,"201-500",D697&gt;500,"501 &amp; above")</f>
        <v>201-500</v>
      </c>
      <c r="M697" t="str" cm="1">
        <f t="array" ref="M697">_xlfn.IFS(H697&lt;1000,"0-999",H697&lt;10000,"1,000-9,999",H697&gt;10000,"10,001&amp; above")</f>
        <v>1,000-9,999</v>
      </c>
      <c r="N697" t="s">
        <v>5696</v>
      </c>
      <c r="O697" t="s">
        <v>5702</v>
      </c>
      <c r="P697" s="19" t="s">
        <v>17050</v>
      </c>
      <c r="Q697" t="s">
        <v>17051</v>
      </c>
      <c r="R697" t="s">
        <v>17052</v>
      </c>
      <c r="S697" t="s">
        <v>17053</v>
      </c>
      <c r="T697" t="s">
        <v>17054</v>
      </c>
      <c r="U697" t="s">
        <v>17055</v>
      </c>
      <c r="V697" t="s">
        <v>17056</v>
      </c>
      <c r="W697" t="s">
        <v>17057</v>
      </c>
    </row>
    <row r="698" spans="1:23" x14ac:dyDescent="0.35">
      <c r="A698" t="s">
        <v>13074</v>
      </c>
      <c r="B698" t="s">
        <v>13119</v>
      </c>
      <c r="C698" t="s">
        <v>13120</v>
      </c>
      <c r="D698">
        <v>828</v>
      </c>
      <c r="E698" s="9">
        <v>861</v>
      </c>
      <c r="F698" s="1">
        <v>0.04</v>
      </c>
      <c r="G698">
        <v>4.2</v>
      </c>
      <c r="H698" s="4">
        <v>4567</v>
      </c>
      <c r="I698" t="str">
        <f t="shared" si="10"/>
        <v>&lt;50%</v>
      </c>
      <c r="J698" t="str" cm="1">
        <f t="array" ref="J698">_xlfn.IFS(G698&lt;=2,"0-2.0",G698&lt;=3,"2.1-3.0",G698&lt;=4,"3.1-4.0",G698&lt;=5,"4.1-5.0")</f>
        <v>4.1-5.0</v>
      </c>
      <c r="K698" s="6">
        <f>amazontable[[#This Row],[Discounted Price]]*H698</f>
        <v>3781476</v>
      </c>
      <c r="L698" s="7" t="str" cm="1">
        <f t="array" ref="L698">_xlfn.IFS(D698&lt;=200,"0-200",D698&lt;=500,"201-500",D698&gt;500,"501 &amp; above")</f>
        <v>501 &amp; above</v>
      </c>
      <c r="M698" t="str" cm="1">
        <f t="array" ref="M698">_xlfn.IFS(H698&lt;1000,"0-999",H698&lt;10000,"1,000-9,999",H698&gt;10000,"10,001&amp; above")</f>
        <v>1,000-9,999</v>
      </c>
      <c r="N698" t="s">
        <v>5707</v>
      </c>
      <c r="O698" t="s">
        <v>5712</v>
      </c>
      <c r="P698" s="19" t="s">
        <v>17058</v>
      </c>
      <c r="Q698" t="s">
        <v>17059</v>
      </c>
      <c r="R698" t="s">
        <v>17060</v>
      </c>
      <c r="S698" t="s">
        <v>17061</v>
      </c>
      <c r="T698" t="s">
        <v>17062</v>
      </c>
      <c r="U698" t="s">
        <v>17063</v>
      </c>
      <c r="V698" t="s">
        <v>17064</v>
      </c>
      <c r="W698" t="s">
        <v>17065</v>
      </c>
    </row>
    <row r="699" spans="1:23" x14ac:dyDescent="0.35">
      <c r="A699" t="s">
        <v>13079</v>
      </c>
      <c r="B699" t="s">
        <v>13096</v>
      </c>
      <c r="C699" t="s">
        <v>13097</v>
      </c>
      <c r="D699">
        <v>745</v>
      </c>
      <c r="E699" s="9">
        <v>795</v>
      </c>
      <c r="F699" s="1">
        <v>0.06</v>
      </c>
      <c r="G699">
        <v>4</v>
      </c>
      <c r="H699" s="4">
        <v>13797</v>
      </c>
      <c r="I699" t="str">
        <f t="shared" si="10"/>
        <v>&lt;50%</v>
      </c>
      <c r="J699" t="str" cm="1">
        <f t="array" ref="J699">_xlfn.IFS(G699&lt;=2,"0-2.0",G699&lt;=3,"2.1-3.0",G699&lt;=4,"3.1-4.0",G699&lt;=5,"4.1-5.0")</f>
        <v>3.1-4.0</v>
      </c>
      <c r="K699" s="6">
        <f>amazontable[[#This Row],[Discounted Price]]*H699</f>
        <v>10278765</v>
      </c>
      <c r="L699" s="7" t="str" cm="1">
        <f t="array" ref="L699">_xlfn.IFS(D699&lt;=200,"0-200",D699&lt;=500,"201-500",D699&gt;500,"501 &amp; above")</f>
        <v>501 &amp; above</v>
      </c>
      <c r="M699" t="str" cm="1">
        <f t="array" ref="M699">_xlfn.IFS(H699&lt;1000,"0-999",H699&lt;10000,"1,000-9,999",H699&gt;10000,"10,001&amp; above")</f>
        <v>10,001&amp; above</v>
      </c>
      <c r="N699" t="s">
        <v>5717</v>
      </c>
      <c r="O699" t="s">
        <v>5722</v>
      </c>
      <c r="P699" s="19" t="s">
        <v>17066</v>
      </c>
      <c r="Q699" t="s">
        <v>17067</v>
      </c>
      <c r="R699" t="s">
        <v>17068</v>
      </c>
      <c r="S699" t="s">
        <v>17069</v>
      </c>
      <c r="T699" t="s">
        <v>17070</v>
      </c>
      <c r="U699" t="s">
        <v>17071</v>
      </c>
      <c r="V699" t="s">
        <v>17072</v>
      </c>
      <c r="W699" t="s">
        <v>17073</v>
      </c>
    </row>
    <row r="700" spans="1:23" x14ac:dyDescent="0.35">
      <c r="A700" t="s">
        <v>13079</v>
      </c>
      <c r="B700" t="s">
        <v>13114</v>
      </c>
      <c r="C700" t="s">
        <v>13081</v>
      </c>
      <c r="D700" s="2">
        <v>1549</v>
      </c>
      <c r="E700" s="9">
        <v>2495</v>
      </c>
      <c r="F700" s="1">
        <v>0.38</v>
      </c>
      <c r="G700">
        <v>4.4000000000000004</v>
      </c>
      <c r="H700" s="4">
        <v>15137</v>
      </c>
      <c r="I700" t="str">
        <f t="shared" si="10"/>
        <v>&lt;50%</v>
      </c>
      <c r="J700" t="str" cm="1">
        <f t="array" ref="J700">_xlfn.IFS(G700&lt;=2,"0-2.0",G700&lt;=3,"2.1-3.0",G700&lt;=4,"3.1-4.0",G700&lt;=5,"4.1-5.0")</f>
        <v>4.1-5.0</v>
      </c>
      <c r="K700" s="6">
        <f>amazontable[[#This Row],[Discounted Price]]*H700</f>
        <v>23447213</v>
      </c>
      <c r="L700" s="7" t="str" cm="1">
        <f t="array" ref="L700">_xlfn.IFS(D700&lt;=200,"0-200",D700&lt;=500,"201-500",D700&gt;500,"501 &amp; above")</f>
        <v>501 &amp; above</v>
      </c>
      <c r="M700" t="str" cm="1">
        <f t="array" ref="M700">_xlfn.IFS(H700&lt;1000,"0-999",H700&lt;10000,"1,000-9,999",H700&gt;10000,"10,001&amp; above")</f>
        <v>10,001&amp; above</v>
      </c>
      <c r="N700" t="s">
        <v>5727</v>
      </c>
      <c r="O700" t="s">
        <v>5733</v>
      </c>
      <c r="P700" s="19" t="s">
        <v>17074</v>
      </c>
      <c r="Q700" t="s">
        <v>17075</v>
      </c>
      <c r="R700" t="s">
        <v>17076</v>
      </c>
      <c r="S700" t="s">
        <v>17077</v>
      </c>
      <c r="T700" t="s">
        <v>17078</v>
      </c>
      <c r="U700" t="s">
        <v>17079</v>
      </c>
      <c r="V700" t="s">
        <v>17080</v>
      </c>
      <c r="W700" t="s">
        <v>17081</v>
      </c>
    </row>
    <row r="701" spans="1:23" x14ac:dyDescent="0.35">
      <c r="A701" t="s">
        <v>13074</v>
      </c>
      <c r="B701" t="s">
        <v>13075</v>
      </c>
      <c r="C701" t="s">
        <v>13076</v>
      </c>
      <c r="D701">
        <v>349</v>
      </c>
      <c r="E701" s="9">
        <v>399</v>
      </c>
      <c r="F701" s="1">
        <v>0.13</v>
      </c>
      <c r="G701">
        <v>4.4000000000000004</v>
      </c>
      <c r="H701" s="4">
        <v>18757</v>
      </c>
      <c r="I701" t="str">
        <f t="shared" si="10"/>
        <v>&lt;50%</v>
      </c>
      <c r="J701" t="str" cm="1">
        <f t="array" ref="J701">_xlfn.IFS(G701&lt;=2,"0-2.0",G701&lt;=3,"2.1-3.0",G701&lt;=4,"3.1-4.0",G701&lt;=5,"4.1-5.0")</f>
        <v>4.1-5.0</v>
      </c>
      <c r="K701" s="6">
        <f>amazontable[[#This Row],[Discounted Price]]*H701</f>
        <v>6546193</v>
      </c>
      <c r="L701" s="7" t="str" cm="1">
        <f t="array" ref="L701">_xlfn.IFS(D701&lt;=200,"0-200",D701&lt;=500,"201-500",D701&gt;500,"501 &amp; above")</f>
        <v>201-500</v>
      </c>
      <c r="M701" t="str" cm="1">
        <f t="array" ref="M701">_xlfn.IFS(H701&lt;1000,"0-999",H701&lt;10000,"1,000-9,999",H701&gt;10000,"10,001&amp; above")</f>
        <v>10,001&amp; above</v>
      </c>
      <c r="N701" t="s">
        <v>157</v>
      </c>
      <c r="O701" t="s">
        <v>162</v>
      </c>
      <c r="P701" s="19" t="s">
        <v>13470</v>
      </c>
      <c r="Q701" t="s">
        <v>13471</v>
      </c>
      <c r="R701" t="s">
        <v>13472</v>
      </c>
      <c r="S701" t="s">
        <v>13473</v>
      </c>
      <c r="T701" t="s">
        <v>13474</v>
      </c>
      <c r="U701" t="s">
        <v>13475</v>
      </c>
      <c r="V701" t="s">
        <v>13476</v>
      </c>
      <c r="W701" t="s">
        <v>13477</v>
      </c>
    </row>
    <row r="702" spans="1:23" x14ac:dyDescent="0.35">
      <c r="A702" t="s">
        <v>13074</v>
      </c>
      <c r="B702" t="s">
        <v>13075</v>
      </c>
      <c r="C702" t="s">
        <v>13076</v>
      </c>
      <c r="D702">
        <v>970</v>
      </c>
      <c r="E702" s="9">
        <v>1799</v>
      </c>
      <c r="F702" s="1">
        <v>0.46</v>
      </c>
      <c r="G702">
        <v>4.5</v>
      </c>
      <c r="H702" s="4">
        <v>815</v>
      </c>
      <c r="I702" t="str">
        <f t="shared" si="10"/>
        <v>&lt;50%</v>
      </c>
      <c r="J702" t="str" cm="1">
        <f t="array" ref="J702">_xlfn.IFS(G702&lt;=2,"0-2.0",G702&lt;=3,"2.1-3.0",G702&lt;=4,"3.1-4.0",G702&lt;=5,"4.1-5.0")</f>
        <v>4.1-5.0</v>
      </c>
      <c r="K702" s="6">
        <f>amazontable[[#This Row],[Discounted Price]]*H702</f>
        <v>790550</v>
      </c>
      <c r="L702" s="7" t="str" cm="1">
        <f t="array" ref="L702">_xlfn.IFS(D702&lt;=200,"0-200",D702&lt;=500,"201-500",D702&gt;500,"501 &amp; above")</f>
        <v>501 &amp; above</v>
      </c>
      <c r="M702" t="str" cm="1">
        <f t="array" ref="M702">_xlfn.IFS(H702&lt;1000,"0-999",H702&lt;10000,"1,000-9,999",H702&gt;10000,"10,001&amp; above")</f>
        <v>0-999</v>
      </c>
      <c r="N702" t="s">
        <v>203</v>
      </c>
      <c r="O702" t="s">
        <v>208</v>
      </c>
      <c r="P702" s="19" t="s">
        <v>13502</v>
      </c>
      <c r="Q702" t="s">
        <v>13503</v>
      </c>
      <c r="R702" t="s">
        <v>13504</v>
      </c>
      <c r="S702" t="s">
        <v>13505</v>
      </c>
      <c r="T702" t="s">
        <v>13506</v>
      </c>
      <c r="U702" t="s">
        <v>13507</v>
      </c>
      <c r="V702" t="s">
        <v>13508</v>
      </c>
      <c r="W702" t="s">
        <v>13509</v>
      </c>
    </row>
    <row r="703" spans="1:23" x14ac:dyDescent="0.35">
      <c r="A703" t="s">
        <v>13074</v>
      </c>
      <c r="B703" t="s">
        <v>13077</v>
      </c>
      <c r="C703" t="s">
        <v>13118</v>
      </c>
      <c r="D703" s="2">
        <v>1469</v>
      </c>
      <c r="E703" s="9">
        <v>2499</v>
      </c>
      <c r="F703" s="1">
        <v>0.41</v>
      </c>
      <c r="G703">
        <v>4.2</v>
      </c>
      <c r="H703" s="4">
        <v>156638</v>
      </c>
      <c r="I703" t="str">
        <f t="shared" si="10"/>
        <v>&lt;50%</v>
      </c>
      <c r="J703" t="str" cm="1">
        <f t="array" ref="J703">_xlfn.IFS(G703&lt;=2,"0-2.0",G703&lt;=3,"2.1-3.0",G703&lt;=4,"3.1-4.0",G703&lt;=5,"4.1-5.0")</f>
        <v>4.1-5.0</v>
      </c>
      <c r="K703" s="6">
        <f>amazontable[[#This Row],[Discounted Price]]*H703</f>
        <v>230101222</v>
      </c>
      <c r="L703" s="7" t="str" cm="1">
        <f t="array" ref="L703">_xlfn.IFS(D703&lt;=200,"0-200",D703&lt;=500,"201-500",D703&gt;500,"501 &amp; above")</f>
        <v>501 &amp; above</v>
      </c>
      <c r="M703" t="str" cm="1">
        <f t="array" ref="M703">_xlfn.IFS(H703&lt;1000,"0-999",H703&lt;10000,"1,000-9,999",H703&gt;10000,"10,001&amp; above")</f>
        <v>10,001&amp; above</v>
      </c>
      <c r="N703" t="s">
        <v>5743</v>
      </c>
      <c r="O703" t="s">
        <v>5748</v>
      </c>
      <c r="P703" s="19" t="s">
        <v>17082</v>
      </c>
      <c r="Q703" t="s">
        <v>17083</v>
      </c>
      <c r="R703" t="s">
        <v>17084</v>
      </c>
      <c r="S703" t="s">
        <v>17085</v>
      </c>
      <c r="T703" t="s">
        <v>17086</v>
      </c>
      <c r="U703" t="s">
        <v>17087</v>
      </c>
      <c r="V703" t="s">
        <v>17088</v>
      </c>
      <c r="W703" t="s">
        <v>17089</v>
      </c>
    </row>
    <row r="704" spans="1:23" x14ac:dyDescent="0.35">
      <c r="A704" t="s">
        <v>13107</v>
      </c>
      <c r="B704" t="s">
        <v>13108</v>
      </c>
      <c r="C704" t="s">
        <v>13109</v>
      </c>
      <c r="D704">
        <v>198</v>
      </c>
      <c r="E704" s="9">
        <v>800</v>
      </c>
      <c r="F704" s="1">
        <v>0.75</v>
      </c>
      <c r="G704">
        <v>4.0999999999999996</v>
      </c>
      <c r="H704" s="4">
        <v>9344</v>
      </c>
      <c r="I704" t="str">
        <f t="shared" si="10"/>
        <v>50% or more</v>
      </c>
      <c r="J704" t="str" cm="1">
        <f t="array" ref="J704">_xlfn.IFS(G704&lt;=2,"0-2.0",G704&lt;=3,"2.1-3.0",G704&lt;=4,"3.1-4.0",G704&lt;=5,"4.1-5.0")</f>
        <v>4.1-5.0</v>
      </c>
      <c r="K704" s="6">
        <f>amazontable[[#This Row],[Discounted Price]]*H704</f>
        <v>1850112</v>
      </c>
      <c r="L704" s="7" t="str" cm="1">
        <f t="array" ref="L704">_xlfn.IFS(D704&lt;=200,"0-200",D704&lt;=500,"201-500",D704&gt;500,"501 &amp; above")</f>
        <v>0-200</v>
      </c>
      <c r="M704" t="str" cm="1">
        <f t="array" ref="M704">_xlfn.IFS(H704&lt;1000,"0-999",H704&lt;10000,"1,000-9,999",H704&gt;10000,"10,001&amp; above")</f>
        <v>1,000-9,999</v>
      </c>
      <c r="N704" t="s">
        <v>5753</v>
      </c>
      <c r="O704" t="s">
        <v>5759</v>
      </c>
      <c r="P704" s="19" t="s">
        <v>17090</v>
      </c>
      <c r="Q704" t="s">
        <v>17091</v>
      </c>
      <c r="R704" t="s">
        <v>17092</v>
      </c>
      <c r="S704" t="s">
        <v>17093</v>
      </c>
      <c r="T704" t="s">
        <v>17094</v>
      </c>
      <c r="U704" t="s">
        <v>17095</v>
      </c>
      <c r="V704" t="s">
        <v>17096</v>
      </c>
      <c r="W704" t="s">
        <v>17097</v>
      </c>
    </row>
    <row r="705" spans="1:23" x14ac:dyDescent="0.35">
      <c r="A705" t="s">
        <v>13079</v>
      </c>
      <c r="B705" t="s">
        <v>13114</v>
      </c>
      <c r="C705" t="s">
        <v>13081</v>
      </c>
      <c r="D705">
        <v>549</v>
      </c>
      <c r="E705" s="9">
        <v>549</v>
      </c>
      <c r="F705" s="1">
        <v>0</v>
      </c>
      <c r="G705">
        <v>4.5</v>
      </c>
      <c r="H705" s="4">
        <v>4875</v>
      </c>
      <c r="I705" t="str">
        <f t="shared" si="10"/>
        <v>&lt;50%</v>
      </c>
      <c r="J705" t="str" cm="1">
        <f t="array" ref="J705">_xlfn.IFS(G705&lt;=2,"0-2.0",G705&lt;=3,"2.1-3.0",G705&lt;=4,"3.1-4.0",G705&lt;=5,"4.1-5.0")</f>
        <v>4.1-5.0</v>
      </c>
      <c r="K705" s="6">
        <f>amazontable[[#This Row],[Discounted Price]]*H705</f>
        <v>2676375</v>
      </c>
      <c r="L705" s="7" t="str" cm="1">
        <f t="array" ref="L705">_xlfn.IFS(D705&lt;=200,"0-200",D705&lt;=500,"201-500",D705&gt;500,"501 &amp; above")</f>
        <v>501 &amp; above</v>
      </c>
      <c r="M705" t="str" cm="1">
        <f t="array" ref="M705">_xlfn.IFS(H705&lt;1000,"0-999",H705&lt;10000,"1,000-9,999",H705&gt;10000,"10,001&amp; above")</f>
        <v>1,000-9,999</v>
      </c>
      <c r="N705" t="s">
        <v>5764</v>
      </c>
      <c r="O705" t="s">
        <v>5770</v>
      </c>
      <c r="P705" s="19" t="s">
        <v>17098</v>
      </c>
      <c r="Q705" t="s">
        <v>17099</v>
      </c>
      <c r="R705" t="s">
        <v>17100</v>
      </c>
      <c r="S705" t="s">
        <v>17101</v>
      </c>
      <c r="T705" t="s">
        <v>17102</v>
      </c>
      <c r="U705" t="s">
        <v>17103</v>
      </c>
      <c r="V705" t="s">
        <v>17104</v>
      </c>
      <c r="W705" t="s">
        <v>17105</v>
      </c>
    </row>
    <row r="706" spans="1:23" x14ac:dyDescent="0.35">
      <c r="A706" t="s">
        <v>13079</v>
      </c>
      <c r="B706" t="s">
        <v>13090</v>
      </c>
      <c r="C706" t="s">
        <v>13091</v>
      </c>
      <c r="D706" s="2">
        <v>2999</v>
      </c>
      <c r="E706" s="9">
        <v>9999</v>
      </c>
      <c r="F706" s="1">
        <v>0.7</v>
      </c>
      <c r="G706">
        <v>4.2</v>
      </c>
      <c r="H706" s="4">
        <v>20881</v>
      </c>
      <c r="I706" t="str">
        <f t="shared" si="10"/>
        <v>50% or more</v>
      </c>
      <c r="J706" t="str" cm="1">
        <f t="array" ref="J706">_xlfn.IFS(G706&lt;=2,"0-2.0",G706&lt;=3,"2.1-3.0",G706&lt;=4,"3.1-4.0",G706&lt;=5,"4.1-5.0")</f>
        <v>4.1-5.0</v>
      </c>
      <c r="K706" s="6">
        <f>amazontable[[#This Row],[Discounted Price]]*H706</f>
        <v>62622119</v>
      </c>
      <c r="L706" s="7" t="str" cm="1">
        <f t="array" ref="L706">_xlfn.IFS(D706&lt;=200,"0-200",D706&lt;=500,"201-500",D706&gt;500,"501 &amp; above")</f>
        <v>501 &amp; above</v>
      </c>
      <c r="M706" t="str" cm="1">
        <f t="array" ref="M706">_xlfn.IFS(H706&lt;1000,"0-999",H706&lt;10000,"1,000-9,999",H706&gt;10000,"10,001&amp; above")</f>
        <v>10,001&amp; above</v>
      </c>
      <c r="N706" t="s">
        <v>3961</v>
      </c>
      <c r="O706" t="s">
        <v>3966</v>
      </c>
      <c r="P706" s="19" t="s">
        <v>15926</v>
      </c>
      <c r="Q706" t="s">
        <v>15927</v>
      </c>
      <c r="R706" t="s">
        <v>15928</v>
      </c>
      <c r="S706" t="s">
        <v>15929</v>
      </c>
      <c r="T706" t="s">
        <v>15930</v>
      </c>
      <c r="U706" t="s">
        <v>15931</v>
      </c>
      <c r="V706" t="s">
        <v>15932</v>
      </c>
      <c r="W706" t="s">
        <v>15933</v>
      </c>
    </row>
    <row r="707" spans="1:23" x14ac:dyDescent="0.35">
      <c r="A707" t="s">
        <v>13079</v>
      </c>
      <c r="B707" t="s">
        <v>13090</v>
      </c>
      <c r="C707" t="s">
        <v>13091</v>
      </c>
      <c r="D707" s="2">
        <v>12000</v>
      </c>
      <c r="E707" s="9">
        <v>29999</v>
      </c>
      <c r="F707" s="1">
        <v>0.6</v>
      </c>
      <c r="G707">
        <v>4.3</v>
      </c>
      <c r="H707" s="4">
        <v>4744</v>
      </c>
      <c r="I707" t="str">
        <f t="shared" ref="I707:I770" si="11">IF(F707&gt;=50%,"50% or more","&lt;50%")</f>
        <v>50% or more</v>
      </c>
      <c r="J707" t="str" cm="1">
        <f t="array" ref="J707">_xlfn.IFS(G707&lt;=2,"0-2.0",G707&lt;=3,"2.1-3.0",G707&lt;=4,"3.1-4.0",G707&lt;=5,"4.1-5.0")</f>
        <v>4.1-5.0</v>
      </c>
      <c r="K707" s="6">
        <f>amazontable[[#This Row],[Discounted Price]]*H707</f>
        <v>56928000</v>
      </c>
      <c r="L707" s="7" t="str" cm="1">
        <f t="array" ref="L707">_xlfn.IFS(D707&lt;=200,"0-200",D707&lt;=500,"201-500",D707&gt;500,"501 &amp; above")</f>
        <v>501 &amp; above</v>
      </c>
      <c r="M707" t="str" cm="1">
        <f t="array" ref="M707">_xlfn.IFS(H707&lt;1000,"0-999",H707&lt;10000,"1,000-9,999",H707&gt;10000,"10,001&amp; above")</f>
        <v>1,000-9,999</v>
      </c>
      <c r="N707" t="s">
        <v>5777</v>
      </c>
      <c r="O707" t="s">
        <v>5782</v>
      </c>
      <c r="P707" s="19" t="s">
        <v>17106</v>
      </c>
      <c r="Q707" t="s">
        <v>17107</v>
      </c>
      <c r="R707" t="s">
        <v>17108</v>
      </c>
      <c r="S707" t="s">
        <v>17109</v>
      </c>
      <c r="T707" t="s">
        <v>17110</v>
      </c>
      <c r="U707" t="s">
        <v>17111</v>
      </c>
      <c r="V707" t="s">
        <v>17112</v>
      </c>
      <c r="W707" t="s">
        <v>17113</v>
      </c>
    </row>
    <row r="708" spans="1:23" x14ac:dyDescent="0.35">
      <c r="A708" t="s">
        <v>13079</v>
      </c>
      <c r="B708" t="s">
        <v>13096</v>
      </c>
      <c r="C708" t="s">
        <v>13097</v>
      </c>
      <c r="D708" s="2">
        <v>1299</v>
      </c>
      <c r="E708" s="9">
        <v>3499</v>
      </c>
      <c r="F708" s="1">
        <v>0.63</v>
      </c>
      <c r="G708">
        <v>3.9</v>
      </c>
      <c r="H708" s="4">
        <v>12452</v>
      </c>
      <c r="I708" t="str">
        <f t="shared" si="11"/>
        <v>50% or more</v>
      </c>
      <c r="J708" t="str" cm="1">
        <f t="array" ref="J708">_xlfn.IFS(G708&lt;=2,"0-2.0",G708&lt;=3,"2.1-3.0",G708&lt;=4,"3.1-4.0",G708&lt;=5,"4.1-5.0")</f>
        <v>3.1-4.0</v>
      </c>
      <c r="K708" s="6">
        <f>amazontable[[#This Row],[Discounted Price]]*H708</f>
        <v>16175148</v>
      </c>
      <c r="L708" s="7" t="str" cm="1">
        <f t="array" ref="L708">_xlfn.IFS(D708&lt;=200,"0-200",D708&lt;=500,"201-500",D708&gt;500,"501 &amp; above")</f>
        <v>501 &amp; above</v>
      </c>
      <c r="M708" t="str" cm="1">
        <f t="array" ref="M708">_xlfn.IFS(H708&lt;1000,"0-999",H708&lt;10000,"1,000-9,999",H708&gt;10000,"10,001&amp; above")</f>
        <v>10,001&amp; above</v>
      </c>
      <c r="N708" t="s">
        <v>5787</v>
      </c>
      <c r="O708" t="s">
        <v>5792</v>
      </c>
      <c r="P708" s="19" t="s">
        <v>17114</v>
      </c>
      <c r="Q708" t="s">
        <v>17115</v>
      </c>
      <c r="R708" t="s">
        <v>17116</v>
      </c>
      <c r="S708" t="s">
        <v>17117</v>
      </c>
      <c r="T708" t="s">
        <v>17118</v>
      </c>
      <c r="U708" t="s">
        <v>17119</v>
      </c>
      <c r="V708" t="s">
        <v>17120</v>
      </c>
      <c r="W708" t="s">
        <v>17121</v>
      </c>
    </row>
    <row r="709" spans="1:23" x14ac:dyDescent="0.35">
      <c r="A709" t="s">
        <v>13079</v>
      </c>
      <c r="B709" t="s">
        <v>13105</v>
      </c>
      <c r="C709" t="s">
        <v>13106</v>
      </c>
      <c r="D709">
        <v>269</v>
      </c>
      <c r="E709" s="9">
        <v>315</v>
      </c>
      <c r="F709" s="1">
        <v>0.15</v>
      </c>
      <c r="G709">
        <v>4.5</v>
      </c>
      <c r="H709" s="4">
        <v>17810</v>
      </c>
      <c r="I709" t="str">
        <f t="shared" si="11"/>
        <v>&lt;50%</v>
      </c>
      <c r="J709" t="str" cm="1">
        <f t="array" ref="J709">_xlfn.IFS(G709&lt;=2,"0-2.0",G709&lt;=3,"2.1-3.0",G709&lt;=4,"3.1-4.0",G709&lt;=5,"4.1-5.0")</f>
        <v>4.1-5.0</v>
      </c>
      <c r="K709" s="6">
        <f>amazontable[[#This Row],[Discounted Price]]*H709</f>
        <v>4790890</v>
      </c>
      <c r="L709" s="7" t="str" cm="1">
        <f t="array" ref="L709">_xlfn.IFS(D709&lt;=200,"0-200",D709&lt;=500,"201-500",D709&gt;500,"501 &amp; above")</f>
        <v>201-500</v>
      </c>
      <c r="M709" t="str" cm="1">
        <f t="array" ref="M709">_xlfn.IFS(H709&lt;1000,"0-999",H709&lt;10000,"1,000-9,999",H709&gt;10000,"10,001&amp; above")</f>
        <v>10,001&amp; above</v>
      </c>
      <c r="N709" t="s">
        <v>5796</v>
      </c>
      <c r="O709" t="s">
        <v>5801</v>
      </c>
      <c r="P709" s="19" t="s">
        <v>17122</v>
      </c>
      <c r="Q709" t="s">
        <v>17123</v>
      </c>
      <c r="R709" t="s">
        <v>17124</v>
      </c>
      <c r="S709" t="s">
        <v>17125</v>
      </c>
      <c r="T709" t="s">
        <v>17126</v>
      </c>
      <c r="U709" t="s">
        <v>17127</v>
      </c>
      <c r="V709" t="s">
        <v>17128</v>
      </c>
      <c r="W709" t="s">
        <v>17129</v>
      </c>
    </row>
    <row r="710" spans="1:23" x14ac:dyDescent="0.35">
      <c r="A710" t="s">
        <v>13079</v>
      </c>
      <c r="B710" t="s">
        <v>13096</v>
      </c>
      <c r="C710" t="s">
        <v>13097</v>
      </c>
      <c r="D710">
        <v>799</v>
      </c>
      <c r="E710" s="9">
        <v>1499</v>
      </c>
      <c r="F710" s="1">
        <v>0.47</v>
      </c>
      <c r="G710">
        <v>4.0999999999999996</v>
      </c>
      <c r="H710" s="4">
        <v>53648</v>
      </c>
      <c r="I710" t="str">
        <f t="shared" si="11"/>
        <v>&lt;50%</v>
      </c>
      <c r="J710" t="str" cm="1">
        <f t="array" ref="J710">_xlfn.IFS(G710&lt;=2,"0-2.0",G710&lt;=3,"2.1-3.0",G710&lt;=4,"3.1-4.0",G710&lt;=5,"4.1-5.0")</f>
        <v>4.1-5.0</v>
      </c>
      <c r="K710" s="6">
        <f>amazontable[[#This Row],[Discounted Price]]*H710</f>
        <v>42864752</v>
      </c>
      <c r="L710" s="7" t="str" cm="1">
        <f t="array" ref="L710">_xlfn.IFS(D710&lt;=200,"0-200",D710&lt;=500,"201-500",D710&gt;500,"501 &amp; above")</f>
        <v>501 &amp; above</v>
      </c>
      <c r="M710" t="str" cm="1">
        <f t="array" ref="M710">_xlfn.IFS(H710&lt;1000,"0-999",H710&lt;10000,"1,000-9,999",H710&gt;10000,"10,001&amp; above")</f>
        <v>10,001&amp; above</v>
      </c>
      <c r="N710" t="s">
        <v>5806</v>
      </c>
      <c r="O710" t="s">
        <v>5811</v>
      </c>
      <c r="P710" s="19" t="s">
        <v>17130</v>
      </c>
      <c r="Q710" t="s">
        <v>17131</v>
      </c>
      <c r="R710" t="s">
        <v>17132</v>
      </c>
      <c r="S710" t="s">
        <v>17133</v>
      </c>
      <c r="T710" t="s">
        <v>17134</v>
      </c>
      <c r="U710" t="s">
        <v>17135</v>
      </c>
      <c r="V710" t="s">
        <v>17136</v>
      </c>
      <c r="W710" t="s">
        <v>17137</v>
      </c>
    </row>
    <row r="711" spans="1:23" x14ac:dyDescent="0.35">
      <c r="A711" t="s">
        <v>13074</v>
      </c>
      <c r="B711" t="s">
        <v>13127</v>
      </c>
      <c r="D711" s="2">
        <v>6299</v>
      </c>
      <c r="E711" s="9">
        <v>13750</v>
      </c>
      <c r="F711" s="1">
        <v>0.54</v>
      </c>
      <c r="G711">
        <v>4.2</v>
      </c>
      <c r="H711" s="4">
        <v>2014</v>
      </c>
      <c r="I711" t="str">
        <f t="shared" si="11"/>
        <v>50% or more</v>
      </c>
      <c r="J711" t="str" cm="1">
        <f t="array" ref="J711">_xlfn.IFS(G711&lt;=2,"0-2.0",G711&lt;=3,"2.1-3.0",G711&lt;=4,"3.1-4.0",G711&lt;=5,"4.1-5.0")</f>
        <v>4.1-5.0</v>
      </c>
      <c r="K711" s="6">
        <f>amazontable[[#This Row],[Discounted Price]]*H711</f>
        <v>12686186</v>
      </c>
      <c r="L711" s="7" t="str" cm="1">
        <f t="array" ref="L711">_xlfn.IFS(D711&lt;=200,"0-200",D711&lt;=500,"201-500",D711&gt;500,"501 &amp; above")</f>
        <v>501 &amp; above</v>
      </c>
      <c r="M711" t="str" cm="1">
        <f t="array" ref="M711">_xlfn.IFS(H711&lt;1000,"0-999",H711&lt;10000,"1,000-9,999",H711&gt;10000,"10,001&amp; above")</f>
        <v>1,000-9,999</v>
      </c>
      <c r="N711" t="s">
        <v>5816</v>
      </c>
      <c r="O711" t="s">
        <v>5822</v>
      </c>
      <c r="P711" s="19" t="s">
        <v>17138</v>
      </c>
      <c r="Q711" t="s">
        <v>17139</v>
      </c>
      <c r="R711" t="s">
        <v>17140</v>
      </c>
      <c r="S711" t="s">
        <v>17141</v>
      </c>
      <c r="T711" t="s">
        <v>17142</v>
      </c>
      <c r="U711" t="s">
        <v>17143</v>
      </c>
      <c r="V711" t="s">
        <v>17144</v>
      </c>
      <c r="W711" t="s">
        <v>17145</v>
      </c>
    </row>
    <row r="712" spans="1:23" x14ac:dyDescent="0.35">
      <c r="A712" t="s">
        <v>13074</v>
      </c>
      <c r="B712" t="s">
        <v>13075</v>
      </c>
      <c r="C712" t="s">
        <v>13128</v>
      </c>
      <c r="D712">
        <v>59</v>
      </c>
      <c r="E712" s="9">
        <v>59</v>
      </c>
      <c r="F712" s="1">
        <v>0</v>
      </c>
      <c r="G712">
        <v>3.8</v>
      </c>
      <c r="H712" s="4">
        <v>5958</v>
      </c>
      <c r="I712" t="str">
        <f t="shared" si="11"/>
        <v>&lt;50%</v>
      </c>
      <c r="J712" t="str" cm="1">
        <f t="array" ref="J712">_xlfn.IFS(G712&lt;=2,"0-2.0",G712&lt;=3,"2.1-3.0",G712&lt;=4,"3.1-4.0",G712&lt;=5,"4.1-5.0")</f>
        <v>3.1-4.0</v>
      </c>
      <c r="K712" s="6">
        <f>amazontable[[#This Row],[Discounted Price]]*H712</f>
        <v>351522</v>
      </c>
      <c r="L712" s="7" t="str" cm="1">
        <f t="array" ref="L712">_xlfn.IFS(D712&lt;=200,"0-200",D712&lt;=500,"201-500",D712&gt;500,"501 &amp; above")</f>
        <v>0-200</v>
      </c>
      <c r="M712" t="str" cm="1">
        <f t="array" ref="M712">_xlfn.IFS(H712&lt;1000,"0-999",H712&lt;10000,"1,000-9,999",H712&gt;10000,"10,001&amp; above")</f>
        <v>1,000-9,999</v>
      </c>
      <c r="N712" t="s">
        <v>5827</v>
      </c>
      <c r="O712" t="s">
        <v>5833</v>
      </c>
      <c r="P712" s="19" t="s">
        <v>17146</v>
      </c>
      <c r="Q712" t="s">
        <v>17147</v>
      </c>
      <c r="R712" t="s">
        <v>17148</v>
      </c>
      <c r="S712" t="s">
        <v>17149</v>
      </c>
      <c r="T712" t="s">
        <v>17150</v>
      </c>
      <c r="U712" t="s">
        <v>17151</v>
      </c>
      <c r="V712" t="s">
        <v>17152</v>
      </c>
      <c r="W712" t="s">
        <v>17153</v>
      </c>
    </row>
    <row r="713" spans="1:23" x14ac:dyDescent="0.35">
      <c r="A713" t="s">
        <v>13079</v>
      </c>
      <c r="B713" t="s">
        <v>13092</v>
      </c>
      <c r="C713" t="s">
        <v>13093</v>
      </c>
      <c r="D713">
        <v>571</v>
      </c>
      <c r="E713" s="9">
        <v>999</v>
      </c>
      <c r="F713" s="1">
        <v>0.43</v>
      </c>
      <c r="G713">
        <v>4.3</v>
      </c>
      <c r="H713" s="4">
        <v>38221</v>
      </c>
      <c r="I713" t="str">
        <f t="shared" si="11"/>
        <v>&lt;50%</v>
      </c>
      <c r="J713" t="str" cm="1">
        <f t="array" ref="J713">_xlfn.IFS(G713&lt;=2,"0-2.0",G713&lt;=3,"2.1-3.0",G713&lt;=4,"3.1-4.0",G713&lt;=5,"4.1-5.0")</f>
        <v>4.1-5.0</v>
      </c>
      <c r="K713" s="6">
        <f>amazontable[[#This Row],[Discounted Price]]*H713</f>
        <v>21824191</v>
      </c>
      <c r="L713" s="7" t="str" cm="1">
        <f t="array" ref="L713">_xlfn.IFS(D713&lt;=200,"0-200",D713&lt;=500,"201-500",D713&gt;500,"501 &amp; above")</f>
        <v>501 &amp; above</v>
      </c>
      <c r="M713" t="str" cm="1">
        <f t="array" ref="M713">_xlfn.IFS(H713&lt;1000,"0-999",H713&lt;10000,"1,000-9,999",H713&gt;10000,"10,001&amp; above")</f>
        <v>10,001&amp; above</v>
      </c>
      <c r="N713" t="s">
        <v>5838</v>
      </c>
      <c r="O713" t="s">
        <v>5843</v>
      </c>
      <c r="P713" s="19" t="s">
        <v>17154</v>
      </c>
      <c r="Q713" t="s">
        <v>17155</v>
      </c>
      <c r="R713" t="s">
        <v>17156</v>
      </c>
      <c r="S713" t="s">
        <v>17157</v>
      </c>
      <c r="T713" t="s">
        <v>17158</v>
      </c>
      <c r="U713" t="s">
        <v>17159</v>
      </c>
      <c r="V713" t="s">
        <v>17160</v>
      </c>
      <c r="W713" t="s">
        <v>17161</v>
      </c>
    </row>
    <row r="714" spans="1:23" x14ac:dyDescent="0.35">
      <c r="A714" t="s">
        <v>13079</v>
      </c>
      <c r="B714" t="s">
        <v>13083</v>
      </c>
      <c r="C714" t="s">
        <v>13089</v>
      </c>
      <c r="D714">
        <v>549</v>
      </c>
      <c r="E714" s="9">
        <v>999</v>
      </c>
      <c r="F714" s="1">
        <v>0.45</v>
      </c>
      <c r="G714">
        <v>3.9</v>
      </c>
      <c r="H714" s="4">
        <v>64705</v>
      </c>
      <c r="I714" t="str">
        <f t="shared" si="11"/>
        <v>&lt;50%</v>
      </c>
      <c r="J714" t="str" cm="1">
        <f t="array" ref="J714">_xlfn.IFS(G714&lt;=2,"0-2.0",G714&lt;=3,"2.1-3.0",G714&lt;=4,"3.1-4.0",G714&lt;=5,"4.1-5.0")</f>
        <v>3.1-4.0</v>
      </c>
      <c r="K714" s="6">
        <f>amazontable[[#This Row],[Discounted Price]]*H714</f>
        <v>35523045</v>
      </c>
      <c r="L714" s="7" t="str" cm="1">
        <f t="array" ref="L714">_xlfn.IFS(D714&lt;=200,"0-200",D714&lt;=500,"201-500",D714&gt;500,"501 &amp; above")</f>
        <v>501 &amp; above</v>
      </c>
      <c r="M714" t="str" cm="1">
        <f t="array" ref="M714">_xlfn.IFS(H714&lt;1000,"0-999",H714&lt;10000,"1,000-9,999",H714&gt;10000,"10,001&amp; above")</f>
        <v>10,001&amp; above</v>
      </c>
      <c r="N714" t="s">
        <v>5848</v>
      </c>
      <c r="O714" t="s">
        <v>5853</v>
      </c>
      <c r="P714" s="19" t="s">
        <v>17162</v>
      </c>
      <c r="Q714" t="s">
        <v>17163</v>
      </c>
      <c r="R714" t="s">
        <v>17164</v>
      </c>
      <c r="S714" t="s">
        <v>17165</v>
      </c>
      <c r="T714" t="s">
        <v>17166</v>
      </c>
      <c r="U714" t="s">
        <v>17167</v>
      </c>
      <c r="V714" t="s">
        <v>17168</v>
      </c>
      <c r="W714" t="s">
        <v>17169</v>
      </c>
    </row>
    <row r="715" spans="1:23" x14ac:dyDescent="0.35">
      <c r="A715" t="s">
        <v>13079</v>
      </c>
      <c r="B715" t="s">
        <v>13092</v>
      </c>
      <c r="C715" t="s">
        <v>13093</v>
      </c>
      <c r="D715" s="2">
        <v>2099</v>
      </c>
      <c r="E715" s="9">
        <v>5999</v>
      </c>
      <c r="F715" s="1">
        <v>0.65</v>
      </c>
      <c r="G715">
        <v>4.3</v>
      </c>
      <c r="H715" s="4">
        <v>17129</v>
      </c>
      <c r="I715" t="str">
        <f t="shared" si="11"/>
        <v>50% or more</v>
      </c>
      <c r="J715" t="str" cm="1">
        <f t="array" ref="J715">_xlfn.IFS(G715&lt;=2,"0-2.0",G715&lt;=3,"2.1-3.0",G715&lt;=4,"3.1-4.0",G715&lt;=5,"4.1-5.0")</f>
        <v>4.1-5.0</v>
      </c>
      <c r="K715" s="6">
        <f>amazontable[[#This Row],[Discounted Price]]*H715</f>
        <v>35953771</v>
      </c>
      <c r="L715" s="7" t="str" cm="1">
        <f t="array" ref="L715">_xlfn.IFS(D715&lt;=200,"0-200",D715&lt;=500,"201-500",D715&gt;500,"501 &amp; above")</f>
        <v>501 &amp; above</v>
      </c>
      <c r="M715" t="str" cm="1">
        <f t="array" ref="M715">_xlfn.IFS(H715&lt;1000,"0-999",H715&lt;10000,"1,000-9,999",H715&gt;10000,"10,001&amp; above")</f>
        <v>10,001&amp; above</v>
      </c>
      <c r="N715" t="s">
        <v>3865</v>
      </c>
      <c r="O715" t="s">
        <v>3871</v>
      </c>
      <c r="P715" s="19" t="s">
        <v>15869</v>
      </c>
      <c r="Q715" t="s">
        <v>15870</v>
      </c>
      <c r="R715" t="s">
        <v>15871</v>
      </c>
      <c r="S715" t="s">
        <v>15872</v>
      </c>
      <c r="T715" t="s">
        <v>15873</v>
      </c>
      <c r="U715" t="s">
        <v>15874</v>
      </c>
      <c r="V715" t="s">
        <v>15875</v>
      </c>
      <c r="W715" t="s">
        <v>15876</v>
      </c>
    </row>
    <row r="716" spans="1:23" x14ac:dyDescent="0.35">
      <c r="A716" t="s">
        <v>13079</v>
      </c>
      <c r="B716" t="s">
        <v>13080</v>
      </c>
      <c r="C716" t="s">
        <v>13082</v>
      </c>
      <c r="D716" s="2">
        <v>13490</v>
      </c>
      <c r="E716" s="9">
        <v>21990</v>
      </c>
      <c r="F716" s="1">
        <v>0.39</v>
      </c>
      <c r="G716">
        <v>4.3</v>
      </c>
      <c r="H716" s="4">
        <v>11976</v>
      </c>
      <c r="I716" t="str">
        <f t="shared" si="11"/>
        <v>&lt;50%</v>
      </c>
      <c r="J716" t="str" cm="1">
        <f t="array" ref="J716">_xlfn.IFS(G716&lt;=2,"0-2.0",G716&lt;=3,"2.1-3.0",G716&lt;=4,"3.1-4.0",G716&lt;=5,"4.1-5.0")</f>
        <v>4.1-5.0</v>
      </c>
      <c r="K716" s="6">
        <f>amazontable[[#This Row],[Discounted Price]]*H716</f>
        <v>161556240</v>
      </c>
      <c r="L716" s="7" t="str" cm="1">
        <f t="array" ref="L716">_xlfn.IFS(D716&lt;=200,"0-200",D716&lt;=500,"201-500",D716&gt;500,"501 &amp; above")</f>
        <v>501 &amp; above</v>
      </c>
      <c r="M716" t="str" cm="1">
        <f t="array" ref="M716">_xlfn.IFS(H716&lt;1000,"0-999",H716&lt;10000,"1,000-9,999",H716&gt;10000,"10,001&amp; above")</f>
        <v>10,001&amp; above</v>
      </c>
      <c r="N716" t="s">
        <v>193</v>
      </c>
      <c r="O716" t="s">
        <v>198</v>
      </c>
      <c r="P716" s="19" t="s">
        <v>13494</v>
      </c>
      <c r="Q716" t="s">
        <v>13495</v>
      </c>
      <c r="R716" t="s">
        <v>13496</v>
      </c>
      <c r="S716" t="s">
        <v>13497</v>
      </c>
      <c r="T716" t="s">
        <v>13498</v>
      </c>
      <c r="U716" t="s">
        <v>13499</v>
      </c>
      <c r="V716" t="s">
        <v>13500</v>
      </c>
      <c r="W716" t="s">
        <v>13501</v>
      </c>
    </row>
    <row r="717" spans="1:23" x14ac:dyDescent="0.35">
      <c r="A717" t="s">
        <v>13074</v>
      </c>
      <c r="B717" t="s">
        <v>13075</v>
      </c>
      <c r="C717" t="s">
        <v>13101</v>
      </c>
      <c r="D717">
        <v>448</v>
      </c>
      <c r="E717" s="9">
        <v>699</v>
      </c>
      <c r="F717" s="1">
        <v>0.36</v>
      </c>
      <c r="G717">
        <v>3.9</v>
      </c>
      <c r="H717" s="4">
        <v>17348</v>
      </c>
      <c r="I717" t="str">
        <f t="shared" si="11"/>
        <v>&lt;50%</v>
      </c>
      <c r="J717" t="str" cm="1">
        <f t="array" ref="J717">_xlfn.IFS(G717&lt;=2,"0-2.0",G717&lt;=3,"2.1-3.0",G717&lt;=4,"3.1-4.0",G717&lt;=5,"4.1-5.0")</f>
        <v>3.1-4.0</v>
      </c>
      <c r="K717" s="6">
        <f>amazontable[[#This Row],[Discounted Price]]*H717</f>
        <v>7771904</v>
      </c>
      <c r="L717" s="7" t="str" cm="1">
        <f t="array" ref="L717">_xlfn.IFS(D717&lt;=200,"0-200",D717&lt;=500,"201-500",D717&gt;500,"501 &amp; above")</f>
        <v>201-500</v>
      </c>
      <c r="M717" t="str" cm="1">
        <f t="array" ref="M717">_xlfn.IFS(H717&lt;1000,"0-999",H717&lt;10000,"1,000-9,999",H717&gt;10000,"10,001&amp; above")</f>
        <v>10,001&amp; above</v>
      </c>
      <c r="N717" t="s">
        <v>5861</v>
      </c>
      <c r="O717" t="s">
        <v>5866</v>
      </c>
      <c r="P717" s="19" t="s">
        <v>17170</v>
      </c>
      <c r="Q717" t="s">
        <v>17171</v>
      </c>
      <c r="R717" t="s">
        <v>17172</v>
      </c>
      <c r="S717" t="s">
        <v>17173</v>
      </c>
      <c r="T717" t="s">
        <v>17174</v>
      </c>
      <c r="U717" t="s">
        <v>17175</v>
      </c>
      <c r="V717" t="s">
        <v>17176</v>
      </c>
      <c r="W717" t="s">
        <v>17177</v>
      </c>
    </row>
    <row r="718" spans="1:23" x14ac:dyDescent="0.35">
      <c r="A718" t="s">
        <v>13079</v>
      </c>
      <c r="B718" t="s">
        <v>13096</v>
      </c>
      <c r="C718" t="s">
        <v>13097</v>
      </c>
      <c r="D718" s="2">
        <v>1499</v>
      </c>
      <c r="E718" s="9">
        <v>2999</v>
      </c>
      <c r="F718" s="1">
        <v>0.5</v>
      </c>
      <c r="G718">
        <v>3.7</v>
      </c>
      <c r="H718" s="4">
        <v>87798</v>
      </c>
      <c r="I718" t="str">
        <f t="shared" si="11"/>
        <v>50% or more</v>
      </c>
      <c r="J718" t="str" cm="1">
        <f t="array" ref="J718">_xlfn.IFS(G718&lt;=2,"0-2.0",G718&lt;=3,"2.1-3.0",G718&lt;=4,"3.1-4.0",G718&lt;=5,"4.1-5.0")</f>
        <v>3.1-4.0</v>
      </c>
      <c r="K718" s="6">
        <f>amazontable[[#This Row],[Discounted Price]]*H718</f>
        <v>131609202</v>
      </c>
      <c r="L718" s="7" t="str" cm="1">
        <f t="array" ref="L718">_xlfn.IFS(D718&lt;=200,"0-200",D718&lt;=500,"201-500",D718&gt;500,"501 &amp; above")</f>
        <v>501 &amp; above</v>
      </c>
      <c r="M718" t="str" cm="1">
        <f t="array" ref="M718">_xlfn.IFS(H718&lt;1000,"0-999",H718&lt;10000,"1,000-9,999",H718&gt;10000,"10,001&amp; above")</f>
        <v>10,001&amp; above</v>
      </c>
      <c r="N718" t="s">
        <v>5871</v>
      </c>
      <c r="O718" t="s">
        <v>5876</v>
      </c>
      <c r="P718" s="19" t="s">
        <v>17178</v>
      </c>
      <c r="Q718" t="s">
        <v>17179</v>
      </c>
      <c r="R718" t="s">
        <v>17180</v>
      </c>
      <c r="S718" t="s">
        <v>17181</v>
      </c>
      <c r="T718" t="s">
        <v>17182</v>
      </c>
      <c r="U718" t="s">
        <v>17183</v>
      </c>
      <c r="V718" t="s">
        <v>17184</v>
      </c>
      <c r="W718" t="s">
        <v>17185</v>
      </c>
    </row>
    <row r="719" spans="1:23" x14ac:dyDescent="0.35">
      <c r="A719" t="s">
        <v>13079</v>
      </c>
      <c r="B719" t="s">
        <v>13114</v>
      </c>
      <c r="C719" t="s">
        <v>13081</v>
      </c>
      <c r="D719">
        <v>299</v>
      </c>
      <c r="E719" s="9">
        <v>499</v>
      </c>
      <c r="F719" s="1">
        <v>0.4</v>
      </c>
      <c r="G719">
        <v>4.2</v>
      </c>
      <c r="H719" s="4">
        <v>24432</v>
      </c>
      <c r="I719" t="str">
        <f t="shared" si="11"/>
        <v>&lt;50%</v>
      </c>
      <c r="J719" t="str" cm="1">
        <f t="array" ref="J719">_xlfn.IFS(G719&lt;=2,"0-2.0",G719&lt;=3,"2.1-3.0",G719&lt;=4,"3.1-4.0",G719&lt;=5,"4.1-5.0")</f>
        <v>4.1-5.0</v>
      </c>
      <c r="K719" s="6">
        <f>amazontable[[#This Row],[Discounted Price]]*H719</f>
        <v>7305168</v>
      </c>
      <c r="L719" s="7" t="str" cm="1">
        <f t="array" ref="L719">_xlfn.IFS(D719&lt;=200,"0-200",D719&lt;=500,"201-500",D719&gt;500,"501 &amp; above")</f>
        <v>201-500</v>
      </c>
      <c r="M719" t="str" cm="1">
        <f t="array" ref="M719">_xlfn.IFS(H719&lt;1000,"0-999",H719&lt;10000,"1,000-9,999",H719&gt;10000,"10,001&amp; above")</f>
        <v>10,001&amp; above</v>
      </c>
      <c r="N719" t="s">
        <v>5881</v>
      </c>
      <c r="O719" t="s">
        <v>5887</v>
      </c>
      <c r="P719" s="19" t="s">
        <v>17186</v>
      </c>
      <c r="Q719" t="s">
        <v>17187</v>
      </c>
      <c r="R719" t="s">
        <v>17188</v>
      </c>
      <c r="S719" t="s">
        <v>17189</v>
      </c>
      <c r="T719" t="s">
        <v>17190</v>
      </c>
      <c r="U719" t="s">
        <v>17191</v>
      </c>
      <c r="V719" t="s">
        <v>17192</v>
      </c>
      <c r="W719" t="s">
        <v>17193</v>
      </c>
    </row>
    <row r="720" spans="1:23" x14ac:dyDescent="0.35">
      <c r="A720" t="s">
        <v>13074</v>
      </c>
      <c r="B720" t="s">
        <v>13099</v>
      </c>
      <c r="C720" t="s">
        <v>13100</v>
      </c>
      <c r="D720">
        <v>579</v>
      </c>
      <c r="E720" s="9">
        <v>1400</v>
      </c>
      <c r="F720" s="1">
        <v>0.59</v>
      </c>
      <c r="G720">
        <v>4.3</v>
      </c>
      <c r="H720" s="4">
        <v>189104</v>
      </c>
      <c r="I720" t="str">
        <f t="shared" si="11"/>
        <v>50% or more</v>
      </c>
      <c r="J720" t="str" cm="1">
        <f t="array" ref="J720">_xlfn.IFS(G720&lt;=2,"0-2.0",G720&lt;=3,"2.1-3.0",G720&lt;=4,"3.1-4.0",G720&lt;=5,"4.1-5.0")</f>
        <v>4.1-5.0</v>
      </c>
      <c r="K720" s="6">
        <f>amazontable[[#This Row],[Discounted Price]]*H720</f>
        <v>109491216</v>
      </c>
      <c r="L720" s="7" t="str" cm="1">
        <f t="array" ref="L720">_xlfn.IFS(D720&lt;=200,"0-200",D720&lt;=500,"201-500",D720&gt;500,"501 &amp; above")</f>
        <v>501 &amp; above</v>
      </c>
      <c r="M720" t="str" cm="1">
        <f t="array" ref="M720">_xlfn.IFS(H720&lt;1000,"0-999",H720&lt;10000,"1,000-9,999",H720&gt;10000,"10,001&amp; above")</f>
        <v>10,001&amp; above</v>
      </c>
      <c r="N720" t="s">
        <v>5892</v>
      </c>
      <c r="O720" t="s">
        <v>5897</v>
      </c>
      <c r="P720" s="19" t="s">
        <v>17194</v>
      </c>
      <c r="Q720" t="s">
        <v>17195</v>
      </c>
      <c r="R720" t="s">
        <v>17196</v>
      </c>
      <c r="S720" t="s">
        <v>17197</v>
      </c>
      <c r="T720" t="s">
        <v>17198</v>
      </c>
      <c r="U720" t="s">
        <v>17199</v>
      </c>
      <c r="V720" t="s">
        <v>17200</v>
      </c>
      <c r="W720" t="s">
        <v>17201</v>
      </c>
    </row>
    <row r="721" spans="1:23" x14ac:dyDescent="0.35">
      <c r="A721" t="s">
        <v>13079</v>
      </c>
      <c r="B721" t="s">
        <v>13114</v>
      </c>
      <c r="C721" t="s">
        <v>13129</v>
      </c>
      <c r="D721" s="2">
        <v>2499</v>
      </c>
      <c r="E721" s="9">
        <v>3299</v>
      </c>
      <c r="F721" s="1">
        <v>0.24</v>
      </c>
      <c r="G721">
        <v>4.2</v>
      </c>
      <c r="H721" s="4">
        <v>93112</v>
      </c>
      <c r="I721" t="str">
        <f t="shared" si="11"/>
        <v>&lt;50%</v>
      </c>
      <c r="J721" t="str" cm="1">
        <f t="array" ref="J721">_xlfn.IFS(G721&lt;=2,"0-2.0",G721&lt;=3,"2.1-3.0",G721&lt;=4,"3.1-4.0",G721&lt;=5,"4.1-5.0")</f>
        <v>4.1-5.0</v>
      </c>
      <c r="K721" s="6">
        <f>amazontable[[#This Row],[Discounted Price]]*H721</f>
        <v>232686888</v>
      </c>
      <c r="L721" s="7" t="str" cm="1">
        <f t="array" ref="L721">_xlfn.IFS(D721&lt;=200,"0-200",D721&lt;=500,"201-500",D721&gt;500,"501 &amp; above")</f>
        <v>501 &amp; above</v>
      </c>
      <c r="M721" t="str" cm="1">
        <f t="array" ref="M721">_xlfn.IFS(H721&lt;1000,"0-999",H721&lt;10000,"1,000-9,999",H721&gt;10000,"10,001&amp; above")</f>
        <v>10,001&amp; above</v>
      </c>
      <c r="N721" t="s">
        <v>5902</v>
      </c>
      <c r="O721" t="s">
        <v>5908</v>
      </c>
      <c r="P721" s="19" t="s">
        <v>17202</v>
      </c>
      <c r="Q721" t="s">
        <v>17203</v>
      </c>
      <c r="R721" t="s">
        <v>17204</v>
      </c>
      <c r="S721" t="s">
        <v>17205</v>
      </c>
      <c r="T721" t="s">
        <v>17206</v>
      </c>
      <c r="U721" t="s">
        <v>17207</v>
      </c>
      <c r="V721" t="s">
        <v>17208</v>
      </c>
      <c r="W721" t="s">
        <v>17209</v>
      </c>
    </row>
    <row r="722" spans="1:23" x14ac:dyDescent="0.35">
      <c r="A722" t="s">
        <v>13079</v>
      </c>
      <c r="B722" t="s">
        <v>13096</v>
      </c>
      <c r="C722" t="s">
        <v>13097</v>
      </c>
      <c r="D722" s="2">
        <v>1199</v>
      </c>
      <c r="E722" s="9">
        <v>5999</v>
      </c>
      <c r="F722" s="1">
        <v>0.8</v>
      </c>
      <c r="G722">
        <v>3.9</v>
      </c>
      <c r="H722" s="4">
        <v>47521</v>
      </c>
      <c r="I722" t="str">
        <f t="shared" si="11"/>
        <v>50% or more</v>
      </c>
      <c r="J722" t="str" cm="1">
        <f t="array" ref="J722">_xlfn.IFS(G722&lt;=2,"0-2.0",G722&lt;=3,"2.1-3.0",G722&lt;=4,"3.1-4.0",G722&lt;=5,"4.1-5.0")</f>
        <v>3.1-4.0</v>
      </c>
      <c r="K722" s="6">
        <f>amazontable[[#This Row],[Discounted Price]]*H722</f>
        <v>56977679</v>
      </c>
      <c r="L722" s="7" t="str" cm="1">
        <f t="array" ref="L722">_xlfn.IFS(D722&lt;=200,"0-200",D722&lt;=500,"201-500",D722&gt;500,"501 &amp; above")</f>
        <v>501 &amp; above</v>
      </c>
      <c r="M722" t="str" cm="1">
        <f t="array" ref="M722">_xlfn.IFS(H722&lt;1000,"0-999",H722&lt;10000,"1,000-9,999",H722&gt;10000,"10,001&amp; above")</f>
        <v>10,001&amp; above</v>
      </c>
      <c r="N722" t="s">
        <v>5913</v>
      </c>
      <c r="O722" t="s">
        <v>5918</v>
      </c>
      <c r="P722" s="19" t="s">
        <v>17210</v>
      </c>
      <c r="Q722" t="s">
        <v>17211</v>
      </c>
      <c r="R722" t="s">
        <v>17212</v>
      </c>
      <c r="S722" t="s">
        <v>17213</v>
      </c>
      <c r="T722" t="s">
        <v>17214</v>
      </c>
      <c r="U722" t="s">
        <v>17215</v>
      </c>
      <c r="V722" t="s">
        <v>17216</v>
      </c>
      <c r="W722" t="s">
        <v>17217</v>
      </c>
    </row>
    <row r="723" spans="1:23" x14ac:dyDescent="0.35">
      <c r="A723" t="s">
        <v>13079</v>
      </c>
      <c r="B723" t="s">
        <v>13105</v>
      </c>
      <c r="C723" t="s">
        <v>13126</v>
      </c>
      <c r="D723">
        <v>399</v>
      </c>
      <c r="E723" s="9">
        <v>499</v>
      </c>
      <c r="F723" s="1">
        <v>0.2</v>
      </c>
      <c r="G723">
        <v>4.3</v>
      </c>
      <c r="H723" s="4">
        <v>27201</v>
      </c>
      <c r="I723" t="str">
        <f t="shared" si="11"/>
        <v>&lt;50%</v>
      </c>
      <c r="J723" t="str" cm="1">
        <f t="array" ref="J723">_xlfn.IFS(G723&lt;=2,"0-2.0",G723&lt;=3,"2.1-3.0",G723&lt;=4,"3.1-4.0",G723&lt;=5,"4.1-5.0")</f>
        <v>4.1-5.0</v>
      </c>
      <c r="K723" s="6">
        <f>amazontable[[#This Row],[Discounted Price]]*H723</f>
        <v>10853199</v>
      </c>
      <c r="L723" s="7" t="str" cm="1">
        <f t="array" ref="L723">_xlfn.IFS(D723&lt;=200,"0-200",D723&lt;=500,"201-500",D723&gt;500,"501 &amp; above")</f>
        <v>201-500</v>
      </c>
      <c r="M723" t="str" cm="1">
        <f t="array" ref="M723">_xlfn.IFS(H723&lt;1000,"0-999",H723&lt;10000,"1,000-9,999",H723&gt;10000,"10,001&amp; above")</f>
        <v>10,001&amp; above</v>
      </c>
      <c r="N723" t="s">
        <v>5923</v>
      </c>
      <c r="O723" t="s">
        <v>5928</v>
      </c>
      <c r="P723" s="19" t="s">
        <v>17218</v>
      </c>
      <c r="Q723" t="s">
        <v>17219</v>
      </c>
      <c r="R723" t="s">
        <v>17220</v>
      </c>
      <c r="S723" t="s">
        <v>17221</v>
      </c>
      <c r="T723" t="s">
        <v>17222</v>
      </c>
      <c r="U723" t="s">
        <v>17223</v>
      </c>
      <c r="V723" t="s">
        <v>17224</v>
      </c>
      <c r="W723" t="s">
        <v>17225</v>
      </c>
    </row>
    <row r="724" spans="1:23" x14ac:dyDescent="0.35">
      <c r="A724" t="s">
        <v>13079</v>
      </c>
      <c r="B724" t="s">
        <v>13080</v>
      </c>
      <c r="C724" t="s">
        <v>13081</v>
      </c>
      <c r="D724">
        <v>279</v>
      </c>
      <c r="E724" s="9">
        <v>499</v>
      </c>
      <c r="F724" s="1">
        <v>0.44</v>
      </c>
      <c r="G724">
        <v>3.7</v>
      </c>
      <c r="H724" s="4">
        <v>10962</v>
      </c>
      <c r="I724" t="str">
        <f t="shared" si="11"/>
        <v>&lt;50%</v>
      </c>
      <c r="J724" t="str" cm="1">
        <f t="array" ref="J724">_xlfn.IFS(G724&lt;=2,"0-2.0",G724&lt;=3,"2.1-3.0",G724&lt;=4,"3.1-4.0",G724&lt;=5,"4.1-5.0")</f>
        <v>3.1-4.0</v>
      </c>
      <c r="K724" s="6">
        <f>amazontable[[#This Row],[Discounted Price]]*H724</f>
        <v>3058398</v>
      </c>
      <c r="L724" s="7" t="str" cm="1">
        <f t="array" ref="L724">_xlfn.IFS(D724&lt;=200,"0-200",D724&lt;=500,"201-500",D724&gt;500,"501 &amp; above")</f>
        <v>201-500</v>
      </c>
      <c r="M724" t="str" cm="1">
        <f t="array" ref="M724">_xlfn.IFS(H724&lt;1000,"0-999",H724&lt;10000,"1,000-9,999",H724&gt;10000,"10,001&amp; above")</f>
        <v>10,001&amp; above</v>
      </c>
      <c r="N724" t="s">
        <v>213</v>
      </c>
      <c r="O724" t="s">
        <v>218</v>
      </c>
      <c r="P724" s="19" t="s">
        <v>13510</v>
      </c>
      <c r="Q724" t="s">
        <v>13511</v>
      </c>
      <c r="R724" t="s">
        <v>13512</v>
      </c>
      <c r="S724" t="s">
        <v>13513</v>
      </c>
      <c r="T724" t="s">
        <v>13514</v>
      </c>
      <c r="U724" t="s">
        <v>13515</v>
      </c>
      <c r="V724" t="s">
        <v>13516</v>
      </c>
      <c r="W724" t="s">
        <v>13517</v>
      </c>
    </row>
    <row r="725" spans="1:23" x14ac:dyDescent="0.35">
      <c r="A725" t="s">
        <v>13079</v>
      </c>
      <c r="B725" t="s">
        <v>13080</v>
      </c>
      <c r="C725" t="s">
        <v>13082</v>
      </c>
      <c r="D725" s="2">
        <v>13490</v>
      </c>
      <c r="E725" s="9">
        <v>22900</v>
      </c>
      <c r="F725" s="1">
        <v>0.41</v>
      </c>
      <c r="G725">
        <v>4.3</v>
      </c>
      <c r="H725" s="4">
        <v>16299</v>
      </c>
      <c r="I725" t="str">
        <f t="shared" si="11"/>
        <v>&lt;50%</v>
      </c>
      <c r="J725" t="str" cm="1">
        <f t="array" ref="J725">_xlfn.IFS(G725&lt;=2,"0-2.0",G725&lt;=3,"2.1-3.0",G725&lt;=4,"3.1-4.0",G725&lt;=5,"4.1-5.0")</f>
        <v>4.1-5.0</v>
      </c>
      <c r="K725" s="6">
        <f>amazontable[[#This Row],[Discounted Price]]*H725</f>
        <v>219873510</v>
      </c>
      <c r="L725" s="7" t="str" cm="1">
        <f t="array" ref="L725">_xlfn.IFS(D725&lt;=200,"0-200",D725&lt;=500,"201-500",D725&gt;500,"501 &amp; above")</f>
        <v>501 &amp; above</v>
      </c>
      <c r="M725" t="str" cm="1">
        <f t="array" ref="M725">_xlfn.IFS(H725&lt;1000,"0-999",H725&lt;10000,"1,000-9,999",H725&gt;10000,"10,001&amp; above")</f>
        <v>10,001&amp; above</v>
      </c>
      <c r="N725" t="s">
        <v>223</v>
      </c>
      <c r="O725" t="s">
        <v>228</v>
      </c>
      <c r="P725" s="19" t="s">
        <v>13518</v>
      </c>
      <c r="Q725" t="s">
        <v>13519</v>
      </c>
      <c r="R725" t="s">
        <v>13520</v>
      </c>
      <c r="S725" t="s">
        <v>13521</v>
      </c>
      <c r="T725" t="s">
        <v>13522</v>
      </c>
      <c r="U725" t="s">
        <v>13523</v>
      </c>
      <c r="V725" t="s">
        <v>13524</v>
      </c>
      <c r="W725" t="s">
        <v>13525</v>
      </c>
    </row>
    <row r="726" spans="1:23" x14ac:dyDescent="0.35">
      <c r="A726" t="s">
        <v>13074</v>
      </c>
      <c r="B726" t="s">
        <v>13075</v>
      </c>
      <c r="C726" t="s">
        <v>13101</v>
      </c>
      <c r="D726">
        <v>279</v>
      </c>
      <c r="E726" s="9">
        <v>375</v>
      </c>
      <c r="F726" s="1">
        <v>0.26</v>
      </c>
      <c r="G726">
        <v>4.3</v>
      </c>
      <c r="H726" s="4">
        <v>31534</v>
      </c>
      <c r="I726" t="str">
        <f t="shared" si="11"/>
        <v>&lt;50%</v>
      </c>
      <c r="J726" t="str" cm="1">
        <f t="array" ref="J726">_xlfn.IFS(G726&lt;=2,"0-2.0",G726&lt;=3,"2.1-3.0",G726&lt;=4,"3.1-4.0",G726&lt;=5,"4.1-5.0")</f>
        <v>4.1-5.0</v>
      </c>
      <c r="K726" s="6">
        <f>amazontable[[#This Row],[Discounted Price]]*H726</f>
        <v>8797986</v>
      </c>
      <c r="L726" s="7" t="str" cm="1">
        <f t="array" ref="L726">_xlfn.IFS(D726&lt;=200,"0-200",D726&lt;=500,"201-500",D726&gt;500,"501 &amp; above")</f>
        <v>201-500</v>
      </c>
      <c r="M726" t="str" cm="1">
        <f t="array" ref="M726">_xlfn.IFS(H726&lt;1000,"0-999",H726&lt;10000,"1,000-9,999",H726&gt;10000,"10,001&amp; above")</f>
        <v>10,001&amp; above</v>
      </c>
      <c r="N726" t="s">
        <v>5937</v>
      </c>
      <c r="O726" t="s">
        <v>5942</v>
      </c>
      <c r="P726" s="19" t="s">
        <v>17226</v>
      </c>
      <c r="Q726" t="s">
        <v>17227</v>
      </c>
      <c r="R726" t="s">
        <v>17228</v>
      </c>
      <c r="S726" t="s">
        <v>17229</v>
      </c>
      <c r="T726" t="s">
        <v>17230</v>
      </c>
      <c r="U726" t="s">
        <v>17231</v>
      </c>
      <c r="V726" t="s">
        <v>17232</v>
      </c>
      <c r="W726" t="s">
        <v>17233</v>
      </c>
    </row>
    <row r="727" spans="1:23" x14ac:dyDescent="0.35">
      <c r="A727" t="s">
        <v>13079</v>
      </c>
      <c r="B727" t="s">
        <v>13090</v>
      </c>
      <c r="C727" t="s">
        <v>13091</v>
      </c>
      <c r="D727" s="2">
        <v>2499</v>
      </c>
      <c r="E727" s="9">
        <v>4999</v>
      </c>
      <c r="F727" s="1">
        <v>0.5</v>
      </c>
      <c r="G727">
        <v>3.9</v>
      </c>
      <c r="H727" s="4">
        <v>7571</v>
      </c>
      <c r="I727" t="str">
        <f t="shared" si="11"/>
        <v>50% or more</v>
      </c>
      <c r="J727" t="str" cm="1">
        <f t="array" ref="J727">_xlfn.IFS(G727&lt;=2,"0-2.0",G727&lt;=3,"2.1-3.0",G727&lt;=4,"3.1-4.0",G727&lt;=5,"4.1-5.0")</f>
        <v>3.1-4.0</v>
      </c>
      <c r="K727" s="6">
        <f>amazontable[[#This Row],[Discounted Price]]*H727</f>
        <v>18919929</v>
      </c>
      <c r="L727" s="7" t="str" cm="1">
        <f t="array" ref="L727">_xlfn.IFS(D727&lt;=200,"0-200",D727&lt;=500,"201-500",D727&gt;500,"501 &amp; above")</f>
        <v>501 &amp; above</v>
      </c>
      <c r="M727" t="str" cm="1">
        <f t="array" ref="M727">_xlfn.IFS(H727&lt;1000,"0-999",H727&lt;10000,"1,000-9,999",H727&gt;10000,"10,001&amp; above")</f>
        <v>1,000-9,999</v>
      </c>
      <c r="N727" t="s">
        <v>5947</v>
      </c>
      <c r="O727" t="s">
        <v>4092</v>
      </c>
      <c r="P727" s="19" t="s">
        <v>16006</v>
      </c>
      <c r="Q727" t="s">
        <v>16007</v>
      </c>
      <c r="R727" t="s">
        <v>16008</v>
      </c>
      <c r="S727" t="s">
        <v>16009</v>
      </c>
      <c r="T727" t="s">
        <v>16010</v>
      </c>
      <c r="U727" t="s">
        <v>16011</v>
      </c>
      <c r="V727" t="s">
        <v>16012</v>
      </c>
      <c r="W727" t="s">
        <v>16013</v>
      </c>
    </row>
    <row r="728" spans="1:23" x14ac:dyDescent="0.35">
      <c r="A728" t="s">
        <v>13107</v>
      </c>
      <c r="B728" t="s">
        <v>13108</v>
      </c>
      <c r="C728" t="s">
        <v>13109</v>
      </c>
      <c r="D728">
        <v>137</v>
      </c>
      <c r="E728" s="9">
        <v>160</v>
      </c>
      <c r="F728" s="1">
        <v>0.14000000000000001</v>
      </c>
      <c r="G728">
        <v>4.4000000000000004</v>
      </c>
      <c r="H728" s="4">
        <v>6537</v>
      </c>
      <c r="I728" t="str">
        <f t="shared" si="11"/>
        <v>&lt;50%</v>
      </c>
      <c r="J728" t="str" cm="1">
        <f t="array" ref="J728">_xlfn.IFS(G728&lt;=2,"0-2.0",G728&lt;=3,"2.1-3.0",G728&lt;=4,"3.1-4.0",G728&lt;=5,"4.1-5.0")</f>
        <v>4.1-5.0</v>
      </c>
      <c r="K728" s="6">
        <f>amazontable[[#This Row],[Discounted Price]]*H728</f>
        <v>895569</v>
      </c>
      <c r="L728" s="7" t="str" cm="1">
        <f t="array" ref="L728">_xlfn.IFS(D728&lt;=200,"0-200",D728&lt;=500,"201-500",D728&gt;500,"501 &amp; above")</f>
        <v>0-200</v>
      </c>
      <c r="M728" t="str" cm="1">
        <f t="array" ref="M728">_xlfn.IFS(H728&lt;1000,"0-999",H728&lt;10000,"1,000-9,999",H728&gt;10000,"10,001&amp; above")</f>
        <v>1,000-9,999</v>
      </c>
      <c r="N728" t="s">
        <v>5952</v>
      </c>
      <c r="O728" t="s">
        <v>5957</v>
      </c>
      <c r="P728" s="19" t="s">
        <v>17234</v>
      </c>
      <c r="Q728" t="s">
        <v>17235</v>
      </c>
      <c r="R728" t="s">
        <v>17236</v>
      </c>
      <c r="S728" t="s">
        <v>17237</v>
      </c>
      <c r="T728" t="s">
        <v>17238</v>
      </c>
      <c r="U728" t="s">
        <v>17239</v>
      </c>
      <c r="V728" t="s">
        <v>17240</v>
      </c>
      <c r="W728" t="s">
        <v>17241</v>
      </c>
    </row>
    <row r="729" spans="1:23" x14ac:dyDescent="0.35">
      <c r="A729" t="s">
        <v>13074</v>
      </c>
      <c r="B729" t="s">
        <v>13075</v>
      </c>
      <c r="C729" t="s">
        <v>13076</v>
      </c>
      <c r="D729">
        <v>59</v>
      </c>
      <c r="E729" s="9">
        <v>199</v>
      </c>
      <c r="F729" s="1">
        <v>0.7</v>
      </c>
      <c r="G729">
        <v>4</v>
      </c>
      <c r="H729" s="4">
        <v>9377</v>
      </c>
      <c r="I729" t="str">
        <f t="shared" si="11"/>
        <v>50% or more</v>
      </c>
      <c r="J729" t="str" cm="1">
        <f t="array" ref="J729">_xlfn.IFS(G729&lt;=2,"0-2.0",G729&lt;=3,"2.1-3.0",G729&lt;=4,"3.1-4.0",G729&lt;=5,"4.1-5.0")</f>
        <v>3.1-4.0</v>
      </c>
      <c r="K729" s="6">
        <f>amazontable[[#This Row],[Discounted Price]]*H729</f>
        <v>553243</v>
      </c>
      <c r="L729" s="7" t="str" cm="1">
        <f t="array" ref="L729">_xlfn.IFS(D729&lt;=200,"0-200",D729&lt;=500,"201-500",D729&gt;500,"501 &amp; above")</f>
        <v>0-200</v>
      </c>
      <c r="M729" t="str" cm="1">
        <f t="array" ref="M729">_xlfn.IFS(H729&lt;1000,"0-999",H729&lt;10000,"1,000-9,999",H729&gt;10000,"10,001&amp; above")</f>
        <v>1,000-9,999</v>
      </c>
      <c r="N729" t="s">
        <v>233</v>
      </c>
      <c r="O729" t="s">
        <v>238</v>
      </c>
      <c r="P729" s="19" t="s">
        <v>13526</v>
      </c>
      <c r="Q729" t="s">
        <v>13527</v>
      </c>
      <c r="R729" t="s">
        <v>13528</v>
      </c>
      <c r="S729" t="s">
        <v>13529</v>
      </c>
      <c r="T729" t="s">
        <v>13530</v>
      </c>
      <c r="U729" t="s">
        <v>13531</v>
      </c>
      <c r="V729" t="s">
        <v>13532</v>
      </c>
      <c r="W729" t="s">
        <v>13533</v>
      </c>
    </row>
    <row r="730" spans="1:23" x14ac:dyDescent="0.35">
      <c r="A730" t="s">
        <v>13074</v>
      </c>
      <c r="B730" t="s">
        <v>13075</v>
      </c>
      <c r="C730" t="s">
        <v>13123</v>
      </c>
      <c r="D730">
        <v>299</v>
      </c>
      <c r="E730" s="9">
        <v>499</v>
      </c>
      <c r="F730" s="1">
        <v>0.4</v>
      </c>
      <c r="G730">
        <v>4.5</v>
      </c>
      <c r="H730" s="4">
        <v>21010</v>
      </c>
      <c r="I730" t="str">
        <f t="shared" si="11"/>
        <v>&lt;50%</v>
      </c>
      <c r="J730" t="str" cm="1">
        <f t="array" ref="J730">_xlfn.IFS(G730&lt;=2,"0-2.0",G730&lt;=3,"2.1-3.0",G730&lt;=4,"3.1-4.0",G730&lt;=5,"4.1-5.0")</f>
        <v>4.1-5.0</v>
      </c>
      <c r="K730" s="6">
        <f>amazontable[[#This Row],[Discounted Price]]*H730</f>
        <v>6281990</v>
      </c>
      <c r="L730" s="7" t="str" cm="1">
        <f t="array" ref="L730">_xlfn.IFS(D730&lt;=200,"0-200",D730&lt;=500,"201-500",D730&gt;500,"501 &amp; above")</f>
        <v>201-500</v>
      </c>
      <c r="M730" t="str" cm="1">
        <f t="array" ref="M730">_xlfn.IFS(H730&lt;1000,"0-999",H730&lt;10000,"1,000-9,999",H730&gt;10000,"10,001&amp; above")</f>
        <v>10,001&amp; above</v>
      </c>
      <c r="N730" t="s">
        <v>5963</v>
      </c>
      <c r="O730" t="s">
        <v>5968</v>
      </c>
      <c r="P730" s="19" t="s">
        <v>17242</v>
      </c>
      <c r="Q730" t="s">
        <v>17243</v>
      </c>
      <c r="R730" t="s">
        <v>17244</v>
      </c>
      <c r="S730" t="s">
        <v>17245</v>
      </c>
      <c r="T730" t="s">
        <v>17246</v>
      </c>
      <c r="U730" t="s">
        <v>17247</v>
      </c>
      <c r="V730" t="s">
        <v>17248</v>
      </c>
      <c r="W730" t="s">
        <v>17249</v>
      </c>
    </row>
    <row r="731" spans="1:23" x14ac:dyDescent="0.35">
      <c r="A731" t="s">
        <v>13079</v>
      </c>
      <c r="B731" t="s">
        <v>13096</v>
      </c>
      <c r="C731" t="s">
        <v>13097</v>
      </c>
      <c r="D731" s="2">
        <v>1799</v>
      </c>
      <c r="E731" s="9">
        <v>3999</v>
      </c>
      <c r="F731" s="1">
        <v>0.55000000000000004</v>
      </c>
      <c r="G731">
        <v>3.9</v>
      </c>
      <c r="H731" s="4">
        <v>3517</v>
      </c>
      <c r="I731" t="str">
        <f t="shared" si="11"/>
        <v>50% or more</v>
      </c>
      <c r="J731" t="str" cm="1">
        <f t="array" ref="J731">_xlfn.IFS(G731&lt;=2,"0-2.0",G731&lt;=3,"2.1-3.0",G731&lt;=4,"3.1-4.0",G731&lt;=5,"4.1-5.0")</f>
        <v>3.1-4.0</v>
      </c>
      <c r="K731" s="6">
        <f>amazontable[[#This Row],[Discounted Price]]*H731</f>
        <v>6327083</v>
      </c>
      <c r="L731" s="7" t="str" cm="1">
        <f t="array" ref="L731">_xlfn.IFS(D731&lt;=200,"0-200",D731&lt;=500,"201-500",D731&gt;500,"501 &amp; above")</f>
        <v>501 &amp; above</v>
      </c>
      <c r="M731" t="str" cm="1">
        <f t="array" ref="M731">_xlfn.IFS(H731&lt;1000,"0-999",H731&lt;10000,"1,000-9,999",H731&gt;10000,"10,001&amp; above")</f>
        <v>1,000-9,999</v>
      </c>
      <c r="N731" t="s">
        <v>5973</v>
      </c>
      <c r="O731" t="s">
        <v>5978</v>
      </c>
      <c r="P731" s="19" t="s">
        <v>17250</v>
      </c>
      <c r="Q731" t="s">
        <v>17251</v>
      </c>
      <c r="R731" t="s">
        <v>17252</v>
      </c>
      <c r="S731" t="s">
        <v>17253</v>
      </c>
      <c r="T731" t="s">
        <v>17254</v>
      </c>
      <c r="U731" t="s">
        <v>17255</v>
      </c>
      <c r="V731" t="s">
        <v>17256</v>
      </c>
      <c r="W731" t="s">
        <v>17257</v>
      </c>
    </row>
    <row r="732" spans="1:23" x14ac:dyDescent="0.35">
      <c r="A732" t="s">
        <v>13079</v>
      </c>
      <c r="B732" t="s">
        <v>13083</v>
      </c>
      <c r="C732" t="s">
        <v>13089</v>
      </c>
      <c r="D732" s="2">
        <v>1999</v>
      </c>
      <c r="E732" s="9">
        <v>2999</v>
      </c>
      <c r="F732" s="1">
        <v>0.33</v>
      </c>
      <c r="G732">
        <v>4.3</v>
      </c>
      <c r="H732" s="4">
        <v>63899</v>
      </c>
      <c r="I732" t="str">
        <f t="shared" si="11"/>
        <v>&lt;50%</v>
      </c>
      <c r="J732" t="str" cm="1">
        <f t="array" ref="J732">_xlfn.IFS(G732&lt;=2,"0-2.0",G732&lt;=3,"2.1-3.0",G732&lt;=4,"3.1-4.0",G732&lt;=5,"4.1-5.0")</f>
        <v>4.1-5.0</v>
      </c>
      <c r="K732" s="6">
        <f>amazontable[[#This Row],[Discounted Price]]*H732</f>
        <v>127734101</v>
      </c>
      <c r="L732" s="7" t="str" cm="1">
        <f t="array" ref="L732">_xlfn.IFS(D732&lt;=200,"0-200",D732&lt;=500,"201-500",D732&gt;500,"501 &amp; above")</f>
        <v>501 &amp; above</v>
      </c>
      <c r="M732" t="str" cm="1">
        <f t="array" ref="M732">_xlfn.IFS(H732&lt;1000,"0-999",H732&lt;10000,"1,000-9,999",H732&gt;10000,"10,001&amp; above")</f>
        <v>10,001&amp; above</v>
      </c>
      <c r="N732" t="s">
        <v>5983</v>
      </c>
      <c r="O732" t="s">
        <v>5988</v>
      </c>
      <c r="P732" s="19" t="s">
        <v>17258</v>
      </c>
      <c r="Q732" t="s">
        <v>17259</v>
      </c>
      <c r="R732" t="s">
        <v>17260</v>
      </c>
      <c r="S732" t="s">
        <v>17261</v>
      </c>
      <c r="T732" t="s">
        <v>17262</v>
      </c>
      <c r="U732" t="s">
        <v>17263</v>
      </c>
      <c r="V732" t="s">
        <v>17264</v>
      </c>
      <c r="W732" t="s">
        <v>17265</v>
      </c>
    </row>
    <row r="733" spans="1:23" x14ac:dyDescent="0.35">
      <c r="A733" t="s">
        <v>13079</v>
      </c>
      <c r="B733" t="s">
        <v>13080</v>
      </c>
      <c r="C733" t="s">
        <v>13081</v>
      </c>
      <c r="D733">
        <v>199</v>
      </c>
      <c r="E733" s="9">
        <v>699</v>
      </c>
      <c r="F733" s="1">
        <v>0.72</v>
      </c>
      <c r="G733">
        <v>4.2</v>
      </c>
      <c r="H733" s="4">
        <v>12153</v>
      </c>
      <c r="I733" t="str">
        <f t="shared" si="11"/>
        <v>50% or more</v>
      </c>
      <c r="J733" t="str" cm="1">
        <f t="array" ref="J733">_xlfn.IFS(G733&lt;=2,"0-2.0",G733&lt;=3,"2.1-3.0",G733&lt;=4,"3.1-4.0",G733&lt;=5,"4.1-5.0")</f>
        <v>4.1-5.0</v>
      </c>
      <c r="K733" s="6">
        <f>amazontable[[#This Row],[Discounted Price]]*H733</f>
        <v>2418447</v>
      </c>
      <c r="L733" s="7" t="str" cm="1">
        <f t="array" ref="L733">_xlfn.IFS(D733&lt;=200,"0-200",D733&lt;=500,"201-500",D733&gt;500,"501 &amp; above")</f>
        <v>0-200</v>
      </c>
      <c r="M733" t="str" cm="1">
        <f t="array" ref="M733">_xlfn.IFS(H733&lt;1000,"0-999",H733&lt;10000,"1,000-9,999",H733&gt;10000,"10,001&amp; above")</f>
        <v>10,001&amp; above</v>
      </c>
      <c r="N733" t="s">
        <v>252</v>
      </c>
      <c r="O733" t="s">
        <v>257</v>
      </c>
      <c r="P733" s="19" t="s">
        <v>13542</v>
      </c>
      <c r="Q733" t="s">
        <v>13543</v>
      </c>
      <c r="R733" t="s">
        <v>13544</v>
      </c>
      <c r="S733" t="s">
        <v>13545</v>
      </c>
      <c r="T733" t="s">
        <v>13546</v>
      </c>
      <c r="U733" t="s">
        <v>13547</v>
      </c>
      <c r="V733" t="s">
        <v>13548</v>
      </c>
      <c r="W733" t="s">
        <v>13549</v>
      </c>
    </row>
    <row r="734" spans="1:23" x14ac:dyDescent="0.35">
      <c r="A734" t="s">
        <v>13074</v>
      </c>
      <c r="B734" t="s">
        <v>13075</v>
      </c>
      <c r="C734" t="s">
        <v>13130</v>
      </c>
      <c r="D734">
        <v>399</v>
      </c>
      <c r="E734" s="9">
        <v>1499</v>
      </c>
      <c r="F734" s="1">
        <v>0.73</v>
      </c>
      <c r="G734">
        <v>4.0999999999999996</v>
      </c>
      <c r="H734" s="4">
        <v>5730</v>
      </c>
      <c r="I734" t="str">
        <f t="shared" si="11"/>
        <v>50% or more</v>
      </c>
      <c r="J734" t="str" cm="1">
        <f t="array" ref="J734">_xlfn.IFS(G734&lt;=2,"0-2.0",G734&lt;=3,"2.1-3.0",G734&lt;=4,"3.1-4.0",G734&lt;=5,"4.1-5.0")</f>
        <v>4.1-5.0</v>
      </c>
      <c r="K734" s="6">
        <f>amazontable[[#This Row],[Discounted Price]]*H734</f>
        <v>2286270</v>
      </c>
      <c r="L734" s="7" t="str" cm="1">
        <f t="array" ref="L734">_xlfn.IFS(D734&lt;=200,"0-200",D734&lt;=500,"201-500",D734&gt;500,"501 &amp; above")</f>
        <v>201-500</v>
      </c>
      <c r="M734" t="str" cm="1">
        <f t="array" ref="M734">_xlfn.IFS(H734&lt;1000,"0-999",H734&lt;10000,"1,000-9,999",H734&gt;10000,"10,001&amp; above")</f>
        <v>1,000-9,999</v>
      </c>
      <c r="N734" t="s">
        <v>5994</v>
      </c>
      <c r="O734" t="s">
        <v>6000</v>
      </c>
      <c r="P734" s="19" t="s">
        <v>17266</v>
      </c>
      <c r="Q734" t="s">
        <v>17267</v>
      </c>
      <c r="R734" t="s">
        <v>17268</v>
      </c>
      <c r="S734" t="s">
        <v>17269</v>
      </c>
      <c r="T734" t="s">
        <v>17270</v>
      </c>
      <c r="U734" t="s">
        <v>17271</v>
      </c>
      <c r="V734" t="s">
        <v>17272</v>
      </c>
      <c r="W734" t="s">
        <v>17273</v>
      </c>
    </row>
    <row r="735" spans="1:23" x14ac:dyDescent="0.35">
      <c r="A735" t="s">
        <v>13074</v>
      </c>
      <c r="B735" t="s">
        <v>13075</v>
      </c>
      <c r="C735" t="s">
        <v>13121</v>
      </c>
      <c r="D735" s="2">
        <v>1699</v>
      </c>
      <c r="E735" s="9">
        <v>3999</v>
      </c>
      <c r="F735" s="1">
        <v>0.57999999999999996</v>
      </c>
      <c r="G735">
        <v>4.2</v>
      </c>
      <c r="H735" s="4">
        <v>25488</v>
      </c>
      <c r="I735" t="str">
        <f t="shared" si="11"/>
        <v>50% or more</v>
      </c>
      <c r="J735" t="str" cm="1">
        <f t="array" ref="J735">_xlfn.IFS(G735&lt;=2,"0-2.0",G735&lt;=3,"2.1-3.0",G735&lt;=4,"3.1-4.0",G735&lt;=5,"4.1-5.0")</f>
        <v>4.1-5.0</v>
      </c>
      <c r="K735" s="6">
        <f>amazontable[[#This Row],[Discounted Price]]*H735</f>
        <v>43304112</v>
      </c>
      <c r="L735" s="7" t="str" cm="1">
        <f t="array" ref="L735">_xlfn.IFS(D735&lt;=200,"0-200",D735&lt;=500,"201-500",D735&gt;500,"501 &amp; above")</f>
        <v>501 &amp; above</v>
      </c>
      <c r="M735" t="str" cm="1">
        <f t="array" ref="M735">_xlfn.IFS(H735&lt;1000,"0-999",H735&lt;10000,"1,000-9,999",H735&gt;10000,"10,001&amp; above")</f>
        <v>10,001&amp; above</v>
      </c>
      <c r="N735" t="s">
        <v>6005</v>
      </c>
      <c r="O735" t="s">
        <v>6011</v>
      </c>
      <c r="P735" s="19" t="s">
        <v>17274</v>
      </c>
      <c r="Q735" t="s">
        <v>17275</v>
      </c>
      <c r="R735" t="s">
        <v>17276</v>
      </c>
      <c r="S735" t="s">
        <v>17277</v>
      </c>
      <c r="T735" t="s">
        <v>17278</v>
      </c>
      <c r="U735" t="s">
        <v>17279</v>
      </c>
      <c r="V735" t="s">
        <v>17280</v>
      </c>
      <c r="W735" t="s">
        <v>17281</v>
      </c>
    </row>
    <row r="736" spans="1:23" x14ac:dyDescent="0.35">
      <c r="A736" t="s">
        <v>13074</v>
      </c>
      <c r="B736" t="s">
        <v>13075</v>
      </c>
      <c r="C736" t="s">
        <v>13101</v>
      </c>
      <c r="D736">
        <v>699</v>
      </c>
      <c r="E736" s="9">
        <v>995</v>
      </c>
      <c r="F736" s="1">
        <v>0.3</v>
      </c>
      <c r="G736">
        <v>4.5</v>
      </c>
      <c r="H736" s="4">
        <v>54405</v>
      </c>
      <c r="I736" t="str">
        <f t="shared" si="11"/>
        <v>&lt;50%</v>
      </c>
      <c r="J736" t="str" cm="1">
        <f t="array" ref="J736">_xlfn.IFS(G736&lt;=2,"0-2.0",G736&lt;=3,"2.1-3.0",G736&lt;=4,"3.1-4.0",G736&lt;=5,"4.1-5.0")</f>
        <v>4.1-5.0</v>
      </c>
      <c r="K736" s="6">
        <f>amazontable[[#This Row],[Discounted Price]]*H736</f>
        <v>38029095</v>
      </c>
      <c r="L736" s="7" t="str" cm="1">
        <f t="array" ref="L736">_xlfn.IFS(D736&lt;=200,"0-200",D736&lt;=500,"201-500",D736&gt;500,"501 &amp; above")</f>
        <v>501 &amp; above</v>
      </c>
      <c r="M736" t="str" cm="1">
        <f t="array" ref="M736">_xlfn.IFS(H736&lt;1000,"0-999",H736&lt;10000,"1,000-9,999",H736&gt;10000,"10,001&amp; above")</f>
        <v>10,001&amp; above</v>
      </c>
      <c r="N736" t="s">
        <v>6016</v>
      </c>
      <c r="O736" t="s">
        <v>6021</v>
      </c>
      <c r="P736" s="19" t="s">
        <v>17282</v>
      </c>
      <c r="Q736" t="s">
        <v>17283</v>
      </c>
      <c r="R736" t="s">
        <v>17284</v>
      </c>
      <c r="S736" t="s">
        <v>17285</v>
      </c>
      <c r="T736" t="s">
        <v>17286</v>
      </c>
      <c r="U736" t="s">
        <v>17287</v>
      </c>
      <c r="V736" t="s">
        <v>17288</v>
      </c>
      <c r="W736" t="s">
        <v>17289</v>
      </c>
    </row>
    <row r="737" spans="1:23" x14ac:dyDescent="0.35">
      <c r="A737" t="s">
        <v>13079</v>
      </c>
      <c r="B737" t="s">
        <v>13092</v>
      </c>
      <c r="C737" t="s">
        <v>13093</v>
      </c>
      <c r="D737">
        <v>95</v>
      </c>
      <c r="E737" s="9">
        <v>499</v>
      </c>
      <c r="F737" s="1">
        <v>0.81</v>
      </c>
      <c r="G737">
        <v>4.2</v>
      </c>
      <c r="H737" s="4">
        <v>1949</v>
      </c>
      <c r="I737" t="str">
        <f t="shared" si="11"/>
        <v>50% or more</v>
      </c>
      <c r="J737" t="str" cm="1">
        <f t="array" ref="J737">_xlfn.IFS(G737&lt;=2,"0-2.0",G737&lt;=3,"2.1-3.0",G737&lt;=4,"3.1-4.0",G737&lt;=5,"4.1-5.0")</f>
        <v>4.1-5.0</v>
      </c>
      <c r="K737" s="6">
        <f>amazontable[[#This Row],[Discounted Price]]*H737</f>
        <v>185155</v>
      </c>
      <c r="L737" s="7" t="str" cm="1">
        <f t="array" ref="L737">_xlfn.IFS(D737&lt;=200,"0-200",D737&lt;=500,"201-500",D737&gt;500,"501 &amp; above")</f>
        <v>0-200</v>
      </c>
      <c r="M737" t="str" cm="1">
        <f t="array" ref="M737">_xlfn.IFS(H737&lt;1000,"0-999",H737&lt;10000,"1,000-9,999",H737&gt;10000,"10,001&amp; above")</f>
        <v>1,000-9,999</v>
      </c>
      <c r="N737" t="s">
        <v>4040</v>
      </c>
      <c r="O737" t="s">
        <v>4045</v>
      </c>
      <c r="P737" s="19" t="s">
        <v>15974</v>
      </c>
      <c r="Q737" t="s">
        <v>15975</v>
      </c>
      <c r="R737" t="s">
        <v>15976</v>
      </c>
      <c r="S737" t="s">
        <v>15977</v>
      </c>
      <c r="T737" t="s">
        <v>15978</v>
      </c>
      <c r="U737" t="s">
        <v>15979</v>
      </c>
      <c r="V737" t="s">
        <v>15980</v>
      </c>
      <c r="W737" t="s">
        <v>15981</v>
      </c>
    </row>
    <row r="738" spans="1:23" x14ac:dyDescent="0.35">
      <c r="A738" t="s">
        <v>13074</v>
      </c>
      <c r="B738" t="s">
        <v>13077</v>
      </c>
      <c r="C738" t="s">
        <v>13125</v>
      </c>
      <c r="D738" s="2">
        <v>1149</v>
      </c>
      <c r="E738" s="9">
        <v>1699</v>
      </c>
      <c r="F738" s="1">
        <v>0.32</v>
      </c>
      <c r="G738">
        <v>4.2</v>
      </c>
      <c r="H738" s="4">
        <v>122478</v>
      </c>
      <c r="I738" t="str">
        <f t="shared" si="11"/>
        <v>&lt;50%</v>
      </c>
      <c r="J738" t="str" cm="1">
        <f t="array" ref="J738">_xlfn.IFS(G738&lt;=2,"0-2.0",G738&lt;=3,"2.1-3.0",G738&lt;=4,"3.1-4.0",G738&lt;=5,"4.1-5.0")</f>
        <v>4.1-5.0</v>
      </c>
      <c r="K738" s="6">
        <f>amazontable[[#This Row],[Discounted Price]]*H738</f>
        <v>140727222</v>
      </c>
      <c r="L738" s="7" t="str" cm="1">
        <f t="array" ref="L738">_xlfn.IFS(D738&lt;=200,"0-200",D738&lt;=500,"201-500",D738&gt;500,"501 &amp; above")</f>
        <v>501 &amp; above</v>
      </c>
      <c r="M738" t="str" cm="1">
        <f t="array" ref="M738">_xlfn.IFS(H738&lt;1000,"0-999",H738&lt;10000,"1,000-9,999",H738&gt;10000,"10,001&amp; above")</f>
        <v>10,001&amp; above</v>
      </c>
      <c r="N738" t="s">
        <v>6028</v>
      </c>
      <c r="O738" t="s">
        <v>6033</v>
      </c>
      <c r="P738" s="19" t="s">
        <v>17290</v>
      </c>
      <c r="Q738" t="s">
        <v>17291</v>
      </c>
      <c r="R738" t="s">
        <v>17292</v>
      </c>
      <c r="S738" t="s">
        <v>17293</v>
      </c>
      <c r="T738" t="s">
        <v>17294</v>
      </c>
      <c r="U738" t="s">
        <v>17295</v>
      </c>
      <c r="V738" t="s">
        <v>17296</v>
      </c>
      <c r="W738" t="s">
        <v>17297</v>
      </c>
    </row>
    <row r="739" spans="1:23" x14ac:dyDescent="0.35">
      <c r="A739" t="s">
        <v>13074</v>
      </c>
      <c r="B739" t="s">
        <v>13075</v>
      </c>
      <c r="C739" t="s">
        <v>13101</v>
      </c>
      <c r="D739" s="2">
        <v>1495</v>
      </c>
      <c r="E739" s="9">
        <v>1995</v>
      </c>
      <c r="F739" s="1">
        <v>0.25</v>
      </c>
      <c r="G739">
        <v>4.3</v>
      </c>
      <c r="H739" s="4">
        <v>7241</v>
      </c>
      <c r="I739" t="str">
        <f t="shared" si="11"/>
        <v>&lt;50%</v>
      </c>
      <c r="J739" t="str" cm="1">
        <f t="array" ref="J739">_xlfn.IFS(G739&lt;=2,"0-2.0",G739&lt;=3,"2.1-3.0",G739&lt;=4,"3.1-4.0",G739&lt;=5,"4.1-5.0")</f>
        <v>4.1-5.0</v>
      </c>
      <c r="K739" s="6">
        <f>amazontable[[#This Row],[Discounted Price]]*H739</f>
        <v>10825295</v>
      </c>
      <c r="L739" s="7" t="str" cm="1">
        <f t="array" ref="L739">_xlfn.IFS(D739&lt;=200,"0-200",D739&lt;=500,"201-500",D739&gt;500,"501 &amp; above")</f>
        <v>501 &amp; above</v>
      </c>
      <c r="M739" t="str" cm="1">
        <f t="array" ref="M739">_xlfn.IFS(H739&lt;1000,"0-999",H739&lt;10000,"1,000-9,999",H739&gt;10000,"10,001&amp; above")</f>
        <v>1,000-9,999</v>
      </c>
      <c r="N739" t="s">
        <v>6038</v>
      </c>
      <c r="O739" t="s">
        <v>6043</v>
      </c>
      <c r="P739" s="19" t="s">
        <v>17298</v>
      </c>
      <c r="Q739" t="s">
        <v>17299</v>
      </c>
      <c r="R739" t="s">
        <v>17300</v>
      </c>
      <c r="S739" t="s">
        <v>17301</v>
      </c>
      <c r="T739" t="s">
        <v>17302</v>
      </c>
      <c r="U739" t="s">
        <v>17303</v>
      </c>
      <c r="V739" t="s">
        <v>17304</v>
      </c>
      <c r="W739" t="s">
        <v>17305</v>
      </c>
    </row>
    <row r="740" spans="1:23" x14ac:dyDescent="0.35">
      <c r="A740" t="s">
        <v>13074</v>
      </c>
      <c r="B740" t="s">
        <v>13075</v>
      </c>
      <c r="C740" t="s">
        <v>13098</v>
      </c>
      <c r="D740">
        <v>849</v>
      </c>
      <c r="E740" s="9">
        <v>4999</v>
      </c>
      <c r="F740" s="1">
        <v>0.83</v>
      </c>
      <c r="G740">
        <v>4</v>
      </c>
      <c r="H740" s="4">
        <v>20457</v>
      </c>
      <c r="I740" t="str">
        <f t="shared" si="11"/>
        <v>50% or more</v>
      </c>
      <c r="J740" t="str" cm="1">
        <f t="array" ref="J740">_xlfn.IFS(G740&lt;=2,"0-2.0",G740&lt;=3,"2.1-3.0",G740&lt;=4,"3.1-4.0",G740&lt;=5,"4.1-5.0")</f>
        <v>3.1-4.0</v>
      </c>
      <c r="K740" s="6">
        <f>amazontable[[#This Row],[Discounted Price]]*H740</f>
        <v>17367993</v>
      </c>
      <c r="L740" s="7" t="str" cm="1">
        <f t="array" ref="L740">_xlfn.IFS(D740&lt;=200,"0-200",D740&lt;=500,"201-500",D740&gt;500,"501 &amp; above")</f>
        <v>501 &amp; above</v>
      </c>
      <c r="M740" t="str" cm="1">
        <f t="array" ref="M740">_xlfn.IFS(H740&lt;1000,"0-999",H740&lt;10000,"1,000-9,999",H740&gt;10000,"10,001&amp; above")</f>
        <v>10,001&amp; above</v>
      </c>
      <c r="N740" t="s">
        <v>6048</v>
      </c>
      <c r="O740" t="s">
        <v>6053</v>
      </c>
      <c r="P740" s="19" t="s">
        <v>17306</v>
      </c>
      <c r="Q740" t="s">
        <v>17307</v>
      </c>
      <c r="R740" t="s">
        <v>17308</v>
      </c>
      <c r="S740" t="s">
        <v>17309</v>
      </c>
      <c r="T740" t="s">
        <v>17310</v>
      </c>
      <c r="U740" t="s">
        <v>17311</v>
      </c>
      <c r="V740" t="s">
        <v>17312</v>
      </c>
      <c r="W740" t="s">
        <v>17313</v>
      </c>
    </row>
    <row r="741" spans="1:23" x14ac:dyDescent="0.35">
      <c r="A741" t="s">
        <v>13107</v>
      </c>
      <c r="B741" t="s">
        <v>13116</v>
      </c>
      <c r="C741" t="s">
        <v>13117</v>
      </c>
      <c r="D741">
        <v>440</v>
      </c>
      <c r="E741" s="9">
        <v>440</v>
      </c>
      <c r="F741" s="1">
        <v>0</v>
      </c>
      <c r="G741">
        <v>4.5</v>
      </c>
      <c r="H741" s="4">
        <v>8610</v>
      </c>
      <c r="I741" t="str">
        <f t="shared" si="11"/>
        <v>&lt;50%</v>
      </c>
      <c r="J741" t="str" cm="1">
        <f t="array" ref="J741">_xlfn.IFS(G741&lt;=2,"0-2.0",G741&lt;=3,"2.1-3.0",G741&lt;=4,"3.1-4.0",G741&lt;=5,"4.1-5.0")</f>
        <v>4.1-5.0</v>
      </c>
      <c r="K741" s="6">
        <f>amazontable[[#This Row],[Discounted Price]]*H741</f>
        <v>3788400</v>
      </c>
      <c r="L741" s="7" t="str" cm="1">
        <f t="array" ref="L741">_xlfn.IFS(D741&lt;=200,"0-200",D741&lt;=500,"201-500",D741&gt;500,"501 &amp; above")</f>
        <v>201-500</v>
      </c>
      <c r="M741" t="str" cm="1">
        <f t="array" ref="M741">_xlfn.IFS(H741&lt;1000,"0-999",H741&lt;10000,"1,000-9,999",H741&gt;10000,"10,001&amp; above")</f>
        <v>1,000-9,999</v>
      </c>
      <c r="N741" t="s">
        <v>6058</v>
      </c>
      <c r="O741" t="s">
        <v>6064</v>
      </c>
      <c r="P741" s="19" t="s">
        <v>17314</v>
      </c>
      <c r="Q741" t="s">
        <v>17315</v>
      </c>
      <c r="R741" t="s">
        <v>17316</v>
      </c>
      <c r="S741" t="s">
        <v>17317</v>
      </c>
      <c r="T741" t="s">
        <v>17318</v>
      </c>
      <c r="U741" t="s">
        <v>17319</v>
      </c>
      <c r="V741" t="s">
        <v>17320</v>
      </c>
      <c r="W741" t="s">
        <v>17321</v>
      </c>
    </row>
    <row r="742" spans="1:23" x14ac:dyDescent="0.35">
      <c r="A742" t="s">
        <v>13079</v>
      </c>
      <c r="B742" t="s">
        <v>13092</v>
      </c>
      <c r="C742" t="s">
        <v>13093</v>
      </c>
      <c r="D742">
        <v>349</v>
      </c>
      <c r="E742" s="9">
        <v>999</v>
      </c>
      <c r="F742" s="1">
        <v>0.65</v>
      </c>
      <c r="G742">
        <v>3.8</v>
      </c>
      <c r="H742" s="4">
        <v>16557</v>
      </c>
      <c r="I742" t="str">
        <f t="shared" si="11"/>
        <v>50% or more</v>
      </c>
      <c r="J742" t="str" cm="1">
        <f t="array" ref="J742">_xlfn.IFS(G742&lt;=2,"0-2.0",G742&lt;=3,"2.1-3.0",G742&lt;=4,"3.1-4.0",G742&lt;=5,"4.1-5.0")</f>
        <v>3.1-4.0</v>
      </c>
      <c r="K742" s="6">
        <f>amazontable[[#This Row],[Discounted Price]]*H742</f>
        <v>5778393</v>
      </c>
      <c r="L742" s="7" t="str" cm="1">
        <f t="array" ref="L742">_xlfn.IFS(D742&lt;=200,"0-200",D742&lt;=500,"201-500",D742&gt;500,"501 &amp; above")</f>
        <v>201-500</v>
      </c>
      <c r="M742" t="str" cm="1">
        <f t="array" ref="M742">_xlfn.IFS(H742&lt;1000,"0-999",H742&lt;10000,"1,000-9,999",H742&gt;10000,"10,001&amp; above")</f>
        <v>10,001&amp; above</v>
      </c>
      <c r="N742" t="s">
        <v>4009</v>
      </c>
      <c r="O742" t="s">
        <v>4014</v>
      </c>
      <c r="P742" s="19" t="s">
        <v>15958</v>
      </c>
      <c r="Q742" t="s">
        <v>15959</v>
      </c>
      <c r="R742" t="s">
        <v>15960</v>
      </c>
      <c r="S742" t="s">
        <v>15961</v>
      </c>
      <c r="T742" t="s">
        <v>15962</v>
      </c>
      <c r="U742" t="s">
        <v>15963</v>
      </c>
      <c r="V742" t="s">
        <v>15964</v>
      </c>
      <c r="W742" t="s">
        <v>15965</v>
      </c>
    </row>
    <row r="743" spans="1:23" x14ac:dyDescent="0.35">
      <c r="A743" t="s">
        <v>13074</v>
      </c>
      <c r="B743" t="s">
        <v>13075</v>
      </c>
      <c r="C743" t="s">
        <v>13098</v>
      </c>
      <c r="D743">
        <v>599</v>
      </c>
      <c r="E743" s="9">
        <v>3999</v>
      </c>
      <c r="F743" s="1">
        <v>0.85</v>
      </c>
      <c r="G743">
        <v>3.9</v>
      </c>
      <c r="H743" s="4">
        <v>1087</v>
      </c>
      <c r="I743" t="str">
        <f t="shared" si="11"/>
        <v>50% or more</v>
      </c>
      <c r="J743" t="str" cm="1">
        <f t="array" ref="J743">_xlfn.IFS(G743&lt;=2,"0-2.0",G743&lt;=3,"2.1-3.0",G743&lt;=4,"3.1-4.0",G743&lt;=5,"4.1-5.0")</f>
        <v>3.1-4.0</v>
      </c>
      <c r="K743" s="6">
        <f>amazontable[[#This Row],[Discounted Price]]*H743</f>
        <v>651113</v>
      </c>
      <c r="L743" s="7" t="str" cm="1">
        <f t="array" ref="L743">_xlfn.IFS(D743&lt;=200,"0-200",D743&lt;=500,"201-500",D743&gt;500,"501 &amp; above")</f>
        <v>501 &amp; above</v>
      </c>
      <c r="M743" t="str" cm="1">
        <f t="array" ref="M743">_xlfn.IFS(H743&lt;1000,"0-999",H743&lt;10000,"1,000-9,999",H743&gt;10000,"10,001&amp; above")</f>
        <v>1,000-9,999</v>
      </c>
      <c r="N743" t="s">
        <v>6071</v>
      </c>
      <c r="O743" t="s">
        <v>6076</v>
      </c>
      <c r="P743" s="19" t="s">
        <v>17322</v>
      </c>
      <c r="Q743" t="s">
        <v>17323</v>
      </c>
      <c r="R743" t="s">
        <v>17324</v>
      </c>
      <c r="S743" t="s">
        <v>17325</v>
      </c>
      <c r="T743" t="s">
        <v>17326</v>
      </c>
      <c r="U743" t="s">
        <v>17327</v>
      </c>
      <c r="V743" t="s">
        <v>17328</v>
      </c>
      <c r="W743" t="s">
        <v>17329</v>
      </c>
    </row>
    <row r="744" spans="1:23" x14ac:dyDescent="0.35">
      <c r="A744" t="s">
        <v>13074</v>
      </c>
      <c r="B744" t="s">
        <v>13075</v>
      </c>
      <c r="C744" t="s">
        <v>13085</v>
      </c>
      <c r="D744">
        <v>149</v>
      </c>
      <c r="E744" s="9">
        <v>399</v>
      </c>
      <c r="F744" s="1">
        <v>0.63</v>
      </c>
      <c r="G744">
        <v>4</v>
      </c>
      <c r="H744" s="4">
        <v>1540</v>
      </c>
      <c r="I744" t="str">
        <f t="shared" si="11"/>
        <v>50% or more</v>
      </c>
      <c r="J744" t="str" cm="1">
        <f t="array" ref="J744">_xlfn.IFS(G744&lt;=2,"0-2.0",G744&lt;=3,"2.1-3.0",G744&lt;=4,"3.1-4.0",G744&lt;=5,"4.1-5.0")</f>
        <v>3.1-4.0</v>
      </c>
      <c r="K744" s="6">
        <f>amazontable[[#This Row],[Discounted Price]]*H744</f>
        <v>229460</v>
      </c>
      <c r="L744" s="7" t="str" cm="1">
        <f t="array" ref="L744">_xlfn.IFS(D744&lt;=200,"0-200",D744&lt;=500,"201-500",D744&gt;500,"501 &amp; above")</f>
        <v>0-200</v>
      </c>
      <c r="M744" t="str" cm="1">
        <f t="array" ref="M744">_xlfn.IFS(H744&lt;1000,"0-999",H744&lt;10000,"1,000-9,999",H744&gt;10000,"10,001&amp; above")</f>
        <v>1,000-9,999</v>
      </c>
      <c r="N744" t="s">
        <v>6081</v>
      </c>
      <c r="O744" t="s">
        <v>6086</v>
      </c>
      <c r="P744" s="19" t="s">
        <v>17330</v>
      </c>
      <c r="Q744" t="s">
        <v>17331</v>
      </c>
      <c r="R744" t="s">
        <v>17332</v>
      </c>
      <c r="S744" t="s">
        <v>17333</v>
      </c>
      <c r="T744" t="s">
        <v>17334</v>
      </c>
      <c r="U744" t="s">
        <v>17335</v>
      </c>
      <c r="V744" t="s">
        <v>17336</v>
      </c>
      <c r="W744" t="s">
        <v>17337</v>
      </c>
    </row>
    <row r="745" spans="1:23" x14ac:dyDescent="0.35">
      <c r="A745" t="s">
        <v>13074</v>
      </c>
      <c r="B745" t="s">
        <v>13075</v>
      </c>
      <c r="C745" t="s">
        <v>13101</v>
      </c>
      <c r="D745">
        <v>289</v>
      </c>
      <c r="E745" s="9">
        <v>999</v>
      </c>
      <c r="F745" s="1">
        <v>0.71</v>
      </c>
      <c r="G745">
        <v>4.0999999999999996</v>
      </c>
      <c r="H745" s="4">
        <v>401</v>
      </c>
      <c r="I745" t="str">
        <f t="shared" si="11"/>
        <v>50% or more</v>
      </c>
      <c r="J745" t="str" cm="1">
        <f t="array" ref="J745">_xlfn.IFS(G745&lt;=2,"0-2.0",G745&lt;=3,"2.1-3.0",G745&lt;=4,"3.1-4.0",G745&lt;=5,"4.1-5.0")</f>
        <v>4.1-5.0</v>
      </c>
      <c r="K745" s="6">
        <f>amazontable[[#This Row],[Discounted Price]]*H745</f>
        <v>115889</v>
      </c>
      <c r="L745" s="7" t="str" cm="1">
        <f t="array" ref="L745">_xlfn.IFS(D745&lt;=200,"0-200",D745&lt;=500,"201-500",D745&gt;500,"501 &amp; above")</f>
        <v>201-500</v>
      </c>
      <c r="M745" t="str" cm="1">
        <f t="array" ref="M745">_xlfn.IFS(H745&lt;1000,"0-999",H745&lt;10000,"1,000-9,999",H745&gt;10000,"10,001&amp; above")</f>
        <v>0-999</v>
      </c>
      <c r="N745" t="s">
        <v>6091</v>
      </c>
      <c r="O745" t="s">
        <v>6096</v>
      </c>
      <c r="P745" s="19" t="s">
        <v>17338</v>
      </c>
      <c r="Q745" t="s">
        <v>17339</v>
      </c>
      <c r="R745" t="s">
        <v>17340</v>
      </c>
      <c r="S745" t="s">
        <v>17341</v>
      </c>
      <c r="T745" t="s">
        <v>17342</v>
      </c>
      <c r="U745" t="s">
        <v>17343</v>
      </c>
      <c r="V745" t="s">
        <v>17344</v>
      </c>
      <c r="W745" t="s">
        <v>17345</v>
      </c>
    </row>
    <row r="746" spans="1:23" x14ac:dyDescent="0.35">
      <c r="A746" t="s">
        <v>13074</v>
      </c>
      <c r="B746" t="s">
        <v>13075</v>
      </c>
      <c r="C746" t="s">
        <v>13131</v>
      </c>
      <c r="D746">
        <v>179</v>
      </c>
      <c r="E746" s="9">
        <v>499</v>
      </c>
      <c r="F746" s="1">
        <v>0.64</v>
      </c>
      <c r="G746">
        <v>3.4</v>
      </c>
      <c r="H746" s="4">
        <v>9385</v>
      </c>
      <c r="I746" t="str">
        <f t="shared" si="11"/>
        <v>50% or more</v>
      </c>
      <c r="J746" t="str" cm="1">
        <f t="array" ref="J746">_xlfn.IFS(G746&lt;=2,"0-2.0",G746&lt;=3,"2.1-3.0",G746&lt;=4,"3.1-4.0",G746&lt;=5,"4.1-5.0")</f>
        <v>3.1-4.0</v>
      </c>
      <c r="K746" s="6">
        <f>amazontable[[#This Row],[Discounted Price]]*H746</f>
        <v>1679915</v>
      </c>
      <c r="L746" s="7" t="str" cm="1">
        <f t="array" ref="L746">_xlfn.IFS(D746&lt;=200,"0-200",D746&lt;=500,"201-500",D746&gt;500,"501 &amp; above")</f>
        <v>0-200</v>
      </c>
      <c r="M746" t="str" cm="1">
        <f t="array" ref="M746">_xlfn.IFS(H746&lt;1000,"0-999",H746&lt;10000,"1,000-9,999",H746&gt;10000,"10,001&amp; above")</f>
        <v>1,000-9,999</v>
      </c>
      <c r="N746" t="s">
        <v>6101</v>
      </c>
      <c r="O746" t="s">
        <v>6107</v>
      </c>
      <c r="P746" s="19" t="s">
        <v>17346</v>
      </c>
      <c r="Q746" t="s">
        <v>17347</v>
      </c>
      <c r="R746" t="s">
        <v>17348</v>
      </c>
      <c r="S746" t="s">
        <v>17349</v>
      </c>
      <c r="T746" t="s">
        <v>17350</v>
      </c>
      <c r="U746" t="s">
        <v>17351</v>
      </c>
      <c r="V746" t="s">
        <v>17352</v>
      </c>
      <c r="W746" t="s">
        <v>17353</v>
      </c>
    </row>
    <row r="747" spans="1:23" x14ac:dyDescent="0.35">
      <c r="A747" t="s">
        <v>13079</v>
      </c>
      <c r="B747" t="s">
        <v>13090</v>
      </c>
      <c r="C747" t="s">
        <v>13091</v>
      </c>
      <c r="D747" s="2">
        <v>1499</v>
      </c>
      <c r="E747" s="9">
        <v>4999</v>
      </c>
      <c r="F747" s="1">
        <v>0.7</v>
      </c>
      <c r="G747">
        <v>4</v>
      </c>
      <c r="H747" s="4">
        <v>92588</v>
      </c>
      <c r="I747" t="str">
        <f t="shared" si="11"/>
        <v>50% or more</v>
      </c>
      <c r="J747" t="str" cm="1">
        <f t="array" ref="J747">_xlfn.IFS(G747&lt;=2,"0-2.0",G747&lt;=3,"2.1-3.0",G747&lt;=4,"3.1-4.0",G747&lt;=5,"4.1-5.0")</f>
        <v>3.1-4.0</v>
      </c>
      <c r="K747" s="6">
        <f>amazontable[[#This Row],[Discounted Price]]*H747</f>
        <v>138789412</v>
      </c>
      <c r="L747" s="7" t="str" cm="1">
        <f t="array" ref="L747">_xlfn.IFS(D747&lt;=200,"0-200",D747&lt;=500,"201-500",D747&gt;500,"501 &amp; above")</f>
        <v>501 &amp; above</v>
      </c>
      <c r="M747" t="str" cm="1">
        <f t="array" ref="M747">_xlfn.IFS(H747&lt;1000,"0-999",H747&lt;10000,"1,000-9,999",H747&gt;10000,"10,001&amp; above")</f>
        <v>10,001&amp; above</v>
      </c>
      <c r="N747" t="s">
        <v>6112</v>
      </c>
      <c r="O747" t="s">
        <v>4219</v>
      </c>
      <c r="P747" s="19" t="s">
        <v>16070</v>
      </c>
      <c r="Q747" t="s">
        <v>16071</v>
      </c>
      <c r="R747" t="s">
        <v>16072</v>
      </c>
      <c r="S747" t="s">
        <v>16073</v>
      </c>
      <c r="T747" t="s">
        <v>16074</v>
      </c>
      <c r="U747" t="s">
        <v>16075</v>
      </c>
      <c r="V747" t="s">
        <v>16076</v>
      </c>
      <c r="W747" t="s">
        <v>16077</v>
      </c>
    </row>
    <row r="748" spans="1:23" x14ac:dyDescent="0.35">
      <c r="A748" t="s">
        <v>13079</v>
      </c>
      <c r="B748" t="s">
        <v>13096</v>
      </c>
      <c r="C748" t="s">
        <v>13097</v>
      </c>
      <c r="D748">
        <v>399</v>
      </c>
      <c r="E748" s="9">
        <v>699</v>
      </c>
      <c r="F748" s="1">
        <v>0.43</v>
      </c>
      <c r="G748">
        <v>3.4</v>
      </c>
      <c r="H748" s="4">
        <v>3454</v>
      </c>
      <c r="I748" t="str">
        <f t="shared" si="11"/>
        <v>&lt;50%</v>
      </c>
      <c r="J748" t="str" cm="1">
        <f t="array" ref="J748">_xlfn.IFS(G748&lt;=2,"0-2.0",G748&lt;=3,"2.1-3.0",G748&lt;=4,"3.1-4.0",G748&lt;=5,"4.1-5.0")</f>
        <v>3.1-4.0</v>
      </c>
      <c r="K748" s="6">
        <f>amazontable[[#This Row],[Discounted Price]]*H748</f>
        <v>1378146</v>
      </c>
      <c r="L748" s="7" t="str" cm="1">
        <f t="array" ref="L748">_xlfn.IFS(D748&lt;=200,"0-200",D748&lt;=500,"201-500",D748&gt;500,"501 &amp; above")</f>
        <v>201-500</v>
      </c>
      <c r="M748" t="str" cm="1">
        <f t="array" ref="M748">_xlfn.IFS(H748&lt;1000,"0-999",H748&lt;10000,"1,000-9,999",H748&gt;10000,"10,001&amp; above")</f>
        <v>1,000-9,999</v>
      </c>
      <c r="N748" t="s">
        <v>6117</v>
      </c>
      <c r="O748" t="s">
        <v>6122</v>
      </c>
      <c r="P748" s="19" t="s">
        <v>17354</v>
      </c>
      <c r="Q748" t="s">
        <v>17355</v>
      </c>
      <c r="R748" t="s">
        <v>17356</v>
      </c>
      <c r="S748" t="s">
        <v>17357</v>
      </c>
      <c r="T748" t="s">
        <v>17358</v>
      </c>
      <c r="U748" t="s">
        <v>17359</v>
      </c>
      <c r="V748" t="s">
        <v>17360</v>
      </c>
      <c r="W748" t="s">
        <v>17361</v>
      </c>
    </row>
    <row r="749" spans="1:23" x14ac:dyDescent="0.35">
      <c r="A749" t="s">
        <v>13074</v>
      </c>
      <c r="B749" t="s">
        <v>13075</v>
      </c>
      <c r="C749" t="s">
        <v>13121</v>
      </c>
      <c r="D749">
        <v>599</v>
      </c>
      <c r="E749" s="9">
        <v>799</v>
      </c>
      <c r="F749" s="1">
        <v>0.25</v>
      </c>
      <c r="G749">
        <v>4.3</v>
      </c>
      <c r="H749" s="4">
        <v>15790</v>
      </c>
      <c r="I749" t="str">
        <f t="shared" si="11"/>
        <v>&lt;50%</v>
      </c>
      <c r="J749" t="str" cm="1">
        <f t="array" ref="J749">_xlfn.IFS(G749&lt;=2,"0-2.0",G749&lt;=3,"2.1-3.0",G749&lt;=4,"3.1-4.0",G749&lt;=5,"4.1-5.0")</f>
        <v>4.1-5.0</v>
      </c>
      <c r="K749" s="6">
        <f>amazontable[[#This Row],[Discounted Price]]*H749</f>
        <v>9458210</v>
      </c>
      <c r="L749" s="7" t="str" cm="1">
        <f t="array" ref="L749">_xlfn.IFS(D749&lt;=200,"0-200",D749&lt;=500,"201-500",D749&gt;500,"501 &amp; above")</f>
        <v>501 &amp; above</v>
      </c>
      <c r="M749" t="str" cm="1">
        <f t="array" ref="M749">_xlfn.IFS(H749&lt;1000,"0-999",H749&lt;10000,"1,000-9,999",H749&gt;10000,"10,001&amp; above")</f>
        <v>10,001&amp; above</v>
      </c>
      <c r="N749" t="s">
        <v>6127</v>
      </c>
      <c r="O749" t="s">
        <v>6132</v>
      </c>
      <c r="P749" s="19" t="s">
        <v>17362</v>
      </c>
      <c r="Q749" t="s">
        <v>17363</v>
      </c>
      <c r="R749" t="s">
        <v>17364</v>
      </c>
      <c r="S749" t="s">
        <v>17365</v>
      </c>
      <c r="T749" t="s">
        <v>17366</v>
      </c>
      <c r="U749" t="s">
        <v>17367</v>
      </c>
      <c r="V749" t="s">
        <v>17368</v>
      </c>
      <c r="W749" t="s">
        <v>17369</v>
      </c>
    </row>
    <row r="750" spans="1:23" x14ac:dyDescent="0.35">
      <c r="A750" t="s">
        <v>13074</v>
      </c>
      <c r="B750" t="s">
        <v>13075</v>
      </c>
      <c r="C750" t="s">
        <v>13132</v>
      </c>
      <c r="D750">
        <v>949</v>
      </c>
      <c r="E750" s="9">
        <v>2000</v>
      </c>
      <c r="F750" s="1">
        <v>0.53</v>
      </c>
      <c r="G750">
        <v>3.9</v>
      </c>
      <c r="H750" s="4">
        <v>14969</v>
      </c>
      <c r="I750" t="str">
        <f t="shared" si="11"/>
        <v>50% or more</v>
      </c>
      <c r="J750" t="str" cm="1">
        <f t="array" ref="J750">_xlfn.IFS(G750&lt;=2,"0-2.0",G750&lt;=3,"2.1-3.0",G750&lt;=4,"3.1-4.0",G750&lt;=5,"4.1-5.0")</f>
        <v>3.1-4.0</v>
      </c>
      <c r="K750" s="6">
        <f>amazontable[[#This Row],[Discounted Price]]*H750</f>
        <v>14205581</v>
      </c>
      <c r="L750" s="7" t="str" cm="1">
        <f t="array" ref="L750">_xlfn.IFS(D750&lt;=200,"0-200",D750&lt;=500,"201-500",D750&gt;500,"501 &amp; above")</f>
        <v>501 &amp; above</v>
      </c>
      <c r="M750" t="str" cm="1">
        <f t="array" ref="M750">_xlfn.IFS(H750&lt;1000,"0-999",H750&lt;10000,"1,000-9,999",H750&gt;10000,"10,001&amp; above")</f>
        <v>10,001&amp; above</v>
      </c>
      <c r="N750" t="s">
        <v>6137</v>
      </c>
      <c r="O750" t="s">
        <v>6143</v>
      </c>
      <c r="P750" s="19" t="s">
        <v>17370</v>
      </c>
      <c r="Q750" t="s">
        <v>17371</v>
      </c>
      <c r="R750" t="s">
        <v>17372</v>
      </c>
      <c r="S750" t="s">
        <v>17373</v>
      </c>
      <c r="T750" t="s">
        <v>17374</v>
      </c>
      <c r="U750" t="s">
        <v>17375</v>
      </c>
      <c r="V750" t="s">
        <v>17376</v>
      </c>
      <c r="W750" t="s">
        <v>17377</v>
      </c>
    </row>
    <row r="751" spans="1:23" x14ac:dyDescent="0.35">
      <c r="A751" t="s">
        <v>13079</v>
      </c>
      <c r="B751" t="s">
        <v>13090</v>
      </c>
      <c r="C751" t="s">
        <v>13091</v>
      </c>
      <c r="D751" s="2">
        <v>2499</v>
      </c>
      <c r="E751" s="9">
        <v>9999</v>
      </c>
      <c r="F751" s="1">
        <v>0.75</v>
      </c>
      <c r="G751">
        <v>4.0999999999999996</v>
      </c>
      <c r="H751" s="4">
        <v>42139</v>
      </c>
      <c r="I751" t="str">
        <f t="shared" si="11"/>
        <v>50% or more</v>
      </c>
      <c r="J751" t="str" cm="1">
        <f t="array" ref="J751">_xlfn.IFS(G751&lt;=2,"0-2.0",G751&lt;=3,"2.1-3.0",G751&lt;=4,"3.1-4.0",G751&lt;=5,"4.1-5.0")</f>
        <v>4.1-5.0</v>
      </c>
      <c r="K751" s="6">
        <f>amazontable[[#This Row],[Discounted Price]]*H751</f>
        <v>105305361</v>
      </c>
      <c r="L751" s="7" t="str" cm="1">
        <f t="array" ref="L751">_xlfn.IFS(D751&lt;=200,"0-200",D751&lt;=500,"201-500",D751&gt;500,"501 &amp; above")</f>
        <v>501 &amp; above</v>
      </c>
      <c r="M751" t="str" cm="1">
        <f t="array" ref="M751">_xlfn.IFS(H751&lt;1000,"0-999",H751&lt;10000,"1,000-9,999",H751&gt;10000,"10,001&amp; above")</f>
        <v>10,001&amp; above</v>
      </c>
      <c r="N751" t="s">
        <v>6148</v>
      </c>
      <c r="O751" t="s">
        <v>6153</v>
      </c>
      <c r="P751" s="19" t="s">
        <v>17378</v>
      </c>
      <c r="Q751" t="s">
        <v>17379</v>
      </c>
      <c r="R751" t="s">
        <v>17380</v>
      </c>
      <c r="S751" t="s">
        <v>17381</v>
      </c>
      <c r="T751" t="s">
        <v>17382</v>
      </c>
      <c r="U751" t="s">
        <v>17383</v>
      </c>
      <c r="V751" t="s">
        <v>17384</v>
      </c>
      <c r="W751" t="s">
        <v>17385</v>
      </c>
    </row>
    <row r="752" spans="1:23" x14ac:dyDescent="0.35">
      <c r="A752" t="s">
        <v>13079</v>
      </c>
      <c r="B752" t="s">
        <v>13105</v>
      </c>
      <c r="C752" t="s">
        <v>13106</v>
      </c>
      <c r="D752">
        <v>159</v>
      </c>
      <c r="E752" s="9">
        <v>180</v>
      </c>
      <c r="F752" s="1">
        <v>0.12</v>
      </c>
      <c r="G752">
        <v>4.3</v>
      </c>
      <c r="H752" s="4">
        <v>989</v>
      </c>
      <c r="I752" t="str">
        <f t="shared" si="11"/>
        <v>&lt;50%</v>
      </c>
      <c r="J752" t="str" cm="1">
        <f t="array" ref="J752">_xlfn.IFS(G752&lt;=2,"0-2.0",G752&lt;=3,"2.1-3.0",G752&lt;=4,"3.1-4.0",G752&lt;=5,"4.1-5.0")</f>
        <v>4.1-5.0</v>
      </c>
      <c r="K752" s="6">
        <f>amazontable[[#This Row],[Discounted Price]]*H752</f>
        <v>157251</v>
      </c>
      <c r="L752" s="7" t="str" cm="1">
        <f t="array" ref="L752">_xlfn.IFS(D752&lt;=200,"0-200",D752&lt;=500,"201-500",D752&gt;500,"501 &amp; above")</f>
        <v>0-200</v>
      </c>
      <c r="M752" t="str" cm="1">
        <f t="array" ref="M752">_xlfn.IFS(H752&lt;1000,"0-999",H752&lt;10000,"1,000-9,999",H752&gt;10000,"10,001&amp; above")</f>
        <v>0-999</v>
      </c>
      <c r="N752" t="s">
        <v>6158</v>
      </c>
      <c r="O752" t="s">
        <v>6163</v>
      </c>
      <c r="P752" s="19" t="s">
        <v>17386</v>
      </c>
      <c r="Q752" t="s">
        <v>17387</v>
      </c>
      <c r="R752" t="s">
        <v>17388</v>
      </c>
      <c r="S752" t="s">
        <v>17389</v>
      </c>
      <c r="T752" t="s">
        <v>17390</v>
      </c>
      <c r="U752" t="s">
        <v>17391</v>
      </c>
      <c r="V752" t="s">
        <v>17392</v>
      </c>
      <c r="W752" t="s">
        <v>17393</v>
      </c>
    </row>
    <row r="753" spans="1:23" x14ac:dyDescent="0.35">
      <c r="A753" t="s">
        <v>13079</v>
      </c>
      <c r="B753" t="s">
        <v>13081</v>
      </c>
      <c r="C753" t="s">
        <v>13095</v>
      </c>
      <c r="D753" s="2">
        <v>1329</v>
      </c>
      <c r="E753" s="9">
        <v>2900</v>
      </c>
      <c r="F753" s="1">
        <v>0.54</v>
      </c>
      <c r="G753">
        <v>4.5</v>
      </c>
      <c r="H753" s="4">
        <v>19624</v>
      </c>
      <c r="I753" t="str">
        <f t="shared" si="11"/>
        <v>50% or more</v>
      </c>
      <c r="J753" t="str" cm="1">
        <f t="array" ref="J753">_xlfn.IFS(G753&lt;=2,"0-2.0",G753&lt;=3,"2.1-3.0",G753&lt;=4,"3.1-4.0",G753&lt;=5,"4.1-5.0")</f>
        <v>4.1-5.0</v>
      </c>
      <c r="K753" s="6">
        <f>amazontable[[#This Row],[Discounted Price]]*H753</f>
        <v>26080296</v>
      </c>
      <c r="L753" s="7" t="str" cm="1">
        <f t="array" ref="L753">_xlfn.IFS(D753&lt;=200,"0-200",D753&lt;=500,"201-500",D753&gt;500,"501 &amp; above")</f>
        <v>501 &amp; above</v>
      </c>
      <c r="M753" t="str" cm="1">
        <f t="array" ref="M753">_xlfn.IFS(H753&lt;1000,"0-999",H753&lt;10000,"1,000-9,999",H753&gt;10000,"10,001&amp; above")</f>
        <v>10,001&amp; above</v>
      </c>
      <c r="N753" t="s">
        <v>6168</v>
      </c>
      <c r="O753" t="s">
        <v>6173</v>
      </c>
      <c r="P753" s="19" t="s">
        <v>17394</v>
      </c>
      <c r="Q753" t="s">
        <v>17395</v>
      </c>
      <c r="R753" t="s">
        <v>17396</v>
      </c>
      <c r="S753" t="s">
        <v>17397</v>
      </c>
      <c r="T753" t="s">
        <v>17398</v>
      </c>
      <c r="U753" t="s">
        <v>17399</v>
      </c>
      <c r="V753" t="s">
        <v>17400</v>
      </c>
      <c r="W753" t="s">
        <v>17401</v>
      </c>
    </row>
    <row r="754" spans="1:23" x14ac:dyDescent="0.35">
      <c r="A754" t="s">
        <v>13074</v>
      </c>
      <c r="B754" t="s">
        <v>13075</v>
      </c>
      <c r="C754" t="s">
        <v>13131</v>
      </c>
      <c r="D754">
        <v>570</v>
      </c>
      <c r="E754" s="9">
        <v>999</v>
      </c>
      <c r="F754" s="1">
        <v>0.43</v>
      </c>
      <c r="G754">
        <v>4.2</v>
      </c>
      <c r="H754" s="4">
        <v>3201</v>
      </c>
      <c r="I754" t="str">
        <f t="shared" si="11"/>
        <v>&lt;50%</v>
      </c>
      <c r="J754" t="str" cm="1">
        <f t="array" ref="J754">_xlfn.IFS(G754&lt;=2,"0-2.0",G754&lt;=3,"2.1-3.0",G754&lt;=4,"3.1-4.0",G754&lt;=5,"4.1-5.0")</f>
        <v>4.1-5.0</v>
      </c>
      <c r="K754" s="6">
        <f>amazontable[[#This Row],[Discounted Price]]*H754</f>
        <v>1824570</v>
      </c>
      <c r="L754" s="7" t="str" cm="1">
        <f t="array" ref="L754">_xlfn.IFS(D754&lt;=200,"0-200",D754&lt;=500,"201-500",D754&gt;500,"501 &amp; above")</f>
        <v>501 &amp; above</v>
      </c>
      <c r="M754" t="str" cm="1">
        <f t="array" ref="M754">_xlfn.IFS(H754&lt;1000,"0-999",H754&lt;10000,"1,000-9,999",H754&gt;10000,"10,001&amp; above")</f>
        <v>1,000-9,999</v>
      </c>
      <c r="N754" t="s">
        <v>6178</v>
      </c>
      <c r="O754" t="s">
        <v>6183</v>
      </c>
      <c r="P754" s="19" t="s">
        <v>17402</v>
      </c>
      <c r="Q754" t="s">
        <v>17403</v>
      </c>
      <c r="R754" t="s">
        <v>17404</v>
      </c>
      <c r="S754" t="s">
        <v>17405</v>
      </c>
      <c r="T754" t="s">
        <v>17406</v>
      </c>
      <c r="U754" t="s">
        <v>17407</v>
      </c>
      <c r="V754" t="s">
        <v>17408</v>
      </c>
      <c r="W754" t="s">
        <v>17409</v>
      </c>
    </row>
    <row r="755" spans="1:23" x14ac:dyDescent="0.35">
      <c r="A755" t="s">
        <v>13079</v>
      </c>
      <c r="B755" t="s">
        <v>13083</v>
      </c>
      <c r="C755" t="s">
        <v>13089</v>
      </c>
      <c r="D755">
        <v>899</v>
      </c>
      <c r="E755" s="9">
        <v>1999</v>
      </c>
      <c r="F755" s="1">
        <v>0.55000000000000004</v>
      </c>
      <c r="G755">
        <v>4.0999999999999996</v>
      </c>
      <c r="H755" s="4">
        <v>30469</v>
      </c>
      <c r="I755" t="str">
        <f t="shared" si="11"/>
        <v>50% or more</v>
      </c>
      <c r="J755" t="str" cm="1">
        <f t="array" ref="J755">_xlfn.IFS(G755&lt;=2,"0-2.0",G755&lt;=3,"2.1-3.0",G755&lt;=4,"3.1-4.0",G755&lt;=5,"4.1-5.0")</f>
        <v>4.1-5.0</v>
      </c>
      <c r="K755" s="6">
        <f>amazontable[[#This Row],[Discounted Price]]*H755</f>
        <v>27391631</v>
      </c>
      <c r="L755" s="7" t="str" cm="1">
        <f t="array" ref="L755">_xlfn.IFS(D755&lt;=200,"0-200",D755&lt;=500,"201-500",D755&gt;500,"501 &amp; above")</f>
        <v>501 &amp; above</v>
      </c>
      <c r="M755" t="str" cm="1">
        <f t="array" ref="M755">_xlfn.IFS(H755&lt;1000,"0-999",H755&lt;10000,"1,000-9,999",H755&gt;10000,"10,001&amp; above")</f>
        <v>10,001&amp; above</v>
      </c>
      <c r="N755" t="s">
        <v>6187</v>
      </c>
      <c r="O755" t="s">
        <v>6193</v>
      </c>
      <c r="P755" s="19" t="s">
        <v>17410</v>
      </c>
      <c r="Q755" t="s">
        <v>17411</v>
      </c>
      <c r="R755" t="s">
        <v>17412</v>
      </c>
      <c r="S755" t="s">
        <v>17413</v>
      </c>
      <c r="T755" t="s">
        <v>17414</v>
      </c>
      <c r="U755" t="s">
        <v>17415</v>
      </c>
      <c r="V755" t="s">
        <v>17416</v>
      </c>
      <c r="W755" t="s">
        <v>17417</v>
      </c>
    </row>
    <row r="756" spans="1:23" x14ac:dyDescent="0.35">
      <c r="A756" t="s">
        <v>13074</v>
      </c>
      <c r="B756" t="s">
        <v>13075</v>
      </c>
      <c r="C756" t="s">
        <v>13098</v>
      </c>
      <c r="D756">
        <v>449</v>
      </c>
      <c r="E756" s="9">
        <v>999</v>
      </c>
      <c r="F756" s="1">
        <v>0.55000000000000004</v>
      </c>
      <c r="G756">
        <v>4.4000000000000004</v>
      </c>
      <c r="H756" s="4">
        <v>9940</v>
      </c>
      <c r="I756" t="str">
        <f t="shared" si="11"/>
        <v>50% or more</v>
      </c>
      <c r="J756" t="str" cm="1">
        <f t="array" ref="J756">_xlfn.IFS(G756&lt;=2,"0-2.0",G756&lt;=3,"2.1-3.0",G756&lt;=4,"3.1-4.0",G756&lt;=5,"4.1-5.0")</f>
        <v>4.1-5.0</v>
      </c>
      <c r="K756" s="6">
        <f>amazontable[[#This Row],[Discounted Price]]*H756</f>
        <v>4463060</v>
      </c>
      <c r="L756" s="7" t="str" cm="1">
        <f t="array" ref="L756">_xlfn.IFS(D756&lt;=200,"0-200",D756&lt;=500,"201-500",D756&gt;500,"501 &amp; above")</f>
        <v>201-500</v>
      </c>
      <c r="M756" t="str" cm="1">
        <f t="array" ref="M756">_xlfn.IFS(H756&lt;1000,"0-999",H756&lt;10000,"1,000-9,999",H756&gt;10000,"10,001&amp; above")</f>
        <v>1,000-9,999</v>
      </c>
      <c r="N756" t="s">
        <v>6198</v>
      </c>
      <c r="O756" t="s">
        <v>6204</v>
      </c>
      <c r="P756" s="19" t="s">
        <v>17418</v>
      </c>
      <c r="Q756" t="s">
        <v>17419</v>
      </c>
      <c r="R756" t="s">
        <v>17420</v>
      </c>
      <c r="S756" t="s">
        <v>17421</v>
      </c>
      <c r="T756" t="s">
        <v>17422</v>
      </c>
      <c r="U756" t="s">
        <v>17423</v>
      </c>
      <c r="V756" t="s">
        <v>17424</v>
      </c>
      <c r="W756" t="s">
        <v>17425</v>
      </c>
    </row>
    <row r="757" spans="1:23" x14ac:dyDescent="0.35">
      <c r="A757" t="s">
        <v>13074</v>
      </c>
      <c r="B757" t="s">
        <v>13099</v>
      </c>
      <c r="C757" t="s">
        <v>13133</v>
      </c>
      <c r="D757">
        <v>549</v>
      </c>
      <c r="E757" s="9">
        <v>999</v>
      </c>
      <c r="F757" s="1">
        <v>0.45</v>
      </c>
      <c r="G757">
        <v>4.3</v>
      </c>
      <c r="H757" s="4">
        <v>7758</v>
      </c>
      <c r="I757" t="str">
        <f t="shared" si="11"/>
        <v>&lt;50%</v>
      </c>
      <c r="J757" t="str" cm="1">
        <f t="array" ref="J757">_xlfn.IFS(G757&lt;=2,"0-2.0",G757&lt;=3,"2.1-3.0",G757&lt;=4,"3.1-4.0",G757&lt;=5,"4.1-5.0")</f>
        <v>4.1-5.0</v>
      </c>
      <c r="K757" s="6">
        <f>amazontable[[#This Row],[Discounted Price]]*H757</f>
        <v>4259142</v>
      </c>
      <c r="L757" s="7" t="str" cm="1">
        <f t="array" ref="L757">_xlfn.IFS(D757&lt;=200,"0-200",D757&lt;=500,"201-500",D757&gt;500,"501 &amp; above")</f>
        <v>501 &amp; above</v>
      </c>
      <c r="M757" t="str" cm="1">
        <f t="array" ref="M757">_xlfn.IFS(H757&lt;1000,"0-999",H757&lt;10000,"1,000-9,999",H757&gt;10000,"10,001&amp; above")</f>
        <v>1,000-9,999</v>
      </c>
      <c r="N757" t="s">
        <v>6209</v>
      </c>
      <c r="O757" t="s">
        <v>6215</v>
      </c>
      <c r="P757" s="19" t="s">
        <v>17426</v>
      </c>
      <c r="Q757" t="s">
        <v>17427</v>
      </c>
      <c r="R757" t="s">
        <v>17428</v>
      </c>
      <c r="S757" t="s">
        <v>17429</v>
      </c>
      <c r="T757" t="s">
        <v>17430</v>
      </c>
      <c r="U757" t="s">
        <v>17431</v>
      </c>
      <c r="V757" t="s">
        <v>17432</v>
      </c>
      <c r="W757" t="s">
        <v>17433</v>
      </c>
    </row>
    <row r="758" spans="1:23" x14ac:dyDescent="0.35">
      <c r="A758" t="s">
        <v>13074</v>
      </c>
      <c r="B758" t="s">
        <v>13077</v>
      </c>
      <c r="C758" t="s">
        <v>13125</v>
      </c>
      <c r="D758" s="2">
        <v>1529</v>
      </c>
      <c r="E758" s="9">
        <v>2399</v>
      </c>
      <c r="F758" s="1">
        <v>0.36</v>
      </c>
      <c r="G758">
        <v>4.3</v>
      </c>
      <c r="H758" s="4">
        <v>68409</v>
      </c>
      <c r="I758" t="str">
        <f t="shared" si="11"/>
        <v>&lt;50%</v>
      </c>
      <c r="J758" t="str" cm="1">
        <f t="array" ref="J758">_xlfn.IFS(G758&lt;=2,"0-2.0",G758&lt;=3,"2.1-3.0",G758&lt;=4,"3.1-4.0",G758&lt;=5,"4.1-5.0")</f>
        <v>4.1-5.0</v>
      </c>
      <c r="K758" s="6">
        <f>amazontable[[#This Row],[Discounted Price]]*H758</f>
        <v>104597361</v>
      </c>
      <c r="L758" s="7" t="str" cm="1">
        <f t="array" ref="L758">_xlfn.IFS(D758&lt;=200,"0-200",D758&lt;=500,"201-500",D758&gt;500,"501 &amp; above")</f>
        <v>501 &amp; above</v>
      </c>
      <c r="M758" t="str" cm="1">
        <f t="array" ref="M758">_xlfn.IFS(H758&lt;1000,"0-999",H758&lt;10000,"1,000-9,999",H758&gt;10000,"10,001&amp; above")</f>
        <v>10,001&amp; above</v>
      </c>
      <c r="N758" t="s">
        <v>6220</v>
      </c>
      <c r="O758" t="s">
        <v>6225</v>
      </c>
      <c r="P758" s="19" t="s">
        <v>17434</v>
      </c>
      <c r="Q758" t="s">
        <v>17435</v>
      </c>
      <c r="R758" t="s">
        <v>17436</v>
      </c>
      <c r="S758" t="s">
        <v>17437</v>
      </c>
      <c r="T758" t="s">
        <v>17438</v>
      </c>
      <c r="U758" t="s">
        <v>17439</v>
      </c>
      <c r="V758" t="s">
        <v>17440</v>
      </c>
      <c r="W758" t="s">
        <v>17441</v>
      </c>
    </row>
    <row r="759" spans="1:23" x14ac:dyDescent="0.35">
      <c r="A759" t="s">
        <v>13107</v>
      </c>
      <c r="B759" t="s">
        <v>13108</v>
      </c>
      <c r="C759" t="s">
        <v>13109</v>
      </c>
      <c r="D759">
        <v>100</v>
      </c>
      <c r="E759" s="9">
        <v>100</v>
      </c>
      <c r="F759" s="1">
        <v>0</v>
      </c>
      <c r="G759">
        <v>4.3</v>
      </c>
      <c r="H759" s="4">
        <v>3095</v>
      </c>
      <c r="I759" t="str">
        <f t="shared" si="11"/>
        <v>&lt;50%</v>
      </c>
      <c r="J759" t="str" cm="1">
        <f t="array" ref="J759">_xlfn.IFS(G759&lt;=2,"0-2.0",G759&lt;=3,"2.1-3.0",G759&lt;=4,"3.1-4.0",G759&lt;=5,"4.1-5.0")</f>
        <v>4.1-5.0</v>
      </c>
      <c r="K759" s="6">
        <f>amazontable[[#This Row],[Discounted Price]]*H759</f>
        <v>309500</v>
      </c>
      <c r="L759" s="7" t="str" cm="1">
        <f t="array" ref="L759">_xlfn.IFS(D759&lt;=200,"0-200",D759&lt;=500,"201-500",D759&gt;500,"501 &amp; above")</f>
        <v>0-200</v>
      </c>
      <c r="M759" t="str" cm="1">
        <f t="array" ref="M759">_xlfn.IFS(H759&lt;1000,"0-999",H759&lt;10000,"1,000-9,999",H759&gt;10000,"10,001&amp; above")</f>
        <v>1,000-9,999</v>
      </c>
      <c r="N759" t="s">
        <v>6230</v>
      </c>
      <c r="O759" t="s">
        <v>6236</v>
      </c>
      <c r="P759" s="19" t="s">
        <v>17442</v>
      </c>
      <c r="Q759" t="s">
        <v>17443</v>
      </c>
      <c r="R759" t="s">
        <v>17444</v>
      </c>
      <c r="S759" t="s">
        <v>17445</v>
      </c>
      <c r="T759" t="s">
        <v>17446</v>
      </c>
      <c r="U759" t="s">
        <v>17447</v>
      </c>
      <c r="V759" t="s">
        <v>17448</v>
      </c>
      <c r="W759" t="s">
        <v>17449</v>
      </c>
    </row>
    <row r="760" spans="1:23" x14ac:dyDescent="0.35">
      <c r="A760" t="s">
        <v>13074</v>
      </c>
      <c r="B760" t="s">
        <v>13075</v>
      </c>
      <c r="C760" t="s">
        <v>13098</v>
      </c>
      <c r="D760">
        <v>299</v>
      </c>
      <c r="E760" s="9">
        <v>1499</v>
      </c>
      <c r="F760" s="1">
        <v>0.8</v>
      </c>
      <c r="G760">
        <v>4.2</v>
      </c>
      <c r="H760" s="4">
        <v>903</v>
      </c>
      <c r="I760" t="str">
        <f t="shared" si="11"/>
        <v>50% or more</v>
      </c>
      <c r="J760" t="str" cm="1">
        <f t="array" ref="J760">_xlfn.IFS(G760&lt;=2,"0-2.0",G760&lt;=3,"2.1-3.0",G760&lt;=4,"3.1-4.0",G760&lt;=5,"4.1-5.0")</f>
        <v>4.1-5.0</v>
      </c>
      <c r="K760" s="6">
        <f>amazontable[[#This Row],[Discounted Price]]*H760</f>
        <v>269997</v>
      </c>
      <c r="L760" s="7" t="str" cm="1">
        <f t="array" ref="L760">_xlfn.IFS(D760&lt;=200,"0-200",D760&lt;=500,"201-500",D760&gt;500,"501 &amp; above")</f>
        <v>201-500</v>
      </c>
      <c r="M760" t="str" cm="1">
        <f t="array" ref="M760">_xlfn.IFS(H760&lt;1000,"0-999",H760&lt;10000,"1,000-9,999",H760&gt;10000,"10,001&amp; above")</f>
        <v>0-999</v>
      </c>
      <c r="N760" t="s">
        <v>6241</v>
      </c>
      <c r="O760" t="s">
        <v>6246</v>
      </c>
      <c r="P760" s="19" t="s">
        <v>17450</v>
      </c>
      <c r="Q760" t="s">
        <v>17451</v>
      </c>
      <c r="R760" t="s">
        <v>17452</v>
      </c>
      <c r="S760" t="s">
        <v>17453</v>
      </c>
      <c r="T760" t="s">
        <v>17454</v>
      </c>
      <c r="U760" t="s">
        <v>17455</v>
      </c>
      <c r="V760" t="s">
        <v>17456</v>
      </c>
      <c r="W760" t="s">
        <v>17457</v>
      </c>
    </row>
    <row r="761" spans="1:23" x14ac:dyDescent="0.35">
      <c r="A761" t="s">
        <v>13074</v>
      </c>
      <c r="B761" t="s">
        <v>13075</v>
      </c>
      <c r="C761" t="s">
        <v>13101</v>
      </c>
      <c r="D761" s="2">
        <v>1295</v>
      </c>
      <c r="E761" s="9">
        <v>1795</v>
      </c>
      <c r="F761" s="1">
        <v>0.28000000000000003</v>
      </c>
      <c r="G761">
        <v>4.0999999999999996</v>
      </c>
      <c r="H761" s="4">
        <v>25771</v>
      </c>
      <c r="I761" t="str">
        <f t="shared" si="11"/>
        <v>&lt;50%</v>
      </c>
      <c r="J761" t="str" cm="1">
        <f t="array" ref="J761">_xlfn.IFS(G761&lt;=2,"0-2.0",G761&lt;=3,"2.1-3.0",G761&lt;=4,"3.1-4.0",G761&lt;=5,"4.1-5.0")</f>
        <v>4.1-5.0</v>
      </c>
      <c r="K761" s="6">
        <f>amazontable[[#This Row],[Discounted Price]]*H761</f>
        <v>33373445</v>
      </c>
      <c r="L761" s="7" t="str" cm="1">
        <f t="array" ref="L761">_xlfn.IFS(D761&lt;=200,"0-200",D761&lt;=500,"201-500",D761&gt;500,"501 &amp; above")</f>
        <v>501 &amp; above</v>
      </c>
      <c r="M761" t="str" cm="1">
        <f t="array" ref="M761">_xlfn.IFS(H761&lt;1000,"0-999",H761&lt;10000,"1,000-9,999",H761&gt;10000,"10,001&amp; above")</f>
        <v>10,001&amp; above</v>
      </c>
      <c r="N761" t="s">
        <v>6251</v>
      </c>
      <c r="O761" t="s">
        <v>6256</v>
      </c>
      <c r="P761" s="19" t="s">
        <v>17458</v>
      </c>
      <c r="Q761" t="s">
        <v>17459</v>
      </c>
      <c r="R761" t="s">
        <v>17460</v>
      </c>
      <c r="S761" t="s">
        <v>17461</v>
      </c>
      <c r="T761" t="s">
        <v>17462</v>
      </c>
      <c r="U761" t="s">
        <v>17463</v>
      </c>
      <c r="V761" t="s">
        <v>17464</v>
      </c>
      <c r="W761" t="s">
        <v>17465</v>
      </c>
    </row>
    <row r="762" spans="1:23" x14ac:dyDescent="0.35">
      <c r="A762" t="s">
        <v>13079</v>
      </c>
      <c r="B762" t="s">
        <v>13096</v>
      </c>
      <c r="C762" t="s">
        <v>13097</v>
      </c>
      <c r="D762">
        <v>699</v>
      </c>
      <c r="E762" s="9">
        <v>999</v>
      </c>
      <c r="F762" s="1">
        <v>0.3</v>
      </c>
      <c r="G762">
        <v>4.0999999999999996</v>
      </c>
      <c r="H762" s="4">
        <v>273189</v>
      </c>
      <c r="I762" t="str">
        <f t="shared" si="11"/>
        <v>&lt;50%</v>
      </c>
      <c r="J762" t="str" cm="1">
        <f t="array" ref="J762">_xlfn.IFS(G762&lt;=2,"0-2.0",G762&lt;=3,"2.1-3.0",G762&lt;=4,"3.1-4.0",G762&lt;=5,"4.1-5.0")</f>
        <v>4.1-5.0</v>
      </c>
      <c r="K762" s="6">
        <f>amazontable[[#This Row],[Discounted Price]]*H762</f>
        <v>190959111</v>
      </c>
      <c r="L762" s="7" t="str" cm="1">
        <f t="array" ref="L762">_xlfn.IFS(D762&lt;=200,"0-200",D762&lt;=500,"201-500",D762&gt;500,"501 &amp; above")</f>
        <v>501 &amp; above</v>
      </c>
      <c r="M762" t="str" cm="1">
        <f t="array" ref="M762">_xlfn.IFS(H762&lt;1000,"0-999",H762&lt;10000,"1,000-9,999",H762&gt;10000,"10,001&amp; above")</f>
        <v>10,001&amp; above</v>
      </c>
      <c r="N762" t="s">
        <v>6261</v>
      </c>
      <c r="O762" t="s">
        <v>6266</v>
      </c>
      <c r="P762" s="19" t="s">
        <v>17466</v>
      </c>
      <c r="Q762" t="s">
        <v>17467</v>
      </c>
      <c r="R762" t="s">
        <v>17468</v>
      </c>
      <c r="S762" t="s">
        <v>17469</v>
      </c>
      <c r="T762" t="s">
        <v>17470</v>
      </c>
      <c r="U762" t="s">
        <v>17471</v>
      </c>
      <c r="V762" t="s">
        <v>17472</v>
      </c>
      <c r="W762" t="s">
        <v>17473</v>
      </c>
    </row>
    <row r="763" spans="1:23" x14ac:dyDescent="0.35">
      <c r="A763" t="s">
        <v>13107</v>
      </c>
      <c r="B763" t="s">
        <v>13108</v>
      </c>
      <c r="C763" t="s">
        <v>13109</v>
      </c>
      <c r="D763">
        <v>252</v>
      </c>
      <c r="E763" s="9">
        <v>315</v>
      </c>
      <c r="F763" s="1">
        <v>0.2</v>
      </c>
      <c r="G763">
        <v>4.5</v>
      </c>
      <c r="H763" s="4">
        <v>3785</v>
      </c>
      <c r="I763" t="str">
        <f t="shared" si="11"/>
        <v>&lt;50%</v>
      </c>
      <c r="J763" t="str" cm="1">
        <f t="array" ref="J763">_xlfn.IFS(G763&lt;=2,"0-2.0",G763&lt;=3,"2.1-3.0",G763&lt;=4,"3.1-4.0",G763&lt;=5,"4.1-5.0")</f>
        <v>4.1-5.0</v>
      </c>
      <c r="K763" s="6">
        <f>amazontable[[#This Row],[Discounted Price]]*H763</f>
        <v>953820</v>
      </c>
      <c r="L763" s="7" t="str" cm="1">
        <f t="array" ref="L763">_xlfn.IFS(D763&lt;=200,"0-200",D763&lt;=500,"201-500",D763&gt;500,"501 &amp; above")</f>
        <v>201-500</v>
      </c>
      <c r="M763" t="str" cm="1">
        <f t="array" ref="M763">_xlfn.IFS(H763&lt;1000,"0-999",H763&lt;10000,"1,000-9,999",H763&gt;10000,"10,001&amp; above")</f>
        <v>1,000-9,999</v>
      </c>
      <c r="N763" t="s">
        <v>6271</v>
      </c>
      <c r="O763" t="s">
        <v>6277</v>
      </c>
      <c r="P763" s="19" t="s">
        <v>17474</v>
      </c>
      <c r="Q763" t="s">
        <v>17475</v>
      </c>
      <c r="R763" t="s">
        <v>17476</v>
      </c>
      <c r="S763" t="s">
        <v>17477</v>
      </c>
      <c r="T763" t="s">
        <v>17478</v>
      </c>
      <c r="U763" t="s">
        <v>17479</v>
      </c>
      <c r="V763" t="s">
        <v>17480</v>
      </c>
      <c r="W763" t="s">
        <v>17481</v>
      </c>
    </row>
    <row r="764" spans="1:23" x14ac:dyDescent="0.35">
      <c r="A764" t="s">
        <v>13079</v>
      </c>
      <c r="B764" t="s">
        <v>13105</v>
      </c>
      <c r="C764" t="s">
        <v>13106</v>
      </c>
      <c r="D764">
        <v>190</v>
      </c>
      <c r="E764" s="9">
        <v>220</v>
      </c>
      <c r="F764" s="1">
        <v>0.14000000000000001</v>
      </c>
      <c r="G764">
        <v>4.4000000000000004</v>
      </c>
      <c r="H764" s="4">
        <v>2866</v>
      </c>
      <c r="I764" t="str">
        <f t="shared" si="11"/>
        <v>&lt;50%</v>
      </c>
      <c r="J764" t="str" cm="1">
        <f t="array" ref="J764">_xlfn.IFS(G764&lt;=2,"0-2.0",G764&lt;=3,"2.1-3.0",G764&lt;=4,"3.1-4.0",G764&lt;=5,"4.1-5.0")</f>
        <v>4.1-5.0</v>
      </c>
      <c r="K764" s="6">
        <f>amazontable[[#This Row],[Discounted Price]]*H764</f>
        <v>544540</v>
      </c>
      <c r="L764" s="7" t="str" cm="1">
        <f t="array" ref="L764">_xlfn.IFS(D764&lt;=200,"0-200",D764&lt;=500,"201-500",D764&gt;500,"501 &amp; above")</f>
        <v>0-200</v>
      </c>
      <c r="M764" t="str" cm="1">
        <f t="array" ref="M764">_xlfn.IFS(H764&lt;1000,"0-999",H764&lt;10000,"1,000-9,999",H764&gt;10000,"10,001&amp; above")</f>
        <v>1,000-9,999</v>
      </c>
      <c r="N764" t="s">
        <v>6282</v>
      </c>
      <c r="O764" t="s">
        <v>6287</v>
      </c>
      <c r="P764" s="19" t="s">
        <v>17482</v>
      </c>
      <c r="Q764" t="s">
        <v>17483</v>
      </c>
      <c r="R764" t="s">
        <v>17484</v>
      </c>
      <c r="S764" t="s">
        <v>17485</v>
      </c>
      <c r="T764" t="s">
        <v>17486</v>
      </c>
      <c r="U764" t="s">
        <v>17487</v>
      </c>
      <c r="V764" t="s">
        <v>17488</v>
      </c>
      <c r="W764" t="s">
        <v>17489</v>
      </c>
    </row>
    <row r="765" spans="1:23" x14ac:dyDescent="0.35">
      <c r="A765" t="s">
        <v>13074</v>
      </c>
      <c r="B765" t="s">
        <v>13075</v>
      </c>
      <c r="C765" t="s">
        <v>13101</v>
      </c>
      <c r="D765" s="2">
        <v>1299</v>
      </c>
      <c r="E765" s="9">
        <v>1599</v>
      </c>
      <c r="F765" s="1">
        <v>0.19</v>
      </c>
      <c r="G765">
        <v>4.3</v>
      </c>
      <c r="H765" s="4">
        <v>27223</v>
      </c>
      <c r="I765" t="str">
        <f t="shared" si="11"/>
        <v>&lt;50%</v>
      </c>
      <c r="J765" t="str" cm="1">
        <f t="array" ref="J765">_xlfn.IFS(G765&lt;=2,"0-2.0",G765&lt;=3,"2.1-3.0",G765&lt;=4,"3.1-4.0",G765&lt;=5,"4.1-5.0")</f>
        <v>4.1-5.0</v>
      </c>
      <c r="K765" s="6">
        <f>amazontable[[#This Row],[Discounted Price]]*H765</f>
        <v>35362677</v>
      </c>
      <c r="L765" s="7" t="str" cm="1">
        <f t="array" ref="L765">_xlfn.IFS(D765&lt;=200,"0-200",D765&lt;=500,"201-500",D765&gt;500,"501 &amp; above")</f>
        <v>501 &amp; above</v>
      </c>
      <c r="M765" t="str" cm="1">
        <f t="array" ref="M765">_xlfn.IFS(H765&lt;1000,"0-999",H765&lt;10000,"1,000-9,999",H765&gt;10000,"10,001&amp; above")</f>
        <v>10,001&amp; above</v>
      </c>
      <c r="N765" t="s">
        <v>6292</v>
      </c>
      <c r="O765" t="s">
        <v>6297</v>
      </c>
      <c r="P765" s="19" t="s">
        <v>17490</v>
      </c>
      <c r="Q765" t="s">
        <v>17491</v>
      </c>
      <c r="R765" t="s">
        <v>17492</v>
      </c>
      <c r="S765" t="s">
        <v>17493</v>
      </c>
      <c r="T765" t="s">
        <v>17494</v>
      </c>
      <c r="U765" t="s">
        <v>17495</v>
      </c>
      <c r="V765" t="s">
        <v>17496</v>
      </c>
      <c r="W765" t="s">
        <v>17497</v>
      </c>
    </row>
    <row r="766" spans="1:23" x14ac:dyDescent="0.35">
      <c r="A766" t="s">
        <v>13074</v>
      </c>
      <c r="B766" t="s">
        <v>13099</v>
      </c>
      <c r="C766" t="s">
        <v>13100</v>
      </c>
      <c r="D766">
        <v>729</v>
      </c>
      <c r="E766" s="9">
        <v>1650</v>
      </c>
      <c r="F766" s="1">
        <v>0.56000000000000005</v>
      </c>
      <c r="G766">
        <v>4.3</v>
      </c>
      <c r="H766" s="4">
        <v>82356</v>
      </c>
      <c r="I766" t="str">
        <f t="shared" si="11"/>
        <v>50% or more</v>
      </c>
      <c r="J766" t="str" cm="1">
        <f t="array" ref="J766">_xlfn.IFS(G766&lt;=2,"0-2.0",G766&lt;=3,"2.1-3.0",G766&lt;=4,"3.1-4.0",G766&lt;=5,"4.1-5.0")</f>
        <v>4.1-5.0</v>
      </c>
      <c r="K766" s="6">
        <f>amazontable[[#This Row],[Discounted Price]]*H766</f>
        <v>60037524</v>
      </c>
      <c r="L766" s="7" t="str" cm="1">
        <f t="array" ref="L766">_xlfn.IFS(D766&lt;=200,"0-200",D766&lt;=500,"201-500",D766&gt;500,"501 &amp; above")</f>
        <v>501 &amp; above</v>
      </c>
      <c r="M766" t="str" cm="1">
        <f t="array" ref="M766">_xlfn.IFS(H766&lt;1000,"0-999",H766&lt;10000,"1,000-9,999",H766&gt;10000,"10,001&amp; above")</f>
        <v>10,001&amp; above</v>
      </c>
      <c r="N766" t="s">
        <v>6302</v>
      </c>
      <c r="O766" t="s">
        <v>6307</v>
      </c>
      <c r="P766" s="19" t="s">
        <v>17498</v>
      </c>
      <c r="Q766" t="s">
        <v>17499</v>
      </c>
      <c r="R766" t="s">
        <v>17500</v>
      </c>
      <c r="S766" t="s">
        <v>17501</v>
      </c>
      <c r="T766" t="s">
        <v>17502</v>
      </c>
      <c r="U766" t="s">
        <v>17503</v>
      </c>
      <c r="V766" t="s">
        <v>17504</v>
      </c>
      <c r="W766" t="s">
        <v>17505</v>
      </c>
    </row>
    <row r="767" spans="1:23" x14ac:dyDescent="0.35">
      <c r="A767" t="s">
        <v>13107</v>
      </c>
      <c r="B767" t="s">
        <v>13108</v>
      </c>
      <c r="C767" t="s">
        <v>13109</v>
      </c>
      <c r="D767">
        <v>480</v>
      </c>
      <c r="E767" s="9">
        <v>600</v>
      </c>
      <c r="F767" s="1">
        <v>0.2</v>
      </c>
      <c r="G767">
        <v>4.3</v>
      </c>
      <c r="H767" s="4">
        <v>5719</v>
      </c>
      <c r="I767" t="str">
        <f t="shared" si="11"/>
        <v>&lt;50%</v>
      </c>
      <c r="J767" t="str" cm="1">
        <f t="array" ref="J767">_xlfn.IFS(G767&lt;=2,"0-2.0",G767&lt;=3,"2.1-3.0",G767&lt;=4,"3.1-4.0",G767&lt;=5,"4.1-5.0")</f>
        <v>4.1-5.0</v>
      </c>
      <c r="K767" s="6">
        <f>amazontable[[#This Row],[Discounted Price]]*H767</f>
        <v>2745120</v>
      </c>
      <c r="L767" s="7" t="str" cm="1">
        <f t="array" ref="L767">_xlfn.IFS(D767&lt;=200,"0-200",D767&lt;=500,"201-500",D767&gt;500,"501 &amp; above")</f>
        <v>201-500</v>
      </c>
      <c r="M767" t="str" cm="1">
        <f t="array" ref="M767">_xlfn.IFS(H767&lt;1000,"0-999",H767&lt;10000,"1,000-9,999",H767&gt;10000,"10,001&amp; above")</f>
        <v>1,000-9,999</v>
      </c>
      <c r="N767" t="s">
        <v>6312</v>
      </c>
      <c r="O767" t="s">
        <v>6318</v>
      </c>
      <c r="P767" s="19" t="s">
        <v>17506</v>
      </c>
      <c r="Q767" t="s">
        <v>17507</v>
      </c>
      <c r="R767" t="s">
        <v>17508</v>
      </c>
      <c r="S767" t="s">
        <v>17509</v>
      </c>
      <c r="T767" t="s">
        <v>17510</v>
      </c>
      <c r="U767" t="s">
        <v>17511</v>
      </c>
      <c r="V767" t="s">
        <v>17512</v>
      </c>
      <c r="W767" t="s">
        <v>17513</v>
      </c>
    </row>
    <row r="768" spans="1:23" x14ac:dyDescent="0.35">
      <c r="A768" t="s">
        <v>13079</v>
      </c>
      <c r="B768" t="s">
        <v>13090</v>
      </c>
      <c r="C768" t="s">
        <v>13091</v>
      </c>
      <c r="D768" s="2">
        <v>1799</v>
      </c>
      <c r="E768" s="9">
        <v>6990</v>
      </c>
      <c r="F768" s="1">
        <v>0.74</v>
      </c>
      <c r="G768">
        <v>4</v>
      </c>
      <c r="H768" s="4">
        <v>26880</v>
      </c>
      <c r="I768" t="str">
        <f t="shared" si="11"/>
        <v>50% or more</v>
      </c>
      <c r="J768" t="str" cm="1">
        <f t="array" ref="J768">_xlfn.IFS(G768&lt;=2,"0-2.0",G768&lt;=3,"2.1-3.0",G768&lt;=4,"3.1-4.0",G768&lt;=5,"4.1-5.0")</f>
        <v>3.1-4.0</v>
      </c>
      <c r="K768" s="6">
        <f>amazontable[[#This Row],[Discounted Price]]*H768</f>
        <v>48357120</v>
      </c>
      <c r="L768" s="7" t="str" cm="1">
        <f t="array" ref="L768">_xlfn.IFS(D768&lt;=200,"0-200",D768&lt;=500,"201-500",D768&gt;500,"501 &amp; above")</f>
        <v>501 &amp; above</v>
      </c>
      <c r="M768" t="str" cm="1">
        <f t="array" ref="M768">_xlfn.IFS(H768&lt;1000,"0-999",H768&lt;10000,"1,000-9,999",H768&gt;10000,"10,001&amp; above")</f>
        <v>10,001&amp; above</v>
      </c>
      <c r="N768" t="s">
        <v>4122</v>
      </c>
      <c r="O768" t="s">
        <v>4127</v>
      </c>
      <c r="P768" s="19" t="s">
        <v>16030</v>
      </c>
      <c r="Q768" t="s">
        <v>16031</v>
      </c>
      <c r="R768" t="s">
        <v>16032</v>
      </c>
      <c r="S768" t="s">
        <v>16033</v>
      </c>
      <c r="T768" t="s">
        <v>16034</v>
      </c>
      <c r="U768" t="s">
        <v>16035</v>
      </c>
      <c r="V768" t="s">
        <v>16036</v>
      </c>
      <c r="W768" t="s">
        <v>16037</v>
      </c>
    </row>
    <row r="769" spans="1:23" x14ac:dyDescent="0.35">
      <c r="A769" t="s">
        <v>13074</v>
      </c>
      <c r="B769" t="s">
        <v>13075</v>
      </c>
      <c r="C769" t="s">
        <v>13098</v>
      </c>
      <c r="D769">
        <v>999</v>
      </c>
      <c r="E769" s="9">
        <v>2499</v>
      </c>
      <c r="F769" s="1">
        <v>0.6</v>
      </c>
      <c r="G769">
        <v>4.3</v>
      </c>
      <c r="H769" s="4">
        <v>1690</v>
      </c>
      <c r="I769" t="str">
        <f t="shared" si="11"/>
        <v>50% or more</v>
      </c>
      <c r="J769" t="str" cm="1">
        <f t="array" ref="J769">_xlfn.IFS(G769&lt;=2,"0-2.0",G769&lt;=3,"2.1-3.0",G769&lt;=4,"3.1-4.0",G769&lt;=5,"4.1-5.0")</f>
        <v>4.1-5.0</v>
      </c>
      <c r="K769" s="6">
        <f>amazontable[[#This Row],[Discounted Price]]*H769</f>
        <v>1688310</v>
      </c>
      <c r="L769" s="7" t="str" cm="1">
        <f t="array" ref="L769">_xlfn.IFS(D769&lt;=200,"0-200",D769&lt;=500,"201-500",D769&gt;500,"501 &amp; above")</f>
        <v>501 &amp; above</v>
      </c>
      <c r="M769" t="str" cm="1">
        <f t="array" ref="M769">_xlfn.IFS(H769&lt;1000,"0-999",H769&lt;10000,"1,000-9,999",H769&gt;10000,"10,001&amp; above")</f>
        <v>1,000-9,999</v>
      </c>
      <c r="N769" t="s">
        <v>6326</v>
      </c>
      <c r="O769" t="s">
        <v>6331</v>
      </c>
      <c r="P769" s="19" t="s">
        <v>17514</v>
      </c>
      <c r="Q769" t="s">
        <v>17515</v>
      </c>
      <c r="R769" t="s">
        <v>17516</v>
      </c>
      <c r="S769" t="s">
        <v>17517</v>
      </c>
      <c r="T769" t="s">
        <v>17518</v>
      </c>
      <c r="U769" t="s">
        <v>17519</v>
      </c>
      <c r="V769" t="s">
        <v>17520</v>
      </c>
      <c r="W769" t="s">
        <v>17521</v>
      </c>
    </row>
    <row r="770" spans="1:23" x14ac:dyDescent="0.35">
      <c r="A770" t="s">
        <v>13074</v>
      </c>
      <c r="B770" t="s">
        <v>13075</v>
      </c>
      <c r="C770" t="s">
        <v>13076</v>
      </c>
      <c r="D770">
        <v>299</v>
      </c>
      <c r="E770" s="9">
        <v>399</v>
      </c>
      <c r="F770" s="1">
        <v>0.25</v>
      </c>
      <c r="G770">
        <v>4</v>
      </c>
      <c r="H770" s="4">
        <v>2766</v>
      </c>
      <c r="I770" t="str">
        <f t="shared" si="11"/>
        <v>&lt;50%</v>
      </c>
      <c r="J770" t="str" cm="1">
        <f t="array" ref="J770">_xlfn.IFS(G770&lt;=2,"0-2.0",G770&lt;=3,"2.1-3.0",G770&lt;=4,"3.1-4.0",G770&lt;=5,"4.1-5.0")</f>
        <v>3.1-4.0</v>
      </c>
      <c r="K770" s="6">
        <f>amazontable[[#This Row],[Discounted Price]]*H770</f>
        <v>827034</v>
      </c>
      <c r="L770" s="7" t="str" cm="1">
        <f t="array" ref="L770">_xlfn.IFS(D770&lt;=200,"0-200",D770&lt;=500,"201-500",D770&gt;500,"501 &amp; above")</f>
        <v>201-500</v>
      </c>
      <c r="M770" t="str" cm="1">
        <f t="array" ref="M770">_xlfn.IFS(H770&lt;1000,"0-999",H770&lt;10000,"1,000-9,999",H770&gt;10000,"10,001&amp; above")</f>
        <v>1,000-9,999</v>
      </c>
      <c r="N770" t="s">
        <v>272</v>
      </c>
      <c r="O770" t="s">
        <v>277</v>
      </c>
      <c r="P770" s="19" t="s">
        <v>13558</v>
      </c>
      <c r="Q770" t="s">
        <v>13559</v>
      </c>
      <c r="R770" t="s">
        <v>13560</v>
      </c>
      <c r="S770" t="s">
        <v>13561</v>
      </c>
      <c r="T770" t="s">
        <v>13562</v>
      </c>
      <c r="U770" t="s">
        <v>13563</v>
      </c>
      <c r="V770" t="s">
        <v>13564</v>
      </c>
      <c r="W770" t="s">
        <v>13565</v>
      </c>
    </row>
    <row r="771" spans="1:23" x14ac:dyDescent="0.35">
      <c r="A771" t="s">
        <v>13074</v>
      </c>
      <c r="B771" t="s">
        <v>13075</v>
      </c>
      <c r="C771" t="s">
        <v>13076</v>
      </c>
      <c r="D771">
        <v>238</v>
      </c>
      <c r="E771" s="9">
        <v>699</v>
      </c>
      <c r="F771" s="1">
        <v>0.66</v>
      </c>
      <c r="G771">
        <v>4.4000000000000004</v>
      </c>
      <c r="H771" s="4">
        <v>8372</v>
      </c>
      <c r="I771" t="str">
        <f t="shared" ref="I771:I834" si="12">IF(F771&gt;=50%,"50% or more","&lt;50%")</f>
        <v>50% or more</v>
      </c>
      <c r="J771" t="str" cm="1">
        <f t="array" ref="J771">_xlfn.IFS(G771&lt;=2,"0-2.0",G771&lt;=3,"2.1-3.0",G771&lt;=4,"3.1-4.0",G771&lt;=5,"4.1-5.0")</f>
        <v>4.1-5.0</v>
      </c>
      <c r="K771" s="6">
        <f>amazontable[[#This Row],[Discounted Price]]*H771</f>
        <v>1992536</v>
      </c>
      <c r="L771" s="7" t="str" cm="1">
        <f t="array" ref="L771">_xlfn.IFS(D771&lt;=200,"0-200",D771&lt;=500,"201-500",D771&gt;500,"501 &amp; above")</f>
        <v>201-500</v>
      </c>
      <c r="M771" t="str" cm="1">
        <f t="array" ref="M771">_xlfn.IFS(H771&lt;1000,"0-999",H771&lt;10000,"1,000-9,999",H771&gt;10000,"10,001&amp; above")</f>
        <v>1,000-9,999</v>
      </c>
      <c r="N771" t="s">
        <v>6338</v>
      </c>
      <c r="O771" t="s">
        <v>6344</v>
      </c>
      <c r="P771" s="19" t="s">
        <v>17522</v>
      </c>
      <c r="Q771" t="s">
        <v>17523</v>
      </c>
      <c r="R771" t="s">
        <v>17524</v>
      </c>
      <c r="S771" t="s">
        <v>17525</v>
      </c>
      <c r="T771" t="s">
        <v>17526</v>
      </c>
      <c r="U771" t="s">
        <v>17527</v>
      </c>
      <c r="V771" t="s">
        <v>17528</v>
      </c>
      <c r="W771" t="s">
        <v>17529</v>
      </c>
    </row>
    <row r="772" spans="1:23" x14ac:dyDescent="0.35">
      <c r="A772" t="s">
        <v>13074</v>
      </c>
      <c r="B772" t="s">
        <v>13075</v>
      </c>
      <c r="C772" t="s">
        <v>13101</v>
      </c>
      <c r="D772" s="2">
        <v>1349</v>
      </c>
      <c r="E772" s="9">
        <v>2198</v>
      </c>
      <c r="F772" s="1">
        <v>0.39</v>
      </c>
      <c r="G772">
        <v>4</v>
      </c>
      <c r="H772" s="4">
        <v>7113</v>
      </c>
      <c r="I772" t="str">
        <f t="shared" si="12"/>
        <v>&lt;50%</v>
      </c>
      <c r="J772" t="str" cm="1">
        <f t="array" ref="J772">_xlfn.IFS(G772&lt;=2,"0-2.0",G772&lt;=3,"2.1-3.0",G772&lt;=4,"3.1-4.0",G772&lt;=5,"4.1-5.0")</f>
        <v>3.1-4.0</v>
      </c>
      <c r="K772" s="6">
        <f>amazontable[[#This Row],[Discounted Price]]*H772</f>
        <v>9595437</v>
      </c>
      <c r="L772" s="7" t="str" cm="1">
        <f t="array" ref="L772">_xlfn.IFS(D772&lt;=200,"0-200",D772&lt;=500,"201-500",D772&gt;500,"501 &amp; above")</f>
        <v>501 &amp; above</v>
      </c>
      <c r="M772" t="str" cm="1">
        <f t="array" ref="M772">_xlfn.IFS(H772&lt;1000,"0-999",H772&lt;10000,"1,000-9,999",H772&gt;10000,"10,001&amp; above")</f>
        <v>1,000-9,999</v>
      </c>
      <c r="N772" t="s">
        <v>6349</v>
      </c>
      <c r="O772" t="s">
        <v>6354</v>
      </c>
      <c r="P772" s="19" t="s">
        <v>17530</v>
      </c>
      <c r="Q772" t="s">
        <v>17531</v>
      </c>
      <c r="R772" t="s">
        <v>17532</v>
      </c>
      <c r="S772" t="s">
        <v>17533</v>
      </c>
      <c r="T772" t="s">
        <v>17534</v>
      </c>
      <c r="U772" t="s">
        <v>17535</v>
      </c>
      <c r="V772" t="s">
        <v>17536</v>
      </c>
      <c r="W772" t="s">
        <v>17537</v>
      </c>
    </row>
    <row r="773" spans="1:23" x14ac:dyDescent="0.35">
      <c r="A773" t="s">
        <v>13074</v>
      </c>
      <c r="B773" t="s">
        <v>13075</v>
      </c>
      <c r="C773" t="s">
        <v>13076</v>
      </c>
      <c r="D773">
        <v>299</v>
      </c>
      <c r="E773" s="9">
        <v>999</v>
      </c>
      <c r="F773" s="1">
        <v>0.7</v>
      </c>
      <c r="G773">
        <v>4.3</v>
      </c>
      <c r="H773" s="4">
        <v>20850</v>
      </c>
      <c r="I773" t="str">
        <f t="shared" si="12"/>
        <v>50% or more</v>
      </c>
      <c r="J773" t="str" cm="1">
        <f t="array" ref="J773">_xlfn.IFS(G773&lt;=2,"0-2.0",G773&lt;=3,"2.1-3.0",G773&lt;=4,"3.1-4.0",G773&lt;=5,"4.1-5.0")</f>
        <v>4.1-5.0</v>
      </c>
      <c r="K773" s="6">
        <f>amazontable[[#This Row],[Discounted Price]]*H773</f>
        <v>6234150</v>
      </c>
      <c r="L773" s="7" t="str" cm="1">
        <f t="array" ref="L773">_xlfn.IFS(D773&lt;=200,"0-200",D773&lt;=500,"201-500",D773&gt;500,"501 &amp; above")</f>
        <v>201-500</v>
      </c>
      <c r="M773" t="str" cm="1">
        <f t="array" ref="M773">_xlfn.IFS(H773&lt;1000,"0-999",H773&lt;10000,"1,000-9,999",H773&gt;10000,"10,001&amp; above")</f>
        <v>10,001&amp; above</v>
      </c>
      <c r="N773" t="s">
        <v>292</v>
      </c>
      <c r="O773" t="s">
        <v>297</v>
      </c>
      <c r="P773" s="19" t="s">
        <v>13574</v>
      </c>
      <c r="Q773" t="s">
        <v>13575</v>
      </c>
      <c r="R773" t="s">
        <v>13576</v>
      </c>
      <c r="S773" t="s">
        <v>13577</v>
      </c>
      <c r="T773" t="s">
        <v>13578</v>
      </c>
      <c r="U773" t="s">
        <v>13579</v>
      </c>
      <c r="V773" t="s">
        <v>13580</v>
      </c>
      <c r="W773" t="s">
        <v>13581</v>
      </c>
    </row>
    <row r="774" spans="1:23" x14ac:dyDescent="0.35">
      <c r="A774" t="s">
        <v>13074</v>
      </c>
      <c r="B774" t="s">
        <v>13075</v>
      </c>
      <c r="C774" t="s">
        <v>13132</v>
      </c>
      <c r="D774">
        <v>199</v>
      </c>
      <c r="E774" s="9">
        <v>499</v>
      </c>
      <c r="F774" s="1">
        <v>0.6</v>
      </c>
      <c r="G774">
        <v>3.3</v>
      </c>
      <c r="H774" s="4">
        <v>2804</v>
      </c>
      <c r="I774" t="str">
        <f t="shared" si="12"/>
        <v>50% or more</v>
      </c>
      <c r="J774" t="str" cm="1">
        <f t="array" ref="J774">_xlfn.IFS(G774&lt;=2,"0-2.0",G774&lt;=3,"2.1-3.0",G774&lt;=4,"3.1-4.0",G774&lt;=5,"4.1-5.0")</f>
        <v>3.1-4.0</v>
      </c>
      <c r="K774" s="6">
        <f>amazontable[[#This Row],[Discounted Price]]*H774</f>
        <v>557996</v>
      </c>
      <c r="L774" s="7" t="str" cm="1">
        <f t="array" ref="L774">_xlfn.IFS(D774&lt;=200,"0-200",D774&lt;=500,"201-500",D774&gt;500,"501 &amp; above")</f>
        <v>0-200</v>
      </c>
      <c r="M774" t="str" cm="1">
        <f t="array" ref="M774">_xlfn.IFS(H774&lt;1000,"0-999",H774&lt;10000,"1,000-9,999",H774&gt;10000,"10,001&amp; above")</f>
        <v>1,000-9,999</v>
      </c>
      <c r="N774" t="s">
        <v>6360</v>
      </c>
      <c r="O774" t="s">
        <v>6365</v>
      </c>
      <c r="P774" s="19" t="s">
        <v>17538</v>
      </c>
      <c r="Q774" t="s">
        <v>17539</v>
      </c>
      <c r="R774" t="s">
        <v>17540</v>
      </c>
      <c r="S774" t="s">
        <v>17541</v>
      </c>
      <c r="T774" t="s">
        <v>17542</v>
      </c>
      <c r="U774" t="s">
        <v>17543</v>
      </c>
      <c r="V774" t="s">
        <v>17544</v>
      </c>
      <c r="W774" t="s">
        <v>17545</v>
      </c>
    </row>
    <row r="775" spans="1:23" x14ac:dyDescent="0.35">
      <c r="A775" t="s">
        <v>13079</v>
      </c>
      <c r="B775" t="s">
        <v>13096</v>
      </c>
      <c r="C775" t="s">
        <v>13097</v>
      </c>
      <c r="D775" s="2">
        <v>1999</v>
      </c>
      <c r="E775" s="9">
        <v>9999</v>
      </c>
      <c r="F775" s="1">
        <v>0.8</v>
      </c>
      <c r="G775">
        <v>3.7</v>
      </c>
      <c r="H775" s="4">
        <v>1986</v>
      </c>
      <c r="I775" t="str">
        <f t="shared" si="12"/>
        <v>50% or more</v>
      </c>
      <c r="J775" t="str" cm="1">
        <f t="array" ref="J775">_xlfn.IFS(G775&lt;=2,"0-2.0",G775&lt;=3,"2.1-3.0",G775&lt;=4,"3.1-4.0",G775&lt;=5,"4.1-5.0")</f>
        <v>3.1-4.0</v>
      </c>
      <c r="K775" s="6">
        <f>amazontable[[#This Row],[Discounted Price]]*H775</f>
        <v>3970014</v>
      </c>
      <c r="L775" s="7" t="str" cm="1">
        <f t="array" ref="L775">_xlfn.IFS(D775&lt;=200,"0-200",D775&lt;=500,"201-500",D775&gt;500,"501 &amp; above")</f>
        <v>501 &amp; above</v>
      </c>
      <c r="M775" t="str" cm="1">
        <f t="array" ref="M775">_xlfn.IFS(H775&lt;1000,"0-999",H775&lt;10000,"1,000-9,999",H775&gt;10000,"10,001&amp; above")</f>
        <v>1,000-9,999</v>
      </c>
      <c r="N775" t="s">
        <v>6370</v>
      </c>
      <c r="O775" t="s">
        <v>6374</v>
      </c>
      <c r="P775" s="19" t="s">
        <v>17546</v>
      </c>
      <c r="Q775" t="s">
        <v>17547</v>
      </c>
      <c r="R775" t="s">
        <v>17548</v>
      </c>
      <c r="S775" t="s">
        <v>17549</v>
      </c>
      <c r="T775" t="s">
        <v>17550</v>
      </c>
      <c r="U775" t="s">
        <v>17551</v>
      </c>
      <c r="V775" t="s">
        <v>17552</v>
      </c>
      <c r="W775" t="s">
        <v>17553</v>
      </c>
    </row>
    <row r="776" spans="1:23" x14ac:dyDescent="0.35">
      <c r="A776" t="s">
        <v>13079</v>
      </c>
      <c r="B776" t="s">
        <v>13092</v>
      </c>
      <c r="C776" t="s">
        <v>13093</v>
      </c>
      <c r="D776">
        <v>99</v>
      </c>
      <c r="E776" s="9">
        <v>499</v>
      </c>
      <c r="F776" s="1">
        <v>0.8</v>
      </c>
      <c r="G776">
        <v>4.0999999999999996</v>
      </c>
      <c r="H776" s="4">
        <v>2451</v>
      </c>
      <c r="I776" t="str">
        <f t="shared" si="12"/>
        <v>50% or more</v>
      </c>
      <c r="J776" t="str" cm="1">
        <f t="array" ref="J776">_xlfn.IFS(G776&lt;=2,"0-2.0",G776&lt;=3,"2.1-3.0",G776&lt;=4,"3.1-4.0",G776&lt;=5,"4.1-5.0")</f>
        <v>4.1-5.0</v>
      </c>
      <c r="K776" s="6">
        <f>amazontable[[#This Row],[Discounted Price]]*H776</f>
        <v>242649</v>
      </c>
      <c r="L776" s="7" t="str" cm="1">
        <f t="array" ref="L776">_xlfn.IFS(D776&lt;=200,"0-200",D776&lt;=500,"201-500",D776&gt;500,"501 &amp; above")</f>
        <v>0-200</v>
      </c>
      <c r="M776" t="str" cm="1">
        <f t="array" ref="M776">_xlfn.IFS(H776&lt;1000,"0-999",H776&lt;10000,"1,000-9,999",H776&gt;10000,"10,001&amp; above")</f>
        <v>1,000-9,999</v>
      </c>
      <c r="N776" t="s">
        <v>6379</v>
      </c>
      <c r="O776" t="s">
        <v>6383</v>
      </c>
      <c r="P776" s="19" t="s">
        <v>16119</v>
      </c>
      <c r="Q776" t="s">
        <v>16120</v>
      </c>
      <c r="R776" t="s">
        <v>16122</v>
      </c>
      <c r="S776" t="s">
        <v>16121</v>
      </c>
      <c r="T776" t="s">
        <v>16123</v>
      </c>
      <c r="U776" t="s">
        <v>16124</v>
      </c>
      <c r="V776" t="s">
        <v>16125</v>
      </c>
      <c r="W776" t="s">
        <v>16126</v>
      </c>
    </row>
    <row r="777" spans="1:23" x14ac:dyDescent="0.35">
      <c r="A777" t="s">
        <v>13074</v>
      </c>
      <c r="B777" t="s">
        <v>13075</v>
      </c>
      <c r="C777" t="s">
        <v>13101</v>
      </c>
      <c r="D777">
        <v>499</v>
      </c>
      <c r="E777" s="9">
        <v>1000</v>
      </c>
      <c r="F777" s="1">
        <v>0.5</v>
      </c>
      <c r="G777">
        <v>5</v>
      </c>
      <c r="H777" s="4">
        <v>23</v>
      </c>
      <c r="I777" t="str">
        <f t="shared" si="12"/>
        <v>50% or more</v>
      </c>
      <c r="J777" t="str" cm="1">
        <f t="array" ref="J777">_xlfn.IFS(G777&lt;=2,"0-2.0",G777&lt;=3,"2.1-3.0",G777&lt;=4,"3.1-4.0",G777&lt;=5,"4.1-5.0")</f>
        <v>4.1-5.0</v>
      </c>
      <c r="K777" s="6">
        <f>amazontable[[#This Row],[Discounted Price]]*H777</f>
        <v>11477</v>
      </c>
      <c r="L777" s="7" t="str" cm="1">
        <f t="array" ref="L777">_xlfn.IFS(D777&lt;=200,"0-200",D777&lt;=500,"201-500",D777&gt;500,"501 &amp; above")</f>
        <v>201-500</v>
      </c>
      <c r="M777" t="str" cm="1">
        <f t="array" ref="M777">_xlfn.IFS(H777&lt;1000,"0-999",H777&lt;10000,"1,000-9,999",H777&gt;10000,"10,001&amp; above")</f>
        <v>0-999</v>
      </c>
      <c r="N777" t="s">
        <v>6388</v>
      </c>
      <c r="O777" t="s">
        <v>6393</v>
      </c>
      <c r="P777" s="19" t="s">
        <v>17554</v>
      </c>
      <c r="Q777" t="s">
        <v>17555</v>
      </c>
      <c r="R777" t="s">
        <v>17556</v>
      </c>
      <c r="S777" t="s">
        <v>17557</v>
      </c>
      <c r="T777" t="s">
        <v>17558</v>
      </c>
      <c r="U777" t="s">
        <v>17559</v>
      </c>
      <c r="V777" t="s">
        <v>17560</v>
      </c>
      <c r="W777" t="s">
        <v>17561</v>
      </c>
    </row>
    <row r="778" spans="1:23" x14ac:dyDescent="0.35">
      <c r="A778" t="s">
        <v>13074</v>
      </c>
      <c r="B778" t="s">
        <v>13134</v>
      </c>
      <c r="C778" t="s">
        <v>13135</v>
      </c>
      <c r="D778" s="2">
        <v>1792</v>
      </c>
      <c r="E778" s="9">
        <v>3500</v>
      </c>
      <c r="F778" s="1">
        <v>0.49</v>
      </c>
      <c r="G778">
        <v>4.5</v>
      </c>
      <c r="H778" s="4">
        <v>26194</v>
      </c>
      <c r="I778" t="str">
        <f t="shared" si="12"/>
        <v>&lt;50%</v>
      </c>
      <c r="J778" t="str" cm="1">
        <f t="array" ref="J778">_xlfn.IFS(G778&lt;=2,"0-2.0",G778&lt;=3,"2.1-3.0",G778&lt;=4,"3.1-4.0",G778&lt;=5,"4.1-5.0")</f>
        <v>4.1-5.0</v>
      </c>
      <c r="K778" s="6">
        <f>amazontable[[#This Row],[Discounted Price]]*H778</f>
        <v>46939648</v>
      </c>
      <c r="L778" s="7" t="str" cm="1">
        <f t="array" ref="L778">_xlfn.IFS(D778&lt;=200,"0-200",D778&lt;=500,"201-500",D778&gt;500,"501 &amp; above")</f>
        <v>501 &amp; above</v>
      </c>
      <c r="M778" t="str" cm="1">
        <f t="array" ref="M778">_xlfn.IFS(H778&lt;1000,"0-999",H778&lt;10000,"1,000-9,999",H778&gt;10000,"10,001&amp; above")</f>
        <v>10,001&amp; above</v>
      </c>
      <c r="N778" t="s">
        <v>6398</v>
      </c>
      <c r="O778" t="s">
        <v>6404</v>
      </c>
      <c r="P778" s="19" t="s">
        <v>17562</v>
      </c>
      <c r="Q778" t="s">
        <v>17563</v>
      </c>
      <c r="R778" t="s">
        <v>17564</v>
      </c>
      <c r="S778" t="s">
        <v>17565</v>
      </c>
      <c r="T778" t="s">
        <v>17566</v>
      </c>
      <c r="U778" t="s">
        <v>17567</v>
      </c>
      <c r="V778" t="s">
        <v>17568</v>
      </c>
      <c r="W778" t="s">
        <v>17569</v>
      </c>
    </row>
    <row r="779" spans="1:23" x14ac:dyDescent="0.35">
      <c r="A779" t="s">
        <v>13074</v>
      </c>
      <c r="B779" t="s">
        <v>13075</v>
      </c>
      <c r="C779" t="s">
        <v>13136</v>
      </c>
      <c r="D779" s="2">
        <v>3299</v>
      </c>
      <c r="E779" s="9">
        <v>4100</v>
      </c>
      <c r="F779" s="1">
        <v>0.2</v>
      </c>
      <c r="G779">
        <v>3.9</v>
      </c>
      <c r="H779" s="4">
        <v>15783</v>
      </c>
      <c r="I779" t="str">
        <f t="shared" si="12"/>
        <v>&lt;50%</v>
      </c>
      <c r="J779" t="str" cm="1">
        <f t="array" ref="J779">_xlfn.IFS(G779&lt;=2,"0-2.0",G779&lt;=3,"2.1-3.0",G779&lt;=4,"3.1-4.0",G779&lt;=5,"4.1-5.0")</f>
        <v>3.1-4.0</v>
      </c>
      <c r="K779" s="6">
        <f>amazontable[[#This Row],[Discounted Price]]*H779</f>
        <v>52068117</v>
      </c>
      <c r="L779" s="7" t="str" cm="1">
        <f t="array" ref="L779">_xlfn.IFS(D779&lt;=200,"0-200",D779&lt;=500,"201-500",D779&gt;500,"501 &amp; above")</f>
        <v>501 &amp; above</v>
      </c>
      <c r="M779" t="str" cm="1">
        <f t="array" ref="M779">_xlfn.IFS(H779&lt;1000,"0-999",H779&lt;10000,"1,000-9,999",H779&gt;10000,"10,001&amp; above")</f>
        <v>10,001&amp; above</v>
      </c>
      <c r="N779" t="s">
        <v>6409</v>
      </c>
      <c r="O779" t="s">
        <v>6415</v>
      </c>
      <c r="P779" s="19" t="s">
        <v>17570</v>
      </c>
      <c r="Q779" t="s">
        <v>17571</v>
      </c>
      <c r="R779" t="s">
        <v>17572</v>
      </c>
      <c r="S779" t="s">
        <v>17573</v>
      </c>
      <c r="T779" t="s">
        <v>17574</v>
      </c>
      <c r="U779" t="s">
        <v>17575</v>
      </c>
      <c r="V779" t="s">
        <v>17576</v>
      </c>
      <c r="W779" t="s">
        <v>17577</v>
      </c>
    </row>
    <row r="780" spans="1:23" x14ac:dyDescent="0.35">
      <c r="A780" t="s">
        <v>13107</v>
      </c>
      <c r="B780" t="s">
        <v>13108</v>
      </c>
      <c r="C780" t="s">
        <v>13109</v>
      </c>
      <c r="D780">
        <v>125</v>
      </c>
      <c r="E780" s="9">
        <v>180</v>
      </c>
      <c r="F780" s="1">
        <v>0.31</v>
      </c>
      <c r="G780">
        <v>4.4000000000000004</v>
      </c>
      <c r="H780" s="4">
        <v>8053</v>
      </c>
      <c r="I780" t="str">
        <f t="shared" si="12"/>
        <v>&lt;50%</v>
      </c>
      <c r="J780" t="str" cm="1">
        <f t="array" ref="J780">_xlfn.IFS(G780&lt;=2,"0-2.0",G780&lt;=3,"2.1-3.0",G780&lt;=4,"3.1-4.0",G780&lt;=5,"4.1-5.0")</f>
        <v>4.1-5.0</v>
      </c>
      <c r="K780" s="6">
        <f>amazontable[[#This Row],[Discounted Price]]*H780</f>
        <v>1006625</v>
      </c>
      <c r="L780" s="7" t="str" cm="1">
        <f t="array" ref="L780">_xlfn.IFS(D780&lt;=200,"0-200",D780&lt;=500,"201-500",D780&gt;500,"501 &amp; above")</f>
        <v>0-200</v>
      </c>
      <c r="M780" t="str" cm="1">
        <f t="array" ref="M780">_xlfn.IFS(H780&lt;1000,"0-999",H780&lt;10000,"1,000-9,999",H780&gt;10000,"10,001&amp; above")</f>
        <v>1,000-9,999</v>
      </c>
      <c r="N780" t="s">
        <v>6420</v>
      </c>
      <c r="O780" t="s">
        <v>6425</v>
      </c>
      <c r="P780" s="19" t="s">
        <v>17578</v>
      </c>
      <c r="Q780" t="s">
        <v>17579</v>
      </c>
      <c r="R780" t="s">
        <v>17580</v>
      </c>
      <c r="S780" t="s">
        <v>17581</v>
      </c>
      <c r="T780" t="s">
        <v>17582</v>
      </c>
      <c r="U780" t="s">
        <v>17583</v>
      </c>
      <c r="V780" t="s">
        <v>17584</v>
      </c>
      <c r="W780" t="s">
        <v>17585</v>
      </c>
    </row>
    <row r="781" spans="1:23" x14ac:dyDescent="0.35">
      <c r="A781" t="s">
        <v>13074</v>
      </c>
      <c r="B781" t="s">
        <v>13075</v>
      </c>
      <c r="C781" t="s">
        <v>13101</v>
      </c>
      <c r="D781">
        <v>399</v>
      </c>
      <c r="E781" s="9">
        <v>1190</v>
      </c>
      <c r="F781" s="1">
        <v>0.66</v>
      </c>
      <c r="G781">
        <v>4.0999999999999996</v>
      </c>
      <c r="H781" s="4">
        <v>2809</v>
      </c>
      <c r="I781" t="str">
        <f t="shared" si="12"/>
        <v>50% or more</v>
      </c>
      <c r="J781" t="str" cm="1">
        <f t="array" ref="J781">_xlfn.IFS(G781&lt;=2,"0-2.0",G781&lt;=3,"2.1-3.0",G781&lt;=4,"3.1-4.0",G781&lt;=5,"4.1-5.0")</f>
        <v>4.1-5.0</v>
      </c>
      <c r="K781" s="6">
        <f>amazontable[[#This Row],[Discounted Price]]*H781</f>
        <v>1120791</v>
      </c>
      <c r="L781" s="7" t="str" cm="1">
        <f t="array" ref="L781">_xlfn.IFS(D781&lt;=200,"0-200",D781&lt;=500,"201-500",D781&gt;500,"501 &amp; above")</f>
        <v>201-500</v>
      </c>
      <c r="M781" t="str" cm="1">
        <f t="array" ref="M781">_xlfn.IFS(H781&lt;1000,"0-999",H781&lt;10000,"1,000-9,999",H781&gt;10000,"10,001&amp; above")</f>
        <v>1,000-9,999</v>
      </c>
      <c r="N781" t="s">
        <v>6430</v>
      </c>
      <c r="O781" t="s">
        <v>6435</v>
      </c>
      <c r="P781" s="19" t="s">
        <v>17586</v>
      </c>
      <c r="Q781" t="s">
        <v>17587</v>
      </c>
      <c r="R781" t="s">
        <v>17588</v>
      </c>
      <c r="S781" t="s">
        <v>17589</v>
      </c>
      <c r="T781" t="s">
        <v>17590</v>
      </c>
      <c r="U781" t="s">
        <v>17591</v>
      </c>
      <c r="V781" t="s">
        <v>17592</v>
      </c>
      <c r="W781" t="s">
        <v>17593</v>
      </c>
    </row>
    <row r="782" spans="1:23" x14ac:dyDescent="0.35">
      <c r="A782" t="s">
        <v>13079</v>
      </c>
      <c r="B782" t="s">
        <v>13096</v>
      </c>
      <c r="C782" t="s">
        <v>13097</v>
      </c>
      <c r="D782" s="2">
        <v>1199</v>
      </c>
      <c r="E782" s="9">
        <v>7999</v>
      </c>
      <c r="F782" s="1">
        <v>0.85</v>
      </c>
      <c r="G782">
        <v>3.6</v>
      </c>
      <c r="H782" s="4">
        <v>25910</v>
      </c>
      <c r="I782" t="str">
        <f t="shared" si="12"/>
        <v>50% or more</v>
      </c>
      <c r="J782" t="str" cm="1">
        <f t="array" ref="J782">_xlfn.IFS(G782&lt;=2,"0-2.0",G782&lt;=3,"2.1-3.0",G782&lt;=4,"3.1-4.0",G782&lt;=5,"4.1-5.0")</f>
        <v>3.1-4.0</v>
      </c>
      <c r="K782" s="6">
        <f>amazontable[[#This Row],[Discounted Price]]*H782</f>
        <v>31066090</v>
      </c>
      <c r="L782" s="7" t="str" cm="1">
        <f t="array" ref="L782">_xlfn.IFS(D782&lt;=200,"0-200",D782&lt;=500,"201-500",D782&gt;500,"501 &amp; above")</f>
        <v>501 &amp; above</v>
      </c>
      <c r="M782" t="str" cm="1">
        <f t="array" ref="M782">_xlfn.IFS(H782&lt;1000,"0-999",H782&lt;10000,"1,000-9,999",H782&gt;10000,"10,001&amp; above")</f>
        <v>10,001&amp; above</v>
      </c>
      <c r="N782" t="s">
        <v>6440</v>
      </c>
      <c r="O782" t="s">
        <v>6445</v>
      </c>
      <c r="P782" s="19" t="s">
        <v>17594</v>
      </c>
      <c r="Q782" t="s">
        <v>17595</v>
      </c>
      <c r="R782" t="s">
        <v>17596</v>
      </c>
      <c r="S782" t="s">
        <v>17597</v>
      </c>
      <c r="T782" t="s">
        <v>17598</v>
      </c>
      <c r="U782" t="s">
        <v>17599</v>
      </c>
      <c r="V782" t="s">
        <v>17600</v>
      </c>
      <c r="W782" t="s">
        <v>17601</v>
      </c>
    </row>
    <row r="783" spans="1:23" x14ac:dyDescent="0.35">
      <c r="A783" t="s">
        <v>13074</v>
      </c>
      <c r="B783" t="s">
        <v>13075</v>
      </c>
      <c r="C783" t="s">
        <v>13101</v>
      </c>
      <c r="D783">
        <v>235</v>
      </c>
      <c r="E783" s="9">
        <v>1599</v>
      </c>
      <c r="F783" s="1">
        <v>0.85</v>
      </c>
      <c r="G783">
        <v>3.8</v>
      </c>
      <c r="H783" s="4">
        <v>1173</v>
      </c>
      <c r="I783" t="str">
        <f t="shared" si="12"/>
        <v>50% or more</v>
      </c>
      <c r="J783" t="str" cm="1">
        <f t="array" ref="J783">_xlfn.IFS(G783&lt;=2,"0-2.0",G783&lt;=3,"2.1-3.0",G783&lt;=4,"3.1-4.0",G783&lt;=5,"4.1-5.0")</f>
        <v>3.1-4.0</v>
      </c>
      <c r="K783" s="6">
        <f>amazontable[[#This Row],[Discounted Price]]*H783</f>
        <v>275655</v>
      </c>
      <c r="L783" s="7" t="str" cm="1">
        <f t="array" ref="L783">_xlfn.IFS(D783&lt;=200,"0-200",D783&lt;=500,"201-500",D783&gt;500,"501 &amp; above")</f>
        <v>201-500</v>
      </c>
      <c r="M783" t="str" cm="1">
        <f t="array" ref="M783">_xlfn.IFS(H783&lt;1000,"0-999",H783&lt;10000,"1,000-9,999",H783&gt;10000,"10,001&amp; above")</f>
        <v>1,000-9,999</v>
      </c>
      <c r="N783" t="s">
        <v>6450</v>
      </c>
      <c r="O783" t="s">
        <v>6455</v>
      </c>
      <c r="P783" s="19" t="s">
        <v>17602</v>
      </c>
      <c r="Q783" t="s">
        <v>17603</v>
      </c>
      <c r="R783" t="s">
        <v>17604</v>
      </c>
      <c r="S783" t="s">
        <v>17605</v>
      </c>
      <c r="T783" t="s">
        <v>17606</v>
      </c>
      <c r="U783" t="s">
        <v>17607</v>
      </c>
      <c r="V783" t="s">
        <v>17608</v>
      </c>
      <c r="W783" t="s">
        <v>17609</v>
      </c>
    </row>
    <row r="784" spans="1:23" x14ac:dyDescent="0.35">
      <c r="A784" t="s">
        <v>13074</v>
      </c>
      <c r="B784" t="s">
        <v>13075</v>
      </c>
      <c r="C784" t="s">
        <v>13098</v>
      </c>
      <c r="D784">
        <v>549</v>
      </c>
      <c r="E784" s="9">
        <v>1999</v>
      </c>
      <c r="F784" s="1">
        <v>0.73</v>
      </c>
      <c r="G784">
        <v>3.6</v>
      </c>
      <c r="H784" s="4">
        <v>6422</v>
      </c>
      <c r="I784" t="str">
        <f t="shared" si="12"/>
        <v>50% or more</v>
      </c>
      <c r="J784" t="str" cm="1">
        <f t="array" ref="J784">_xlfn.IFS(G784&lt;=2,"0-2.0",G784&lt;=3,"2.1-3.0",G784&lt;=4,"3.1-4.0",G784&lt;=5,"4.1-5.0")</f>
        <v>3.1-4.0</v>
      </c>
      <c r="K784" s="6">
        <f>amazontable[[#This Row],[Discounted Price]]*H784</f>
        <v>3525678</v>
      </c>
      <c r="L784" s="7" t="str" cm="1">
        <f t="array" ref="L784">_xlfn.IFS(D784&lt;=200,"0-200",D784&lt;=500,"201-500",D784&gt;500,"501 &amp; above")</f>
        <v>501 &amp; above</v>
      </c>
      <c r="M784" t="str" cm="1">
        <f t="array" ref="M784">_xlfn.IFS(H784&lt;1000,"0-999",H784&lt;10000,"1,000-9,999",H784&gt;10000,"10,001&amp; above")</f>
        <v>1,000-9,999</v>
      </c>
      <c r="N784" t="s">
        <v>6460</v>
      </c>
      <c r="O784" t="s">
        <v>6465</v>
      </c>
      <c r="P784" s="19" t="s">
        <v>17610</v>
      </c>
      <c r="Q784" t="s">
        <v>17611</v>
      </c>
      <c r="R784" t="s">
        <v>17612</v>
      </c>
      <c r="S784" t="s">
        <v>17613</v>
      </c>
      <c r="T784" t="s">
        <v>17614</v>
      </c>
      <c r="U784" t="s">
        <v>17615</v>
      </c>
      <c r="V784" t="s">
        <v>17616</v>
      </c>
      <c r="W784" t="s">
        <v>17617</v>
      </c>
    </row>
    <row r="785" spans="1:23" x14ac:dyDescent="0.35">
      <c r="A785" t="s">
        <v>13074</v>
      </c>
      <c r="B785" t="s">
        <v>13075</v>
      </c>
      <c r="C785" t="s">
        <v>13128</v>
      </c>
      <c r="D785">
        <v>89</v>
      </c>
      <c r="E785" s="9">
        <v>99</v>
      </c>
      <c r="F785" s="1">
        <v>0.1</v>
      </c>
      <c r="G785">
        <v>4.2</v>
      </c>
      <c r="H785" s="4">
        <v>241</v>
      </c>
      <c r="I785" t="str">
        <f t="shared" si="12"/>
        <v>&lt;50%</v>
      </c>
      <c r="J785" t="str" cm="1">
        <f t="array" ref="J785">_xlfn.IFS(G785&lt;=2,"0-2.0",G785&lt;=3,"2.1-3.0",G785&lt;=4,"3.1-4.0",G785&lt;=5,"4.1-5.0")</f>
        <v>4.1-5.0</v>
      </c>
      <c r="K785" s="6">
        <f>amazontable[[#This Row],[Discounted Price]]*H785</f>
        <v>21449</v>
      </c>
      <c r="L785" s="7" t="str" cm="1">
        <f t="array" ref="L785">_xlfn.IFS(D785&lt;=200,"0-200",D785&lt;=500,"201-500",D785&gt;500,"501 &amp; above")</f>
        <v>0-200</v>
      </c>
      <c r="M785" t="str" cm="1">
        <f t="array" ref="M785">_xlfn.IFS(H785&lt;1000,"0-999",H785&lt;10000,"1,000-9,999",H785&gt;10000,"10,001&amp; above")</f>
        <v>0-999</v>
      </c>
      <c r="N785" t="s">
        <v>6470</v>
      </c>
      <c r="O785" t="s">
        <v>6475</v>
      </c>
      <c r="P785" s="19" t="s">
        <v>17618</v>
      </c>
      <c r="Q785" t="s">
        <v>17619</v>
      </c>
      <c r="R785" t="s">
        <v>17620</v>
      </c>
      <c r="S785" t="s">
        <v>17621</v>
      </c>
      <c r="T785" t="s">
        <v>17622</v>
      </c>
      <c r="U785" t="s">
        <v>17623</v>
      </c>
      <c r="V785" t="s">
        <v>17624</v>
      </c>
      <c r="W785" t="s">
        <v>17625</v>
      </c>
    </row>
    <row r="786" spans="1:23" x14ac:dyDescent="0.35">
      <c r="A786" t="s">
        <v>13074</v>
      </c>
      <c r="B786" t="s">
        <v>13075</v>
      </c>
      <c r="C786" t="s">
        <v>13076</v>
      </c>
      <c r="D786">
        <v>970</v>
      </c>
      <c r="E786" s="9">
        <v>1999</v>
      </c>
      <c r="F786" s="1">
        <v>0.51</v>
      </c>
      <c r="G786">
        <v>4.4000000000000004</v>
      </c>
      <c r="H786" s="4">
        <v>184</v>
      </c>
      <c r="I786" t="str">
        <f t="shared" si="12"/>
        <v>50% or more</v>
      </c>
      <c r="J786" t="str" cm="1">
        <f t="array" ref="J786">_xlfn.IFS(G786&lt;=2,"0-2.0",G786&lt;=3,"2.1-3.0",G786&lt;=4,"3.1-4.0",G786&lt;=5,"4.1-5.0")</f>
        <v>4.1-5.0</v>
      </c>
      <c r="K786" s="6">
        <f>amazontable[[#This Row],[Discounted Price]]*H786</f>
        <v>178480</v>
      </c>
      <c r="L786" s="7" t="str" cm="1">
        <f t="array" ref="L786">_xlfn.IFS(D786&lt;=200,"0-200",D786&lt;=500,"201-500",D786&gt;500,"501 &amp; above")</f>
        <v>501 &amp; above</v>
      </c>
      <c r="M786" t="str" cm="1">
        <f t="array" ref="M786">_xlfn.IFS(H786&lt;1000,"0-999",H786&lt;10000,"1,000-9,999",H786&gt;10000,"10,001&amp; above")</f>
        <v>0-999</v>
      </c>
      <c r="N786" t="s">
        <v>282</v>
      </c>
      <c r="O786" t="s">
        <v>287</v>
      </c>
      <c r="P786" s="19" t="s">
        <v>13566</v>
      </c>
      <c r="Q786" t="s">
        <v>13567</v>
      </c>
      <c r="R786" t="s">
        <v>13568</v>
      </c>
      <c r="S786" t="s">
        <v>13569</v>
      </c>
      <c r="T786" t="s">
        <v>13570</v>
      </c>
      <c r="U786" t="s">
        <v>13571</v>
      </c>
      <c r="V786" t="s">
        <v>13572</v>
      </c>
      <c r="W786" t="s">
        <v>13573</v>
      </c>
    </row>
    <row r="787" spans="1:23" x14ac:dyDescent="0.35">
      <c r="A787" t="s">
        <v>13079</v>
      </c>
      <c r="B787" t="s">
        <v>13096</v>
      </c>
      <c r="C787" t="s">
        <v>13097</v>
      </c>
      <c r="D787" s="2">
        <v>1299</v>
      </c>
      <c r="E787" s="9">
        <v>2999</v>
      </c>
      <c r="F787" s="1">
        <v>0.56999999999999995</v>
      </c>
      <c r="G787">
        <v>3.8</v>
      </c>
      <c r="H787" s="4">
        <v>14629</v>
      </c>
      <c r="I787" t="str">
        <f t="shared" si="12"/>
        <v>50% or more</v>
      </c>
      <c r="J787" t="str" cm="1">
        <f t="array" ref="J787">_xlfn.IFS(G787&lt;=2,"0-2.0",G787&lt;=3,"2.1-3.0",G787&lt;=4,"3.1-4.0",G787&lt;=5,"4.1-5.0")</f>
        <v>3.1-4.0</v>
      </c>
      <c r="K787" s="6">
        <f>amazontable[[#This Row],[Discounted Price]]*H787</f>
        <v>19003071</v>
      </c>
      <c r="L787" s="7" t="str" cm="1">
        <f t="array" ref="L787">_xlfn.IFS(D787&lt;=200,"0-200",D787&lt;=500,"201-500",D787&gt;500,"501 &amp; above")</f>
        <v>501 &amp; above</v>
      </c>
      <c r="M787" t="str" cm="1">
        <f t="array" ref="M787">_xlfn.IFS(H787&lt;1000,"0-999",H787&lt;10000,"1,000-9,999",H787&gt;10000,"10,001&amp; above")</f>
        <v>10,001&amp; above</v>
      </c>
      <c r="N787" t="s">
        <v>6482</v>
      </c>
      <c r="O787" t="s">
        <v>6487</v>
      </c>
      <c r="P787" s="19" t="s">
        <v>17626</v>
      </c>
      <c r="Q787" t="s">
        <v>17627</v>
      </c>
      <c r="R787" t="s">
        <v>17628</v>
      </c>
      <c r="S787" t="s">
        <v>17629</v>
      </c>
      <c r="T787" t="s">
        <v>17630</v>
      </c>
      <c r="U787" t="s">
        <v>17631</v>
      </c>
      <c r="V787" t="s">
        <v>17632</v>
      </c>
      <c r="W787" t="s">
        <v>17633</v>
      </c>
    </row>
    <row r="788" spans="1:23" x14ac:dyDescent="0.35">
      <c r="A788" t="s">
        <v>13074</v>
      </c>
      <c r="B788" t="s">
        <v>13075</v>
      </c>
      <c r="C788" t="s">
        <v>13101</v>
      </c>
      <c r="D788">
        <v>230</v>
      </c>
      <c r="E788" s="9">
        <v>999</v>
      </c>
      <c r="F788" s="1">
        <v>0.77</v>
      </c>
      <c r="G788">
        <v>4.2</v>
      </c>
      <c r="H788" s="4">
        <v>1528</v>
      </c>
      <c r="I788" t="str">
        <f t="shared" si="12"/>
        <v>50% or more</v>
      </c>
      <c r="J788" t="str" cm="1">
        <f t="array" ref="J788">_xlfn.IFS(G788&lt;=2,"0-2.0",G788&lt;=3,"2.1-3.0",G788&lt;=4,"3.1-4.0",G788&lt;=5,"4.1-5.0")</f>
        <v>4.1-5.0</v>
      </c>
      <c r="K788" s="6">
        <f>amazontable[[#This Row],[Discounted Price]]*H788</f>
        <v>351440</v>
      </c>
      <c r="L788" s="7" t="str" cm="1">
        <f t="array" ref="L788">_xlfn.IFS(D788&lt;=200,"0-200",D788&lt;=500,"201-500",D788&gt;500,"501 &amp; above")</f>
        <v>201-500</v>
      </c>
      <c r="M788" t="str" cm="1">
        <f t="array" ref="M788">_xlfn.IFS(H788&lt;1000,"0-999",H788&lt;10000,"1,000-9,999",H788&gt;10000,"10,001&amp; above")</f>
        <v>1,000-9,999</v>
      </c>
      <c r="N788" t="s">
        <v>6492</v>
      </c>
      <c r="O788" t="s">
        <v>6497</v>
      </c>
      <c r="P788" s="19" t="s">
        <v>17634</v>
      </c>
      <c r="Q788" t="s">
        <v>17635</v>
      </c>
      <c r="R788" t="s">
        <v>17636</v>
      </c>
      <c r="S788" t="s">
        <v>17637</v>
      </c>
      <c r="T788" t="s">
        <v>17638</v>
      </c>
      <c r="U788" t="s">
        <v>17639</v>
      </c>
      <c r="V788" t="s">
        <v>17640</v>
      </c>
      <c r="W788" t="s">
        <v>17641</v>
      </c>
    </row>
    <row r="789" spans="1:23" x14ac:dyDescent="0.35">
      <c r="A789" t="s">
        <v>13079</v>
      </c>
      <c r="B789" t="s">
        <v>13096</v>
      </c>
      <c r="C789" t="s">
        <v>13137</v>
      </c>
      <c r="D789">
        <v>119</v>
      </c>
      <c r="E789" s="9">
        <v>499</v>
      </c>
      <c r="F789" s="1">
        <v>0.76</v>
      </c>
      <c r="G789">
        <v>4.3</v>
      </c>
      <c r="H789" s="4">
        <v>15032</v>
      </c>
      <c r="I789" t="str">
        <f t="shared" si="12"/>
        <v>50% or more</v>
      </c>
      <c r="J789" t="str" cm="1">
        <f t="array" ref="J789">_xlfn.IFS(G789&lt;=2,"0-2.0",G789&lt;=3,"2.1-3.0",G789&lt;=4,"3.1-4.0",G789&lt;=5,"4.1-5.0")</f>
        <v>4.1-5.0</v>
      </c>
      <c r="K789" s="6">
        <f>amazontable[[#This Row],[Discounted Price]]*H789</f>
        <v>1788808</v>
      </c>
      <c r="L789" s="7" t="str" cm="1">
        <f t="array" ref="L789">_xlfn.IFS(D789&lt;=200,"0-200",D789&lt;=500,"201-500",D789&gt;500,"501 &amp; above")</f>
        <v>0-200</v>
      </c>
      <c r="M789" t="str" cm="1">
        <f t="array" ref="M789">_xlfn.IFS(H789&lt;1000,"0-999",H789&lt;10000,"1,000-9,999",H789&gt;10000,"10,001&amp; above")</f>
        <v>10,001&amp; above</v>
      </c>
      <c r="N789" t="s">
        <v>6502</v>
      </c>
      <c r="O789" t="s">
        <v>6508</v>
      </c>
      <c r="P789" s="19" t="s">
        <v>17642</v>
      </c>
      <c r="Q789" t="s">
        <v>17643</v>
      </c>
      <c r="R789" t="s">
        <v>17644</v>
      </c>
      <c r="S789" t="s">
        <v>17645</v>
      </c>
      <c r="T789" t="s">
        <v>17646</v>
      </c>
      <c r="U789" t="s">
        <v>17647</v>
      </c>
      <c r="V789" t="s">
        <v>17648</v>
      </c>
      <c r="W789" t="s">
        <v>17649</v>
      </c>
    </row>
    <row r="790" spans="1:23" x14ac:dyDescent="0.35">
      <c r="A790" t="s">
        <v>13079</v>
      </c>
      <c r="B790" t="s">
        <v>13081</v>
      </c>
      <c r="C790" t="s">
        <v>13095</v>
      </c>
      <c r="D790">
        <v>449</v>
      </c>
      <c r="E790" s="9">
        <v>800</v>
      </c>
      <c r="F790" s="1">
        <v>0.44</v>
      </c>
      <c r="G790">
        <v>4.4000000000000004</v>
      </c>
      <c r="H790" s="4">
        <v>69585</v>
      </c>
      <c r="I790" t="str">
        <f t="shared" si="12"/>
        <v>&lt;50%</v>
      </c>
      <c r="J790" t="str" cm="1">
        <f t="array" ref="J790">_xlfn.IFS(G790&lt;=2,"0-2.0",G790&lt;=3,"2.1-3.0",G790&lt;=4,"3.1-4.0",G790&lt;=5,"4.1-5.0")</f>
        <v>4.1-5.0</v>
      </c>
      <c r="K790" s="6">
        <f>amazontable[[#This Row],[Discounted Price]]*H790</f>
        <v>31243665</v>
      </c>
      <c r="L790" s="7" t="str" cm="1">
        <f t="array" ref="L790">_xlfn.IFS(D790&lt;=200,"0-200",D790&lt;=500,"201-500",D790&gt;500,"501 &amp; above")</f>
        <v>201-500</v>
      </c>
      <c r="M790" t="str" cm="1">
        <f t="array" ref="M790">_xlfn.IFS(H790&lt;1000,"0-999",H790&lt;10000,"1,000-9,999",H790&gt;10000,"10,001&amp; above")</f>
        <v>10,001&amp; above</v>
      </c>
      <c r="N790" t="s">
        <v>6513</v>
      </c>
      <c r="O790" t="s">
        <v>6519</v>
      </c>
      <c r="P790" s="19" t="s">
        <v>17650</v>
      </c>
      <c r="Q790" t="s">
        <v>17651</v>
      </c>
      <c r="R790" t="s">
        <v>17652</v>
      </c>
      <c r="S790" t="s">
        <v>17653</v>
      </c>
      <c r="T790" t="s">
        <v>17654</v>
      </c>
      <c r="U790" t="s">
        <v>17655</v>
      </c>
      <c r="V790" t="s">
        <v>17656</v>
      </c>
      <c r="W790" t="s">
        <v>17657</v>
      </c>
    </row>
    <row r="791" spans="1:23" x14ac:dyDescent="0.35">
      <c r="A791" t="s">
        <v>13079</v>
      </c>
      <c r="B791" t="s">
        <v>13092</v>
      </c>
      <c r="C791" t="s">
        <v>13093</v>
      </c>
      <c r="D791" s="2">
        <v>1699</v>
      </c>
      <c r="E791" s="9">
        <v>3495</v>
      </c>
      <c r="F791" s="1">
        <v>0.51</v>
      </c>
      <c r="G791">
        <v>4.0999999999999996</v>
      </c>
      <c r="H791" s="4">
        <v>14371</v>
      </c>
      <c r="I791" t="str">
        <f t="shared" si="12"/>
        <v>50% or more</v>
      </c>
      <c r="J791" t="str" cm="1">
        <f t="array" ref="J791">_xlfn.IFS(G791&lt;=2,"0-2.0",G791&lt;=3,"2.1-3.0",G791&lt;=4,"3.1-4.0",G791&lt;=5,"4.1-5.0")</f>
        <v>4.1-5.0</v>
      </c>
      <c r="K791" s="6">
        <f>amazontable[[#This Row],[Discounted Price]]*H791</f>
        <v>24416329</v>
      </c>
      <c r="L791" s="7" t="str" cm="1">
        <f t="array" ref="L791">_xlfn.IFS(D791&lt;=200,"0-200",D791&lt;=500,"201-500",D791&gt;500,"501 &amp; above")</f>
        <v>501 &amp; above</v>
      </c>
      <c r="M791" t="str" cm="1">
        <f t="array" ref="M791">_xlfn.IFS(H791&lt;1000,"0-999",H791&lt;10000,"1,000-9,999",H791&gt;10000,"10,001&amp; above")</f>
        <v>10,001&amp; above</v>
      </c>
      <c r="N791" t="s">
        <v>6524</v>
      </c>
      <c r="O791" t="s">
        <v>6530</v>
      </c>
      <c r="P791" s="19" t="s">
        <v>17658</v>
      </c>
      <c r="Q791" t="s">
        <v>17659</v>
      </c>
      <c r="R791" t="s">
        <v>17660</v>
      </c>
      <c r="S791" t="s">
        <v>17661</v>
      </c>
      <c r="T791" t="s">
        <v>17662</v>
      </c>
      <c r="U791" t="s">
        <v>17663</v>
      </c>
      <c r="V791" t="s">
        <v>17664</v>
      </c>
      <c r="W791" t="s">
        <v>17665</v>
      </c>
    </row>
    <row r="792" spans="1:23" x14ac:dyDescent="0.35">
      <c r="A792" t="s">
        <v>13107</v>
      </c>
      <c r="B792" t="s">
        <v>13108</v>
      </c>
      <c r="C792" t="s">
        <v>13109</v>
      </c>
      <c r="D792">
        <v>561</v>
      </c>
      <c r="E792" s="9">
        <v>720</v>
      </c>
      <c r="F792" s="1">
        <v>0.22</v>
      </c>
      <c r="G792">
        <v>4.4000000000000004</v>
      </c>
      <c r="H792" s="4">
        <v>3182</v>
      </c>
      <c r="I792" t="str">
        <f t="shared" si="12"/>
        <v>&lt;50%</v>
      </c>
      <c r="J792" t="str" cm="1">
        <f t="array" ref="J792">_xlfn.IFS(G792&lt;=2,"0-2.0",G792&lt;=3,"2.1-3.0",G792&lt;=4,"3.1-4.0",G792&lt;=5,"4.1-5.0")</f>
        <v>4.1-5.0</v>
      </c>
      <c r="K792" s="6">
        <f>amazontable[[#This Row],[Discounted Price]]*H792</f>
        <v>1785102</v>
      </c>
      <c r="L792" s="7" t="str" cm="1">
        <f t="array" ref="L792">_xlfn.IFS(D792&lt;=200,"0-200",D792&lt;=500,"201-500",D792&gt;500,"501 &amp; above")</f>
        <v>501 &amp; above</v>
      </c>
      <c r="M792" t="str" cm="1">
        <f t="array" ref="M792">_xlfn.IFS(H792&lt;1000,"0-999",H792&lt;10000,"1,000-9,999",H792&gt;10000,"10,001&amp; above")</f>
        <v>1,000-9,999</v>
      </c>
      <c r="N792" t="s">
        <v>6535</v>
      </c>
      <c r="O792" t="s">
        <v>6540</v>
      </c>
      <c r="P792" s="19" t="s">
        <v>17666</v>
      </c>
      <c r="Q792" t="s">
        <v>17667</v>
      </c>
      <c r="R792" t="s">
        <v>17668</v>
      </c>
      <c r="S792" t="s">
        <v>17669</v>
      </c>
      <c r="T792" t="s">
        <v>17670</v>
      </c>
      <c r="U792" t="s">
        <v>17671</v>
      </c>
      <c r="V792" t="s">
        <v>17672</v>
      </c>
      <c r="W792" t="s">
        <v>17673</v>
      </c>
    </row>
    <row r="793" spans="1:23" x14ac:dyDescent="0.35">
      <c r="A793" t="s">
        <v>13074</v>
      </c>
      <c r="B793" t="s">
        <v>13075</v>
      </c>
      <c r="C793" t="s">
        <v>13101</v>
      </c>
      <c r="D793">
        <v>289</v>
      </c>
      <c r="E793" s="9">
        <v>590</v>
      </c>
      <c r="F793" s="1">
        <v>0.51</v>
      </c>
      <c r="G793">
        <v>4.4000000000000004</v>
      </c>
      <c r="H793" s="4">
        <v>25886</v>
      </c>
      <c r="I793" t="str">
        <f t="shared" si="12"/>
        <v>50% or more</v>
      </c>
      <c r="J793" t="str" cm="1">
        <f t="array" ref="J793">_xlfn.IFS(G793&lt;=2,"0-2.0",G793&lt;=3,"2.1-3.0",G793&lt;=4,"3.1-4.0",G793&lt;=5,"4.1-5.0")</f>
        <v>4.1-5.0</v>
      </c>
      <c r="K793" s="6">
        <f>amazontable[[#This Row],[Discounted Price]]*H793</f>
        <v>7481054</v>
      </c>
      <c r="L793" s="7" t="str" cm="1">
        <f t="array" ref="L793">_xlfn.IFS(D793&lt;=200,"0-200",D793&lt;=500,"201-500",D793&gt;500,"501 &amp; above")</f>
        <v>201-500</v>
      </c>
      <c r="M793" t="str" cm="1">
        <f t="array" ref="M793">_xlfn.IFS(H793&lt;1000,"0-999",H793&lt;10000,"1,000-9,999",H793&gt;10000,"10,001&amp; above")</f>
        <v>10,001&amp; above</v>
      </c>
      <c r="N793" t="s">
        <v>6545</v>
      </c>
      <c r="O793" t="s">
        <v>6550</v>
      </c>
      <c r="P793" s="19" t="s">
        <v>17674</v>
      </c>
      <c r="Q793" t="s">
        <v>17675</v>
      </c>
      <c r="R793" t="s">
        <v>17676</v>
      </c>
      <c r="S793" t="s">
        <v>17677</v>
      </c>
      <c r="T793" t="s">
        <v>17678</v>
      </c>
      <c r="U793" t="s">
        <v>17679</v>
      </c>
      <c r="V793" t="s">
        <v>17680</v>
      </c>
      <c r="W793" t="s">
        <v>17681</v>
      </c>
    </row>
    <row r="794" spans="1:23" x14ac:dyDescent="0.35">
      <c r="A794" t="s">
        <v>13074</v>
      </c>
      <c r="B794" t="s">
        <v>13075</v>
      </c>
      <c r="C794" t="s">
        <v>13098</v>
      </c>
      <c r="D794">
        <v>599</v>
      </c>
      <c r="E794" s="9">
        <v>1999</v>
      </c>
      <c r="F794" s="1">
        <v>0.7</v>
      </c>
      <c r="G794">
        <v>4.4000000000000004</v>
      </c>
      <c r="H794" s="4">
        <v>4736</v>
      </c>
      <c r="I794" t="str">
        <f t="shared" si="12"/>
        <v>50% or more</v>
      </c>
      <c r="J794" t="str" cm="1">
        <f t="array" ref="J794">_xlfn.IFS(G794&lt;=2,"0-2.0",G794&lt;=3,"2.1-3.0",G794&lt;=4,"3.1-4.0",G794&lt;=5,"4.1-5.0")</f>
        <v>4.1-5.0</v>
      </c>
      <c r="K794" s="6">
        <f>amazontable[[#This Row],[Discounted Price]]*H794</f>
        <v>2836864</v>
      </c>
      <c r="L794" s="7" t="str" cm="1">
        <f t="array" ref="L794">_xlfn.IFS(D794&lt;=200,"0-200",D794&lt;=500,"201-500",D794&gt;500,"501 &amp; above")</f>
        <v>501 &amp; above</v>
      </c>
      <c r="M794" t="str" cm="1">
        <f t="array" ref="M794">_xlfn.IFS(H794&lt;1000,"0-999",H794&lt;10000,"1,000-9,999",H794&gt;10000,"10,001&amp; above")</f>
        <v>1,000-9,999</v>
      </c>
      <c r="N794" t="s">
        <v>6555</v>
      </c>
      <c r="O794" t="s">
        <v>6560</v>
      </c>
      <c r="P794" s="19" t="s">
        <v>17682</v>
      </c>
      <c r="Q794" t="s">
        <v>17683</v>
      </c>
      <c r="R794" t="s">
        <v>17684</v>
      </c>
      <c r="S794" t="s">
        <v>17685</v>
      </c>
      <c r="T794" t="s">
        <v>17686</v>
      </c>
      <c r="U794" t="s">
        <v>17687</v>
      </c>
      <c r="V794" t="s">
        <v>17688</v>
      </c>
      <c r="W794" t="s">
        <v>17689</v>
      </c>
    </row>
    <row r="795" spans="1:23" x14ac:dyDescent="0.35">
      <c r="A795" t="s">
        <v>13074</v>
      </c>
      <c r="B795" t="s">
        <v>13099</v>
      </c>
      <c r="C795" t="s">
        <v>13113</v>
      </c>
      <c r="D795" s="2">
        <v>5599</v>
      </c>
      <c r="E795" s="9">
        <v>7350</v>
      </c>
      <c r="F795" s="1">
        <v>0.24</v>
      </c>
      <c r="G795">
        <v>4.4000000000000004</v>
      </c>
      <c r="H795" s="4">
        <v>73005</v>
      </c>
      <c r="I795" t="str">
        <f t="shared" si="12"/>
        <v>&lt;50%</v>
      </c>
      <c r="J795" t="str" cm="1">
        <f t="array" ref="J795">_xlfn.IFS(G795&lt;=2,"0-2.0",G795&lt;=3,"2.1-3.0",G795&lt;=4,"3.1-4.0",G795&lt;=5,"4.1-5.0")</f>
        <v>4.1-5.0</v>
      </c>
      <c r="K795" s="6">
        <f>amazontable[[#This Row],[Discounted Price]]*H795</f>
        <v>408754995</v>
      </c>
      <c r="L795" s="7" t="str" cm="1">
        <f t="array" ref="L795">_xlfn.IFS(D795&lt;=200,"0-200",D795&lt;=500,"201-500",D795&gt;500,"501 &amp; above")</f>
        <v>501 &amp; above</v>
      </c>
      <c r="M795" t="str" cm="1">
        <f t="array" ref="M795">_xlfn.IFS(H795&lt;1000,"0-999",H795&lt;10000,"1,000-9,999",H795&gt;10000,"10,001&amp; above")</f>
        <v>10,001&amp; above</v>
      </c>
      <c r="N795" t="s">
        <v>6565</v>
      </c>
      <c r="O795" t="s">
        <v>6570</v>
      </c>
      <c r="P795" s="19" t="s">
        <v>17690</v>
      </c>
      <c r="Q795" t="s">
        <v>17691</v>
      </c>
      <c r="R795" t="s">
        <v>17692</v>
      </c>
      <c r="S795" t="s">
        <v>17693</v>
      </c>
      <c r="T795" t="s">
        <v>17694</v>
      </c>
      <c r="U795" t="s">
        <v>17695</v>
      </c>
      <c r="V795" t="s">
        <v>17696</v>
      </c>
      <c r="W795" t="s">
        <v>17697</v>
      </c>
    </row>
    <row r="796" spans="1:23" x14ac:dyDescent="0.35">
      <c r="A796" t="s">
        <v>13074</v>
      </c>
      <c r="B796" t="s">
        <v>13075</v>
      </c>
      <c r="C796" t="s">
        <v>13132</v>
      </c>
      <c r="D796" s="2">
        <v>1990</v>
      </c>
      <c r="E796" s="9">
        <v>2595</v>
      </c>
      <c r="F796" s="1">
        <v>0.23</v>
      </c>
      <c r="G796">
        <v>4.3</v>
      </c>
      <c r="H796" s="4">
        <v>20398</v>
      </c>
      <c r="I796" t="str">
        <f t="shared" si="12"/>
        <v>&lt;50%</v>
      </c>
      <c r="J796" t="str" cm="1">
        <f t="array" ref="J796">_xlfn.IFS(G796&lt;=2,"0-2.0",G796&lt;=3,"2.1-3.0",G796&lt;=4,"3.1-4.0",G796&lt;=5,"4.1-5.0")</f>
        <v>4.1-5.0</v>
      </c>
      <c r="K796" s="6">
        <f>amazontable[[#This Row],[Discounted Price]]*H796</f>
        <v>40592020</v>
      </c>
      <c r="L796" s="7" t="str" cm="1">
        <f t="array" ref="L796">_xlfn.IFS(D796&lt;=200,"0-200",D796&lt;=500,"201-500",D796&gt;500,"501 &amp; above")</f>
        <v>501 &amp; above</v>
      </c>
      <c r="M796" t="str" cm="1">
        <f t="array" ref="M796">_xlfn.IFS(H796&lt;1000,"0-999",H796&lt;10000,"1,000-9,999",H796&gt;10000,"10,001&amp; above")</f>
        <v>10,001&amp; above</v>
      </c>
      <c r="N796" t="s">
        <v>6575</v>
      </c>
      <c r="O796" t="s">
        <v>6581</v>
      </c>
      <c r="P796" s="19" t="s">
        <v>17698</v>
      </c>
      <c r="Q796" t="s">
        <v>17699</v>
      </c>
      <c r="R796" t="s">
        <v>17700</v>
      </c>
      <c r="S796" t="s">
        <v>17701</v>
      </c>
      <c r="T796" t="s">
        <v>17702</v>
      </c>
      <c r="U796" t="s">
        <v>17703</v>
      </c>
      <c r="V796" t="s">
        <v>17704</v>
      </c>
      <c r="W796" t="s">
        <v>17705</v>
      </c>
    </row>
    <row r="797" spans="1:23" x14ac:dyDescent="0.35">
      <c r="A797" t="s">
        <v>13074</v>
      </c>
      <c r="B797" t="s">
        <v>13075</v>
      </c>
      <c r="C797" t="s">
        <v>13131</v>
      </c>
      <c r="D797">
        <v>499</v>
      </c>
      <c r="E797" s="9">
        <v>799</v>
      </c>
      <c r="F797" s="1">
        <v>0.38</v>
      </c>
      <c r="G797">
        <v>4.3</v>
      </c>
      <c r="H797" s="4">
        <v>2125</v>
      </c>
      <c r="I797" t="str">
        <f t="shared" si="12"/>
        <v>&lt;50%</v>
      </c>
      <c r="J797" t="str" cm="1">
        <f t="array" ref="J797">_xlfn.IFS(G797&lt;=2,"0-2.0",G797&lt;=3,"2.1-3.0",G797&lt;=4,"3.1-4.0",G797&lt;=5,"4.1-5.0")</f>
        <v>4.1-5.0</v>
      </c>
      <c r="K797" s="6">
        <f>amazontable[[#This Row],[Discounted Price]]*H797</f>
        <v>1060375</v>
      </c>
      <c r="L797" s="7" t="str" cm="1">
        <f t="array" ref="L797">_xlfn.IFS(D797&lt;=200,"0-200",D797&lt;=500,"201-500",D797&gt;500,"501 &amp; above")</f>
        <v>201-500</v>
      </c>
      <c r="M797" t="str" cm="1">
        <f t="array" ref="M797">_xlfn.IFS(H797&lt;1000,"0-999",H797&lt;10000,"1,000-9,999",H797&gt;10000,"10,001&amp; above")</f>
        <v>1,000-9,999</v>
      </c>
      <c r="N797" t="s">
        <v>6585</v>
      </c>
      <c r="O797" t="s">
        <v>6590</v>
      </c>
      <c r="P797" s="19" t="s">
        <v>17706</v>
      </c>
      <c r="Q797" t="s">
        <v>17707</v>
      </c>
      <c r="R797" t="s">
        <v>17708</v>
      </c>
      <c r="S797" t="s">
        <v>17709</v>
      </c>
      <c r="T797" t="s">
        <v>17710</v>
      </c>
      <c r="U797" t="s">
        <v>17711</v>
      </c>
      <c r="V797" t="s">
        <v>17712</v>
      </c>
      <c r="W797" t="s">
        <v>17713</v>
      </c>
    </row>
    <row r="798" spans="1:23" x14ac:dyDescent="0.35">
      <c r="A798" t="s">
        <v>13074</v>
      </c>
      <c r="B798" t="s">
        <v>13075</v>
      </c>
      <c r="C798" t="s">
        <v>13098</v>
      </c>
      <c r="D798">
        <v>449</v>
      </c>
      <c r="E798" s="9">
        <v>999</v>
      </c>
      <c r="F798" s="1">
        <v>0.55000000000000004</v>
      </c>
      <c r="G798">
        <v>4.3</v>
      </c>
      <c r="H798" s="4">
        <v>11330</v>
      </c>
      <c r="I798" t="str">
        <f t="shared" si="12"/>
        <v>50% or more</v>
      </c>
      <c r="J798" t="str" cm="1">
        <f t="array" ref="J798">_xlfn.IFS(G798&lt;=2,"0-2.0",G798&lt;=3,"2.1-3.0",G798&lt;=4,"3.1-4.0",G798&lt;=5,"4.1-5.0")</f>
        <v>4.1-5.0</v>
      </c>
      <c r="K798" s="6">
        <f>amazontable[[#This Row],[Discounted Price]]*H798</f>
        <v>5087170</v>
      </c>
      <c r="L798" s="7" t="str" cm="1">
        <f t="array" ref="L798">_xlfn.IFS(D798&lt;=200,"0-200",D798&lt;=500,"201-500",D798&gt;500,"501 &amp; above")</f>
        <v>201-500</v>
      </c>
      <c r="M798" t="str" cm="1">
        <f t="array" ref="M798">_xlfn.IFS(H798&lt;1000,"0-999",H798&lt;10000,"1,000-9,999",H798&gt;10000,"10,001&amp; above")</f>
        <v>10,001&amp; above</v>
      </c>
      <c r="N798" t="s">
        <v>6595</v>
      </c>
      <c r="O798" t="s">
        <v>6600</v>
      </c>
      <c r="P798" s="19" t="s">
        <v>17714</v>
      </c>
      <c r="Q798" t="s">
        <v>17715</v>
      </c>
      <c r="R798" t="s">
        <v>17716</v>
      </c>
      <c r="S798" t="s">
        <v>17717</v>
      </c>
      <c r="T798" t="s">
        <v>17718</v>
      </c>
      <c r="U798" t="s">
        <v>17719</v>
      </c>
      <c r="V798" t="s">
        <v>17720</v>
      </c>
      <c r="W798" t="s">
        <v>17721</v>
      </c>
    </row>
    <row r="799" spans="1:23" x14ac:dyDescent="0.35">
      <c r="A799" t="s">
        <v>13074</v>
      </c>
      <c r="B799" t="s">
        <v>13075</v>
      </c>
      <c r="C799" t="s">
        <v>13098</v>
      </c>
      <c r="D799">
        <v>999</v>
      </c>
      <c r="E799" s="9">
        <v>1999</v>
      </c>
      <c r="F799" s="1">
        <v>0.5</v>
      </c>
      <c r="G799">
        <v>4.2</v>
      </c>
      <c r="H799" s="4">
        <v>27441</v>
      </c>
      <c r="I799" t="str">
        <f t="shared" si="12"/>
        <v>50% or more</v>
      </c>
      <c r="J799" t="str" cm="1">
        <f t="array" ref="J799">_xlfn.IFS(G799&lt;=2,"0-2.0",G799&lt;=3,"2.1-3.0",G799&lt;=4,"3.1-4.0",G799&lt;=5,"4.1-5.0")</f>
        <v>4.1-5.0</v>
      </c>
      <c r="K799" s="6">
        <f>amazontable[[#This Row],[Discounted Price]]*H799</f>
        <v>27413559</v>
      </c>
      <c r="L799" s="7" t="str" cm="1">
        <f t="array" ref="L799">_xlfn.IFS(D799&lt;=200,"0-200",D799&lt;=500,"201-500",D799&gt;500,"501 &amp; above")</f>
        <v>501 &amp; above</v>
      </c>
      <c r="M799" t="str" cm="1">
        <f t="array" ref="M799">_xlfn.IFS(H799&lt;1000,"0-999",H799&lt;10000,"1,000-9,999",H799&gt;10000,"10,001&amp; above")</f>
        <v>10,001&amp; above</v>
      </c>
      <c r="N799" t="s">
        <v>6604</v>
      </c>
      <c r="O799" t="s">
        <v>6610</v>
      </c>
      <c r="P799" s="19" t="s">
        <v>17722</v>
      </c>
      <c r="Q799" t="s">
        <v>17723</v>
      </c>
      <c r="R799" t="s">
        <v>17724</v>
      </c>
      <c r="S799" t="s">
        <v>17725</v>
      </c>
      <c r="T799" t="s">
        <v>17726</v>
      </c>
      <c r="U799" t="s">
        <v>17727</v>
      </c>
      <c r="V799" t="s">
        <v>17728</v>
      </c>
      <c r="W799" t="s">
        <v>17729</v>
      </c>
    </row>
    <row r="800" spans="1:23" x14ac:dyDescent="0.35">
      <c r="A800" t="s">
        <v>13074</v>
      </c>
      <c r="B800" t="s">
        <v>13075</v>
      </c>
      <c r="C800" t="s">
        <v>13098</v>
      </c>
      <c r="D800">
        <v>69</v>
      </c>
      <c r="E800" s="9">
        <v>299</v>
      </c>
      <c r="F800" s="1">
        <v>0.77</v>
      </c>
      <c r="G800">
        <v>4.3</v>
      </c>
      <c r="H800" s="4">
        <v>255</v>
      </c>
      <c r="I800" t="str">
        <f t="shared" si="12"/>
        <v>50% or more</v>
      </c>
      <c r="J800" t="str" cm="1">
        <f t="array" ref="J800">_xlfn.IFS(G800&lt;=2,"0-2.0",G800&lt;=3,"2.1-3.0",G800&lt;=4,"3.1-4.0",G800&lt;=5,"4.1-5.0")</f>
        <v>4.1-5.0</v>
      </c>
      <c r="K800" s="6">
        <f>amazontable[[#This Row],[Discounted Price]]*H800</f>
        <v>17595</v>
      </c>
      <c r="L800" s="7" t="str" cm="1">
        <f t="array" ref="L800">_xlfn.IFS(D800&lt;=200,"0-200",D800&lt;=500,"201-500",D800&gt;500,"501 &amp; above")</f>
        <v>0-200</v>
      </c>
      <c r="M800" t="str" cm="1">
        <f t="array" ref="M800">_xlfn.IFS(H800&lt;1000,"0-999",H800&lt;10000,"1,000-9,999",H800&gt;10000,"10,001&amp; above")</f>
        <v>0-999</v>
      </c>
      <c r="N800" t="s">
        <v>6615</v>
      </c>
      <c r="O800" t="s">
        <v>6620</v>
      </c>
      <c r="P800" s="19" t="s">
        <v>17730</v>
      </c>
      <c r="Q800" t="s">
        <v>17731</v>
      </c>
      <c r="R800" t="s">
        <v>17732</v>
      </c>
      <c r="S800" t="s">
        <v>17733</v>
      </c>
      <c r="T800" t="s">
        <v>17734</v>
      </c>
      <c r="U800" t="s">
        <v>17735</v>
      </c>
      <c r="V800" t="s">
        <v>17736</v>
      </c>
      <c r="W800" t="s">
        <v>17737</v>
      </c>
    </row>
    <row r="801" spans="1:23" x14ac:dyDescent="0.35">
      <c r="A801" t="s">
        <v>13074</v>
      </c>
      <c r="B801" t="s">
        <v>13075</v>
      </c>
      <c r="C801" t="s">
        <v>13101</v>
      </c>
      <c r="D801">
        <v>899</v>
      </c>
      <c r="E801" s="9">
        <v>1499</v>
      </c>
      <c r="F801" s="1">
        <v>0.4</v>
      </c>
      <c r="G801">
        <v>4.2</v>
      </c>
      <c r="H801" s="4">
        <v>23174</v>
      </c>
      <c r="I801" t="str">
        <f t="shared" si="12"/>
        <v>&lt;50%</v>
      </c>
      <c r="J801" t="str" cm="1">
        <f t="array" ref="J801">_xlfn.IFS(G801&lt;=2,"0-2.0",G801&lt;=3,"2.1-3.0",G801&lt;=4,"3.1-4.0",G801&lt;=5,"4.1-5.0")</f>
        <v>4.1-5.0</v>
      </c>
      <c r="K801" s="6">
        <f>amazontable[[#This Row],[Discounted Price]]*H801</f>
        <v>20833426</v>
      </c>
      <c r="L801" s="7" t="str" cm="1">
        <f t="array" ref="L801">_xlfn.IFS(D801&lt;=200,"0-200",D801&lt;=500,"201-500",D801&gt;500,"501 &amp; above")</f>
        <v>501 &amp; above</v>
      </c>
      <c r="M801" t="str" cm="1">
        <f t="array" ref="M801">_xlfn.IFS(H801&lt;1000,"0-999",H801&lt;10000,"1,000-9,999",H801&gt;10000,"10,001&amp; above")</f>
        <v>10,001&amp; above</v>
      </c>
      <c r="N801" t="s">
        <v>6625</v>
      </c>
      <c r="O801" t="s">
        <v>6630</v>
      </c>
      <c r="P801" s="19" t="s">
        <v>17738</v>
      </c>
      <c r="Q801" t="s">
        <v>17739</v>
      </c>
      <c r="R801" t="s">
        <v>17740</v>
      </c>
      <c r="S801" t="s">
        <v>17741</v>
      </c>
      <c r="T801" t="s">
        <v>17742</v>
      </c>
      <c r="U801" t="s">
        <v>17743</v>
      </c>
      <c r="V801" t="s">
        <v>17744</v>
      </c>
      <c r="W801" t="s">
        <v>17745</v>
      </c>
    </row>
    <row r="802" spans="1:23" x14ac:dyDescent="0.35">
      <c r="A802" t="s">
        <v>13102</v>
      </c>
      <c r="B802" t="s">
        <v>13103</v>
      </c>
      <c r="C802" t="s">
        <v>13104</v>
      </c>
      <c r="D802">
        <v>478</v>
      </c>
      <c r="E802" s="9">
        <v>699</v>
      </c>
      <c r="F802" s="1">
        <v>0.32</v>
      </c>
      <c r="G802">
        <v>3.8</v>
      </c>
      <c r="H802" s="4">
        <v>20218</v>
      </c>
      <c r="I802" t="str">
        <f t="shared" si="12"/>
        <v>&lt;50%</v>
      </c>
      <c r="J802" t="str" cm="1">
        <f t="array" ref="J802">_xlfn.IFS(G802&lt;=2,"0-2.0",G802&lt;=3,"2.1-3.0",G802&lt;=4,"3.1-4.0",G802&lt;=5,"4.1-5.0")</f>
        <v>3.1-4.0</v>
      </c>
      <c r="K802" s="6">
        <f>amazontable[[#This Row],[Discounted Price]]*H802</f>
        <v>9664204</v>
      </c>
      <c r="L802" s="7" t="str" cm="1">
        <f t="array" ref="L802">_xlfn.IFS(D802&lt;=200,"0-200",D802&lt;=500,"201-500",D802&gt;500,"501 &amp; above")</f>
        <v>201-500</v>
      </c>
      <c r="M802" t="str" cm="1">
        <f t="array" ref="M802">_xlfn.IFS(H802&lt;1000,"0-999",H802&lt;10000,"1,000-9,999",H802&gt;10000,"10,001&amp; above")</f>
        <v>10,001&amp; above</v>
      </c>
      <c r="N802" t="s">
        <v>6635</v>
      </c>
      <c r="O802" t="s">
        <v>6640</v>
      </c>
      <c r="P802" s="19" t="s">
        <v>17746</v>
      </c>
      <c r="Q802" t="s">
        <v>17747</v>
      </c>
      <c r="R802" t="s">
        <v>17748</v>
      </c>
      <c r="S802" t="s">
        <v>17749</v>
      </c>
      <c r="T802" t="s">
        <v>17750</v>
      </c>
      <c r="U802" t="s">
        <v>17751</v>
      </c>
      <c r="V802" t="s">
        <v>17752</v>
      </c>
      <c r="W802" t="s">
        <v>17753</v>
      </c>
    </row>
    <row r="803" spans="1:23" x14ac:dyDescent="0.35">
      <c r="A803" t="s">
        <v>13074</v>
      </c>
      <c r="B803" t="s">
        <v>13075</v>
      </c>
      <c r="C803" t="s">
        <v>13098</v>
      </c>
      <c r="D803" s="2">
        <v>1399</v>
      </c>
      <c r="E803" s="9">
        <v>2490</v>
      </c>
      <c r="F803" s="1">
        <v>0.44</v>
      </c>
      <c r="G803">
        <v>4.3</v>
      </c>
      <c r="H803" s="4">
        <v>11074</v>
      </c>
      <c r="I803" t="str">
        <f t="shared" si="12"/>
        <v>&lt;50%</v>
      </c>
      <c r="J803" t="str" cm="1">
        <f t="array" ref="J803">_xlfn.IFS(G803&lt;=2,"0-2.0",G803&lt;=3,"2.1-3.0",G803&lt;=4,"3.1-4.0",G803&lt;=5,"4.1-5.0")</f>
        <v>4.1-5.0</v>
      </c>
      <c r="K803" s="6">
        <f>amazontable[[#This Row],[Discounted Price]]*H803</f>
        <v>15492526</v>
      </c>
      <c r="L803" s="7" t="str" cm="1">
        <f t="array" ref="L803">_xlfn.IFS(D803&lt;=200,"0-200",D803&lt;=500,"201-500",D803&gt;500,"501 &amp; above")</f>
        <v>501 &amp; above</v>
      </c>
      <c r="M803" t="str" cm="1">
        <f t="array" ref="M803">_xlfn.IFS(H803&lt;1000,"0-999",H803&lt;10000,"1,000-9,999",H803&gt;10000,"10,001&amp; above")</f>
        <v>10,001&amp; above</v>
      </c>
      <c r="N803" t="s">
        <v>6645</v>
      </c>
      <c r="O803" t="s">
        <v>6651</v>
      </c>
      <c r="P803" s="19" t="s">
        <v>17754</v>
      </c>
      <c r="Q803" t="s">
        <v>17755</v>
      </c>
      <c r="R803" t="s">
        <v>17756</v>
      </c>
      <c r="S803" t="s">
        <v>17757</v>
      </c>
      <c r="T803" t="s">
        <v>17758</v>
      </c>
      <c r="U803" t="s">
        <v>17759</v>
      </c>
      <c r="V803" t="s">
        <v>17760</v>
      </c>
      <c r="W803" t="s">
        <v>17761</v>
      </c>
    </row>
    <row r="804" spans="1:23" x14ac:dyDescent="0.35">
      <c r="A804" t="s">
        <v>13074</v>
      </c>
      <c r="B804" t="s">
        <v>13075</v>
      </c>
      <c r="C804" t="s">
        <v>13076</v>
      </c>
      <c r="D804">
        <v>199</v>
      </c>
      <c r="E804" s="9">
        <v>750</v>
      </c>
      <c r="F804" s="1">
        <v>0.73</v>
      </c>
      <c r="G804">
        <v>4.5</v>
      </c>
      <c r="H804" s="4">
        <v>74976</v>
      </c>
      <c r="I804" t="str">
        <f t="shared" si="12"/>
        <v>50% or more</v>
      </c>
      <c r="J804" t="str" cm="1">
        <f t="array" ref="J804">_xlfn.IFS(G804&lt;=2,"0-2.0",G804&lt;=3,"2.1-3.0",G804&lt;=4,"3.1-4.0",G804&lt;=5,"4.1-5.0")</f>
        <v>4.1-5.0</v>
      </c>
      <c r="K804" s="6">
        <f>amazontable[[#This Row],[Discounted Price]]*H804</f>
        <v>14920224</v>
      </c>
      <c r="L804" s="7" t="str" cm="1">
        <f t="array" ref="L804">_xlfn.IFS(D804&lt;=200,"0-200",D804&lt;=500,"201-500",D804&gt;500,"501 &amp; above")</f>
        <v>0-200</v>
      </c>
      <c r="M804" t="str" cm="1">
        <f t="array" ref="M804">_xlfn.IFS(H804&lt;1000,"0-999",H804&lt;10000,"1,000-9,999",H804&gt;10000,"10,001&amp; above")</f>
        <v>10,001&amp; above</v>
      </c>
      <c r="N804" t="s">
        <v>302</v>
      </c>
      <c r="O804" t="s">
        <v>307</v>
      </c>
      <c r="P804" s="19" t="s">
        <v>13582</v>
      </c>
      <c r="Q804" t="s">
        <v>13583</v>
      </c>
      <c r="R804" t="s">
        <v>13584</v>
      </c>
      <c r="S804" t="s">
        <v>13585</v>
      </c>
      <c r="T804" t="s">
        <v>13586</v>
      </c>
      <c r="U804" t="s">
        <v>13587</v>
      </c>
      <c r="V804" t="s">
        <v>13588</v>
      </c>
      <c r="W804" t="s">
        <v>13589</v>
      </c>
    </row>
    <row r="805" spans="1:23" x14ac:dyDescent="0.35">
      <c r="A805" t="s">
        <v>13074</v>
      </c>
      <c r="B805" t="s">
        <v>13075</v>
      </c>
      <c r="C805" t="s">
        <v>13130</v>
      </c>
      <c r="D805">
        <v>149</v>
      </c>
      <c r="E805" s="9">
        <v>499</v>
      </c>
      <c r="F805" s="1">
        <v>0.7</v>
      </c>
      <c r="G805">
        <v>4.0999999999999996</v>
      </c>
      <c r="H805" s="4">
        <v>25607</v>
      </c>
      <c r="I805" t="str">
        <f t="shared" si="12"/>
        <v>50% or more</v>
      </c>
      <c r="J805" t="str" cm="1">
        <f t="array" ref="J805">_xlfn.IFS(G805&lt;=2,"0-2.0",G805&lt;=3,"2.1-3.0",G805&lt;=4,"3.1-4.0",G805&lt;=5,"4.1-5.0")</f>
        <v>4.1-5.0</v>
      </c>
      <c r="K805" s="6">
        <f>amazontable[[#This Row],[Discounted Price]]*H805</f>
        <v>3815443</v>
      </c>
      <c r="L805" s="7" t="str" cm="1">
        <f t="array" ref="L805">_xlfn.IFS(D805&lt;=200,"0-200",D805&lt;=500,"201-500",D805&gt;500,"501 &amp; above")</f>
        <v>0-200</v>
      </c>
      <c r="M805" t="str" cm="1">
        <f t="array" ref="M805">_xlfn.IFS(H805&lt;1000,"0-999",H805&lt;10000,"1,000-9,999",H805&gt;10000,"10,001&amp; above")</f>
        <v>10,001&amp; above</v>
      </c>
      <c r="N805" t="s">
        <v>6658</v>
      </c>
      <c r="O805" t="s">
        <v>6664</v>
      </c>
      <c r="P805" s="19" t="s">
        <v>17762</v>
      </c>
      <c r="Q805" t="s">
        <v>17763</v>
      </c>
      <c r="R805" t="s">
        <v>17764</v>
      </c>
      <c r="S805" t="s">
        <v>17765</v>
      </c>
      <c r="T805" t="s">
        <v>17766</v>
      </c>
      <c r="U805" t="s">
        <v>17767</v>
      </c>
      <c r="V805" t="s">
        <v>17768</v>
      </c>
      <c r="W805" t="s">
        <v>17769</v>
      </c>
    </row>
    <row r="806" spans="1:23" x14ac:dyDescent="0.35">
      <c r="A806" t="s">
        <v>13079</v>
      </c>
      <c r="B806" t="s">
        <v>13083</v>
      </c>
      <c r="C806" t="s">
        <v>13089</v>
      </c>
      <c r="D806" s="2">
        <v>1799</v>
      </c>
      <c r="E806" s="9">
        <v>4990</v>
      </c>
      <c r="F806" s="1">
        <v>0.64</v>
      </c>
      <c r="G806">
        <v>4.2</v>
      </c>
      <c r="H806" s="4">
        <v>41226</v>
      </c>
      <c r="I806" t="str">
        <f t="shared" si="12"/>
        <v>50% or more</v>
      </c>
      <c r="J806" t="str" cm="1">
        <f t="array" ref="J806">_xlfn.IFS(G806&lt;=2,"0-2.0",G806&lt;=3,"2.1-3.0",G806&lt;=4,"3.1-4.0",G806&lt;=5,"4.1-5.0")</f>
        <v>4.1-5.0</v>
      </c>
      <c r="K806" s="6">
        <f>amazontable[[#This Row],[Discounted Price]]*H806</f>
        <v>74165574</v>
      </c>
      <c r="L806" s="7" t="str" cm="1">
        <f t="array" ref="L806">_xlfn.IFS(D806&lt;=200,"0-200",D806&lt;=500,"201-500",D806&gt;500,"501 &amp; above")</f>
        <v>501 &amp; above</v>
      </c>
      <c r="M806" t="str" cm="1">
        <f t="array" ref="M806">_xlfn.IFS(H806&lt;1000,"0-999",H806&lt;10000,"1,000-9,999",H806&gt;10000,"10,001&amp; above")</f>
        <v>10,001&amp; above</v>
      </c>
      <c r="N806" t="s">
        <v>6669</v>
      </c>
      <c r="O806" t="s">
        <v>6674</v>
      </c>
      <c r="P806" s="19" t="s">
        <v>17770</v>
      </c>
      <c r="Q806" t="s">
        <v>17771</v>
      </c>
      <c r="R806" t="s">
        <v>17772</v>
      </c>
      <c r="S806" t="s">
        <v>17773</v>
      </c>
      <c r="T806" t="s">
        <v>17774</v>
      </c>
      <c r="U806" t="s">
        <v>17775</v>
      </c>
      <c r="V806" t="s">
        <v>17776</v>
      </c>
      <c r="W806" t="s">
        <v>17777</v>
      </c>
    </row>
    <row r="807" spans="1:23" x14ac:dyDescent="0.35">
      <c r="A807" t="s">
        <v>13138</v>
      </c>
      <c r="B807" t="s">
        <v>13139</v>
      </c>
      <c r="C807" t="s">
        <v>13140</v>
      </c>
      <c r="D807">
        <v>425</v>
      </c>
      <c r="E807" s="9">
        <v>999</v>
      </c>
      <c r="F807" s="1">
        <v>0.56999999999999995</v>
      </c>
      <c r="G807">
        <v>4</v>
      </c>
      <c r="H807" s="4">
        <v>2581</v>
      </c>
      <c r="I807" t="str">
        <f t="shared" si="12"/>
        <v>50% or more</v>
      </c>
      <c r="J807" t="str" cm="1">
        <f t="array" ref="J807">_xlfn.IFS(G807&lt;=2,"0-2.0",G807&lt;=3,"2.1-3.0",G807&lt;=4,"3.1-4.0",G807&lt;=5,"4.1-5.0")</f>
        <v>3.1-4.0</v>
      </c>
      <c r="K807" s="6">
        <f>amazontable[[#This Row],[Discounted Price]]*H807</f>
        <v>1096925</v>
      </c>
      <c r="L807" s="7" t="str" cm="1">
        <f t="array" ref="L807">_xlfn.IFS(D807&lt;=200,"0-200",D807&lt;=500,"201-500",D807&gt;500,"501 &amp; above")</f>
        <v>201-500</v>
      </c>
      <c r="M807" t="str" cm="1">
        <f t="array" ref="M807">_xlfn.IFS(H807&lt;1000,"0-999",H807&lt;10000,"1,000-9,999",H807&gt;10000,"10,001&amp; above")</f>
        <v>1,000-9,999</v>
      </c>
      <c r="N807" t="s">
        <v>6679</v>
      </c>
      <c r="O807" t="s">
        <v>6685</v>
      </c>
      <c r="P807" s="19" t="s">
        <v>17778</v>
      </c>
      <c r="Q807" t="s">
        <v>17779</v>
      </c>
      <c r="R807" t="s">
        <v>17780</v>
      </c>
      <c r="S807" t="s">
        <v>17781</v>
      </c>
      <c r="T807" t="s">
        <v>17782</v>
      </c>
      <c r="U807" t="s">
        <v>17783</v>
      </c>
      <c r="V807" t="s">
        <v>17784</v>
      </c>
      <c r="W807" t="s">
        <v>17785</v>
      </c>
    </row>
    <row r="808" spans="1:23" x14ac:dyDescent="0.35">
      <c r="A808" t="s">
        <v>13079</v>
      </c>
      <c r="B808" t="s">
        <v>13083</v>
      </c>
      <c r="C808" t="s">
        <v>13089</v>
      </c>
      <c r="D808">
        <v>999</v>
      </c>
      <c r="E808" s="9">
        <v>2490</v>
      </c>
      <c r="F808" s="1">
        <v>0.6</v>
      </c>
      <c r="G808">
        <v>4.0999999999999996</v>
      </c>
      <c r="H808" s="4">
        <v>18331</v>
      </c>
      <c r="I808" t="str">
        <f t="shared" si="12"/>
        <v>50% or more</v>
      </c>
      <c r="J808" t="str" cm="1">
        <f t="array" ref="J808">_xlfn.IFS(G808&lt;=2,"0-2.0",G808&lt;=3,"2.1-3.0",G808&lt;=4,"3.1-4.0",G808&lt;=5,"4.1-5.0")</f>
        <v>4.1-5.0</v>
      </c>
      <c r="K808" s="6">
        <f>amazontable[[#This Row],[Discounted Price]]*H808</f>
        <v>18312669</v>
      </c>
      <c r="L808" s="7" t="str" cm="1">
        <f t="array" ref="L808">_xlfn.IFS(D808&lt;=200,"0-200",D808&lt;=500,"201-500",D808&gt;500,"501 &amp; above")</f>
        <v>501 &amp; above</v>
      </c>
      <c r="M808" t="str" cm="1">
        <f t="array" ref="M808">_xlfn.IFS(H808&lt;1000,"0-999",H808&lt;10000,"1,000-9,999",H808&gt;10000,"10,001&amp; above")</f>
        <v>10,001&amp; above</v>
      </c>
      <c r="N808" t="s">
        <v>6690</v>
      </c>
      <c r="O808" t="s">
        <v>6695</v>
      </c>
      <c r="P808" s="19" t="s">
        <v>17786</v>
      </c>
      <c r="Q808" t="s">
        <v>17787</v>
      </c>
      <c r="R808" t="s">
        <v>17788</v>
      </c>
      <c r="S808" t="s">
        <v>17789</v>
      </c>
      <c r="T808" t="s">
        <v>17790</v>
      </c>
      <c r="U808" t="s">
        <v>17791</v>
      </c>
      <c r="V808" t="s">
        <v>17792</v>
      </c>
      <c r="W808" t="s">
        <v>17793</v>
      </c>
    </row>
    <row r="809" spans="1:23" x14ac:dyDescent="0.35">
      <c r="A809" t="s">
        <v>13074</v>
      </c>
      <c r="B809" t="s">
        <v>13075</v>
      </c>
      <c r="C809" t="s">
        <v>13101</v>
      </c>
      <c r="D809">
        <v>378</v>
      </c>
      <c r="E809" s="9">
        <v>999</v>
      </c>
      <c r="F809" s="1">
        <v>0.62</v>
      </c>
      <c r="G809">
        <v>4.0999999999999996</v>
      </c>
      <c r="H809" s="4">
        <v>1779</v>
      </c>
      <c r="I809" t="str">
        <f t="shared" si="12"/>
        <v>50% or more</v>
      </c>
      <c r="J809" t="str" cm="1">
        <f t="array" ref="J809">_xlfn.IFS(G809&lt;=2,"0-2.0",G809&lt;=3,"2.1-3.0",G809&lt;=4,"3.1-4.0",G809&lt;=5,"4.1-5.0")</f>
        <v>4.1-5.0</v>
      </c>
      <c r="K809" s="6">
        <f>amazontable[[#This Row],[Discounted Price]]*H809</f>
        <v>672462</v>
      </c>
      <c r="L809" s="7" t="str" cm="1">
        <f t="array" ref="L809">_xlfn.IFS(D809&lt;=200,"0-200",D809&lt;=500,"201-500",D809&gt;500,"501 &amp; above")</f>
        <v>201-500</v>
      </c>
      <c r="M809" t="str" cm="1">
        <f t="array" ref="M809">_xlfn.IFS(H809&lt;1000,"0-999",H809&lt;10000,"1,000-9,999",H809&gt;10000,"10,001&amp; above")</f>
        <v>1,000-9,999</v>
      </c>
      <c r="N809" t="s">
        <v>6700</v>
      </c>
      <c r="O809" t="s">
        <v>6705</v>
      </c>
      <c r="P809" s="19" t="s">
        <v>17794</v>
      </c>
      <c r="Q809" t="s">
        <v>17795</v>
      </c>
      <c r="R809" t="s">
        <v>17796</v>
      </c>
      <c r="S809" t="s">
        <v>17797</v>
      </c>
      <c r="T809" t="s">
        <v>17798</v>
      </c>
      <c r="U809" t="s">
        <v>17799</v>
      </c>
      <c r="V809" t="s">
        <v>17800</v>
      </c>
      <c r="W809" t="s">
        <v>17801</v>
      </c>
    </row>
    <row r="810" spans="1:23" x14ac:dyDescent="0.35">
      <c r="A810" t="s">
        <v>13107</v>
      </c>
      <c r="B810" t="s">
        <v>13108</v>
      </c>
      <c r="C810" t="s">
        <v>13109</v>
      </c>
      <c r="D810">
        <v>99</v>
      </c>
      <c r="E810" s="9">
        <v>99</v>
      </c>
      <c r="F810" s="1">
        <v>0</v>
      </c>
      <c r="G810">
        <v>4.3</v>
      </c>
      <c r="H810" s="4">
        <v>388</v>
      </c>
      <c r="I810" t="str">
        <f t="shared" si="12"/>
        <v>&lt;50%</v>
      </c>
      <c r="J810" t="str" cm="1">
        <f t="array" ref="J810">_xlfn.IFS(G810&lt;=2,"0-2.0",G810&lt;=3,"2.1-3.0",G810&lt;=4,"3.1-4.0",G810&lt;=5,"4.1-5.0")</f>
        <v>4.1-5.0</v>
      </c>
      <c r="K810" s="6">
        <f>amazontable[[#This Row],[Discounted Price]]*H810</f>
        <v>38412</v>
      </c>
      <c r="L810" s="7" t="str" cm="1">
        <f t="array" ref="L810">_xlfn.IFS(D810&lt;=200,"0-200",D810&lt;=500,"201-500",D810&gt;500,"501 &amp; above")</f>
        <v>0-200</v>
      </c>
      <c r="M810" t="str" cm="1">
        <f t="array" ref="M810">_xlfn.IFS(H810&lt;1000,"0-999",H810&lt;10000,"1,000-9,999",H810&gt;10000,"10,001&amp; above")</f>
        <v>0-999</v>
      </c>
      <c r="N810" t="s">
        <v>6710</v>
      </c>
      <c r="O810" t="s">
        <v>6716</v>
      </c>
      <c r="P810" s="19" t="s">
        <v>17802</v>
      </c>
      <c r="Q810" t="s">
        <v>17803</v>
      </c>
      <c r="R810" t="s">
        <v>17804</v>
      </c>
      <c r="S810" t="s">
        <v>17805</v>
      </c>
      <c r="T810" t="s">
        <v>17806</v>
      </c>
      <c r="U810" t="s">
        <v>17807</v>
      </c>
      <c r="V810" t="s">
        <v>17808</v>
      </c>
      <c r="W810" t="s">
        <v>17809</v>
      </c>
    </row>
    <row r="811" spans="1:23" x14ac:dyDescent="0.35">
      <c r="A811" t="s">
        <v>13074</v>
      </c>
      <c r="B811" t="s">
        <v>13077</v>
      </c>
      <c r="C811" t="s">
        <v>13125</v>
      </c>
      <c r="D811" s="2">
        <v>1499</v>
      </c>
      <c r="E811" s="9">
        <v>2999</v>
      </c>
      <c r="F811" s="1">
        <v>0.5</v>
      </c>
      <c r="G811">
        <v>4.5</v>
      </c>
      <c r="H811" s="4">
        <v>8656</v>
      </c>
      <c r="I811" t="str">
        <f t="shared" si="12"/>
        <v>50% or more</v>
      </c>
      <c r="J811" t="str" cm="1">
        <f t="array" ref="J811">_xlfn.IFS(G811&lt;=2,"0-2.0",G811&lt;=3,"2.1-3.0",G811&lt;=4,"3.1-4.0",G811&lt;=5,"4.1-5.0")</f>
        <v>4.1-5.0</v>
      </c>
      <c r="K811" s="6">
        <f>amazontable[[#This Row],[Discounted Price]]*H811</f>
        <v>12975344</v>
      </c>
      <c r="L811" s="7" t="str" cm="1">
        <f t="array" ref="L811">_xlfn.IFS(D811&lt;=200,"0-200",D811&lt;=500,"201-500",D811&gt;500,"501 &amp; above")</f>
        <v>501 &amp; above</v>
      </c>
      <c r="M811" t="str" cm="1">
        <f t="array" ref="M811">_xlfn.IFS(H811&lt;1000,"0-999",H811&lt;10000,"1,000-9,999",H811&gt;10000,"10,001&amp; above")</f>
        <v>1,000-9,999</v>
      </c>
      <c r="N811" t="s">
        <v>6721</v>
      </c>
      <c r="O811" t="s">
        <v>6726</v>
      </c>
      <c r="P811" s="19" t="s">
        <v>17810</v>
      </c>
      <c r="Q811" t="s">
        <v>17811</v>
      </c>
      <c r="R811" t="s">
        <v>17812</v>
      </c>
      <c r="S811" t="s">
        <v>17813</v>
      </c>
      <c r="T811" t="s">
        <v>17814</v>
      </c>
      <c r="U811" t="s">
        <v>17815</v>
      </c>
      <c r="V811" t="s">
        <v>17816</v>
      </c>
      <c r="W811" t="s">
        <v>17817</v>
      </c>
    </row>
    <row r="812" spans="1:23" x14ac:dyDescent="0.35">
      <c r="A812" t="s">
        <v>13074</v>
      </c>
      <c r="B812" t="s">
        <v>13134</v>
      </c>
      <c r="C812" t="s">
        <v>13141</v>
      </c>
      <c r="D812" s="2">
        <v>1815</v>
      </c>
      <c r="E812" s="9">
        <v>3100</v>
      </c>
      <c r="F812" s="1">
        <v>0.41</v>
      </c>
      <c r="G812">
        <v>4.5</v>
      </c>
      <c r="H812" s="4">
        <v>92925</v>
      </c>
      <c r="I812" t="str">
        <f t="shared" si="12"/>
        <v>&lt;50%</v>
      </c>
      <c r="J812" t="str" cm="1">
        <f t="array" ref="J812">_xlfn.IFS(G812&lt;=2,"0-2.0",G812&lt;=3,"2.1-3.0",G812&lt;=4,"3.1-4.0",G812&lt;=5,"4.1-5.0")</f>
        <v>4.1-5.0</v>
      </c>
      <c r="K812" s="6">
        <f>amazontable[[#This Row],[Discounted Price]]*H812</f>
        <v>168658875</v>
      </c>
      <c r="L812" s="7" t="str" cm="1">
        <f t="array" ref="L812">_xlfn.IFS(D812&lt;=200,"0-200",D812&lt;=500,"201-500",D812&gt;500,"501 &amp; above")</f>
        <v>501 &amp; above</v>
      </c>
      <c r="M812" t="str" cm="1">
        <f t="array" ref="M812">_xlfn.IFS(H812&lt;1000,"0-999",H812&lt;10000,"1,000-9,999",H812&gt;10000,"10,001&amp; above")</f>
        <v>10,001&amp; above</v>
      </c>
      <c r="N812" t="s">
        <v>6731</v>
      </c>
      <c r="O812" t="s">
        <v>6737</v>
      </c>
      <c r="P812" s="19" t="s">
        <v>17818</v>
      </c>
      <c r="Q812" t="s">
        <v>17819</v>
      </c>
      <c r="R812" t="s">
        <v>17820</v>
      </c>
      <c r="S812" t="s">
        <v>17821</v>
      </c>
      <c r="T812" t="s">
        <v>17822</v>
      </c>
      <c r="U812" t="s">
        <v>17823</v>
      </c>
      <c r="V812" t="s">
        <v>17824</v>
      </c>
      <c r="W812" t="s">
        <v>17825</v>
      </c>
    </row>
    <row r="813" spans="1:23" x14ac:dyDescent="0.35">
      <c r="A813" t="s">
        <v>13107</v>
      </c>
      <c r="B813" t="s">
        <v>13108</v>
      </c>
      <c r="C813" t="s">
        <v>13109</v>
      </c>
      <c r="D813">
        <v>67</v>
      </c>
      <c r="E813" s="9">
        <v>75</v>
      </c>
      <c r="F813" s="1">
        <v>0.11</v>
      </c>
      <c r="G813">
        <v>4.0999999999999996</v>
      </c>
      <c r="H813" s="4">
        <v>1269</v>
      </c>
      <c r="I813" t="str">
        <f t="shared" si="12"/>
        <v>&lt;50%</v>
      </c>
      <c r="J813" t="str" cm="1">
        <f t="array" ref="J813">_xlfn.IFS(G813&lt;=2,"0-2.0",G813&lt;=3,"2.1-3.0",G813&lt;=4,"3.1-4.0",G813&lt;=5,"4.1-5.0")</f>
        <v>4.1-5.0</v>
      </c>
      <c r="K813" s="6">
        <f>amazontable[[#This Row],[Discounted Price]]*H813</f>
        <v>85023</v>
      </c>
      <c r="L813" s="7" t="str" cm="1">
        <f t="array" ref="L813">_xlfn.IFS(D813&lt;=200,"0-200",D813&lt;=500,"201-500",D813&gt;500,"501 &amp; above")</f>
        <v>0-200</v>
      </c>
      <c r="M813" t="str" cm="1">
        <f t="array" ref="M813">_xlfn.IFS(H813&lt;1000,"0-999",H813&lt;10000,"1,000-9,999",H813&gt;10000,"10,001&amp; above")</f>
        <v>1,000-9,999</v>
      </c>
      <c r="N813" t="s">
        <v>6742</v>
      </c>
      <c r="O813" t="s">
        <v>6747</v>
      </c>
      <c r="P813" s="19" t="s">
        <v>17826</v>
      </c>
      <c r="Q813" t="s">
        <v>17827</v>
      </c>
      <c r="R813" t="s">
        <v>17828</v>
      </c>
      <c r="S813" t="s">
        <v>17829</v>
      </c>
      <c r="T813" t="s">
        <v>17830</v>
      </c>
      <c r="U813" t="s">
        <v>17831</v>
      </c>
      <c r="V813" t="s">
        <v>17832</v>
      </c>
      <c r="W813" t="s">
        <v>17833</v>
      </c>
    </row>
    <row r="814" spans="1:23" x14ac:dyDescent="0.35">
      <c r="A814" t="s">
        <v>13074</v>
      </c>
      <c r="B814" t="s">
        <v>13075</v>
      </c>
      <c r="C814" t="s">
        <v>13098</v>
      </c>
      <c r="D814" s="2">
        <v>1889</v>
      </c>
      <c r="E814" s="9">
        <v>2699</v>
      </c>
      <c r="F814" s="1">
        <v>0.3</v>
      </c>
      <c r="G814">
        <v>4.3</v>
      </c>
      <c r="H814" s="4">
        <v>17394</v>
      </c>
      <c r="I814" t="str">
        <f t="shared" si="12"/>
        <v>&lt;50%</v>
      </c>
      <c r="J814" t="str" cm="1">
        <f t="array" ref="J814">_xlfn.IFS(G814&lt;=2,"0-2.0",G814&lt;=3,"2.1-3.0",G814&lt;=4,"3.1-4.0",G814&lt;=5,"4.1-5.0")</f>
        <v>4.1-5.0</v>
      </c>
      <c r="K814" s="6">
        <f>amazontable[[#This Row],[Discounted Price]]*H814</f>
        <v>32857266</v>
      </c>
      <c r="L814" s="7" t="str" cm="1">
        <f t="array" ref="L814">_xlfn.IFS(D814&lt;=200,"0-200",D814&lt;=500,"201-500",D814&gt;500,"501 &amp; above")</f>
        <v>501 &amp; above</v>
      </c>
      <c r="M814" t="str" cm="1">
        <f t="array" ref="M814">_xlfn.IFS(H814&lt;1000,"0-999",H814&lt;10000,"1,000-9,999",H814&gt;10000,"10,001&amp; above")</f>
        <v>10,001&amp; above</v>
      </c>
      <c r="N814" t="s">
        <v>6752</v>
      </c>
      <c r="O814" t="s">
        <v>6757</v>
      </c>
      <c r="P814" s="19" t="s">
        <v>17834</v>
      </c>
      <c r="Q814" t="s">
        <v>17835</v>
      </c>
      <c r="R814" t="s">
        <v>17836</v>
      </c>
      <c r="S814" t="s">
        <v>17837</v>
      </c>
      <c r="T814" t="s">
        <v>17838</v>
      </c>
      <c r="U814" t="s">
        <v>17839</v>
      </c>
      <c r="V814" t="s">
        <v>17840</v>
      </c>
      <c r="W814" t="s">
        <v>17841</v>
      </c>
    </row>
    <row r="815" spans="1:23" x14ac:dyDescent="0.35">
      <c r="A815" t="s">
        <v>13079</v>
      </c>
      <c r="B815" t="s">
        <v>13096</v>
      </c>
      <c r="C815" t="s">
        <v>13097</v>
      </c>
      <c r="D815">
        <v>499</v>
      </c>
      <c r="E815" s="9">
        <v>1499</v>
      </c>
      <c r="F815" s="1">
        <v>0.67</v>
      </c>
      <c r="G815">
        <v>3.6</v>
      </c>
      <c r="H815" s="4">
        <v>9169</v>
      </c>
      <c r="I815" t="str">
        <f t="shared" si="12"/>
        <v>50% or more</v>
      </c>
      <c r="J815" t="str" cm="1">
        <f t="array" ref="J815">_xlfn.IFS(G815&lt;=2,"0-2.0",G815&lt;=3,"2.1-3.0",G815&lt;=4,"3.1-4.0",G815&lt;=5,"4.1-5.0")</f>
        <v>3.1-4.0</v>
      </c>
      <c r="K815" s="6">
        <f>amazontable[[#This Row],[Discounted Price]]*H815</f>
        <v>4575331</v>
      </c>
      <c r="L815" s="7" t="str" cm="1">
        <f t="array" ref="L815">_xlfn.IFS(D815&lt;=200,"0-200",D815&lt;=500,"201-500",D815&gt;500,"501 &amp; above")</f>
        <v>201-500</v>
      </c>
      <c r="M815" t="str" cm="1">
        <f t="array" ref="M815">_xlfn.IFS(H815&lt;1000,"0-999",H815&lt;10000,"1,000-9,999",H815&gt;10000,"10,001&amp; above")</f>
        <v>1,000-9,999</v>
      </c>
      <c r="N815" t="s">
        <v>6762</v>
      </c>
      <c r="O815" t="s">
        <v>6767</v>
      </c>
      <c r="P815" s="19" t="s">
        <v>17842</v>
      </c>
      <c r="Q815" t="s">
        <v>17843</v>
      </c>
      <c r="R815" t="s">
        <v>17844</v>
      </c>
      <c r="S815" t="s">
        <v>17845</v>
      </c>
      <c r="T815" t="s">
        <v>17846</v>
      </c>
      <c r="U815" t="s">
        <v>17847</v>
      </c>
      <c r="V815" t="s">
        <v>17848</v>
      </c>
      <c r="W815" t="s">
        <v>17849</v>
      </c>
    </row>
    <row r="816" spans="1:23" x14ac:dyDescent="0.35">
      <c r="A816" t="s">
        <v>13074</v>
      </c>
      <c r="B816" t="s">
        <v>13075</v>
      </c>
      <c r="C816" t="s">
        <v>13101</v>
      </c>
      <c r="D816">
        <v>499</v>
      </c>
      <c r="E816" s="9">
        <v>999</v>
      </c>
      <c r="F816" s="1">
        <v>0.5</v>
      </c>
      <c r="G816">
        <v>4.4000000000000004</v>
      </c>
      <c r="H816" s="4">
        <v>1030</v>
      </c>
      <c r="I816" t="str">
        <f t="shared" si="12"/>
        <v>50% or more</v>
      </c>
      <c r="J816" t="str" cm="1">
        <f t="array" ref="J816">_xlfn.IFS(G816&lt;=2,"0-2.0",G816&lt;=3,"2.1-3.0",G816&lt;=4,"3.1-4.0",G816&lt;=5,"4.1-5.0")</f>
        <v>4.1-5.0</v>
      </c>
      <c r="K816" s="6">
        <f>amazontable[[#This Row],[Discounted Price]]*H816</f>
        <v>513970</v>
      </c>
      <c r="L816" s="7" t="str" cm="1">
        <f t="array" ref="L816">_xlfn.IFS(D816&lt;=200,"0-200",D816&lt;=500,"201-500",D816&gt;500,"501 &amp; above")</f>
        <v>201-500</v>
      </c>
      <c r="M816" t="str" cm="1">
        <f t="array" ref="M816">_xlfn.IFS(H816&lt;1000,"0-999",H816&lt;10000,"1,000-9,999",H816&gt;10000,"10,001&amp; above")</f>
        <v>1,000-9,999</v>
      </c>
      <c r="N816" t="s">
        <v>6772</v>
      </c>
      <c r="O816" t="s">
        <v>6777</v>
      </c>
      <c r="P816" s="19" t="s">
        <v>17850</v>
      </c>
      <c r="Q816" t="s">
        <v>17851</v>
      </c>
      <c r="R816" t="s">
        <v>17852</v>
      </c>
      <c r="S816" t="s">
        <v>17853</v>
      </c>
      <c r="T816" t="s">
        <v>17854</v>
      </c>
      <c r="U816" t="s">
        <v>17855</v>
      </c>
      <c r="V816" t="s">
        <v>17856</v>
      </c>
      <c r="W816" t="s">
        <v>17857</v>
      </c>
    </row>
    <row r="817" spans="1:23" x14ac:dyDescent="0.35">
      <c r="A817" t="s">
        <v>13074</v>
      </c>
      <c r="B817" t="s">
        <v>13099</v>
      </c>
      <c r="C817" t="s">
        <v>13113</v>
      </c>
      <c r="D817" s="2">
        <v>5799</v>
      </c>
      <c r="E817" s="9">
        <v>7999</v>
      </c>
      <c r="F817" s="1">
        <v>0.28000000000000003</v>
      </c>
      <c r="G817">
        <v>4.5</v>
      </c>
      <c r="H817" s="4">
        <v>50273</v>
      </c>
      <c r="I817" t="str">
        <f t="shared" si="12"/>
        <v>&lt;50%</v>
      </c>
      <c r="J817" t="str" cm="1">
        <f t="array" ref="J817">_xlfn.IFS(G817&lt;=2,"0-2.0",G817&lt;=3,"2.1-3.0",G817&lt;=4,"3.1-4.0",G817&lt;=5,"4.1-5.0")</f>
        <v>4.1-5.0</v>
      </c>
      <c r="K817" s="6">
        <f>amazontable[[#This Row],[Discounted Price]]*H817</f>
        <v>291533127</v>
      </c>
      <c r="L817" s="7" t="str" cm="1">
        <f t="array" ref="L817">_xlfn.IFS(D817&lt;=200,"0-200",D817&lt;=500,"201-500",D817&gt;500,"501 &amp; above")</f>
        <v>501 &amp; above</v>
      </c>
      <c r="M817" t="str" cm="1">
        <f t="array" ref="M817">_xlfn.IFS(H817&lt;1000,"0-999",H817&lt;10000,"1,000-9,999",H817&gt;10000,"10,001&amp; above")</f>
        <v>10,001&amp; above</v>
      </c>
      <c r="N817" t="s">
        <v>6782</v>
      </c>
      <c r="O817" t="s">
        <v>6787</v>
      </c>
      <c r="P817" s="19" t="s">
        <v>17858</v>
      </c>
      <c r="Q817" t="s">
        <v>17859</v>
      </c>
      <c r="R817" t="s">
        <v>17860</v>
      </c>
      <c r="S817" t="s">
        <v>17861</v>
      </c>
      <c r="T817" t="s">
        <v>17862</v>
      </c>
      <c r="U817" t="s">
        <v>17863</v>
      </c>
      <c r="V817" t="s">
        <v>17864</v>
      </c>
      <c r="W817" t="s">
        <v>17865</v>
      </c>
    </row>
    <row r="818" spans="1:23" x14ac:dyDescent="0.35">
      <c r="A818" t="s">
        <v>13079</v>
      </c>
      <c r="B818" t="s">
        <v>13083</v>
      </c>
      <c r="C818" t="s">
        <v>13089</v>
      </c>
      <c r="D818">
        <v>499</v>
      </c>
      <c r="E818" s="9">
        <v>799</v>
      </c>
      <c r="F818" s="1">
        <v>0.38</v>
      </c>
      <c r="G818">
        <v>3.9</v>
      </c>
      <c r="H818" s="4">
        <v>6742</v>
      </c>
      <c r="I818" t="str">
        <f t="shared" si="12"/>
        <v>&lt;50%</v>
      </c>
      <c r="J818" t="str" cm="1">
        <f t="array" ref="J818">_xlfn.IFS(G818&lt;=2,"0-2.0",G818&lt;=3,"2.1-3.0",G818&lt;=4,"3.1-4.0",G818&lt;=5,"4.1-5.0")</f>
        <v>3.1-4.0</v>
      </c>
      <c r="K818" s="6">
        <f>amazontable[[#This Row],[Discounted Price]]*H818</f>
        <v>3364258</v>
      </c>
      <c r="L818" s="7" t="str" cm="1">
        <f t="array" ref="L818">_xlfn.IFS(D818&lt;=200,"0-200",D818&lt;=500,"201-500",D818&gt;500,"501 &amp; above")</f>
        <v>201-500</v>
      </c>
      <c r="M818" t="str" cm="1">
        <f t="array" ref="M818">_xlfn.IFS(H818&lt;1000,"0-999",H818&lt;10000,"1,000-9,999",H818&gt;10000,"10,001&amp; above")</f>
        <v>1,000-9,999</v>
      </c>
      <c r="N818" t="s">
        <v>6792</v>
      </c>
      <c r="O818" t="s">
        <v>6798</v>
      </c>
      <c r="P818" s="19" t="s">
        <v>17866</v>
      </c>
      <c r="Q818" t="s">
        <v>17867</v>
      </c>
      <c r="R818" t="s">
        <v>17868</v>
      </c>
      <c r="S818" t="s">
        <v>17869</v>
      </c>
      <c r="T818" t="s">
        <v>17870</v>
      </c>
      <c r="U818" t="s">
        <v>17871</v>
      </c>
      <c r="V818" t="s">
        <v>17872</v>
      </c>
      <c r="W818" t="s">
        <v>17873</v>
      </c>
    </row>
    <row r="819" spans="1:23" x14ac:dyDescent="0.35">
      <c r="A819" t="s">
        <v>13074</v>
      </c>
      <c r="B819" t="s">
        <v>13075</v>
      </c>
      <c r="C819" t="s">
        <v>13101</v>
      </c>
      <c r="D819">
        <v>249</v>
      </c>
      <c r="E819" s="9">
        <v>600</v>
      </c>
      <c r="F819" s="1">
        <v>0.59</v>
      </c>
      <c r="G819">
        <v>4</v>
      </c>
      <c r="H819" s="4">
        <v>1208</v>
      </c>
      <c r="I819" t="str">
        <f t="shared" si="12"/>
        <v>50% or more</v>
      </c>
      <c r="J819" t="str" cm="1">
        <f t="array" ref="J819">_xlfn.IFS(G819&lt;=2,"0-2.0",G819&lt;=3,"2.1-3.0",G819&lt;=4,"3.1-4.0",G819&lt;=5,"4.1-5.0")</f>
        <v>3.1-4.0</v>
      </c>
      <c r="K819" s="6">
        <f>amazontable[[#This Row],[Discounted Price]]*H819</f>
        <v>300792</v>
      </c>
      <c r="L819" s="7" t="str" cm="1">
        <f t="array" ref="L819">_xlfn.IFS(D819&lt;=200,"0-200",D819&lt;=500,"201-500",D819&gt;500,"501 &amp; above")</f>
        <v>201-500</v>
      </c>
      <c r="M819" t="str" cm="1">
        <f t="array" ref="M819">_xlfn.IFS(H819&lt;1000,"0-999",H819&lt;10000,"1,000-9,999",H819&gt;10000,"10,001&amp; above")</f>
        <v>1,000-9,999</v>
      </c>
      <c r="N819" t="s">
        <v>6803</v>
      </c>
      <c r="O819" t="s">
        <v>6808</v>
      </c>
      <c r="P819" s="19" t="s">
        <v>17874</v>
      </c>
      <c r="Q819" t="s">
        <v>17875</v>
      </c>
      <c r="R819" t="s">
        <v>17876</v>
      </c>
      <c r="S819" t="s">
        <v>17877</v>
      </c>
      <c r="T819" t="s">
        <v>17878</v>
      </c>
      <c r="U819" t="s">
        <v>17879</v>
      </c>
      <c r="V819" t="s">
        <v>17880</v>
      </c>
      <c r="W819" t="s">
        <v>17881</v>
      </c>
    </row>
    <row r="820" spans="1:23" x14ac:dyDescent="0.35">
      <c r="A820" t="s">
        <v>13074</v>
      </c>
      <c r="B820" t="s">
        <v>13075</v>
      </c>
      <c r="C820" t="s">
        <v>13076</v>
      </c>
      <c r="D820">
        <v>179</v>
      </c>
      <c r="E820" s="9">
        <v>499</v>
      </c>
      <c r="F820" s="1">
        <v>0.64</v>
      </c>
      <c r="G820">
        <v>4</v>
      </c>
      <c r="H820" s="4">
        <v>1933</v>
      </c>
      <c r="I820" t="str">
        <f t="shared" si="12"/>
        <v>50% or more</v>
      </c>
      <c r="J820" t="str" cm="1">
        <f t="array" ref="J820">_xlfn.IFS(G820&lt;=2,"0-2.0",G820&lt;=3,"2.1-3.0",G820&lt;=4,"3.1-4.0",G820&lt;=5,"4.1-5.0")</f>
        <v>3.1-4.0</v>
      </c>
      <c r="K820" s="6">
        <f>amazontable[[#This Row],[Discounted Price]]*H820</f>
        <v>346007</v>
      </c>
      <c r="L820" s="7" t="str" cm="1">
        <f t="array" ref="L820">_xlfn.IFS(D820&lt;=200,"0-200",D820&lt;=500,"201-500",D820&gt;500,"501 &amp; above")</f>
        <v>0-200</v>
      </c>
      <c r="M820" t="str" cm="1">
        <f t="array" ref="M820">_xlfn.IFS(H820&lt;1000,"0-999",H820&lt;10000,"1,000-9,999",H820&gt;10000,"10,001&amp; above")</f>
        <v>1,000-9,999</v>
      </c>
      <c r="N820" t="s">
        <v>312</v>
      </c>
      <c r="O820" t="s">
        <v>317</v>
      </c>
      <c r="P820" s="19" t="s">
        <v>13590</v>
      </c>
      <c r="Q820" t="s">
        <v>13591</v>
      </c>
      <c r="R820" t="s">
        <v>13592</v>
      </c>
      <c r="S820" t="s">
        <v>13593</v>
      </c>
      <c r="T820" t="s">
        <v>13594</v>
      </c>
      <c r="U820" t="s">
        <v>13595</v>
      </c>
      <c r="V820" t="s">
        <v>13596</v>
      </c>
      <c r="W820" t="s">
        <v>13597</v>
      </c>
    </row>
    <row r="821" spans="1:23" x14ac:dyDescent="0.35">
      <c r="A821" t="s">
        <v>13074</v>
      </c>
      <c r="B821" t="s">
        <v>13099</v>
      </c>
      <c r="C821" t="s">
        <v>13113</v>
      </c>
      <c r="D821" s="2">
        <v>4449</v>
      </c>
      <c r="E821" s="9">
        <v>5734</v>
      </c>
      <c r="F821" s="1">
        <v>0.22</v>
      </c>
      <c r="G821">
        <v>4.4000000000000004</v>
      </c>
      <c r="H821" s="4">
        <v>25006</v>
      </c>
      <c r="I821" t="str">
        <f t="shared" si="12"/>
        <v>&lt;50%</v>
      </c>
      <c r="J821" t="str" cm="1">
        <f t="array" ref="J821">_xlfn.IFS(G821&lt;=2,"0-2.0",G821&lt;=3,"2.1-3.0",G821&lt;=4,"3.1-4.0",G821&lt;=5,"4.1-5.0")</f>
        <v>4.1-5.0</v>
      </c>
      <c r="K821" s="6">
        <f>amazontable[[#This Row],[Discounted Price]]*H821</f>
        <v>111251694</v>
      </c>
      <c r="L821" s="7" t="str" cm="1">
        <f t="array" ref="L821">_xlfn.IFS(D821&lt;=200,"0-200",D821&lt;=500,"201-500",D821&gt;500,"501 &amp; above")</f>
        <v>501 &amp; above</v>
      </c>
      <c r="M821" t="str" cm="1">
        <f t="array" ref="M821">_xlfn.IFS(H821&lt;1000,"0-999",H821&lt;10000,"1,000-9,999",H821&gt;10000,"10,001&amp; above")</f>
        <v>10,001&amp; above</v>
      </c>
      <c r="N821" t="s">
        <v>6814</v>
      </c>
      <c r="O821" t="s">
        <v>6819</v>
      </c>
      <c r="P821" s="19" t="s">
        <v>17882</v>
      </c>
      <c r="Q821" t="s">
        <v>17883</v>
      </c>
      <c r="R821" t="s">
        <v>17884</v>
      </c>
      <c r="S821" t="s">
        <v>17885</v>
      </c>
      <c r="T821" t="s">
        <v>17886</v>
      </c>
      <c r="U821" t="s">
        <v>17887</v>
      </c>
      <c r="V821" t="s">
        <v>17888</v>
      </c>
      <c r="W821" t="s">
        <v>17889</v>
      </c>
    </row>
    <row r="822" spans="1:23" x14ac:dyDescent="0.35">
      <c r="A822" t="s">
        <v>13074</v>
      </c>
      <c r="B822" t="s">
        <v>13075</v>
      </c>
      <c r="C822" t="s">
        <v>13121</v>
      </c>
      <c r="D822">
        <v>299</v>
      </c>
      <c r="E822" s="9">
        <v>550</v>
      </c>
      <c r="F822" s="1">
        <v>0.46</v>
      </c>
      <c r="G822">
        <v>4.5999999999999996</v>
      </c>
      <c r="H822" s="4">
        <v>33434</v>
      </c>
      <c r="I822" t="str">
        <f t="shared" si="12"/>
        <v>&lt;50%</v>
      </c>
      <c r="J822" t="str" cm="1">
        <f t="array" ref="J822">_xlfn.IFS(G822&lt;=2,"0-2.0",G822&lt;=3,"2.1-3.0",G822&lt;=4,"3.1-4.0",G822&lt;=5,"4.1-5.0")</f>
        <v>4.1-5.0</v>
      </c>
      <c r="K822" s="6">
        <f>amazontable[[#This Row],[Discounted Price]]*H822</f>
        <v>9996766</v>
      </c>
      <c r="L822" s="7" t="str" cm="1">
        <f t="array" ref="L822">_xlfn.IFS(D822&lt;=200,"0-200",D822&lt;=500,"201-500",D822&gt;500,"501 &amp; above")</f>
        <v>201-500</v>
      </c>
      <c r="M822" t="str" cm="1">
        <f t="array" ref="M822">_xlfn.IFS(H822&lt;1000,"0-999",H822&lt;10000,"1,000-9,999",H822&gt;10000,"10,001&amp; above")</f>
        <v>10,001&amp; above</v>
      </c>
      <c r="N822" t="s">
        <v>6823</v>
      </c>
      <c r="O822" t="s">
        <v>6828</v>
      </c>
      <c r="P822" s="19" t="s">
        <v>17890</v>
      </c>
      <c r="Q822" t="s">
        <v>17891</v>
      </c>
      <c r="R822" t="s">
        <v>17892</v>
      </c>
      <c r="S822" t="s">
        <v>17893</v>
      </c>
      <c r="T822" t="s">
        <v>17894</v>
      </c>
      <c r="U822" t="s">
        <v>17895</v>
      </c>
      <c r="V822" t="s">
        <v>17896</v>
      </c>
      <c r="W822" t="s">
        <v>17897</v>
      </c>
    </row>
    <row r="823" spans="1:23" x14ac:dyDescent="0.35">
      <c r="A823" t="s">
        <v>13074</v>
      </c>
      <c r="B823" t="s">
        <v>13075</v>
      </c>
      <c r="C823" t="s">
        <v>13101</v>
      </c>
      <c r="D823">
        <v>629</v>
      </c>
      <c r="E823" s="9">
        <v>1390</v>
      </c>
      <c r="F823" s="1">
        <v>0.55000000000000004</v>
      </c>
      <c r="G823">
        <v>4.4000000000000004</v>
      </c>
      <c r="H823" s="4">
        <v>6301</v>
      </c>
      <c r="I823" t="str">
        <f t="shared" si="12"/>
        <v>50% or more</v>
      </c>
      <c r="J823" t="str" cm="1">
        <f t="array" ref="J823">_xlfn.IFS(G823&lt;=2,"0-2.0",G823&lt;=3,"2.1-3.0",G823&lt;=4,"3.1-4.0",G823&lt;=5,"4.1-5.0")</f>
        <v>4.1-5.0</v>
      </c>
      <c r="K823" s="6">
        <f>amazontable[[#This Row],[Discounted Price]]*H823</f>
        <v>3963329</v>
      </c>
      <c r="L823" s="7" t="str" cm="1">
        <f t="array" ref="L823">_xlfn.IFS(D823&lt;=200,"0-200",D823&lt;=500,"201-500",D823&gt;500,"501 &amp; above")</f>
        <v>501 &amp; above</v>
      </c>
      <c r="M823" t="str" cm="1">
        <f t="array" ref="M823">_xlfn.IFS(H823&lt;1000,"0-999",H823&lt;10000,"1,000-9,999",H823&gt;10000,"10,001&amp; above")</f>
        <v>1,000-9,999</v>
      </c>
      <c r="N823" t="s">
        <v>6833</v>
      </c>
      <c r="O823" t="s">
        <v>6838</v>
      </c>
      <c r="P823" s="19" t="s">
        <v>17898</v>
      </c>
      <c r="Q823" t="s">
        <v>17899</v>
      </c>
      <c r="R823" t="s">
        <v>17900</v>
      </c>
      <c r="S823" t="s">
        <v>17901</v>
      </c>
      <c r="T823" t="s">
        <v>17902</v>
      </c>
      <c r="U823" t="s">
        <v>17903</v>
      </c>
      <c r="V823" t="s">
        <v>17904</v>
      </c>
      <c r="W823" t="s">
        <v>17905</v>
      </c>
    </row>
    <row r="824" spans="1:23" x14ac:dyDescent="0.35">
      <c r="A824" t="s">
        <v>13074</v>
      </c>
      <c r="B824" t="s">
        <v>13075</v>
      </c>
      <c r="C824" t="s">
        <v>13101</v>
      </c>
      <c r="D824" s="2">
        <v>2595</v>
      </c>
      <c r="E824" s="9">
        <v>3295</v>
      </c>
      <c r="F824" s="1">
        <v>0.21</v>
      </c>
      <c r="G824">
        <v>4.4000000000000004</v>
      </c>
      <c r="H824" s="4">
        <v>22618</v>
      </c>
      <c r="I824" t="str">
        <f t="shared" si="12"/>
        <v>&lt;50%</v>
      </c>
      <c r="J824" t="str" cm="1">
        <f t="array" ref="J824">_xlfn.IFS(G824&lt;=2,"0-2.0",G824&lt;=3,"2.1-3.0",G824&lt;=4,"3.1-4.0",G824&lt;=5,"4.1-5.0")</f>
        <v>4.1-5.0</v>
      </c>
      <c r="K824" s="6">
        <f>amazontable[[#This Row],[Discounted Price]]*H824</f>
        <v>58693710</v>
      </c>
      <c r="L824" s="7" t="str" cm="1">
        <f t="array" ref="L824">_xlfn.IFS(D824&lt;=200,"0-200",D824&lt;=500,"201-500",D824&gt;500,"501 &amp; above")</f>
        <v>501 &amp; above</v>
      </c>
      <c r="M824" t="str" cm="1">
        <f t="array" ref="M824">_xlfn.IFS(H824&lt;1000,"0-999",H824&lt;10000,"1,000-9,999",H824&gt;10000,"10,001&amp; above")</f>
        <v>10,001&amp; above</v>
      </c>
      <c r="N824" t="s">
        <v>6843</v>
      </c>
      <c r="O824" t="s">
        <v>6848</v>
      </c>
      <c r="P824" s="19" t="s">
        <v>17906</v>
      </c>
      <c r="Q824" t="s">
        <v>17907</v>
      </c>
      <c r="R824" t="s">
        <v>17908</v>
      </c>
      <c r="S824" t="s">
        <v>17909</v>
      </c>
      <c r="T824" t="s">
        <v>17910</v>
      </c>
      <c r="U824" t="s">
        <v>17911</v>
      </c>
      <c r="V824" t="s">
        <v>17912</v>
      </c>
      <c r="W824" t="s">
        <v>17913</v>
      </c>
    </row>
    <row r="825" spans="1:23" x14ac:dyDescent="0.35">
      <c r="A825" t="s">
        <v>13074</v>
      </c>
      <c r="B825" t="s">
        <v>13075</v>
      </c>
      <c r="C825" t="s">
        <v>13076</v>
      </c>
      <c r="D825">
        <v>389</v>
      </c>
      <c r="E825" s="9">
        <v>1099</v>
      </c>
      <c r="F825" s="1">
        <v>0.65</v>
      </c>
      <c r="G825">
        <v>4.3</v>
      </c>
      <c r="H825" s="4">
        <v>974</v>
      </c>
      <c r="I825" t="str">
        <f t="shared" si="12"/>
        <v>50% or more</v>
      </c>
      <c r="J825" t="str" cm="1">
        <f t="array" ref="J825">_xlfn.IFS(G825&lt;=2,"0-2.0",G825&lt;=3,"2.1-3.0",G825&lt;=4,"3.1-4.0",G825&lt;=5,"4.1-5.0")</f>
        <v>4.1-5.0</v>
      </c>
      <c r="K825" s="6">
        <f>amazontable[[#This Row],[Discounted Price]]*H825</f>
        <v>378886</v>
      </c>
      <c r="L825" s="7" t="str" cm="1">
        <f t="array" ref="L825">_xlfn.IFS(D825&lt;=200,"0-200",D825&lt;=500,"201-500",D825&gt;500,"501 &amp; above")</f>
        <v>201-500</v>
      </c>
      <c r="M825" t="str" cm="1">
        <f t="array" ref="M825">_xlfn.IFS(H825&lt;1000,"0-999",H825&lt;10000,"1,000-9,999",H825&gt;10000,"10,001&amp; above")</f>
        <v>0-999</v>
      </c>
      <c r="N825" t="s">
        <v>320</v>
      </c>
      <c r="O825" t="s">
        <v>325</v>
      </c>
      <c r="P825" s="19" t="s">
        <v>13598</v>
      </c>
      <c r="Q825" t="s">
        <v>13599</v>
      </c>
      <c r="R825" t="s">
        <v>13600</v>
      </c>
      <c r="S825" t="s">
        <v>13601</v>
      </c>
      <c r="T825" t="s">
        <v>13602</v>
      </c>
      <c r="U825" t="s">
        <v>13603</v>
      </c>
      <c r="V825" t="s">
        <v>13604</v>
      </c>
      <c r="W825" t="s">
        <v>13605</v>
      </c>
    </row>
    <row r="826" spans="1:23" x14ac:dyDescent="0.35">
      <c r="A826" t="s">
        <v>13074</v>
      </c>
      <c r="B826" t="s">
        <v>13077</v>
      </c>
      <c r="C826" t="s">
        <v>13125</v>
      </c>
      <c r="D826" s="2">
        <v>1799</v>
      </c>
      <c r="E826" s="9">
        <v>2911</v>
      </c>
      <c r="F826" s="1">
        <v>0.38</v>
      </c>
      <c r="G826">
        <v>4.3</v>
      </c>
      <c r="H826" s="4">
        <v>20342</v>
      </c>
      <c r="I826" t="str">
        <f t="shared" si="12"/>
        <v>&lt;50%</v>
      </c>
      <c r="J826" t="str" cm="1">
        <f t="array" ref="J826">_xlfn.IFS(G826&lt;=2,"0-2.0",G826&lt;=3,"2.1-3.0",G826&lt;=4,"3.1-4.0",G826&lt;=5,"4.1-5.0")</f>
        <v>4.1-5.0</v>
      </c>
      <c r="K826" s="6">
        <f>amazontable[[#This Row],[Discounted Price]]*H826</f>
        <v>36595258</v>
      </c>
      <c r="L826" s="7" t="str" cm="1">
        <f t="array" ref="L826">_xlfn.IFS(D826&lt;=200,"0-200",D826&lt;=500,"201-500",D826&gt;500,"501 &amp; above")</f>
        <v>501 &amp; above</v>
      </c>
      <c r="M826" t="str" cm="1">
        <f t="array" ref="M826">_xlfn.IFS(H826&lt;1000,"0-999",H826&lt;10000,"1,000-9,999",H826&gt;10000,"10,001&amp; above")</f>
        <v>10,001&amp; above</v>
      </c>
      <c r="N826" t="s">
        <v>6855</v>
      </c>
      <c r="O826" t="s">
        <v>6860</v>
      </c>
      <c r="P826" s="19" t="s">
        <v>17914</v>
      </c>
      <c r="Q826" t="s">
        <v>17915</v>
      </c>
      <c r="R826" t="s">
        <v>17916</v>
      </c>
      <c r="S826" t="s">
        <v>17917</v>
      </c>
      <c r="T826" t="s">
        <v>17918</v>
      </c>
      <c r="U826" t="s">
        <v>17919</v>
      </c>
      <c r="V826" t="s">
        <v>17920</v>
      </c>
      <c r="W826" t="s">
        <v>17921</v>
      </c>
    </row>
    <row r="827" spans="1:23" x14ac:dyDescent="0.35">
      <c r="A827" t="s">
        <v>13107</v>
      </c>
      <c r="B827" t="s">
        <v>13108</v>
      </c>
      <c r="C827" t="s">
        <v>13109</v>
      </c>
      <c r="D827">
        <v>90</v>
      </c>
      <c r="E827" s="9">
        <v>175</v>
      </c>
      <c r="F827" s="1">
        <v>0.49</v>
      </c>
      <c r="G827">
        <v>4.4000000000000004</v>
      </c>
      <c r="H827" s="4">
        <v>7429</v>
      </c>
      <c r="I827" t="str">
        <f t="shared" si="12"/>
        <v>&lt;50%</v>
      </c>
      <c r="J827" t="str" cm="1">
        <f t="array" ref="J827">_xlfn.IFS(G827&lt;=2,"0-2.0",G827&lt;=3,"2.1-3.0",G827&lt;=4,"3.1-4.0",G827&lt;=5,"4.1-5.0")</f>
        <v>4.1-5.0</v>
      </c>
      <c r="K827" s="6">
        <f>amazontable[[#This Row],[Discounted Price]]*H827</f>
        <v>668610</v>
      </c>
      <c r="L827" s="7" t="str" cm="1">
        <f t="array" ref="L827">_xlfn.IFS(D827&lt;=200,"0-200",D827&lt;=500,"201-500",D827&gt;500,"501 &amp; above")</f>
        <v>0-200</v>
      </c>
      <c r="M827" t="str" cm="1">
        <f t="array" ref="M827">_xlfn.IFS(H827&lt;1000,"0-999",H827&lt;10000,"1,000-9,999",H827&gt;10000,"10,001&amp; above")</f>
        <v>1,000-9,999</v>
      </c>
      <c r="N827" t="s">
        <v>6865</v>
      </c>
      <c r="O827" t="s">
        <v>6870</v>
      </c>
      <c r="P827" s="19" t="s">
        <v>17922</v>
      </c>
      <c r="Q827" t="s">
        <v>17923</v>
      </c>
      <c r="R827" t="s">
        <v>17924</v>
      </c>
      <c r="S827" t="s">
        <v>17925</v>
      </c>
      <c r="T827" t="s">
        <v>17926</v>
      </c>
      <c r="U827" t="s">
        <v>17927</v>
      </c>
      <c r="V827" t="s">
        <v>17928</v>
      </c>
      <c r="W827" t="s">
        <v>17929</v>
      </c>
    </row>
    <row r="828" spans="1:23" x14ac:dyDescent="0.35">
      <c r="A828" t="s">
        <v>13074</v>
      </c>
      <c r="B828" t="s">
        <v>13075</v>
      </c>
      <c r="C828" t="s">
        <v>13098</v>
      </c>
      <c r="D828">
        <v>599</v>
      </c>
      <c r="E828" s="9">
        <v>599</v>
      </c>
      <c r="F828" s="1">
        <v>0</v>
      </c>
      <c r="G828">
        <v>4</v>
      </c>
      <c r="H828" s="4">
        <v>26423</v>
      </c>
      <c r="I828" t="str">
        <f t="shared" si="12"/>
        <v>&lt;50%</v>
      </c>
      <c r="J828" t="str" cm="1">
        <f t="array" ref="J828">_xlfn.IFS(G828&lt;=2,"0-2.0",G828&lt;=3,"2.1-3.0",G828&lt;=4,"3.1-4.0",G828&lt;=5,"4.1-5.0")</f>
        <v>3.1-4.0</v>
      </c>
      <c r="K828" s="6">
        <f>amazontable[[#This Row],[Discounted Price]]*H828</f>
        <v>15827377</v>
      </c>
      <c r="L828" s="7" t="str" cm="1">
        <f t="array" ref="L828">_xlfn.IFS(D828&lt;=200,"0-200",D828&lt;=500,"201-500",D828&gt;500,"501 &amp; above")</f>
        <v>501 &amp; above</v>
      </c>
      <c r="M828" t="str" cm="1">
        <f t="array" ref="M828">_xlfn.IFS(H828&lt;1000,"0-999",H828&lt;10000,"1,000-9,999",H828&gt;10000,"10,001&amp; above")</f>
        <v>10,001&amp; above</v>
      </c>
      <c r="N828" t="s">
        <v>6875</v>
      </c>
      <c r="O828" t="s">
        <v>6880</v>
      </c>
      <c r="P828" s="19" t="s">
        <v>17930</v>
      </c>
      <c r="Q828" t="s">
        <v>17931</v>
      </c>
      <c r="R828" t="s">
        <v>17932</v>
      </c>
      <c r="S828" t="s">
        <v>17933</v>
      </c>
      <c r="T828" t="s">
        <v>17934</v>
      </c>
      <c r="U828" t="s">
        <v>17935</v>
      </c>
      <c r="V828" t="s">
        <v>17936</v>
      </c>
      <c r="W828" t="s">
        <v>17937</v>
      </c>
    </row>
    <row r="829" spans="1:23" x14ac:dyDescent="0.35">
      <c r="A829" t="s">
        <v>13079</v>
      </c>
      <c r="B829" t="s">
        <v>13090</v>
      </c>
      <c r="C829" t="s">
        <v>13091</v>
      </c>
      <c r="D829" s="2">
        <v>1999</v>
      </c>
      <c r="E829" s="9">
        <v>7999</v>
      </c>
      <c r="F829" s="1">
        <v>0.75</v>
      </c>
      <c r="G829">
        <v>4.2</v>
      </c>
      <c r="H829" s="4">
        <v>31305</v>
      </c>
      <c r="I829" t="str">
        <f t="shared" si="12"/>
        <v>50% or more</v>
      </c>
      <c r="J829" t="str" cm="1">
        <f t="array" ref="J829">_xlfn.IFS(G829&lt;=2,"0-2.0",G829&lt;=3,"2.1-3.0",G829&lt;=4,"3.1-4.0",G829&lt;=5,"4.1-5.0")</f>
        <v>4.1-5.0</v>
      </c>
      <c r="K829" s="6">
        <f>amazontable[[#This Row],[Discounted Price]]*H829</f>
        <v>62578695</v>
      </c>
      <c r="L829" s="7" t="str" cm="1">
        <f t="array" ref="L829">_xlfn.IFS(D829&lt;=200,"0-200",D829&lt;=500,"201-500",D829&gt;500,"501 &amp; above")</f>
        <v>501 &amp; above</v>
      </c>
      <c r="M829" t="str" cm="1">
        <f t="array" ref="M829">_xlfn.IFS(H829&lt;1000,"0-999",H829&lt;10000,"1,000-9,999",H829&gt;10000,"10,001&amp; above")</f>
        <v>10,001&amp; above</v>
      </c>
      <c r="N829" t="s">
        <v>6885</v>
      </c>
      <c r="O829" t="s">
        <v>6890</v>
      </c>
      <c r="P829" s="19" t="s">
        <v>17938</v>
      </c>
      <c r="Q829" t="s">
        <v>17939</v>
      </c>
      <c r="R829" t="s">
        <v>17940</v>
      </c>
      <c r="S829" t="s">
        <v>17941</v>
      </c>
      <c r="T829" t="s">
        <v>17942</v>
      </c>
      <c r="U829" t="s">
        <v>17943</v>
      </c>
      <c r="V829" t="s">
        <v>17944</v>
      </c>
      <c r="W829" t="s">
        <v>17945</v>
      </c>
    </row>
    <row r="830" spans="1:23" x14ac:dyDescent="0.35">
      <c r="A830" t="s">
        <v>13074</v>
      </c>
      <c r="B830" t="s">
        <v>13077</v>
      </c>
      <c r="C830" t="s">
        <v>13142</v>
      </c>
      <c r="D830" s="2">
        <v>2099</v>
      </c>
      <c r="E830" s="9">
        <v>3250</v>
      </c>
      <c r="F830" s="1">
        <v>0.35</v>
      </c>
      <c r="G830">
        <v>3.8</v>
      </c>
      <c r="H830" s="4">
        <v>11213</v>
      </c>
      <c r="I830" t="str">
        <f t="shared" si="12"/>
        <v>&lt;50%</v>
      </c>
      <c r="J830" t="str" cm="1">
        <f t="array" ref="J830">_xlfn.IFS(G830&lt;=2,"0-2.0",G830&lt;=3,"2.1-3.0",G830&lt;=4,"3.1-4.0",G830&lt;=5,"4.1-5.0")</f>
        <v>3.1-4.0</v>
      </c>
      <c r="K830" s="6">
        <f>amazontable[[#This Row],[Discounted Price]]*H830</f>
        <v>23536087</v>
      </c>
      <c r="L830" s="7" t="str" cm="1">
        <f t="array" ref="L830">_xlfn.IFS(D830&lt;=200,"0-200",D830&lt;=500,"201-500",D830&gt;500,"501 &amp; above")</f>
        <v>501 &amp; above</v>
      </c>
      <c r="M830" t="str" cm="1">
        <f t="array" ref="M830">_xlfn.IFS(H830&lt;1000,"0-999",H830&lt;10000,"1,000-9,999",H830&gt;10000,"10,001&amp; above")</f>
        <v>10,001&amp; above</v>
      </c>
      <c r="N830" t="s">
        <v>6895</v>
      </c>
      <c r="O830" t="s">
        <v>6901</v>
      </c>
      <c r="P830" s="19" t="s">
        <v>17946</v>
      </c>
      <c r="Q830" t="s">
        <v>17947</v>
      </c>
      <c r="R830" t="s">
        <v>17948</v>
      </c>
      <c r="S830" t="s">
        <v>17949</v>
      </c>
      <c r="T830" t="s">
        <v>17950</v>
      </c>
      <c r="U830" t="s">
        <v>17951</v>
      </c>
      <c r="V830" t="s">
        <v>17952</v>
      </c>
      <c r="W830" t="s">
        <v>17953</v>
      </c>
    </row>
    <row r="831" spans="1:23" x14ac:dyDescent="0.35">
      <c r="A831" t="s">
        <v>13074</v>
      </c>
      <c r="B831" t="s">
        <v>13075</v>
      </c>
      <c r="C831" t="s">
        <v>13098</v>
      </c>
      <c r="D831">
        <v>179</v>
      </c>
      <c r="E831" s="9">
        <v>499</v>
      </c>
      <c r="F831" s="1">
        <v>0.64</v>
      </c>
      <c r="G831">
        <v>4.0999999999999996</v>
      </c>
      <c r="H831" s="4">
        <v>10174</v>
      </c>
      <c r="I831" t="str">
        <f t="shared" si="12"/>
        <v>50% or more</v>
      </c>
      <c r="J831" t="str" cm="1">
        <f t="array" ref="J831">_xlfn.IFS(G831&lt;=2,"0-2.0",G831&lt;=3,"2.1-3.0",G831&lt;=4,"3.1-4.0",G831&lt;=5,"4.1-5.0")</f>
        <v>4.1-5.0</v>
      </c>
      <c r="K831" s="6">
        <f>amazontable[[#This Row],[Discounted Price]]*H831</f>
        <v>1821146</v>
      </c>
      <c r="L831" s="7" t="str" cm="1">
        <f t="array" ref="L831">_xlfn.IFS(D831&lt;=200,"0-200",D831&lt;=500,"201-500",D831&gt;500,"501 &amp; above")</f>
        <v>0-200</v>
      </c>
      <c r="M831" t="str" cm="1">
        <f t="array" ref="M831">_xlfn.IFS(H831&lt;1000,"0-999",H831&lt;10000,"1,000-9,999",H831&gt;10000,"10,001&amp; above")</f>
        <v>10,001&amp; above</v>
      </c>
      <c r="N831" t="s">
        <v>6906</v>
      </c>
      <c r="O831" t="s">
        <v>6912</v>
      </c>
      <c r="P831" s="19" t="s">
        <v>17954</v>
      </c>
      <c r="Q831" t="s">
        <v>17955</v>
      </c>
      <c r="R831" t="s">
        <v>17956</v>
      </c>
      <c r="S831" t="s">
        <v>17957</v>
      </c>
      <c r="T831" t="s">
        <v>17958</v>
      </c>
      <c r="U831" t="s">
        <v>17959</v>
      </c>
      <c r="V831" t="s">
        <v>17960</v>
      </c>
      <c r="W831" t="s">
        <v>17961</v>
      </c>
    </row>
    <row r="832" spans="1:23" x14ac:dyDescent="0.35">
      <c r="A832" t="s">
        <v>13074</v>
      </c>
      <c r="B832" t="s">
        <v>13075</v>
      </c>
      <c r="C832" t="s">
        <v>13101</v>
      </c>
      <c r="D832" s="2">
        <v>1345</v>
      </c>
      <c r="E832" s="9">
        <v>2295</v>
      </c>
      <c r="F832" s="1">
        <v>0.41</v>
      </c>
      <c r="G832">
        <v>4.2</v>
      </c>
      <c r="H832" s="4">
        <v>17413</v>
      </c>
      <c r="I832" t="str">
        <f t="shared" si="12"/>
        <v>&lt;50%</v>
      </c>
      <c r="J832" t="str" cm="1">
        <f t="array" ref="J832">_xlfn.IFS(G832&lt;=2,"0-2.0",G832&lt;=3,"2.1-3.0",G832&lt;=4,"3.1-4.0",G832&lt;=5,"4.1-5.0")</f>
        <v>4.1-5.0</v>
      </c>
      <c r="K832" s="6">
        <f>amazontable[[#This Row],[Discounted Price]]*H832</f>
        <v>23420485</v>
      </c>
      <c r="L832" s="7" t="str" cm="1">
        <f t="array" ref="L832">_xlfn.IFS(D832&lt;=200,"0-200",D832&lt;=500,"201-500",D832&gt;500,"501 &amp; above")</f>
        <v>501 &amp; above</v>
      </c>
      <c r="M832" t="str" cm="1">
        <f t="array" ref="M832">_xlfn.IFS(H832&lt;1000,"0-999",H832&lt;10000,"1,000-9,999",H832&gt;10000,"10,001&amp; above")</f>
        <v>10,001&amp; above</v>
      </c>
      <c r="N832" t="s">
        <v>6917</v>
      </c>
      <c r="O832" t="s">
        <v>6922</v>
      </c>
      <c r="P832" s="19" t="s">
        <v>17962</v>
      </c>
      <c r="Q832" t="s">
        <v>17963</v>
      </c>
      <c r="R832" t="s">
        <v>17964</v>
      </c>
      <c r="S832" t="s">
        <v>17965</v>
      </c>
      <c r="T832" t="s">
        <v>17966</v>
      </c>
      <c r="U832" t="s">
        <v>17967</v>
      </c>
      <c r="V832" t="s">
        <v>17968</v>
      </c>
      <c r="W832" t="s">
        <v>17969</v>
      </c>
    </row>
    <row r="833" spans="1:23" x14ac:dyDescent="0.35">
      <c r="A833" t="s">
        <v>13079</v>
      </c>
      <c r="B833" t="s">
        <v>13114</v>
      </c>
      <c r="C833" t="s">
        <v>13081</v>
      </c>
      <c r="D833">
        <v>349</v>
      </c>
      <c r="E833" s="9">
        <v>995</v>
      </c>
      <c r="F833" s="1">
        <v>0.65</v>
      </c>
      <c r="G833">
        <v>4.2</v>
      </c>
      <c r="H833" s="4">
        <v>6676</v>
      </c>
      <c r="I833" t="str">
        <f t="shared" si="12"/>
        <v>50% or more</v>
      </c>
      <c r="J833" t="str" cm="1">
        <f t="array" ref="J833">_xlfn.IFS(G833&lt;=2,"0-2.0",G833&lt;=3,"2.1-3.0",G833&lt;=4,"3.1-4.0",G833&lt;=5,"4.1-5.0")</f>
        <v>4.1-5.0</v>
      </c>
      <c r="K833" s="6">
        <f>amazontable[[#This Row],[Discounted Price]]*H833</f>
        <v>2329924</v>
      </c>
      <c r="L833" s="7" t="str" cm="1">
        <f t="array" ref="L833">_xlfn.IFS(D833&lt;=200,"0-200",D833&lt;=500,"201-500",D833&gt;500,"501 &amp; above")</f>
        <v>201-500</v>
      </c>
      <c r="M833" t="str" cm="1">
        <f t="array" ref="M833">_xlfn.IFS(H833&lt;1000,"0-999",H833&lt;10000,"1,000-9,999",H833&gt;10000,"10,001&amp; above")</f>
        <v>1,000-9,999</v>
      </c>
      <c r="N833" t="s">
        <v>6927</v>
      </c>
      <c r="O833" t="s">
        <v>6932</v>
      </c>
      <c r="P833" s="19" t="s">
        <v>17970</v>
      </c>
      <c r="Q833" t="s">
        <v>17971</v>
      </c>
      <c r="R833" t="s">
        <v>17972</v>
      </c>
      <c r="S833" t="s">
        <v>17973</v>
      </c>
      <c r="T833" t="s">
        <v>17974</v>
      </c>
      <c r="U833" t="s">
        <v>17975</v>
      </c>
      <c r="V833" t="s">
        <v>17976</v>
      </c>
      <c r="W833" t="s">
        <v>17977</v>
      </c>
    </row>
    <row r="834" spans="1:23" x14ac:dyDescent="0.35">
      <c r="A834" t="s">
        <v>13074</v>
      </c>
      <c r="B834" t="s">
        <v>13075</v>
      </c>
      <c r="C834" t="s">
        <v>13076</v>
      </c>
      <c r="D834">
        <v>287</v>
      </c>
      <c r="E834" s="9">
        <v>499</v>
      </c>
      <c r="F834" s="1">
        <v>0.42</v>
      </c>
      <c r="G834">
        <v>4.4000000000000004</v>
      </c>
      <c r="H834" s="4">
        <v>8076</v>
      </c>
      <c r="I834" t="str">
        <f t="shared" si="12"/>
        <v>&lt;50%</v>
      </c>
      <c r="J834" t="str" cm="1">
        <f t="array" ref="J834">_xlfn.IFS(G834&lt;=2,"0-2.0",G834&lt;=3,"2.1-3.0",G834&lt;=4,"3.1-4.0",G834&lt;=5,"4.1-5.0")</f>
        <v>4.1-5.0</v>
      </c>
      <c r="K834" s="6">
        <f>amazontable[[#This Row],[Discounted Price]]*H834</f>
        <v>2317812</v>
      </c>
      <c r="L834" s="7" t="str" cm="1">
        <f t="array" ref="L834">_xlfn.IFS(D834&lt;=200,"0-200",D834&lt;=500,"201-500",D834&gt;500,"501 &amp; above")</f>
        <v>201-500</v>
      </c>
      <c r="M834" t="str" cm="1">
        <f t="array" ref="M834">_xlfn.IFS(H834&lt;1000,"0-999",H834&lt;10000,"1,000-9,999",H834&gt;10000,"10,001&amp; above")</f>
        <v>1,000-9,999</v>
      </c>
      <c r="N834" t="s">
        <v>6937</v>
      </c>
      <c r="O834" t="s">
        <v>6942</v>
      </c>
      <c r="P834" s="19" t="s">
        <v>17978</v>
      </c>
      <c r="Q834" t="s">
        <v>17979</v>
      </c>
      <c r="R834" t="s">
        <v>17980</v>
      </c>
      <c r="S834" t="s">
        <v>17981</v>
      </c>
      <c r="T834" t="s">
        <v>17982</v>
      </c>
      <c r="U834" t="s">
        <v>17983</v>
      </c>
      <c r="V834" t="s">
        <v>17984</v>
      </c>
      <c r="W834" t="s">
        <v>17985</v>
      </c>
    </row>
    <row r="835" spans="1:23" x14ac:dyDescent="0.35">
      <c r="A835" t="s">
        <v>13074</v>
      </c>
      <c r="B835" t="s">
        <v>13075</v>
      </c>
      <c r="C835" t="s">
        <v>13076</v>
      </c>
      <c r="D835">
        <v>599</v>
      </c>
      <c r="E835" s="9">
        <v>599</v>
      </c>
      <c r="F835" s="1">
        <v>0</v>
      </c>
      <c r="G835">
        <v>4.3</v>
      </c>
      <c r="H835" s="4">
        <v>355</v>
      </c>
      <c r="I835" t="str">
        <f t="shared" ref="I835:I898" si="13">IF(F835&gt;=50%,"50% or more","&lt;50%")</f>
        <v>&lt;50%</v>
      </c>
      <c r="J835" t="str" cm="1">
        <f t="array" ref="J835">_xlfn.IFS(G835&lt;=2,"0-2.0",G835&lt;=3,"2.1-3.0",G835&lt;=4,"3.1-4.0",G835&lt;=5,"4.1-5.0")</f>
        <v>4.1-5.0</v>
      </c>
      <c r="K835" s="6">
        <f>amazontable[[#This Row],[Discounted Price]]*H835</f>
        <v>212645</v>
      </c>
      <c r="L835" s="7" t="str" cm="1">
        <f t="array" ref="L835">_xlfn.IFS(D835&lt;=200,"0-200",D835&lt;=500,"201-500",D835&gt;500,"501 &amp; above")</f>
        <v>501 &amp; above</v>
      </c>
      <c r="M835" t="str" cm="1">
        <f t="array" ref="M835">_xlfn.IFS(H835&lt;1000,"0-999",H835&lt;10000,"1,000-9,999",H835&gt;10000,"10,001&amp; above")</f>
        <v>0-999</v>
      </c>
      <c r="N835" t="s">
        <v>330</v>
      </c>
      <c r="O835" t="s">
        <v>335</v>
      </c>
      <c r="P835" s="19" t="s">
        <v>13606</v>
      </c>
      <c r="Q835" t="s">
        <v>13607</v>
      </c>
      <c r="R835" t="s">
        <v>13608</v>
      </c>
      <c r="S835" t="s">
        <v>13609</v>
      </c>
      <c r="T835" t="s">
        <v>13610</v>
      </c>
      <c r="U835" t="s">
        <v>13611</v>
      </c>
      <c r="V835" t="s">
        <v>13612</v>
      </c>
      <c r="W835" t="s">
        <v>13613</v>
      </c>
    </row>
    <row r="836" spans="1:23" x14ac:dyDescent="0.35">
      <c r="A836" t="s">
        <v>13074</v>
      </c>
      <c r="B836" t="s">
        <v>13099</v>
      </c>
      <c r="C836" t="s">
        <v>13100</v>
      </c>
      <c r="D836">
        <v>349</v>
      </c>
      <c r="E836" s="9">
        <v>450</v>
      </c>
      <c r="F836" s="1">
        <v>0.22</v>
      </c>
      <c r="G836">
        <v>4.0999999999999996</v>
      </c>
      <c r="H836" s="4">
        <v>18656</v>
      </c>
      <c r="I836" t="str">
        <f t="shared" si="13"/>
        <v>&lt;50%</v>
      </c>
      <c r="J836" t="str" cm="1">
        <f t="array" ref="J836">_xlfn.IFS(G836&lt;=2,"0-2.0",G836&lt;=3,"2.1-3.0",G836&lt;=4,"3.1-4.0",G836&lt;=5,"4.1-5.0")</f>
        <v>4.1-5.0</v>
      </c>
      <c r="K836" s="6">
        <f>amazontable[[#This Row],[Discounted Price]]*H836</f>
        <v>6510944</v>
      </c>
      <c r="L836" s="7" t="str" cm="1">
        <f t="array" ref="L836">_xlfn.IFS(D836&lt;=200,"0-200",D836&lt;=500,"201-500",D836&gt;500,"501 &amp; above")</f>
        <v>201-500</v>
      </c>
      <c r="M836" t="str" cm="1">
        <f t="array" ref="M836">_xlfn.IFS(H836&lt;1000,"0-999",H836&lt;10000,"1,000-9,999",H836&gt;10000,"10,001&amp; above")</f>
        <v>10,001&amp; above</v>
      </c>
      <c r="N836" t="s">
        <v>6950</v>
      </c>
      <c r="O836" t="s">
        <v>6955</v>
      </c>
      <c r="P836" s="19" t="s">
        <v>17986</v>
      </c>
      <c r="Q836" t="s">
        <v>17987</v>
      </c>
      <c r="R836" t="s">
        <v>17988</v>
      </c>
      <c r="S836" t="s">
        <v>17989</v>
      </c>
      <c r="T836" t="s">
        <v>17990</v>
      </c>
      <c r="U836" t="s">
        <v>17991</v>
      </c>
      <c r="V836" t="s">
        <v>17992</v>
      </c>
      <c r="W836" t="s">
        <v>17993</v>
      </c>
    </row>
    <row r="837" spans="1:23" x14ac:dyDescent="0.35">
      <c r="A837" t="s">
        <v>13079</v>
      </c>
      <c r="B837" t="s">
        <v>13105</v>
      </c>
      <c r="C837" t="s">
        <v>13106</v>
      </c>
      <c r="D837">
        <v>879</v>
      </c>
      <c r="E837" s="9">
        <v>1109</v>
      </c>
      <c r="F837" s="1">
        <v>0.21</v>
      </c>
      <c r="G837">
        <v>4.4000000000000004</v>
      </c>
      <c r="H837" s="4">
        <v>31599</v>
      </c>
      <c r="I837" t="str">
        <f t="shared" si="13"/>
        <v>&lt;50%</v>
      </c>
      <c r="J837" t="str" cm="1">
        <f t="array" ref="J837">_xlfn.IFS(G837&lt;=2,"0-2.0",G837&lt;=3,"2.1-3.0",G837&lt;=4,"3.1-4.0",G837&lt;=5,"4.1-5.0")</f>
        <v>4.1-5.0</v>
      </c>
      <c r="K837" s="6">
        <f>amazontable[[#This Row],[Discounted Price]]*H837</f>
        <v>27775521</v>
      </c>
      <c r="L837" s="7" t="str" cm="1">
        <f t="array" ref="L837">_xlfn.IFS(D837&lt;=200,"0-200",D837&lt;=500,"201-500",D837&gt;500,"501 &amp; above")</f>
        <v>501 &amp; above</v>
      </c>
      <c r="M837" t="str" cm="1">
        <f t="array" ref="M837">_xlfn.IFS(H837&lt;1000,"0-999",H837&lt;10000,"1,000-9,999",H837&gt;10000,"10,001&amp; above")</f>
        <v>10,001&amp; above</v>
      </c>
      <c r="N837" t="s">
        <v>6960</v>
      </c>
      <c r="O837" t="s">
        <v>6965</v>
      </c>
      <c r="P837" s="19" t="s">
        <v>17994</v>
      </c>
      <c r="Q837" t="s">
        <v>17995</v>
      </c>
      <c r="R837" t="s">
        <v>17996</v>
      </c>
      <c r="S837" t="s">
        <v>17997</v>
      </c>
      <c r="T837" t="s">
        <v>17998</v>
      </c>
      <c r="U837" t="s">
        <v>17999</v>
      </c>
      <c r="V837" t="s">
        <v>18000</v>
      </c>
      <c r="W837" t="s">
        <v>18001</v>
      </c>
    </row>
    <row r="838" spans="1:23" x14ac:dyDescent="0.35">
      <c r="A838" t="s">
        <v>13074</v>
      </c>
      <c r="B838" t="s">
        <v>13075</v>
      </c>
      <c r="C838" t="s">
        <v>13076</v>
      </c>
      <c r="D838">
        <v>199</v>
      </c>
      <c r="E838" s="9">
        <v>999</v>
      </c>
      <c r="F838" s="1">
        <v>0.8</v>
      </c>
      <c r="G838">
        <v>3.9</v>
      </c>
      <c r="H838" s="4">
        <v>1075</v>
      </c>
      <c r="I838" t="str">
        <f t="shared" si="13"/>
        <v>50% or more</v>
      </c>
      <c r="J838" t="str" cm="1">
        <f t="array" ref="J838">_xlfn.IFS(G838&lt;=2,"0-2.0",G838&lt;=3,"2.1-3.0",G838&lt;=4,"3.1-4.0",G838&lt;=5,"4.1-5.0")</f>
        <v>3.1-4.0</v>
      </c>
      <c r="K838" s="6">
        <f>amazontable[[#This Row],[Discounted Price]]*H838</f>
        <v>213925</v>
      </c>
      <c r="L838" s="7" t="str" cm="1">
        <f t="array" ref="L838">_xlfn.IFS(D838&lt;=200,"0-200",D838&lt;=500,"201-500",D838&gt;500,"501 &amp; above")</f>
        <v>0-200</v>
      </c>
      <c r="M838" t="str" cm="1">
        <f t="array" ref="M838">_xlfn.IFS(H838&lt;1000,"0-999",H838&lt;10000,"1,000-9,999",H838&gt;10000,"10,001&amp; above")</f>
        <v>1,000-9,999</v>
      </c>
      <c r="N838" t="s">
        <v>340</v>
      </c>
      <c r="O838" t="s">
        <v>345</v>
      </c>
      <c r="P838" s="19" t="s">
        <v>13614</v>
      </c>
      <c r="Q838" t="s">
        <v>13615</v>
      </c>
      <c r="R838" t="s">
        <v>13616</v>
      </c>
      <c r="S838" t="s">
        <v>13617</v>
      </c>
      <c r="T838" t="s">
        <v>13618</v>
      </c>
      <c r="U838" t="s">
        <v>13619</v>
      </c>
      <c r="V838" t="s">
        <v>13620</v>
      </c>
      <c r="W838" t="s">
        <v>13621</v>
      </c>
    </row>
    <row r="839" spans="1:23" x14ac:dyDescent="0.35">
      <c r="A839" t="s">
        <v>13079</v>
      </c>
      <c r="B839" t="s">
        <v>13105</v>
      </c>
      <c r="C839" t="s">
        <v>13126</v>
      </c>
      <c r="D839">
        <v>250</v>
      </c>
      <c r="E839" s="9">
        <v>250</v>
      </c>
      <c r="F839" s="1">
        <v>0</v>
      </c>
      <c r="G839">
        <v>3.9</v>
      </c>
      <c r="H839" s="4">
        <v>13971</v>
      </c>
      <c r="I839" t="str">
        <f t="shared" si="13"/>
        <v>&lt;50%</v>
      </c>
      <c r="J839" t="str" cm="1">
        <f t="array" ref="J839">_xlfn.IFS(G839&lt;=2,"0-2.0",G839&lt;=3,"2.1-3.0",G839&lt;=4,"3.1-4.0",G839&lt;=5,"4.1-5.0")</f>
        <v>3.1-4.0</v>
      </c>
      <c r="K839" s="6">
        <f>amazontable[[#This Row],[Discounted Price]]*H839</f>
        <v>3492750</v>
      </c>
      <c r="L839" s="7" t="str" cm="1">
        <f t="array" ref="L839">_xlfn.IFS(D839&lt;=200,"0-200",D839&lt;=500,"201-500",D839&gt;500,"501 &amp; above")</f>
        <v>201-500</v>
      </c>
      <c r="M839" t="str" cm="1">
        <f t="array" ref="M839">_xlfn.IFS(H839&lt;1000,"0-999",H839&lt;10000,"1,000-9,999",H839&gt;10000,"10,001&amp; above")</f>
        <v>10,001&amp; above</v>
      </c>
      <c r="N839" t="s">
        <v>6971</v>
      </c>
      <c r="O839" t="s">
        <v>6976</v>
      </c>
      <c r="P839" s="19" t="s">
        <v>18002</v>
      </c>
      <c r="Q839" t="s">
        <v>18003</v>
      </c>
      <c r="R839" t="s">
        <v>18004</v>
      </c>
      <c r="S839" t="s">
        <v>18005</v>
      </c>
      <c r="T839" t="s">
        <v>18006</v>
      </c>
      <c r="U839" t="s">
        <v>18007</v>
      </c>
      <c r="V839" t="s">
        <v>18008</v>
      </c>
      <c r="W839" t="s">
        <v>18009</v>
      </c>
    </row>
    <row r="840" spans="1:23" x14ac:dyDescent="0.35">
      <c r="A840" t="s">
        <v>13079</v>
      </c>
      <c r="B840" t="s">
        <v>13096</v>
      </c>
      <c r="C840" t="s">
        <v>13097</v>
      </c>
      <c r="D840">
        <v>199</v>
      </c>
      <c r="E840" s="9">
        <v>499</v>
      </c>
      <c r="F840" s="1">
        <v>0.6</v>
      </c>
      <c r="G840">
        <v>3.6</v>
      </c>
      <c r="H840" s="4">
        <v>2492</v>
      </c>
      <c r="I840" t="str">
        <f t="shared" si="13"/>
        <v>50% or more</v>
      </c>
      <c r="J840" t="str" cm="1">
        <f t="array" ref="J840">_xlfn.IFS(G840&lt;=2,"0-2.0",G840&lt;=3,"2.1-3.0",G840&lt;=4,"3.1-4.0",G840&lt;=5,"4.1-5.0")</f>
        <v>3.1-4.0</v>
      </c>
      <c r="K840" s="6">
        <f>amazontable[[#This Row],[Discounted Price]]*H840</f>
        <v>495908</v>
      </c>
      <c r="L840" s="7" t="str" cm="1">
        <f t="array" ref="L840">_xlfn.IFS(D840&lt;=200,"0-200",D840&lt;=500,"201-500",D840&gt;500,"501 &amp; above")</f>
        <v>0-200</v>
      </c>
      <c r="M840" t="str" cm="1">
        <f t="array" ref="M840">_xlfn.IFS(H840&lt;1000,"0-999",H840&lt;10000,"1,000-9,999",H840&gt;10000,"10,001&amp; above")</f>
        <v>1,000-9,999</v>
      </c>
      <c r="N840" t="s">
        <v>6980</v>
      </c>
      <c r="O840" t="s">
        <v>6985</v>
      </c>
      <c r="P840" s="19" t="s">
        <v>18010</v>
      </c>
      <c r="Q840" t="s">
        <v>18011</v>
      </c>
      <c r="R840" t="s">
        <v>18012</v>
      </c>
      <c r="S840" t="s">
        <v>18013</v>
      </c>
      <c r="T840" t="s">
        <v>18014</v>
      </c>
      <c r="U840" t="s">
        <v>18015</v>
      </c>
      <c r="V840" t="s">
        <v>18016</v>
      </c>
      <c r="W840" t="s">
        <v>18017</v>
      </c>
    </row>
    <row r="841" spans="1:23" x14ac:dyDescent="0.35">
      <c r="A841" t="s">
        <v>13074</v>
      </c>
      <c r="B841" t="s">
        <v>13075</v>
      </c>
      <c r="C841" t="s">
        <v>13076</v>
      </c>
      <c r="D841">
        <v>899</v>
      </c>
      <c r="E841" s="9">
        <v>1900</v>
      </c>
      <c r="F841" s="1">
        <v>0.53</v>
      </c>
      <c r="G841">
        <v>4.4000000000000004</v>
      </c>
      <c r="H841" s="4">
        <v>13552</v>
      </c>
      <c r="I841" t="str">
        <f t="shared" si="13"/>
        <v>50% or more</v>
      </c>
      <c r="J841" t="str" cm="1">
        <f t="array" ref="J841">_xlfn.IFS(G841&lt;=2,"0-2.0",G841&lt;=3,"2.1-3.0",G841&lt;=4,"3.1-4.0",G841&lt;=5,"4.1-5.0")</f>
        <v>4.1-5.0</v>
      </c>
      <c r="K841" s="6">
        <f>amazontable[[#This Row],[Discounted Price]]*H841</f>
        <v>12183248</v>
      </c>
      <c r="L841" s="7" t="str" cm="1">
        <f t="array" ref="L841">_xlfn.IFS(D841&lt;=200,"0-200",D841&lt;=500,"201-500",D841&gt;500,"501 &amp; above")</f>
        <v>501 &amp; above</v>
      </c>
      <c r="M841" t="str" cm="1">
        <f t="array" ref="M841">_xlfn.IFS(H841&lt;1000,"0-999",H841&lt;10000,"1,000-9,999",H841&gt;10000,"10,001&amp; above")</f>
        <v>10,001&amp; above</v>
      </c>
      <c r="N841" t="s">
        <v>356</v>
      </c>
      <c r="O841" t="s">
        <v>361</v>
      </c>
      <c r="P841" s="19" t="s">
        <v>13622</v>
      </c>
      <c r="Q841" t="s">
        <v>13623</v>
      </c>
      <c r="R841" t="s">
        <v>13624</v>
      </c>
      <c r="S841" t="s">
        <v>13625</v>
      </c>
      <c r="T841" t="s">
        <v>13626</v>
      </c>
      <c r="U841" t="s">
        <v>13627</v>
      </c>
      <c r="V841" t="s">
        <v>13628</v>
      </c>
      <c r="W841" t="s">
        <v>13629</v>
      </c>
    </row>
    <row r="842" spans="1:23" x14ac:dyDescent="0.35">
      <c r="A842" t="s">
        <v>13074</v>
      </c>
      <c r="B842" t="s">
        <v>13075</v>
      </c>
      <c r="C842" t="s">
        <v>13076</v>
      </c>
      <c r="D842">
        <v>199</v>
      </c>
      <c r="E842" s="9">
        <v>999</v>
      </c>
      <c r="F842" s="1">
        <v>0.8</v>
      </c>
      <c r="G842">
        <v>4</v>
      </c>
      <c r="H842" s="4">
        <v>575</v>
      </c>
      <c r="I842" t="str">
        <f t="shared" si="13"/>
        <v>50% or more</v>
      </c>
      <c r="J842" t="str" cm="1">
        <f t="array" ref="J842">_xlfn.IFS(G842&lt;=2,"0-2.0",G842&lt;=3,"2.1-3.0",G842&lt;=4,"3.1-4.0",G842&lt;=5,"4.1-5.0")</f>
        <v>3.1-4.0</v>
      </c>
      <c r="K842" s="6">
        <f>amazontable[[#This Row],[Discounted Price]]*H842</f>
        <v>114425</v>
      </c>
      <c r="L842" s="7" t="str" cm="1">
        <f t="array" ref="L842">_xlfn.IFS(D842&lt;=200,"0-200",D842&lt;=500,"201-500",D842&gt;500,"501 &amp; above")</f>
        <v>0-200</v>
      </c>
      <c r="M842" t="str" cm="1">
        <f t="array" ref="M842">_xlfn.IFS(H842&lt;1000,"0-999",H842&lt;10000,"1,000-9,999",H842&gt;10000,"10,001&amp; above")</f>
        <v>0-999</v>
      </c>
      <c r="N842" t="s">
        <v>366</v>
      </c>
      <c r="O842" t="s">
        <v>371</v>
      </c>
      <c r="P842" s="19" t="s">
        <v>13630</v>
      </c>
      <c r="Q842" t="s">
        <v>13631</v>
      </c>
      <c r="R842" t="s">
        <v>13632</v>
      </c>
      <c r="S842" t="s">
        <v>13633</v>
      </c>
      <c r="T842" t="s">
        <v>13634</v>
      </c>
      <c r="U842" t="s">
        <v>13635</v>
      </c>
      <c r="V842" t="s">
        <v>13636</v>
      </c>
      <c r="W842" t="s">
        <v>13637</v>
      </c>
    </row>
    <row r="843" spans="1:23" x14ac:dyDescent="0.35">
      <c r="A843" t="s">
        <v>13074</v>
      </c>
      <c r="B843" t="s">
        <v>13075</v>
      </c>
      <c r="C843" t="s">
        <v>13098</v>
      </c>
      <c r="D843">
        <v>149</v>
      </c>
      <c r="E843" s="9">
        <v>999</v>
      </c>
      <c r="F843" s="1">
        <v>0.85</v>
      </c>
      <c r="G843">
        <v>3.5</v>
      </c>
      <c r="H843" s="4">
        <v>2523</v>
      </c>
      <c r="I843" t="str">
        <f t="shared" si="13"/>
        <v>50% or more</v>
      </c>
      <c r="J843" t="str" cm="1">
        <f t="array" ref="J843">_xlfn.IFS(G843&lt;=2,"0-2.0",G843&lt;=3,"2.1-3.0",G843&lt;=4,"3.1-4.0",G843&lt;=5,"4.1-5.0")</f>
        <v>3.1-4.0</v>
      </c>
      <c r="K843" s="6">
        <f>amazontable[[#This Row],[Discounted Price]]*H843</f>
        <v>375927</v>
      </c>
      <c r="L843" s="7" t="str" cm="1">
        <f t="array" ref="L843">_xlfn.IFS(D843&lt;=200,"0-200",D843&lt;=500,"201-500",D843&gt;500,"501 &amp; above")</f>
        <v>0-200</v>
      </c>
      <c r="M843" t="str" cm="1">
        <f t="array" ref="M843">_xlfn.IFS(H843&lt;1000,"0-999",H843&lt;10000,"1,000-9,999",H843&gt;10000,"10,001&amp; above")</f>
        <v>1,000-9,999</v>
      </c>
      <c r="N843" t="s">
        <v>6994</v>
      </c>
      <c r="O843" t="s">
        <v>6999</v>
      </c>
      <c r="P843" s="19" t="s">
        <v>18018</v>
      </c>
      <c r="Q843" t="s">
        <v>18019</v>
      </c>
      <c r="R843" t="s">
        <v>18020</v>
      </c>
      <c r="S843" t="s">
        <v>18021</v>
      </c>
      <c r="T843" t="s">
        <v>18022</v>
      </c>
      <c r="U843" t="s">
        <v>18023</v>
      </c>
      <c r="V843" t="s">
        <v>18024</v>
      </c>
      <c r="W843" t="s">
        <v>18025</v>
      </c>
    </row>
    <row r="844" spans="1:23" x14ac:dyDescent="0.35">
      <c r="A844" t="s">
        <v>13074</v>
      </c>
      <c r="B844" t="s">
        <v>13075</v>
      </c>
      <c r="C844" t="s">
        <v>13101</v>
      </c>
      <c r="D844">
        <v>469</v>
      </c>
      <c r="E844" s="9">
        <v>1499</v>
      </c>
      <c r="F844" s="1">
        <v>0.69</v>
      </c>
      <c r="G844">
        <v>4.0999999999999996</v>
      </c>
      <c r="H844" s="4">
        <v>352</v>
      </c>
      <c r="I844" t="str">
        <f t="shared" si="13"/>
        <v>50% or more</v>
      </c>
      <c r="J844" t="str" cm="1">
        <f t="array" ref="J844">_xlfn.IFS(G844&lt;=2,"0-2.0",G844&lt;=3,"2.1-3.0",G844&lt;=4,"3.1-4.0",G844&lt;=5,"4.1-5.0")</f>
        <v>4.1-5.0</v>
      </c>
      <c r="K844" s="6">
        <f>amazontable[[#This Row],[Discounted Price]]*H844</f>
        <v>165088</v>
      </c>
      <c r="L844" s="7" t="str" cm="1">
        <f t="array" ref="L844">_xlfn.IFS(D844&lt;=200,"0-200",D844&lt;=500,"201-500",D844&gt;500,"501 &amp; above")</f>
        <v>201-500</v>
      </c>
      <c r="M844" t="str" cm="1">
        <f t="array" ref="M844">_xlfn.IFS(H844&lt;1000,"0-999",H844&lt;10000,"1,000-9,999",H844&gt;10000,"10,001&amp; above")</f>
        <v>0-999</v>
      </c>
      <c r="N844" t="s">
        <v>7004</v>
      </c>
      <c r="O844" t="s">
        <v>7009</v>
      </c>
      <c r="P844" s="19" t="s">
        <v>18026</v>
      </c>
      <c r="Q844" t="s">
        <v>18027</v>
      </c>
      <c r="R844" t="s">
        <v>18028</v>
      </c>
      <c r="S844" t="s">
        <v>18029</v>
      </c>
      <c r="T844" t="s">
        <v>18030</v>
      </c>
      <c r="U844" t="s">
        <v>18031</v>
      </c>
      <c r="V844" t="s">
        <v>18032</v>
      </c>
      <c r="W844" t="s">
        <v>18033</v>
      </c>
    </row>
    <row r="845" spans="1:23" x14ac:dyDescent="0.35">
      <c r="A845" t="s">
        <v>13074</v>
      </c>
      <c r="B845" t="s">
        <v>13075</v>
      </c>
      <c r="C845" t="s">
        <v>13131</v>
      </c>
      <c r="D845" s="2">
        <v>1187</v>
      </c>
      <c r="E845" s="9">
        <v>1929</v>
      </c>
      <c r="F845" s="1">
        <v>0.38</v>
      </c>
      <c r="G845">
        <v>4.0999999999999996</v>
      </c>
      <c r="H845" s="4">
        <v>1662</v>
      </c>
      <c r="I845" t="str">
        <f t="shared" si="13"/>
        <v>&lt;50%</v>
      </c>
      <c r="J845" t="str" cm="1">
        <f t="array" ref="J845">_xlfn.IFS(G845&lt;=2,"0-2.0",G845&lt;=3,"2.1-3.0",G845&lt;=4,"3.1-4.0",G845&lt;=5,"4.1-5.0")</f>
        <v>4.1-5.0</v>
      </c>
      <c r="K845" s="6">
        <f>amazontable[[#This Row],[Discounted Price]]*H845</f>
        <v>1972794</v>
      </c>
      <c r="L845" s="7" t="str" cm="1">
        <f t="array" ref="L845">_xlfn.IFS(D845&lt;=200,"0-200",D845&lt;=500,"201-500",D845&gt;500,"501 &amp; above")</f>
        <v>501 &amp; above</v>
      </c>
      <c r="M845" t="str" cm="1">
        <f t="array" ref="M845">_xlfn.IFS(H845&lt;1000,"0-999",H845&lt;10000,"1,000-9,999",H845&gt;10000,"10,001&amp; above")</f>
        <v>1,000-9,999</v>
      </c>
      <c r="N845" t="s">
        <v>7014</v>
      </c>
      <c r="O845" t="s">
        <v>7019</v>
      </c>
      <c r="P845" s="19" t="s">
        <v>18034</v>
      </c>
      <c r="Q845" t="s">
        <v>18035</v>
      </c>
      <c r="R845" t="s">
        <v>18036</v>
      </c>
      <c r="S845" t="s">
        <v>18037</v>
      </c>
      <c r="T845" t="s">
        <v>18038</v>
      </c>
      <c r="U845" t="s">
        <v>18039</v>
      </c>
      <c r="V845" t="s">
        <v>18040</v>
      </c>
      <c r="W845" t="s">
        <v>18041</v>
      </c>
    </row>
    <row r="846" spans="1:23" x14ac:dyDescent="0.35">
      <c r="A846" t="s">
        <v>13074</v>
      </c>
      <c r="B846" t="s">
        <v>13075</v>
      </c>
      <c r="C846" t="s">
        <v>13132</v>
      </c>
      <c r="D846">
        <v>849</v>
      </c>
      <c r="E846" s="9">
        <v>1499</v>
      </c>
      <c r="F846" s="1">
        <v>0.43</v>
      </c>
      <c r="G846">
        <v>4</v>
      </c>
      <c r="H846" s="4">
        <v>7352</v>
      </c>
      <c r="I846" t="str">
        <f t="shared" si="13"/>
        <v>&lt;50%</v>
      </c>
      <c r="J846" t="str" cm="1">
        <f t="array" ref="J846">_xlfn.IFS(G846&lt;=2,"0-2.0",G846&lt;=3,"2.1-3.0",G846&lt;=4,"3.1-4.0",G846&lt;=5,"4.1-5.0")</f>
        <v>3.1-4.0</v>
      </c>
      <c r="K846" s="6">
        <f>amazontable[[#This Row],[Discounted Price]]*H846</f>
        <v>6241848</v>
      </c>
      <c r="L846" s="7" t="str" cm="1">
        <f t="array" ref="L846">_xlfn.IFS(D846&lt;=200,"0-200",D846&lt;=500,"201-500",D846&gt;500,"501 &amp; above")</f>
        <v>501 &amp; above</v>
      </c>
      <c r="M846" t="str" cm="1">
        <f t="array" ref="M846">_xlfn.IFS(H846&lt;1000,"0-999",H846&lt;10000,"1,000-9,999",H846&gt;10000,"10,001&amp; above")</f>
        <v>1,000-9,999</v>
      </c>
      <c r="N846" t="s">
        <v>7024</v>
      </c>
      <c r="O846" t="s">
        <v>7030</v>
      </c>
      <c r="P846" s="19" t="s">
        <v>18042</v>
      </c>
      <c r="Q846" t="s">
        <v>18043</v>
      </c>
      <c r="R846" t="s">
        <v>18044</v>
      </c>
      <c r="S846" t="s">
        <v>18045</v>
      </c>
      <c r="T846" t="s">
        <v>18046</v>
      </c>
      <c r="U846" t="s">
        <v>18047</v>
      </c>
      <c r="V846" t="s">
        <v>18048</v>
      </c>
      <c r="W846" t="s">
        <v>18049</v>
      </c>
    </row>
    <row r="847" spans="1:23" x14ac:dyDescent="0.35">
      <c r="A847" t="s">
        <v>13074</v>
      </c>
      <c r="B847" t="s">
        <v>13075</v>
      </c>
      <c r="C847" t="s">
        <v>13101</v>
      </c>
      <c r="D847">
        <v>328</v>
      </c>
      <c r="E847" s="9">
        <v>399</v>
      </c>
      <c r="F847" s="1">
        <v>0.18</v>
      </c>
      <c r="G847">
        <v>4.0999999999999996</v>
      </c>
      <c r="H847" s="4">
        <v>3441</v>
      </c>
      <c r="I847" t="str">
        <f t="shared" si="13"/>
        <v>&lt;50%</v>
      </c>
      <c r="J847" t="str" cm="1">
        <f t="array" ref="J847">_xlfn.IFS(G847&lt;=2,"0-2.0",G847&lt;=3,"2.1-3.0",G847&lt;=4,"3.1-4.0",G847&lt;=5,"4.1-5.0")</f>
        <v>4.1-5.0</v>
      </c>
      <c r="K847" s="6">
        <f>amazontable[[#This Row],[Discounted Price]]*H847</f>
        <v>1128648</v>
      </c>
      <c r="L847" s="7" t="str" cm="1">
        <f t="array" ref="L847">_xlfn.IFS(D847&lt;=200,"0-200",D847&lt;=500,"201-500",D847&gt;500,"501 &amp; above")</f>
        <v>201-500</v>
      </c>
      <c r="M847" t="str" cm="1">
        <f t="array" ref="M847">_xlfn.IFS(H847&lt;1000,"0-999",H847&lt;10000,"1,000-9,999",H847&gt;10000,"10,001&amp; above")</f>
        <v>1,000-9,999</v>
      </c>
      <c r="N847" t="s">
        <v>7035</v>
      </c>
      <c r="O847" t="s">
        <v>7040</v>
      </c>
      <c r="P847" s="19" t="s">
        <v>18050</v>
      </c>
      <c r="Q847" t="s">
        <v>18051</v>
      </c>
      <c r="R847" t="s">
        <v>18052</v>
      </c>
      <c r="S847" t="s">
        <v>18053</v>
      </c>
      <c r="T847" t="s">
        <v>18054</v>
      </c>
      <c r="U847" t="s">
        <v>18055</v>
      </c>
      <c r="V847" t="s">
        <v>18056</v>
      </c>
      <c r="W847" t="s">
        <v>18057</v>
      </c>
    </row>
    <row r="848" spans="1:23" x14ac:dyDescent="0.35">
      <c r="A848" t="s">
        <v>13074</v>
      </c>
      <c r="B848" t="s">
        <v>13075</v>
      </c>
      <c r="C848" t="s">
        <v>13098</v>
      </c>
      <c r="D848">
        <v>269</v>
      </c>
      <c r="E848" s="9">
        <v>699</v>
      </c>
      <c r="F848" s="1">
        <v>0.62</v>
      </c>
      <c r="G848">
        <v>4</v>
      </c>
      <c r="H848" s="4">
        <v>93</v>
      </c>
      <c r="I848" t="str">
        <f t="shared" si="13"/>
        <v>50% or more</v>
      </c>
      <c r="J848" t="str" cm="1">
        <f t="array" ref="J848">_xlfn.IFS(G848&lt;=2,"0-2.0",G848&lt;=3,"2.1-3.0",G848&lt;=4,"3.1-4.0",G848&lt;=5,"4.1-5.0")</f>
        <v>3.1-4.0</v>
      </c>
      <c r="K848" s="6">
        <f>amazontable[[#This Row],[Discounted Price]]*H848</f>
        <v>25017</v>
      </c>
      <c r="L848" s="7" t="str" cm="1">
        <f t="array" ref="L848">_xlfn.IFS(D848&lt;=200,"0-200",D848&lt;=500,"201-500",D848&gt;500,"501 &amp; above")</f>
        <v>201-500</v>
      </c>
      <c r="M848" t="str" cm="1">
        <f t="array" ref="M848">_xlfn.IFS(H848&lt;1000,"0-999",H848&lt;10000,"1,000-9,999",H848&gt;10000,"10,001&amp; above")</f>
        <v>0-999</v>
      </c>
      <c r="N848" t="s">
        <v>7045</v>
      </c>
      <c r="O848" t="s">
        <v>7050</v>
      </c>
      <c r="P848" s="19" t="s">
        <v>18058</v>
      </c>
      <c r="Q848" t="s">
        <v>18059</v>
      </c>
      <c r="R848" t="s">
        <v>18060</v>
      </c>
      <c r="S848" t="s">
        <v>18061</v>
      </c>
      <c r="T848" t="s">
        <v>18062</v>
      </c>
      <c r="U848" t="s">
        <v>18063</v>
      </c>
      <c r="V848" t="s">
        <v>18064</v>
      </c>
      <c r="W848" t="s">
        <v>18065</v>
      </c>
    </row>
    <row r="849" spans="1:23" x14ac:dyDescent="0.35">
      <c r="A849" t="s">
        <v>13079</v>
      </c>
      <c r="B849" t="s">
        <v>13114</v>
      </c>
      <c r="C849" t="s">
        <v>13081</v>
      </c>
      <c r="D849">
        <v>299</v>
      </c>
      <c r="E849" s="9">
        <v>400</v>
      </c>
      <c r="F849" s="1">
        <v>0.25</v>
      </c>
      <c r="G849">
        <v>3.8</v>
      </c>
      <c r="H849" s="4">
        <v>40895</v>
      </c>
      <c r="I849" t="str">
        <f t="shared" si="13"/>
        <v>&lt;50%</v>
      </c>
      <c r="J849" t="str" cm="1">
        <f t="array" ref="J849">_xlfn.IFS(G849&lt;=2,"0-2.0",G849&lt;=3,"2.1-3.0",G849&lt;=4,"3.1-4.0",G849&lt;=5,"4.1-5.0")</f>
        <v>3.1-4.0</v>
      </c>
      <c r="K849" s="6">
        <f>amazontable[[#This Row],[Discounted Price]]*H849</f>
        <v>12227605</v>
      </c>
      <c r="L849" s="7" t="str" cm="1">
        <f t="array" ref="L849">_xlfn.IFS(D849&lt;=200,"0-200",D849&lt;=500,"201-500",D849&gt;500,"501 &amp; above")</f>
        <v>201-500</v>
      </c>
      <c r="M849" t="str" cm="1">
        <f t="array" ref="M849">_xlfn.IFS(H849&lt;1000,"0-999",H849&lt;10000,"1,000-9,999",H849&gt;10000,"10,001&amp; above")</f>
        <v>10,001&amp; above</v>
      </c>
      <c r="N849" t="s">
        <v>7055</v>
      </c>
      <c r="O849" t="s">
        <v>7061</v>
      </c>
      <c r="P849" s="19" t="s">
        <v>18066</v>
      </c>
      <c r="Q849" t="s">
        <v>18067</v>
      </c>
      <c r="R849" t="s">
        <v>18068</v>
      </c>
      <c r="S849" t="s">
        <v>18069</v>
      </c>
      <c r="T849" t="s">
        <v>18070</v>
      </c>
      <c r="U849" t="s">
        <v>18071</v>
      </c>
      <c r="V849" t="s">
        <v>18072</v>
      </c>
      <c r="W849" t="s">
        <v>18073</v>
      </c>
    </row>
    <row r="850" spans="1:23" x14ac:dyDescent="0.35">
      <c r="A850" t="s">
        <v>13074</v>
      </c>
      <c r="B850" t="s">
        <v>13075</v>
      </c>
      <c r="C850" t="s">
        <v>13130</v>
      </c>
      <c r="D850">
        <v>549</v>
      </c>
      <c r="E850" s="9">
        <v>1499</v>
      </c>
      <c r="F850" s="1">
        <v>0.63</v>
      </c>
      <c r="G850">
        <v>4.3</v>
      </c>
      <c r="H850" s="4">
        <v>11006</v>
      </c>
      <c r="I850" t="str">
        <f t="shared" si="13"/>
        <v>50% or more</v>
      </c>
      <c r="J850" t="str" cm="1">
        <f t="array" ref="J850">_xlfn.IFS(G850&lt;=2,"0-2.0",G850&lt;=3,"2.1-3.0",G850&lt;=4,"3.1-4.0",G850&lt;=5,"4.1-5.0")</f>
        <v>4.1-5.0</v>
      </c>
      <c r="K850" s="6">
        <f>amazontable[[#This Row],[Discounted Price]]*H850</f>
        <v>6042294</v>
      </c>
      <c r="L850" s="7" t="str" cm="1">
        <f t="array" ref="L850">_xlfn.IFS(D850&lt;=200,"0-200",D850&lt;=500,"201-500",D850&gt;500,"501 &amp; above")</f>
        <v>501 &amp; above</v>
      </c>
      <c r="M850" t="str" cm="1">
        <f t="array" ref="M850">_xlfn.IFS(H850&lt;1000,"0-999",H850&lt;10000,"1,000-9,999",H850&gt;10000,"10,001&amp; above")</f>
        <v>10,001&amp; above</v>
      </c>
      <c r="N850" t="s">
        <v>7066</v>
      </c>
      <c r="O850" t="s">
        <v>7072</v>
      </c>
      <c r="P850" s="19" t="s">
        <v>18074</v>
      </c>
      <c r="Q850" t="s">
        <v>18075</v>
      </c>
      <c r="R850" t="s">
        <v>18076</v>
      </c>
      <c r="S850" t="s">
        <v>18077</v>
      </c>
      <c r="T850" t="s">
        <v>18078</v>
      </c>
      <c r="U850" t="s">
        <v>18079</v>
      </c>
      <c r="V850" t="s">
        <v>18080</v>
      </c>
      <c r="W850" t="s">
        <v>18081</v>
      </c>
    </row>
    <row r="851" spans="1:23" x14ac:dyDescent="0.35">
      <c r="A851" t="s">
        <v>13107</v>
      </c>
      <c r="B851" t="s">
        <v>13108</v>
      </c>
      <c r="C851" t="s">
        <v>13109</v>
      </c>
      <c r="D851">
        <v>114</v>
      </c>
      <c r="E851" s="9">
        <v>120</v>
      </c>
      <c r="F851" s="1">
        <v>0.05</v>
      </c>
      <c r="G851">
        <v>4.2</v>
      </c>
      <c r="H851" s="4">
        <v>8938</v>
      </c>
      <c r="I851" t="str">
        <f t="shared" si="13"/>
        <v>&lt;50%</v>
      </c>
      <c r="J851" t="str" cm="1">
        <f t="array" ref="J851">_xlfn.IFS(G851&lt;=2,"0-2.0",G851&lt;=3,"2.1-3.0",G851&lt;=4,"3.1-4.0",G851&lt;=5,"4.1-5.0")</f>
        <v>4.1-5.0</v>
      </c>
      <c r="K851" s="6">
        <f>amazontable[[#This Row],[Discounted Price]]*H851</f>
        <v>1018932</v>
      </c>
      <c r="L851" s="7" t="str" cm="1">
        <f t="array" ref="L851">_xlfn.IFS(D851&lt;=200,"0-200",D851&lt;=500,"201-500",D851&gt;500,"501 &amp; above")</f>
        <v>0-200</v>
      </c>
      <c r="M851" t="str" cm="1">
        <f t="array" ref="M851">_xlfn.IFS(H851&lt;1000,"0-999",H851&lt;10000,"1,000-9,999",H851&gt;10000,"10,001&amp; above")</f>
        <v>1,000-9,999</v>
      </c>
      <c r="N851" t="s">
        <v>7077</v>
      </c>
      <c r="O851" t="s">
        <v>7082</v>
      </c>
      <c r="P851" s="19" t="s">
        <v>18082</v>
      </c>
      <c r="Q851" t="s">
        <v>18083</v>
      </c>
      <c r="R851" t="s">
        <v>18084</v>
      </c>
      <c r="S851" t="s">
        <v>18085</v>
      </c>
      <c r="T851" t="s">
        <v>18086</v>
      </c>
      <c r="U851" t="s">
        <v>18087</v>
      </c>
      <c r="V851" t="s">
        <v>18088</v>
      </c>
      <c r="W851" t="s">
        <v>18089</v>
      </c>
    </row>
    <row r="852" spans="1:23" x14ac:dyDescent="0.35">
      <c r="A852" t="s">
        <v>13107</v>
      </c>
      <c r="B852" t="s">
        <v>13108</v>
      </c>
      <c r="C852" t="s">
        <v>13109</v>
      </c>
      <c r="D852">
        <v>120</v>
      </c>
      <c r="E852" s="9">
        <v>120</v>
      </c>
      <c r="F852" s="1">
        <v>0</v>
      </c>
      <c r="G852">
        <v>4.0999999999999996</v>
      </c>
      <c r="H852" s="4">
        <v>4308</v>
      </c>
      <c r="I852" t="str">
        <f t="shared" si="13"/>
        <v>&lt;50%</v>
      </c>
      <c r="J852" t="str" cm="1">
        <f t="array" ref="J852">_xlfn.IFS(G852&lt;=2,"0-2.0",G852&lt;=3,"2.1-3.0",G852&lt;=4,"3.1-4.0",G852&lt;=5,"4.1-5.0")</f>
        <v>4.1-5.0</v>
      </c>
      <c r="K852" s="6">
        <f>amazontable[[#This Row],[Discounted Price]]*H852</f>
        <v>516960</v>
      </c>
      <c r="L852" s="7" t="str" cm="1">
        <f t="array" ref="L852">_xlfn.IFS(D852&lt;=200,"0-200",D852&lt;=500,"201-500",D852&gt;500,"501 &amp; above")</f>
        <v>0-200</v>
      </c>
      <c r="M852" t="str" cm="1">
        <f t="array" ref="M852">_xlfn.IFS(H852&lt;1000,"0-999",H852&lt;10000,"1,000-9,999",H852&gt;10000,"10,001&amp; above")</f>
        <v>1,000-9,999</v>
      </c>
      <c r="N852" t="s">
        <v>7087</v>
      </c>
      <c r="O852" t="s">
        <v>7093</v>
      </c>
      <c r="P852" s="19" t="s">
        <v>18090</v>
      </c>
      <c r="Q852" t="s">
        <v>18091</v>
      </c>
      <c r="R852" t="s">
        <v>18092</v>
      </c>
      <c r="S852" t="s">
        <v>18093</v>
      </c>
      <c r="T852" t="s">
        <v>18094</v>
      </c>
      <c r="U852" t="s">
        <v>18095</v>
      </c>
      <c r="V852" t="s">
        <v>18096</v>
      </c>
      <c r="W852" t="s">
        <v>18097</v>
      </c>
    </row>
    <row r="853" spans="1:23" x14ac:dyDescent="0.35">
      <c r="A853" t="s">
        <v>13074</v>
      </c>
      <c r="B853" t="s">
        <v>13075</v>
      </c>
      <c r="C853" t="s">
        <v>13076</v>
      </c>
      <c r="D853">
        <v>970</v>
      </c>
      <c r="E853" s="9">
        <v>1999</v>
      </c>
      <c r="F853" s="1">
        <v>0.51</v>
      </c>
      <c r="G853">
        <v>4.2</v>
      </c>
      <c r="H853" s="4">
        <v>462</v>
      </c>
      <c r="I853" t="str">
        <f t="shared" si="13"/>
        <v>50% or more</v>
      </c>
      <c r="J853" t="str" cm="1">
        <f t="array" ref="J853">_xlfn.IFS(G853&lt;=2,"0-2.0",G853&lt;=3,"2.1-3.0",G853&lt;=4,"3.1-4.0",G853&lt;=5,"4.1-5.0")</f>
        <v>4.1-5.0</v>
      </c>
      <c r="K853" s="6">
        <f>amazontable[[#This Row],[Discounted Price]]*H853</f>
        <v>448140</v>
      </c>
      <c r="L853" s="7" t="str" cm="1">
        <f t="array" ref="L853">_xlfn.IFS(D853&lt;=200,"0-200",D853&lt;=500,"201-500",D853&gt;500,"501 &amp; above")</f>
        <v>501 &amp; above</v>
      </c>
      <c r="M853" t="str" cm="1">
        <f t="array" ref="M853">_xlfn.IFS(H853&lt;1000,"0-999",H853&lt;10000,"1,000-9,999",H853&gt;10000,"10,001&amp; above")</f>
        <v>0-999</v>
      </c>
      <c r="N853" t="s">
        <v>386</v>
      </c>
      <c r="O853" t="s">
        <v>391</v>
      </c>
      <c r="P853" s="19" t="s">
        <v>13646</v>
      </c>
      <c r="Q853" t="s">
        <v>13647</v>
      </c>
      <c r="R853" t="s">
        <v>13648</v>
      </c>
      <c r="S853" t="s">
        <v>13649</v>
      </c>
      <c r="T853" t="s">
        <v>13650</v>
      </c>
      <c r="U853" t="s">
        <v>13651</v>
      </c>
      <c r="V853" t="s">
        <v>13652</v>
      </c>
      <c r="W853" t="s">
        <v>13653</v>
      </c>
    </row>
    <row r="854" spans="1:23" x14ac:dyDescent="0.35">
      <c r="A854" t="s">
        <v>13074</v>
      </c>
      <c r="B854" t="s">
        <v>13075</v>
      </c>
      <c r="C854" t="s">
        <v>13076</v>
      </c>
      <c r="D854">
        <v>209</v>
      </c>
      <c r="E854" s="9">
        <v>695</v>
      </c>
      <c r="F854" s="1">
        <v>0.7</v>
      </c>
      <c r="G854">
        <v>4.5</v>
      </c>
      <c r="H854" s="4">
        <v>107686</v>
      </c>
      <c r="I854" t="str">
        <f t="shared" si="13"/>
        <v>50% or more</v>
      </c>
      <c r="J854" t="str" cm="1">
        <f t="array" ref="J854">_xlfn.IFS(G854&lt;=2,"0-2.0",G854&lt;=3,"2.1-3.0",G854&lt;=4,"3.1-4.0",G854&lt;=5,"4.1-5.0")</f>
        <v>4.1-5.0</v>
      </c>
      <c r="K854" s="6">
        <f>amazontable[[#This Row],[Discounted Price]]*H854</f>
        <v>22506374</v>
      </c>
      <c r="L854" s="7" t="str" cm="1">
        <f t="array" ref="L854">_xlfn.IFS(D854&lt;=200,"0-200",D854&lt;=500,"201-500",D854&gt;500,"501 &amp; above")</f>
        <v>201-500</v>
      </c>
      <c r="M854" t="str" cm="1">
        <f t="array" ref="M854">_xlfn.IFS(H854&lt;1000,"0-999",H854&lt;10000,"1,000-9,999",H854&gt;10000,"10,001&amp; above")</f>
        <v>10,001&amp; above</v>
      </c>
      <c r="N854" t="s">
        <v>396</v>
      </c>
      <c r="O854" t="s">
        <v>401</v>
      </c>
      <c r="P854" s="19" t="s">
        <v>13654</v>
      </c>
      <c r="Q854" t="s">
        <v>13655</v>
      </c>
      <c r="R854" t="s">
        <v>13656</v>
      </c>
      <c r="S854" t="s">
        <v>13657</v>
      </c>
      <c r="T854" t="s">
        <v>13658</v>
      </c>
      <c r="U854" t="s">
        <v>13659</v>
      </c>
      <c r="V854" t="s">
        <v>13660</v>
      </c>
      <c r="W854" t="s">
        <v>13661</v>
      </c>
    </row>
    <row r="855" spans="1:23" x14ac:dyDescent="0.35">
      <c r="A855" t="s">
        <v>13074</v>
      </c>
      <c r="B855" t="s">
        <v>13075</v>
      </c>
      <c r="C855" t="s">
        <v>13101</v>
      </c>
      <c r="D855" s="2">
        <v>1490</v>
      </c>
      <c r="E855" s="9">
        <v>2295</v>
      </c>
      <c r="F855" s="1">
        <v>0.35</v>
      </c>
      <c r="G855">
        <v>4.5999999999999996</v>
      </c>
      <c r="H855" s="4">
        <v>10652</v>
      </c>
      <c r="I855" t="str">
        <f t="shared" si="13"/>
        <v>&lt;50%</v>
      </c>
      <c r="J855" t="str" cm="1">
        <f t="array" ref="J855">_xlfn.IFS(G855&lt;=2,"0-2.0",G855&lt;=3,"2.1-3.0",G855&lt;=4,"3.1-4.0",G855&lt;=5,"4.1-5.0")</f>
        <v>4.1-5.0</v>
      </c>
      <c r="K855" s="6">
        <f>amazontable[[#This Row],[Discounted Price]]*H855</f>
        <v>15871480</v>
      </c>
      <c r="L855" s="7" t="str" cm="1">
        <f t="array" ref="L855">_xlfn.IFS(D855&lt;=200,"0-200",D855&lt;=500,"201-500",D855&gt;500,"501 &amp; above")</f>
        <v>501 &amp; above</v>
      </c>
      <c r="M855" t="str" cm="1">
        <f t="array" ref="M855">_xlfn.IFS(H855&lt;1000,"0-999",H855&lt;10000,"1,000-9,999",H855&gt;10000,"10,001&amp; above")</f>
        <v>10,001&amp; above</v>
      </c>
      <c r="N855" t="s">
        <v>7101</v>
      </c>
      <c r="O855" t="s">
        <v>7106</v>
      </c>
      <c r="P855" s="19" t="s">
        <v>18098</v>
      </c>
      <c r="Q855" t="s">
        <v>18099</v>
      </c>
      <c r="R855" t="s">
        <v>18100</v>
      </c>
      <c r="S855" t="s">
        <v>18101</v>
      </c>
      <c r="T855" t="s">
        <v>18102</v>
      </c>
      <c r="U855" t="s">
        <v>18103</v>
      </c>
      <c r="V855" t="s">
        <v>18104</v>
      </c>
      <c r="W855" t="s">
        <v>18105</v>
      </c>
    </row>
    <row r="856" spans="1:23" x14ac:dyDescent="0.35">
      <c r="A856" t="s">
        <v>13110</v>
      </c>
      <c r="B856" t="s">
        <v>13111</v>
      </c>
      <c r="C856" t="s">
        <v>13143</v>
      </c>
      <c r="D856">
        <v>99</v>
      </c>
      <c r="E856" s="9">
        <v>99</v>
      </c>
      <c r="F856" s="1">
        <v>0</v>
      </c>
      <c r="G856">
        <v>4.3</v>
      </c>
      <c r="H856" s="4">
        <v>5036</v>
      </c>
      <c r="I856" t="str">
        <f t="shared" si="13"/>
        <v>&lt;50%</v>
      </c>
      <c r="J856" t="str" cm="1">
        <f t="array" ref="J856">_xlfn.IFS(G856&lt;=2,"0-2.0",G856&lt;=3,"2.1-3.0",G856&lt;=4,"3.1-4.0",G856&lt;=5,"4.1-5.0")</f>
        <v>4.1-5.0</v>
      </c>
      <c r="K856" s="6">
        <f>amazontable[[#This Row],[Discounted Price]]*H856</f>
        <v>498564</v>
      </c>
      <c r="L856" s="7" t="str" cm="1">
        <f t="array" ref="L856">_xlfn.IFS(D856&lt;=200,"0-200",D856&lt;=500,"201-500",D856&gt;500,"501 &amp; above")</f>
        <v>0-200</v>
      </c>
      <c r="M856" t="str" cm="1">
        <f t="array" ref="M856">_xlfn.IFS(H856&lt;1000,"0-999",H856&lt;10000,"1,000-9,999",H856&gt;10000,"10,001&amp; above")</f>
        <v>1,000-9,999</v>
      </c>
      <c r="N856" t="s">
        <v>7111</v>
      </c>
      <c r="O856" t="s">
        <v>7117</v>
      </c>
      <c r="P856" s="19" t="s">
        <v>18106</v>
      </c>
      <c r="Q856" t="s">
        <v>18107</v>
      </c>
      <c r="R856" t="s">
        <v>18108</v>
      </c>
      <c r="S856" t="s">
        <v>18109</v>
      </c>
      <c r="T856" t="s">
        <v>18110</v>
      </c>
      <c r="U856" t="s">
        <v>18111</v>
      </c>
      <c r="V856" t="s">
        <v>18112</v>
      </c>
      <c r="W856" t="s">
        <v>18113</v>
      </c>
    </row>
    <row r="857" spans="1:23" x14ac:dyDescent="0.35">
      <c r="A857" t="s">
        <v>13074</v>
      </c>
      <c r="B857" t="s">
        <v>13075</v>
      </c>
      <c r="C857" t="s">
        <v>13101</v>
      </c>
      <c r="D857">
        <v>149</v>
      </c>
      <c r="E857" s="9">
        <v>249</v>
      </c>
      <c r="F857" s="1">
        <v>0.4</v>
      </c>
      <c r="G857">
        <v>4</v>
      </c>
      <c r="H857" s="4">
        <v>5057</v>
      </c>
      <c r="I857" t="str">
        <f t="shared" si="13"/>
        <v>&lt;50%</v>
      </c>
      <c r="J857" t="str" cm="1">
        <f t="array" ref="J857">_xlfn.IFS(G857&lt;=2,"0-2.0",G857&lt;=3,"2.1-3.0",G857&lt;=4,"3.1-4.0",G857&lt;=5,"4.1-5.0")</f>
        <v>3.1-4.0</v>
      </c>
      <c r="K857" s="6">
        <f>amazontable[[#This Row],[Discounted Price]]*H857</f>
        <v>753493</v>
      </c>
      <c r="L857" s="7" t="str" cm="1">
        <f t="array" ref="L857">_xlfn.IFS(D857&lt;=200,"0-200",D857&lt;=500,"201-500",D857&gt;500,"501 &amp; above")</f>
        <v>0-200</v>
      </c>
      <c r="M857" t="str" cm="1">
        <f t="array" ref="M857">_xlfn.IFS(H857&lt;1000,"0-999",H857&lt;10000,"1,000-9,999",H857&gt;10000,"10,001&amp; above")</f>
        <v>1,000-9,999</v>
      </c>
      <c r="N857" t="s">
        <v>7122</v>
      </c>
      <c r="O857" t="s">
        <v>7127</v>
      </c>
      <c r="P857" s="19" t="s">
        <v>18114</v>
      </c>
      <c r="Q857" t="s">
        <v>18115</v>
      </c>
      <c r="R857" t="s">
        <v>18116</v>
      </c>
      <c r="S857" t="s">
        <v>18117</v>
      </c>
      <c r="T857" t="s">
        <v>18118</v>
      </c>
      <c r="U857" t="s">
        <v>18119</v>
      </c>
      <c r="V857" t="s">
        <v>18120</v>
      </c>
      <c r="W857" t="s">
        <v>18121</v>
      </c>
    </row>
    <row r="858" spans="1:23" x14ac:dyDescent="0.35">
      <c r="A858" t="s">
        <v>13074</v>
      </c>
      <c r="B858" t="s">
        <v>13075</v>
      </c>
      <c r="C858" t="s">
        <v>13121</v>
      </c>
      <c r="D858">
        <v>575</v>
      </c>
      <c r="E858" s="9">
        <v>2799</v>
      </c>
      <c r="F858" s="1">
        <v>0.79</v>
      </c>
      <c r="G858">
        <v>4.2</v>
      </c>
      <c r="H858" s="4">
        <v>8537</v>
      </c>
      <c r="I858" t="str">
        <f t="shared" si="13"/>
        <v>50% or more</v>
      </c>
      <c r="J858" t="str" cm="1">
        <f t="array" ref="J858">_xlfn.IFS(G858&lt;=2,"0-2.0",G858&lt;=3,"2.1-3.0",G858&lt;=4,"3.1-4.0",G858&lt;=5,"4.1-5.0")</f>
        <v>4.1-5.0</v>
      </c>
      <c r="K858" s="6">
        <f>amazontable[[#This Row],[Discounted Price]]*H858</f>
        <v>4908775</v>
      </c>
      <c r="L858" s="7" t="str" cm="1">
        <f t="array" ref="L858">_xlfn.IFS(D858&lt;=200,"0-200",D858&lt;=500,"201-500",D858&gt;500,"501 &amp; above")</f>
        <v>501 &amp; above</v>
      </c>
      <c r="M858" t="str" cm="1">
        <f t="array" ref="M858">_xlfn.IFS(H858&lt;1000,"0-999",H858&lt;10000,"1,000-9,999",H858&gt;10000,"10,001&amp; above")</f>
        <v>1,000-9,999</v>
      </c>
      <c r="N858" t="s">
        <v>7132</v>
      </c>
      <c r="O858" t="s">
        <v>7137</v>
      </c>
      <c r="P858" s="19" t="s">
        <v>18122</v>
      </c>
      <c r="Q858" t="s">
        <v>18123</v>
      </c>
      <c r="R858" t="s">
        <v>18124</v>
      </c>
      <c r="S858" t="s">
        <v>18125</v>
      </c>
      <c r="T858" t="s">
        <v>18126</v>
      </c>
      <c r="U858" t="s">
        <v>18127</v>
      </c>
      <c r="V858" t="s">
        <v>18128</v>
      </c>
      <c r="W858" t="s">
        <v>18129</v>
      </c>
    </row>
    <row r="859" spans="1:23" x14ac:dyDescent="0.35">
      <c r="A859" t="s">
        <v>13074</v>
      </c>
      <c r="B859" t="s">
        <v>13075</v>
      </c>
      <c r="C859" t="s">
        <v>13076</v>
      </c>
      <c r="D859">
        <v>333</v>
      </c>
      <c r="E859" s="9">
        <v>999</v>
      </c>
      <c r="F859" s="1">
        <v>0.67</v>
      </c>
      <c r="G859">
        <v>3.3</v>
      </c>
      <c r="H859" s="4">
        <v>9792</v>
      </c>
      <c r="I859" t="str">
        <f t="shared" si="13"/>
        <v>50% or more</v>
      </c>
      <c r="J859" t="str" cm="1">
        <f t="array" ref="J859">_xlfn.IFS(G859&lt;=2,"0-2.0",G859&lt;=3,"2.1-3.0",G859&lt;=4,"3.1-4.0",G859&lt;=5,"4.1-5.0")</f>
        <v>3.1-4.0</v>
      </c>
      <c r="K859" s="6">
        <f>amazontable[[#This Row],[Discounted Price]]*H859</f>
        <v>3260736</v>
      </c>
      <c r="L859" s="7" t="str" cm="1">
        <f t="array" ref="L859">_xlfn.IFS(D859&lt;=200,"0-200",D859&lt;=500,"201-500",D859&gt;500,"501 &amp; above")</f>
        <v>201-500</v>
      </c>
      <c r="M859" t="str" cm="1">
        <f t="array" ref="M859">_xlfn.IFS(H859&lt;1000,"0-999",H859&lt;10000,"1,000-9,999",H859&gt;10000,"10,001&amp; above")</f>
        <v>1,000-9,999</v>
      </c>
      <c r="N859" t="s">
        <v>435</v>
      </c>
      <c r="O859" t="s">
        <v>440</v>
      </c>
      <c r="P859" s="19" t="s">
        <v>13678</v>
      </c>
      <c r="Q859" t="s">
        <v>13679</v>
      </c>
      <c r="R859" t="s">
        <v>13680</v>
      </c>
      <c r="S859" t="s">
        <v>13681</v>
      </c>
      <c r="T859" t="s">
        <v>13682</v>
      </c>
      <c r="U859" t="s">
        <v>13683</v>
      </c>
      <c r="V859" t="s">
        <v>13684</v>
      </c>
      <c r="W859" t="s">
        <v>13685</v>
      </c>
    </row>
    <row r="860" spans="1:23" x14ac:dyDescent="0.35">
      <c r="A860" t="s">
        <v>13107</v>
      </c>
      <c r="B860" t="s">
        <v>13108</v>
      </c>
      <c r="C860" t="s">
        <v>13109</v>
      </c>
      <c r="D860">
        <v>178</v>
      </c>
      <c r="E860" s="9">
        <v>210</v>
      </c>
      <c r="F860" s="1">
        <v>0.15</v>
      </c>
      <c r="G860">
        <v>4.3</v>
      </c>
      <c r="H860" s="4">
        <v>2450</v>
      </c>
      <c r="I860" t="str">
        <f t="shared" si="13"/>
        <v>&lt;50%</v>
      </c>
      <c r="J860" t="str" cm="1">
        <f t="array" ref="J860">_xlfn.IFS(G860&lt;=2,"0-2.0",G860&lt;=3,"2.1-3.0",G860&lt;=4,"3.1-4.0",G860&lt;=5,"4.1-5.0")</f>
        <v>4.1-5.0</v>
      </c>
      <c r="K860" s="6">
        <f>amazontable[[#This Row],[Discounted Price]]*H860</f>
        <v>436100</v>
      </c>
      <c r="L860" s="7" t="str" cm="1">
        <f t="array" ref="L860">_xlfn.IFS(D860&lt;=200,"0-200",D860&lt;=500,"201-500",D860&gt;500,"501 &amp; above")</f>
        <v>0-200</v>
      </c>
      <c r="M860" t="str" cm="1">
        <f t="array" ref="M860">_xlfn.IFS(H860&lt;1000,"0-999",H860&lt;10000,"1,000-9,999",H860&gt;10000,"10,001&amp; above")</f>
        <v>1,000-9,999</v>
      </c>
      <c r="N860" t="s">
        <v>7142</v>
      </c>
      <c r="O860" t="s">
        <v>7147</v>
      </c>
      <c r="P860" s="19" t="s">
        <v>18130</v>
      </c>
      <c r="Q860" t="s">
        <v>18131</v>
      </c>
      <c r="R860" t="s">
        <v>18132</v>
      </c>
      <c r="S860" t="s">
        <v>18133</v>
      </c>
      <c r="T860" t="s">
        <v>18134</v>
      </c>
      <c r="U860" t="s">
        <v>18135</v>
      </c>
      <c r="V860" t="s">
        <v>18136</v>
      </c>
      <c r="W860" t="s">
        <v>18137</v>
      </c>
    </row>
    <row r="861" spans="1:23" x14ac:dyDescent="0.35">
      <c r="A861" t="s">
        <v>13079</v>
      </c>
      <c r="B861" t="s">
        <v>13096</v>
      </c>
      <c r="C861" t="s">
        <v>13097</v>
      </c>
      <c r="D861" s="2">
        <v>1599</v>
      </c>
      <c r="E861" s="9">
        <v>3490</v>
      </c>
      <c r="F861" s="1">
        <v>0.54</v>
      </c>
      <c r="G861">
        <v>3.7</v>
      </c>
      <c r="H861" s="4">
        <v>676</v>
      </c>
      <c r="I861" t="str">
        <f t="shared" si="13"/>
        <v>50% or more</v>
      </c>
      <c r="J861" t="str" cm="1">
        <f t="array" ref="J861">_xlfn.IFS(G861&lt;=2,"0-2.0",G861&lt;=3,"2.1-3.0",G861&lt;=4,"3.1-4.0",G861&lt;=5,"4.1-5.0")</f>
        <v>3.1-4.0</v>
      </c>
      <c r="K861" s="6">
        <f>amazontable[[#This Row],[Discounted Price]]*H861</f>
        <v>1080924</v>
      </c>
      <c r="L861" s="7" t="str" cm="1">
        <f t="array" ref="L861">_xlfn.IFS(D861&lt;=200,"0-200",D861&lt;=500,"201-500",D861&gt;500,"501 &amp; above")</f>
        <v>501 &amp; above</v>
      </c>
      <c r="M861" t="str" cm="1">
        <f t="array" ref="M861">_xlfn.IFS(H861&lt;1000,"0-999",H861&lt;10000,"1,000-9,999",H861&gt;10000,"10,001&amp; above")</f>
        <v>0-999</v>
      </c>
      <c r="N861" t="s">
        <v>7152</v>
      </c>
      <c r="O861" t="s">
        <v>7157</v>
      </c>
      <c r="P861" s="19" t="s">
        <v>18138</v>
      </c>
      <c r="Q861" t="s">
        <v>18139</v>
      </c>
      <c r="R861" t="s">
        <v>18140</v>
      </c>
      <c r="S861" t="s">
        <v>18141</v>
      </c>
      <c r="T861" t="s">
        <v>18142</v>
      </c>
      <c r="U861" t="s">
        <v>18143</v>
      </c>
      <c r="V861" t="s">
        <v>18144</v>
      </c>
      <c r="W861" t="s">
        <v>18145</v>
      </c>
    </row>
    <row r="862" spans="1:23" x14ac:dyDescent="0.35">
      <c r="A862" t="s">
        <v>13079</v>
      </c>
      <c r="B862" t="s">
        <v>13096</v>
      </c>
      <c r="C862" t="s">
        <v>13097</v>
      </c>
      <c r="D862">
        <v>499</v>
      </c>
      <c r="E862" s="9">
        <v>1299</v>
      </c>
      <c r="F862" s="1">
        <v>0.62</v>
      </c>
      <c r="G862">
        <v>3.9</v>
      </c>
      <c r="H862" s="4">
        <v>1173</v>
      </c>
      <c r="I862" t="str">
        <f t="shared" si="13"/>
        <v>50% or more</v>
      </c>
      <c r="J862" t="str" cm="1">
        <f t="array" ref="J862">_xlfn.IFS(G862&lt;=2,"0-2.0",G862&lt;=3,"2.1-3.0",G862&lt;=4,"3.1-4.0",G862&lt;=5,"4.1-5.0")</f>
        <v>3.1-4.0</v>
      </c>
      <c r="K862" s="6">
        <f>amazontable[[#This Row],[Discounted Price]]*H862</f>
        <v>585327</v>
      </c>
      <c r="L862" s="7" t="str" cm="1">
        <f t="array" ref="L862">_xlfn.IFS(D862&lt;=200,"0-200",D862&lt;=500,"201-500",D862&gt;500,"501 &amp; above")</f>
        <v>201-500</v>
      </c>
      <c r="M862" t="str" cm="1">
        <f t="array" ref="M862">_xlfn.IFS(H862&lt;1000,"0-999",H862&lt;10000,"1,000-9,999",H862&gt;10000,"10,001&amp; above")</f>
        <v>1,000-9,999</v>
      </c>
      <c r="N862" t="s">
        <v>7162</v>
      </c>
      <c r="O862" t="s">
        <v>7167</v>
      </c>
      <c r="P862" s="19" t="s">
        <v>18146</v>
      </c>
      <c r="Q862" t="s">
        <v>18147</v>
      </c>
      <c r="R862" t="s">
        <v>18148</v>
      </c>
      <c r="S862" t="s">
        <v>18149</v>
      </c>
      <c r="T862" t="s">
        <v>18150</v>
      </c>
      <c r="U862" t="s">
        <v>18151</v>
      </c>
      <c r="V862" t="s">
        <v>18152</v>
      </c>
      <c r="W862" t="s">
        <v>18153</v>
      </c>
    </row>
    <row r="863" spans="1:23" x14ac:dyDescent="0.35">
      <c r="A863" t="s">
        <v>13074</v>
      </c>
      <c r="B863" t="s">
        <v>13075</v>
      </c>
      <c r="C863" t="s">
        <v>13101</v>
      </c>
      <c r="D863">
        <v>199</v>
      </c>
      <c r="E863" s="9">
        <v>499</v>
      </c>
      <c r="F863" s="1">
        <v>0.6</v>
      </c>
      <c r="G863">
        <v>4.3</v>
      </c>
      <c r="H863" s="4">
        <v>9998</v>
      </c>
      <c r="I863" t="str">
        <f t="shared" si="13"/>
        <v>50% or more</v>
      </c>
      <c r="J863" t="str" cm="1">
        <f t="array" ref="J863">_xlfn.IFS(G863&lt;=2,"0-2.0",G863&lt;=3,"2.1-3.0",G863&lt;=4,"3.1-4.0",G863&lt;=5,"4.1-5.0")</f>
        <v>4.1-5.0</v>
      </c>
      <c r="K863" s="6">
        <f>amazontable[[#This Row],[Discounted Price]]*H863</f>
        <v>1989602</v>
      </c>
      <c r="L863" s="7" t="str" cm="1">
        <f t="array" ref="L863">_xlfn.IFS(D863&lt;=200,"0-200",D863&lt;=500,"201-500",D863&gt;500,"501 &amp; above")</f>
        <v>0-200</v>
      </c>
      <c r="M863" t="str" cm="1">
        <f t="array" ref="M863">_xlfn.IFS(H863&lt;1000,"0-999",H863&lt;10000,"1,000-9,999",H863&gt;10000,"10,001&amp; above")</f>
        <v>1,000-9,999</v>
      </c>
      <c r="N863" t="s">
        <v>7172</v>
      </c>
      <c r="O863" t="s">
        <v>7177</v>
      </c>
      <c r="P863" s="19" t="s">
        <v>18154</v>
      </c>
      <c r="Q863" t="s">
        <v>18155</v>
      </c>
      <c r="R863" t="s">
        <v>18156</v>
      </c>
      <c r="S863" t="s">
        <v>18157</v>
      </c>
      <c r="T863" t="s">
        <v>18158</v>
      </c>
      <c r="U863" t="s">
        <v>18159</v>
      </c>
      <c r="V863" t="s">
        <v>18160</v>
      </c>
      <c r="W863" t="s">
        <v>18161</v>
      </c>
    </row>
    <row r="864" spans="1:23" x14ac:dyDescent="0.35">
      <c r="A864" t="s">
        <v>13079</v>
      </c>
      <c r="B864" t="s">
        <v>13090</v>
      </c>
      <c r="C864" t="s">
        <v>13091</v>
      </c>
      <c r="D864" s="2">
        <v>2499</v>
      </c>
      <c r="E864" s="9">
        <v>5999</v>
      </c>
      <c r="F864" s="1">
        <v>0.57999999999999996</v>
      </c>
      <c r="G864">
        <v>4.0999999999999996</v>
      </c>
      <c r="H864" s="4">
        <v>5852</v>
      </c>
      <c r="I864" t="str">
        <f t="shared" si="13"/>
        <v>50% or more</v>
      </c>
      <c r="J864" t="str" cm="1">
        <f t="array" ref="J864">_xlfn.IFS(G864&lt;=2,"0-2.0",G864&lt;=3,"2.1-3.0",G864&lt;=4,"3.1-4.0",G864&lt;=5,"4.1-5.0")</f>
        <v>4.1-5.0</v>
      </c>
      <c r="K864" s="6">
        <f>amazontable[[#This Row],[Discounted Price]]*H864</f>
        <v>14624148</v>
      </c>
      <c r="L864" s="7" t="str" cm="1">
        <f t="array" ref="L864">_xlfn.IFS(D864&lt;=200,"0-200",D864&lt;=500,"201-500",D864&gt;500,"501 &amp; above")</f>
        <v>501 &amp; above</v>
      </c>
      <c r="M864" t="str" cm="1">
        <f t="array" ref="M864">_xlfn.IFS(H864&lt;1000,"0-999",H864&lt;10000,"1,000-9,999",H864&gt;10000,"10,001&amp; above")</f>
        <v>1,000-9,999</v>
      </c>
      <c r="N864" t="s">
        <v>7182</v>
      </c>
      <c r="O864" t="s">
        <v>7187</v>
      </c>
      <c r="P864" s="19" t="s">
        <v>18162</v>
      </c>
      <c r="Q864" t="s">
        <v>18163</v>
      </c>
      <c r="R864" t="s">
        <v>18164</v>
      </c>
      <c r="S864" t="s">
        <v>18165</v>
      </c>
      <c r="T864" t="s">
        <v>18166</v>
      </c>
      <c r="U864" t="s">
        <v>18167</v>
      </c>
      <c r="V864" t="s">
        <v>18168</v>
      </c>
      <c r="W864" t="s">
        <v>18169</v>
      </c>
    </row>
    <row r="865" spans="1:23" x14ac:dyDescent="0.35">
      <c r="A865" t="s">
        <v>13074</v>
      </c>
      <c r="B865" t="s">
        <v>13134</v>
      </c>
      <c r="C865" t="s">
        <v>13144</v>
      </c>
      <c r="D865">
        <v>199</v>
      </c>
      <c r="E865" s="9">
        <v>999</v>
      </c>
      <c r="F865" s="1">
        <v>0.8</v>
      </c>
      <c r="G865">
        <v>4.2</v>
      </c>
      <c r="H865" s="4">
        <v>362</v>
      </c>
      <c r="I865" t="str">
        <f t="shared" si="13"/>
        <v>50% or more</v>
      </c>
      <c r="J865" t="str" cm="1">
        <f t="array" ref="J865">_xlfn.IFS(G865&lt;=2,"0-2.0",G865&lt;=3,"2.1-3.0",G865&lt;=4,"3.1-4.0",G865&lt;=5,"4.1-5.0")</f>
        <v>4.1-5.0</v>
      </c>
      <c r="K865" s="6">
        <f>amazontable[[#This Row],[Discounted Price]]*H865</f>
        <v>72038</v>
      </c>
      <c r="L865" s="7" t="str" cm="1">
        <f t="array" ref="L865">_xlfn.IFS(D865&lt;=200,"0-200",D865&lt;=500,"201-500",D865&gt;500,"501 &amp; above")</f>
        <v>0-200</v>
      </c>
      <c r="M865" t="str" cm="1">
        <f t="array" ref="M865">_xlfn.IFS(H865&lt;1000,"0-999",H865&lt;10000,"1,000-9,999",H865&gt;10000,"10,001&amp; above")</f>
        <v>0-999</v>
      </c>
      <c r="N865" t="s">
        <v>7192</v>
      </c>
      <c r="O865" t="s">
        <v>7198</v>
      </c>
      <c r="P865" s="19" t="s">
        <v>18170</v>
      </c>
      <c r="Q865" t="s">
        <v>18171</v>
      </c>
      <c r="R865" t="s">
        <v>18172</v>
      </c>
      <c r="S865" t="s">
        <v>18173</v>
      </c>
      <c r="T865" t="s">
        <v>18174</v>
      </c>
      <c r="U865" t="s">
        <v>18175</v>
      </c>
      <c r="V865" t="s">
        <v>18176</v>
      </c>
      <c r="W865" t="s">
        <v>18177</v>
      </c>
    </row>
    <row r="866" spans="1:23" x14ac:dyDescent="0.35">
      <c r="A866" t="s">
        <v>13079</v>
      </c>
      <c r="B866" t="s">
        <v>13081</v>
      </c>
      <c r="C866" t="s">
        <v>13095</v>
      </c>
      <c r="D866">
        <v>939</v>
      </c>
      <c r="E866" s="9">
        <v>1800</v>
      </c>
      <c r="F866" s="1">
        <v>0.48</v>
      </c>
      <c r="G866">
        <v>4.5</v>
      </c>
      <c r="H866" s="4">
        <v>205052</v>
      </c>
      <c r="I866" t="str">
        <f t="shared" si="13"/>
        <v>&lt;50%</v>
      </c>
      <c r="J866" t="str" cm="1">
        <f t="array" ref="J866">_xlfn.IFS(G866&lt;=2,"0-2.0",G866&lt;=3,"2.1-3.0",G866&lt;=4,"3.1-4.0",G866&lt;=5,"4.1-5.0")</f>
        <v>4.1-5.0</v>
      </c>
      <c r="K866" s="6">
        <f>amazontable[[#This Row],[Discounted Price]]*H866</f>
        <v>192543828</v>
      </c>
      <c r="L866" s="7" t="str" cm="1">
        <f t="array" ref="L866">_xlfn.IFS(D866&lt;=200,"0-200",D866&lt;=500,"201-500",D866&gt;500,"501 &amp; above")</f>
        <v>501 &amp; above</v>
      </c>
      <c r="M866" t="str" cm="1">
        <f t="array" ref="M866">_xlfn.IFS(H866&lt;1000,"0-999",H866&lt;10000,"1,000-9,999",H866&gt;10000,"10,001&amp; above")</f>
        <v>10,001&amp; above</v>
      </c>
      <c r="N866" t="s">
        <v>7203</v>
      </c>
      <c r="O866" t="s">
        <v>7208</v>
      </c>
      <c r="P866" s="19" t="s">
        <v>18178</v>
      </c>
      <c r="Q866" t="s">
        <v>18179</v>
      </c>
      <c r="R866" t="s">
        <v>18180</v>
      </c>
      <c r="S866" t="s">
        <v>18181</v>
      </c>
      <c r="T866" t="s">
        <v>18182</v>
      </c>
      <c r="U866" t="s">
        <v>18183</v>
      </c>
      <c r="V866" t="s">
        <v>18184</v>
      </c>
      <c r="W866" t="s">
        <v>18185</v>
      </c>
    </row>
    <row r="867" spans="1:23" x14ac:dyDescent="0.35">
      <c r="A867" t="s">
        <v>13079</v>
      </c>
      <c r="B867" t="s">
        <v>13090</v>
      </c>
      <c r="C867" t="s">
        <v>13091</v>
      </c>
      <c r="D867" s="2">
        <v>2499</v>
      </c>
      <c r="E867" s="9">
        <v>9999</v>
      </c>
      <c r="F867" s="1">
        <v>0.75</v>
      </c>
      <c r="G867">
        <v>4</v>
      </c>
      <c r="H867" s="4">
        <v>9090</v>
      </c>
      <c r="I867" t="str">
        <f t="shared" si="13"/>
        <v>50% or more</v>
      </c>
      <c r="J867" t="str" cm="1">
        <f t="array" ref="J867">_xlfn.IFS(G867&lt;=2,"0-2.0",G867&lt;=3,"2.1-3.0",G867&lt;=4,"3.1-4.0",G867&lt;=5,"4.1-5.0")</f>
        <v>3.1-4.0</v>
      </c>
      <c r="K867" s="6">
        <f>amazontable[[#This Row],[Discounted Price]]*H867</f>
        <v>22715910</v>
      </c>
      <c r="L867" s="7" t="str" cm="1">
        <f t="array" ref="L867">_xlfn.IFS(D867&lt;=200,"0-200",D867&lt;=500,"201-500",D867&gt;500,"501 &amp; above")</f>
        <v>501 &amp; above</v>
      </c>
      <c r="M867" t="str" cm="1">
        <f t="array" ref="M867">_xlfn.IFS(H867&lt;1000,"0-999",H867&lt;10000,"1,000-9,999",H867&gt;10000,"10,001&amp; above")</f>
        <v>1,000-9,999</v>
      </c>
      <c r="N867" t="s">
        <v>7213</v>
      </c>
      <c r="O867" t="s">
        <v>7218</v>
      </c>
      <c r="P867" s="19" t="s">
        <v>18186</v>
      </c>
      <c r="Q867" t="s">
        <v>18187</v>
      </c>
      <c r="R867" t="s">
        <v>18188</v>
      </c>
      <c r="S867" t="s">
        <v>18189</v>
      </c>
      <c r="T867" t="s">
        <v>18190</v>
      </c>
      <c r="U867" t="s">
        <v>18191</v>
      </c>
      <c r="V867" t="s">
        <v>18192</v>
      </c>
      <c r="W867" t="s">
        <v>18193</v>
      </c>
    </row>
    <row r="868" spans="1:23" x14ac:dyDescent="0.35">
      <c r="A868" t="s">
        <v>13074</v>
      </c>
      <c r="B868" t="s">
        <v>13075</v>
      </c>
      <c r="C868" t="s">
        <v>13101</v>
      </c>
      <c r="D868" s="2">
        <v>1439</v>
      </c>
      <c r="E868" s="9">
        <v>2890</v>
      </c>
      <c r="F868" s="1">
        <v>0.5</v>
      </c>
      <c r="G868">
        <v>4.5</v>
      </c>
      <c r="H868" s="4">
        <v>4099</v>
      </c>
      <c r="I868" t="str">
        <f t="shared" si="13"/>
        <v>50% or more</v>
      </c>
      <c r="J868" t="str" cm="1">
        <f t="array" ref="J868">_xlfn.IFS(G868&lt;=2,"0-2.0",G868&lt;=3,"2.1-3.0",G868&lt;=4,"3.1-4.0",G868&lt;=5,"4.1-5.0")</f>
        <v>4.1-5.0</v>
      </c>
      <c r="K868" s="6">
        <f>amazontable[[#This Row],[Discounted Price]]*H868</f>
        <v>5898461</v>
      </c>
      <c r="L868" s="7" t="str" cm="1">
        <f t="array" ref="L868">_xlfn.IFS(D868&lt;=200,"0-200",D868&lt;=500,"201-500",D868&gt;500,"501 &amp; above")</f>
        <v>501 &amp; above</v>
      </c>
      <c r="M868" t="str" cm="1">
        <f t="array" ref="M868">_xlfn.IFS(H868&lt;1000,"0-999",H868&lt;10000,"1,000-9,999",H868&gt;10000,"10,001&amp; above")</f>
        <v>1,000-9,999</v>
      </c>
      <c r="N868" t="s">
        <v>7223</v>
      </c>
      <c r="O868" t="s">
        <v>7228</v>
      </c>
      <c r="P868" s="19" t="s">
        <v>18194</v>
      </c>
      <c r="Q868" t="s">
        <v>18195</v>
      </c>
      <c r="R868" t="s">
        <v>18196</v>
      </c>
      <c r="S868" t="s">
        <v>18197</v>
      </c>
      <c r="T868" t="s">
        <v>18198</v>
      </c>
      <c r="U868" t="s">
        <v>18199</v>
      </c>
      <c r="V868" t="s">
        <v>18200</v>
      </c>
      <c r="W868" t="s">
        <v>18201</v>
      </c>
    </row>
    <row r="869" spans="1:23" x14ac:dyDescent="0.35">
      <c r="A869" t="s">
        <v>13079</v>
      </c>
      <c r="B869" t="s">
        <v>13096</v>
      </c>
      <c r="C869" t="s">
        <v>13097</v>
      </c>
      <c r="D869" s="2">
        <v>1099</v>
      </c>
      <c r="E869" s="9">
        <v>5999</v>
      </c>
      <c r="F869" s="1">
        <v>0.82</v>
      </c>
      <c r="G869">
        <v>3.5</v>
      </c>
      <c r="H869" s="4">
        <v>12966</v>
      </c>
      <c r="I869" t="str">
        <f t="shared" si="13"/>
        <v>50% or more</v>
      </c>
      <c r="J869" t="str" cm="1">
        <f t="array" ref="J869">_xlfn.IFS(G869&lt;=2,"0-2.0",G869&lt;=3,"2.1-3.0",G869&lt;=4,"3.1-4.0",G869&lt;=5,"4.1-5.0")</f>
        <v>3.1-4.0</v>
      </c>
      <c r="K869" s="6">
        <f>amazontable[[#This Row],[Discounted Price]]*H869</f>
        <v>14249634</v>
      </c>
      <c r="L869" s="7" t="str" cm="1">
        <f t="array" ref="L869">_xlfn.IFS(D869&lt;=200,"0-200",D869&lt;=500,"201-500",D869&gt;500,"501 &amp; above")</f>
        <v>501 &amp; above</v>
      </c>
      <c r="M869" t="str" cm="1">
        <f t="array" ref="M869">_xlfn.IFS(H869&lt;1000,"0-999",H869&lt;10000,"1,000-9,999",H869&gt;10000,"10,001&amp; above")</f>
        <v>10,001&amp; above</v>
      </c>
      <c r="N869" t="s">
        <v>7233</v>
      </c>
      <c r="O869" t="s">
        <v>7237</v>
      </c>
      <c r="P869" s="19" t="s">
        <v>18202</v>
      </c>
      <c r="Q869" t="s">
        <v>18203</v>
      </c>
      <c r="R869" t="s">
        <v>18204</v>
      </c>
      <c r="S869" t="s">
        <v>18205</v>
      </c>
      <c r="T869" t="s">
        <v>18206</v>
      </c>
      <c r="U869" t="s">
        <v>18207</v>
      </c>
      <c r="V869" t="s">
        <v>18208</v>
      </c>
      <c r="W869" t="s">
        <v>18209</v>
      </c>
    </row>
    <row r="870" spans="1:23" x14ac:dyDescent="0.35">
      <c r="A870" t="s">
        <v>13107</v>
      </c>
      <c r="B870" t="s">
        <v>13108</v>
      </c>
      <c r="C870" t="s">
        <v>13109</v>
      </c>
      <c r="D870">
        <v>157</v>
      </c>
      <c r="E870" s="9">
        <v>160</v>
      </c>
      <c r="F870" s="1">
        <v>0.02</v>
      </c>
      <c r="G870">
        <v>4.5</v>
      </c>
      <c r="H870" s="4">
        <v>4428</v>
      </c>
      <c r="I870" t="str">
        <f t="shared" si="13"/>
        <v>&lt;50%</v>
      </c>
      <c r="J870" t="str" cm="1">
        <f t="array" ref="J870">_xlfn.IFS(G870&lt;=2,"0-2.0",G870&lt;=3,"2.1-3.0",G870&lt;=4,"3.1-4.0",G870&lt;=5,"4.1-5.0")</f>
        <v>4.1-5.0</v>
      </c>
      <c r="K870" s="6">
        <f>amazontable[[#This Row],[Discounted Price]]*H870</f>
        <v>695196</v>
      </c>
      <c r="L870" s="7" t="str" cm="1">
        <f t="array" ref="L870">_xlfn.IFS(D870&lt;=200,"0-200",D870&lt;=500,"201-500",D870&gt;500,"501 &amp; above")</f>
        <v>0-200</v>
      </c>
      <c r="M870" t="str" cm="1">
        <f t="array" ref="M870">_xlfn.IFS(H870&lt;1000,"0-999",H870&lt;10000,"1,000-9,999",H870&gt;10000,"10,001&amp; above")</f>
        <v>1,000-9,999</v>
      </c>
      <c r="N870" t="s">
        <v>7242</v>
      </c>
      <c r="O870" t="s">
        <v>7247</v>
      </c>
      <c r="P870" s="19" t="s">
        <v>18210</v>
      </c>
      <c r="Q870" t="s">
        <v>18211</v>
      </c>
      <c r="R870" t="s">
        <v>18212</v>
      </c>
      <c r="S870" t="s">
        <v>18213</v>
      </c>
      <c r="T870" t="s">
        <v>18214</v>
      </c>
      <c r="U870" t="s">
        <v>18215</v>
      </c>
      <c r="V870" t="s">
        <v>18216</v>
      </c>
      <c r="W870" t="s">
        <v>18217</v>
      </c>
    </row>
    <row r="871" spans="1:23" x14ac:dyDescent="0.35">
      <c r="A871" t="s">
        <v>13074</v>
      </c>
      <c r="B871" t="s">
        <v>13077</v>
      </c>
      <c r="C871" t="s">
        <v>13078</v>
      </c>
      <c r="D871">
        <v>999</v>
      </c>
      <c r="E871" s="9">
        <v>1599</v>
      </c>
      <c r="F871" s="1">
        <v>0.38</v>
      </c>
      <c r="G871">
        <v>4.3</v>
      </c>
      <c r="H871" s="4">
        <v>12093</v>
      </c>
      <c r="I871" t="str">
        <f t="shared" si="13"/>
        <v>&lt;50%</v>
      </c>
      <c r="J871" t="str" cm="1">
        <f t="array" ref="J871">_xlfn.IFS(G871&lt;=2,"0-2.0",G871&lt;=3,"2.1-3.0",G871&lt;=4,"3.1-4.0",G871&lt;=5,"4.1-5.0")</f>
        <v>4.1-5.0</v>
      </c>
      <c r="K871" s="6">
        <f>amazontable[[#This Row],[Discounted Price]]*H871</f>
        <v>12080907</v>
      </c>
      <c r="L871" s="7" t="str" cm="1">
        <f t="array" ref="L871">_xlfn.IFS(D871&lt;=200,"0-200",D871&lt;=500,"201-500",D871&gt;500,"501 &amp; above")</f>
        <v>501 &amp; above</v>
      </c>
      <c r="M871" t="str" cm="1">
        <f t="array" ref="M871">_xlfn.IFS(H871&lt;1000,"0-999",H871&lt;10000,"1,000-9,999",H871&gt;10000,"10,001&amp; above")</f>
        <v>10,001&amp; above</v>
      </c>
      <c r="N871" t="s">
        <v>420</v>
      </c>
      <c r="O871" t="s">
        <v>425</v>
      </c>
      <c r="P871" s="19" t="s">
        <v>13670</v>
      </c>
      <c r="Q871" t="s">
        <v>13671</v>
      </c>
      <c r="R871" t="s">
        <v>13672</v>
      </c>
      <c r="S871" t="s">
        <v>13673</v>
      </c>
      <c r="T871" t="s">
        <v>13674</v>
      </c>
      <c r="U871" t="s">
        <v>13675</v>
      </c>
      <c r="V871" t="s">
        <v>13676</v>
      </c>
      <c r="W871" t="s">
        <v>13677</v>
      </c>
    </row>
    <row r="872" spans="1:23" x14ac:dyDescent="0.35">
      <c r="A872" t="s">
        <v>13074</v>
      </c>
      <c r="B872" t="s">
        <v>13075</v>
      </c>
      <c r="C872" t="s">
        <v>13101</v>
      </c>
      <c r="D872">
        <v>115</v>
      </c>
      <c r="E872" s="9">
        <v>999</v>
      </c>
      <c r="F872" s="1">
        <v>0.88</v>
      </c>
      <c r="G872">
        <v>3.3</v>
      </c>
      <c r="H872" s="4">
        <v>5692</v>
      </c>
      <c r="I872" t="str">
        <f t="shared" si="13"/>
        <v>50% or more</v>
      </c>
      <c r="J872" t="str" cm="1">
        <f t="array" ref="J872">_xlfn.IFS(G872&lt;=2,"0-2.0",G872&lt;=3,"2.1-3.0",G872&lt;=4,"3.1-4.0",G872&lt;=5,"4.1-5.0")</f>
        <v>3.1-4.0</v>
      </c>
      <c r="K872" s="6">
        <f>amazontable[[#This Row],[Discounted Price]]*H872</f>
        <v>654580</v>
      </c>
      <c r="L872" s="7" t="str" cm="1">
        <f t="array" ref="L872">_xlfn.IFS(D872&lt;=200,"0-200",D872&lt;=500,"201-500",D872&gt;500,"501 &amp; above")</f>
        <v>0-200</v>
      </c>
      <c r="M872" t="str" cm="1">
        <f t="array" ref="M872">_xlfn.IFS(H872&lt;1000,"0-999",H872&lt;10000,"1,000-9,999",H872&gt;10000,"10,001&amp; above")</f>
        <v>1,000-9,999</v>
      </c>
      <c r="N872" t="s">
        <v>7254</v>
      </c>
      <c r="O872" t="s">
        <v>7259</v>
      </c>
      <c r="P872" s="19" t="s">
        <v>18218</v>
      </c>
      <c r="Q872" t="s">
        <v>18219</v>
      </c>
      <c r="R872" t="s">
        <v>18220</v>
      </c>
      <c r="S872" t="s">
        <v>18221</v>
      </c>
      <c r="T872" t="s">
        <v>18222</v>
      </c>
      <c r="U872" t="s">
        <v>18223</v>
      </c>
      <c r="V872" t="s">
        <v>18224</v>
      </c>
      <c r="W872" t="s">
        <v>18225</v>
      </c>
    </row>
    <row r="873" spans="1:23" x14ac:dyDescent="0.35">
      <c r="A873" t="s">
        <v>13074</v>
      </c>
      <c r="B873" t="s">
        <v>13075</v>
      </c>
      <c r="C873" t="s">
        <v>13101</v>
      </c>
      <c r="D873">
        <v>175</v>
      </c>
      <c r="E873" s="9">
        <v>499</v>
      </c>
      <c r="F873" s="1">
        <v>0.65</v>
      </c>
      <c r="G873">
        <v>4.0999999999999996</v>
      </c>
      <c r="H873" s="4">
        <v>21</v>
      </c>
      <c r="I873" t="str">
        <f t="shared" si="13"/>
        <v>50% or more</v>
      </c>
      <c r="J873" t="str" cm="1">
        <f t="array" ref="J873">_xlfn.IFS(G873&lt;=2,"0-2.0",G873&lt;=3,"2.1-3.0",G873&lt;=4,"3.1-4.0",G873&lt;=5,"4.1-5.0")</f>
        <v>4.1-5.0</v>
      </c>
      <c r="K873" s="6">
        <f>amazontable[[#This Row],[Discounted Price]]*H873</f>
        <v>3675</v>
      </c>
      <c r="L873" s="7" t="str" cm="1">
        <f t="array" ref="L873">_xlfn.IFS(D873&lt;=200,"0-200",D873&lt;=500,"201-500",D873&gt;500,"501 &amp; above")</f>
        <v>0-200</v>
      </c>
      <c r="M873" t="str" cm="1">
        <f t="array" ref="M873">_xlfn.IFS(H873&lt;1000,"0-999",H873&lt;10000,"1,000-9,999",H873&gt;10000,"10,001&amp; above")</f>
        <v>0-999</v>
      </c>
      <c r="N873" t="s">
        <v>7264</v>
      </c>
      <c r="O873" t="s">
        <v>7269</v>
      </c>
      <c r="P873" s="19" t="s">
        <v>18226</v>
      </c>
      <c r="Q873" t="s">
        <v>18227</v>
      </c>
      <c r="R873" t="s">
        <v>18228</v>
      </c>
      <c r="S873" t="s">
        <v>18229</v>
      </c>
      <c r="T873" t="s">
        <v>18230</v>
      </c>
      <c r="U873" t="s">
        <v>18231</v>
      </c>
      <c r="V873" t="s">
        <v>18232</v>
      </c>
      <c r="W873" t="s">
        <v>18233</v>
      </c>
    </row>
    <row r="874" spans="1:23" x14ac:dyDescent="0.35">
      <c r="A874" t="s">
        <v>13079</v>
      </c>
      <c r="B874" t="s">
        <v>13114</v>
      </c>
      <c r="C874" t="s">
        <v>13129</v>
      </c>
      <c r="D874" s="2">
        <v>1999</v>
      </c>
      <c r="E874" s="9">
        <v>4700</v>
      </c>
      <c r="F874" s="1">
        <v>0.56999999999999995</v>
      </c>
      <c r="G874">
        <v>3.8</v>
      </c>
      <c r="H874" s="4">
        <v>1880</v>
      </c>
      <c r="I874" t="str">
        <f t="shared" si="13"/>
        <v>50% or more</v>
      </c>
      <c r="J874" t="str" cm="1">
        <f t="array" ref="J874">_xlfn.IFS(G874&lt;=2,"0-2.0",G874&lt;=3,"2.1-3.0",G874&lt;=4,"3.1-4.0",G874&lt;=5,"4.1-5.0")</f>
        <v>3.1-4.0</v>
      </c>
      <c r="K874" s="6">
        <f>amazontable[[#This Row],[Discounted Price]]*H874</f>
        <v>3758120</v>
      </c>
      <c r="L874" s="7" t="str" cm="1">
        <f t="array" ref="L874">_xlfn.IFS(D874&lt;=200,"0-200",D874&lt;=500,"201-500",D874&gt;500,"501 &amp; above")</f>
        <v>501 &amp; above</v>
      </c>
      <c r="M874" t="str" cm="1">
        <f t="array" ref="M874">_xlfn.IFS(H874&lt;1000,"0-999",H874&lt;10000,"1,000-9,999",H874&gt;10000,"10,001&amp; above")</f>
        <v>1,000-9,999</v>
      </c>
      <c r="N874" t="s">
        <v>7274</v>
      </c>
      <c r="O874" t="s">
        <v>7279</v>
      </c>
      <c r="P874" s="19" t="s">
        <v>18234</v>
      </c>
      <c r="Q874" t="s">
        <v>18235</v>
      </c>
      <c r="R874" t="s">
        <v>18236</v>
      </c>
      <c r="S874" t="s">
        <v>18237</v>
      </c>
      <c r="T874" t="s">
        <v>18238</v>
      </c>
      <c r="U874" t="s">
        <v>18239</v>
      </c>
      <c r="V874" t="s">
        <v>18240</v>
      </c>
      <c r="W874" t="s">
        <v>18241</v>
      </c>
    </row>
    <row r="875" spans="1:23" x14ac:dyDescent="0.35">
      <c r="A875" t="s">
        <v>13074</v>
      </c>
      <c r="B875" t="s">
        <v>13119</v>
      </c>
      <c r="C875" t="s">
        <v>13145</v>
      </c>
      <c r="D875" s="2">
        <v>3999</v>
      </c>
      <c r="E875" s="9">
        <v>4332.96</v>
      </c>
      <c r="F875" s="1">
        <v>0.08</v>
      </c>
      <c r="G875">
        <v>3.5</v>
      </c>
      <c r="H875" s="4">
        <v>21762</v>
      </c>
      <c r="I875" t="str">
        <f t="shared" si="13"/>
        <v>&lt;50%</v>
      </c>
      <c r="J875" t="str" cm="1">
        <f t="array" ref="J875">_xlfn.IFS(G875&lt;=2,"0-2.0",G875&lt;=3,"2.1-3.0",G875&lt;=4,"3.1-4.0",G875&lt;=5,"4.1-5.0")</f>
        <v>3.1-4.0</v>
      </c>
      <c r="K875" s="6">
        <f>amazontable[[#This Row],[Discounted Price]]*H875</f>
        <v>87026238</v>
      </c>
      <c r="L875" s="7" t="str" cm="1">
        <f t="array" ref="L875">_xlfn.IFS(D875&lt;=200,"0-200",D875&lt;=500,"201-500",D875&gt;500,"501 &amp; above")</f>
        <v>501 &amp; above</v>
      </c>
      <c r="M875" t="str" cm="1">
        <f t="array" ref="M875">_xlfn.IFS(H875&lt;1000,"0-999",H875&lt;10000,"1,000-9,999",H875&gt;10000,"10,001&amp; above")</f>
        <v>10,001&amp; above</v>
      </c>
      <c r="N875" t="s">
        <v>7284</v>
      </c>
      <c r="O875" t="s">
        <v>7290</v>
      </c>
      <c r="P875" s="19" t="s">
        <v>18242</v>
      </c>
      <c r="Q875" t="s">
        <v>18243</v>
      </c>
      <c r="R875" t="s">
        <v>18244</v>
      </c>
      <c r="S875" t="s">
        <v>18245</v>
      </c>
      <c r="T875" t="s">
        <v>18246</v>
      </c>
      <c r="U875" t="s">
        <v>18247</v>
      </c>
      <c r="V875" t="s">
        <v>18248</v>
      </c>
      <c r="W875" t="s">
        <v>18249</v>
      </c>
    </row>
    <row r="876" spans="1:23" x14ac:dyDescent="0.35">
      <c r="A876" t="s">
        <v>13074</v>
      </c>
      <c r="B876" t="s">
        <v>13077</v>
      </c>
      <c r="C876" t="s">
        <v>13125</v>
      </c>
      <c r="D876">
        <v>899</v>
      </c>
      <c r="E876" s="9">
        <v>1800</v>
      </c>
      <c r="F876" s="1">
        <v>0.5</v>
      </c>
      <c r="G876">
        <v>4.0999999999999996</v>
      </c>
      <c r="H876" s="4">
        <v>22375</v>
      </c>
      <c r="I876" t="str">
        <f t="shared" si="13"/>
        <v>50% or more</v>
      </c>
      <c r="J876" t="str" cm="1">
        <f t="array" ref="J876">_xlfn.IFS(G876&lt;=2,"0-2.0",G876&lt;=3,"2.1-3.0",G876&lt;=4,"3.1-4.0",G876&lt;=5,"4.1-5.0")</f>
        <v>4.1-5.0</v>
      </c>
      <c r="K876" s="6">
        <f>amazontable[[#This Row],[Discounted Price]]*H876</f>
        <v>20115125</v>
      </c>
      <c r="L876" s="7" t="str" cm="1">
        <f t="array" ref="L876">_xlfn.IFS(D876&lt;=200,"0-200",D876&lt;=500,"201-500",D876&gt;500,"501 &amp; above")</f>
        <v>501 &amp; above</v>
      </c>
      <c r="M876" t="str" cm="1">
        <f t="array" ref="M876">_xlfn.IFS(H876&lt;1000,"0-999",H876&lt;10000,"1,000-9,999",H876&gt;10000,"10,001&amp; above")</f>
        <v>10,001&amp; above</v>
      </c>
      <c r="N876" t="s">
        <v>7295</v>
      </c>
      <c r="O876" t="s">
        <v>7300</v>
      </c>
      <c r="P876" s="19" t="s">
        <v>18250</v>
      </c>
      <c r="Q876" t="s">
        <v>18251</v>
      </c>
      <c r="R876" t="s">
        <v>18252</v>
      </c>
      <c r="S876" t="s">
        <v>18253</v>
      </c>
      <c r="T876" t="s">
        <v>18254</v>
      </c>
      <c r="U876" t="s">
        <v>18255</v>
      </c>
      <c r="V876" t="s">
        <v>18256</v>
      </c>
      <c r="W876" t="s">
        <v>18257</v>
      </c>
    </row>
    <row r="877" spans="1:23" x14ac:dyDescent="0.35">
      <c r="A877" t="s">
        <v>13074</v>
      </c>
      <c r="B877" t="s">
        <v>13075</v>
      </c>
      <c r="C877" t="s">
        <v>13101</v>
      </c>
      <c r="D877">
        <v>299</v>
      </c>
      <c r="E877" s="9">
        <v>990</v>
      </c>
      <c r="F877" s="1">
        <v>0.7</v>
      </c>
      <c r="G877">
        <v>4.5</v>
      </c>
      <c r="H877" s="4">
        <v>2453</v>
      </c>
      <c r="I877" t="str">
        <f t="shared" si="13"/>
        <v>50% or more</v>
      </c>
      <c r="J877" t="str" cm="1">
        <f t="array" ref="J877">_xlfn.IFS(G877&lt;=2,"0-2.0",G877&lt;=3,"2.1-3.0",G877&lt;=4,"3.1-4.0",G877&lt;=5,"4.1-5.0")</f>
        <v>4.1-5.0</v>
      </c>
      <c r="K877" s="6">
        <f>amazontable[[#This Row],[Discounted Price]]*H877</f>
        <v>733447</v>
      </c>
      <c r="L877" s="7" t="str" cm="1">
        <f t="array" ref="L877">_xlfn.IFS(D877&lt;=200,"0-200",D877&lt;=500,"201-500",D877&gt;500,"501 &amp; above")</f>
        <v>201-500</v>
      </c>
      <c r="M877" t="str" cm="1">
        <f t="array" ref="M877">_xlfn.IFS(H877&lt;1000,"0-999",H877&lt;10000,"1,000-9,999",H877&gt;10000,"10,001&amp; above")</f>
        <v>1,000-9,999</v>
      </c>
      <c r="N877" t="s">
        <v>7305</v>
      </c>
      <c r="O877" t="s">
        <v>7310</v>
      </c>
      <c r="P877" s="19" t="s">
        <v>18258</v>
      </c>
      <c r="Q877" t="s">
        <v>18259</v>
      </c>
      <c r="R877" t="s">
        <v>18260</v>
      </c>
      <c r="S877" t="s">
        <v>18261</v>
      </c>
      <c r="T877" t="s">
        <v>18262</v>
      </c>
      <c r="U877" t="s">
        <v>18263</v>
      </c>
      <c r="V877" t="s">
        <v>18264</v>
      </c>
      <c r="W877" t="s">
        <v>18265</v>
      </c>
    </row>
    <row r="878" spans="1:23" x14ac:dyDescent="0.35">
      <c r="A878" t="s">
        <v>13074</v>
      </c>
      <c r="B878" t="s">
        <v>13075</v>
      </c>
      <c r="C878" t="s">
        <v>13101</v>
      </c>
      <c r="D878" s="2">
        <v>3303</v>
      </c>
      <c r="E878" s="9">
        <v>4699</v>
      </c>
      <c r="F878" s="1">
        <v>0.3</v>
      </c>
      <c r="G878">
        <v>4.4000000000000004</v>
      </c>
      <c r="H878" s="4">
        <v>13544</v>
      </c>
      <c r="I878" t="str">
        <f t="shared" si="13"/>
        <v>&lt;50%</v>
      </c>
      <c r="J878" t="str" cm="1">
        <f t="array" ref="J878">_xlfn.IFS(G878&lt;=2,"0-2.0",G878&lt;=3,"2.1-3.0",G878&lt;=4,"3.1-4.0",G878&lt;=5,"4.1-5.0")</f>
        <v>4.1-5.0</v>
      </c>
      <c r="K878" s="6">
        <f>amazontable[[#This Row],[Discounted Price]]*H878</f>
        <v>44735832</v>
      </c>
      <c r="L878" s="7" t="str" cm="1">
        <f t="array" ref="L878">_xlfn.IFS(D878&lt;=200,"0-200",D878&lt;=500,"201-500",D878&gt;500,"501 &amp; above")</f>
        <v>501 &amp; above</v>
      </c>
      <c r="M878" t="str" cm="1">
        <f t="array" ref="M878">_xlfn.IFS(H878&lt;1000,"0-999",H878&lt;10000,"1,000-9,999",H878&gt;10000,"10,001&amp; above")</f>
        <v>10,001&amp; above</v>
      </c>
      <c r="N878" t="s">
        <v>7315</v>
      </c>
      <c r="O878" t="s">
        <v>7320</v>
      </c>
      <c r="P878" s="19" t="s">
        <v>18266</v>
      </c>
      <c r="Q878" t="s">
        <v>18267</v>
      </c>
      <c r="R878" t="s">
        <v>18268</v>
      </c>
      <c r="S878" t="s">
        <v>18269</v>
      </c>
      <c r="T878" t="s">
        <v>18270</v>
      </c>
      <c r="U878" t="s">
        <v>18271</v>
      </c>
      <c r="V878" t="s">
        <v>18272</v>
      </c>
      <c r="W878" t="s">
        <v>18273</v>
      </c>
    </row>
    <row r="879" spans="1:23" x14ac:dyDescent="0.35">
      <c r="A879" t="s">
        <v>13074</v>
      </c>
      <c r="B879" t="s">
        <v>13075</v>
      </c>
      <c r="C879" t="s">
        <v>13132</v>
      </c>
      <c r="D879" s="2">
        <v>1890</v>
      </c>
      <c r="E879" s="9">
        <v>5490</v>
      </c>
      <c r="F879" s="1">
        <v>0.66</v>
      </c>
      <c r="G879">
        <v>4.0999999999999996</v>
      </c>
      <c r="H879" s="4">
        <v>10976</v>
      </c>
      <c r="I879" t="str">
        <f t="shared" si="13"/>
        <v>50% or more</v>
      </c>
      <c r="J879" t="str" cm="1">
        <f t="array" ref="J879">_xlfn.IFS(G879&lt;=2,"0-2.0",G879&lt;=3,"2.1-3.0",G879&lt;=4,"3.1-4.0",G879&lt;=5,"4.1-5.0")</f>
        <v>4.1-5.0</v>
      </c>
      <c r="K879" s="6">
        <f>amazontable[[#This Row],[Discounted Price]]*H879</f>
        <v>20744640</v>
      </c>
      <c r="L879" s="7" t="str" cm="1">
        <f t="array" ref="L879">_xlfn.IFS(D879&lt;=200,"0-200",D879&lt;=500,"201-500",D879&gt;500,"501 &amp; above")</f>
        <v>501 &amp; above</v>
      </c>
      <c r="M879" t="str" cm="1">
        <f t="array" ref="M879">_xlfn.IFS(H879&lt;1000,"0-999",H879&lt;10000,"1,000-9,999",H879&gt;10000,"10,001&amp; above")</f>
        <v>10,001&amp; above</v>
      </c>
      <c r="N879" t="s">
        <v>7325</v>
      </c>
      <c r="O879" t="s">
        <v>7330</v>
      </c>
      <c r="P879" s="19" t="s">
        <v>18274</v>
      </c>
      <c r="Q879" t="s">
        <v>18275</v>
      </c>
      <c r="R879" t="s">
        <v>18276</v>
      </c>
      <c r="S879" t="s">
        <v>18277</v>
      </c>
      <c r="T879" t="s">
        <v>18278</v>
      </c>
      <c r="U879" t="s">
        <v>18279</v>
      </c>
      <c r="V879" t="s">
        <v>18280</v>
      </c>
      <c r="W879" t="s">
        <v>18281</v>
      </c>
    </row>
    <row r="880" spans="1:23" x14ac:dyDescent="0.35">
      <c r="A880" t="s">
        <v>13107</v>
      </c>
      <c r="B880" t="s">
        <v>13108</v>
      </c>
      <c r="C880" t="s">
        <v>13109</v>
      </c>
      <c r="D880">
        <v>90</v>
      </c>
      <c r="E880" s="9">
        <v>100</v>
      </c>
      <c r="F880" s="1">
        <v>0.1</v>
      </c>
      <c r="G880">
        <v>4.3</v>
      </c>
      <c r="H880" s="4">
        <v>3061</v>
      </c>
      <c r="I880" t="str">
        <f t="shared" si="13"/>
        <v>&lt;50%</v>
      </c>
      <c r="J880" t="str" cm="1">
        <f t="array" ref="J880">_xlfn.IFS(G880&lt;=2,"0-2.0",G880&lt;=3,"2.1-3.0",G880&lt;=4,"3.1-4.0",G880&lt;=5,"4.1-5.0")</f>
        <v>4.1-5.0</v>
      </c>
      <c r="K880" s="6">
        <f>amazontable[[#This Row],[Discounted Price]]*H880</f>
        <v>275490</v>
      </c>
      <c r="L880" s="7" t="str" cm="1">
        <f t="array" ref="L880">_xlfn.IFS(D880&lt;=200,"0-200",D880&lt;=500,"201-500",D880&gt;500,"501 &amp; above")</f>
        <v>0-200</v>
      </c>
      <c r="M880" t="str" cm="1">
        <f t="array" ref="M880">_xlfn.IFS(H880&lt;1000,"0-999",H880&lt;10000,"1,000-9,999",H880&gt;10000,"10,001&amp; above")</f>
        <v>1,000-9,999</v>
      </c>
      <c r="N880" t="s">
        <v>7335</v>
      </c>
      <c r="O880" t="s">
        <v>7340</v>
      </c>
      <c r="P880" s="19" t="s">
        <v>18282</v>
      </c>
      <c r="Q880" t="s">
        <v>18283</v>
      </c>
      <c r="R880" t="s">
        <v>18284</v>
      </c>
      <c r="S880" t="s">
        <v>18285</v>
      </c>
      <c r="T880" t="s">
        <v>18286</v>
      </c>
      <c r="U880" t="s">
        <v>18287</v>
      </c>
      <c r="V880" t="s">
        <v>18288</v>
      </c>
      <c r="W880" t="s">
        <v>18289</v>
      </c>
    </row>
    <row r="881" spans="1:23" x14ac:dyDescent="0.35">
      <c r="A881" t="s">
        <v>13079</v>
      </c>
      <c r="B881" t="s">
        <v>13096</v>
      </c>
      <c r="C881" t="s">
        <v>13097</v>
      </c>
      <c r="D881" s="2">
        <v>1599</v>
      </c>
      <c r="E881" s="9">
        <v>2790</v>
      </c>
      <c r="F881" s="1">
        <v>0.43</v>
      </c>
      <c r="G881">
        <v>3.6</v>
      </c>
      <c r="H881" s="4">
        <v>2272</v>
      </c>
      <c r="I881" t="str">
        <f t="shared" si="13"/>
        <v>&lt;50%</v>
      </c>
      <c r="J881" t="str" cm="1">
        <f t="array" ref="J881">_xlfn.IFS(G881&lt;=2,"0-2.0",G881&lt;=3,"2.1-3.0",G881&lt;=4,"3.1-4.0",G881&lt;=5,"4.1-5.0")</f>
        <v>3.1-4.0</v>
      </c>
      <c r="K881" s="6">
        <f>amazontable[[#This Row],[Discounted Price]]*H881</f>
        <v>3632928</v>
      </c>
      <c r="L881" s="7" t="str" cm="1">
        <f t="array" ref="L881">_xlfn.IFS(D881&lt;=200,"0-200",D881&lt;=500,"201-500",D881&gt;500,"501 &amp; above")</f>
        <v>501 &amp; above</v>
      </c>
      <c r="M881" t="str" cm="1">
        <f t="array" ref="M881">_xlfn.IFS(H881&lt;1000,"0-999",H881&lt;10000,"1,000-9,999",H881&gt;10000,"10,001&amp; above")</f>
        <v>1,000-9,999</v>
      </c>
      <c r="N881" t="s">
        <v>7345</v>
      </c>
      <c r="O881" t="s">
        <v>7350</v>
      </c>
      <c r="P881" s="19" t="s">
        <v>18290</v>
      </c>
      <c r="Q881" t="s">
        <v>18291</v>
      </c>
      <c r="R881" t="s">
        <v>18292</v>
      </c>
      <c r="S881" t="s">
        <v>18293</v>
      </c>
      <c r="T881" t="s">
        <v>18294</v>
      </c>
      <c r="U881" t="s">
        <v>18295</v>
      </c>
      <c r="V881" t="s">
        <v>18296</v>
      </c>
      <c r="W881" t="s">
        <v>18297</v>
      </c>
    </row>
    <row r="882" spans="1:23" x14ac:dyDescent="0.35">
      <c r="A882" t="s">
        <v>13074</v>
      </c>
      <c r="B882" t="s">
        <v>13075</v>
      </c>
      <c r="C882" t="s">
        <v>13098</v>
      </c>
      <c r="D882">
        <v>599</v>
      </c>
      <c r="E882" s="9">
        <v>999</v>
      </c>
      <c r="F882" s="1">
        <v>0.4</v>
      </c>
      <c r="G882">
        <v>4</v>
      </c>
      <c r="H882" s="4">
        <v>7601</v>
      </c>
      <c r="I882" t="str">
        <f t="shared" si="13"/>
        <v>&lt;50%</v>
      </c>
      <c r="J882" t="str" cm="1">
        <f t="array" ref="J882">_xlfn.IFS(G882&lt;=2,"0-2.0",G882&lt;=3,"2.1-3.0",G882&lt;=4,"3.1-4.0",G882&lt;=5,"4.1-5.0")</f>
        <v>3.1-4.0</v>
      </c>
      <c r="K882" s="6">
        <f>amazontable[[#This Row],[Discounted Price]]*H882</f>
        <v>4552999</v>
      </c>
      <c r="L882" s="7" t="str" cm="1">
        <f t="array" ref="L882">_xlfn.IFS(D882&lt;=200,"0-200",D882&lt;=500,"201-500",D882&gt;500,"501 &amp; above")</f>
        <v>501 &amp; above</v>
      </c>
      <c r="M882" t="str" cm="1">
        <f t="array" ref="M882">_xlfn.IFS(H882&lt;1000,"0-999",H882&lt;10000,"1,000-9,999",H882&gt;10000,"10,001&amp; above")</f>
        <v>1,000-9,999</v>
      </c>
      <c r="N882" t="s">
        <v>7355</v>
      </c>
      <c r="O882" t="s">
        <v>7360</v>
      </c>
      <c r="P882" s="19" t="s">
        <v>18298</v>
      </c>
      <c r="Q882" t="s">
        <v>18299</v>
      </c>
      <c r="R882" t="s">
        <v>18300</v>
      </c>
      <c r="S882" t="s">
        <v>18301</v>
      </c>
      <c r="T882" t="s">
        <v>18302</v>
      </c>
      <c r="U882" t="s">
        <v>18303</v>
      </c>
      <c r="V882" t="s">
        <v>18304</v>
      </c>
      <c r="W882" t="s">
        <v>18305</v>
      </c>
    </row>
    <row r="883" spans="1:23" x14ac:dyDescent="0.35">
      <c r="A883" t="s">
        <v>13074</v>
      </c>
      <c r="B883" t="s">
        <v>13077</v>
      </c>
      <c r="C883" t="s">
        <v>13078</v>
      </c>
      <c r="D883">
        <v>507</v>
      </c>
      <c r="E883" s="9">
        <v>1208</v>
      </c>
      <c r="F883" s="1">
        <v>0.57999999999999996</v>
      </c>
      <c r="G883">
        <v>4.0999999999999996</v>
      </c>
      <c r="H883" s="4">
        <v>8131</v>
      </c>
      <c r="I883" t="str">
        <f t="shared" si="13"/>
        <v>50% or more</v>
      </c>
      <c r="J883" t="str" cm="1">
        <f t="array" ref="J883">_xlfn.IFS(G883&lt;=2,"0-2.0",G883&lt;=3,"2.1-3.0",G883&lt;=4,"3.1-4.0",G883&lt;=5,"4.1-5.0")</f>
        <v>4.1-5.0</v>
      </c>
      <c r="K883" s="6">
        <f>amazontable[[#This Row],[Discounted Price]]*H883</f>
        <v>4122417</v>
      </c>
      <c r="L883" s="7" t="str" cm="1">
        <f t="array" ref="L883">_xlfn.IFS(D883&lt;=200,"0-200",D883&lt;=500,"201-500",D883&gt;500,"501 &amp; above")</f>
        <v>501 &amp; above</v>
      </c>
      <c r="M883" t="str" cm="1">
        <f t="array" ref="M883">_xlfn.IFS(H883&lt;1000,"0-999",H883&lt;10000,"1,000-9,999",H883&gt;10000,"10,001&amp; above")</f>
        <v>1,000-9,999</v>
      </c>
      <c r="N883" t="s">
        <v>445</v>
      </c>
      <c r="O883" t="s">
        <v>450</v>
      </c>
      <c r="P883" s="19" t="s">
        <v>13686</v>
      </c>
      <c r="Q883" t="s">
        <v>13687</v>
      </c>
      <c r="R883" t="s">
        <v>13688</v>
      </c>
      <c r="S883" t="s">
        <v>13689</v>
      </c>
      <c r="T883" t="s">
        <v>13690</v>
      </c>
      <c r="U883" t="s">
        <v>13691</v>
      </c>
      <c r="V883" t="s">
        <v>13692</v>
      </c>
      <c r="W883" t="s">
        <v>13693</v>
      </c>
    </row>
    <row r="884" spans="1:23" x14ac:dyDescent="0.35">
      <c r="A884" t="s">
        <v>13074</v>
      </c>
      <c r="B884" t="s">
        <v>13075</v>
      </c>
      <c r="C884" t="s">
        <v>13101</v>
      </c>
      <c r="D884">
        <v>425</v>
      </c>
      <c r="E884" s="9">
        <v>899</v>
      </c>
      <c r="F884" s="1">
        <v>0.53</v>
      </c>
      <c r="G884">
        <v>4.5</v>
      </c>
      <c r="H884" s="4">
        <v>4219</v>
      </c>
      <c r="I884" t="str">
        <f t="shared" si="13"/>
        <v>50% or more</v>
      </c>
      <c r="J884" t="str" cm="1">
        <f t="array" ref="J884">_xlfn.IFS(G884&lt;=2,"0-2.0",G884&lt;=3,"2.1-3.0",G884&lt;=4,"3.1-4.0",G884&lt;=5,"4.1-5.0")</f>
        <v>4.1-5.0</v>
      </c>
      <c r="K884" s="6">
        <f>amazontable[[#This Row],[Discounted Price]]*H884</f>
        <v>1793075</v>
      </c>
      <c r="L884" s="7" t="str" cm="1">
        <f t="array" ref="L884">_xlfn.IFS(D884&lt;=200,"0-200",D884&lt;=500,"201-500",D884&gt;500,"501 &amp; above")</f>
        <v>201-500</v>
      </c>
      <c r="M884" t="str" cm="1">
        <f t="array" ref="M884">_xlfn.IFS(H884&lt;1000,"0-999",H884&lt;10000,"1,000-9,999",H884&gt;10000,"10,001&amp; above")</f>
        <v>1,000-9,999</v>
      </c>
      <c r="N884" t="s">
        <v>7367</v>
      </c>
      <c r="O884" t="s">
        <v>7372</v>
      </c>
      <c r="P884" s="19" t="s">
        <v>18306</v>
      </c>
      <c r="Q884" t="s">
        <v>18307</v>
      </c>
      <c r="R884" t="s">
        <v>18308</v>
      </c>
      <c r="S884" t="s">
        <v>18309</v>
      </c>
      <c r="T884" t="s">
        <v>18310</v>
      </c>
      <c r="U884" t="s">
        <v>18311</v>
      </c>
      <c r="V884" t="s">
        <v>18312</v>
      </c>
      <c r="W884" t="s">
        <v>18313</v>
      </c>
    </row>
    <row r="885" spans="1:23" x14ac:dyDescent="0.35">
      <c r="A885" t="s">
        <v>13079</v>
      </c>
      <c r="B885" t="s">
        <v>13096</v>
      </c>
      <c r="C885" t="s">
        <v>13097</v>
      </c>
      <c r="D885" s="2">
        <v>1499</v>
      </c>
      <c r="E885" s="9">
        <v>3999</v>
      </c>
      <c r="F885" s="1">
        <v>0.63</v>
      </c>
      <c r="G885">
        <v>4.2</v>
      </c>
      <c r="H885" s="4">
        <v>42775</v>
      </c>
      <c r="I885" t="str">
        <f t="shared" si="13"/>
        <v>50% or more</v>
      </c>
      <c r="J885" t="str" cm="1">
        <f t="array" ref="J885">_xlfn.IFS(G885&lt;=2,"0-2.0",G885&lt;=3,"2.1-3.0",G885&lt;=4,"3.1-4.0",G885&lt;=5,"4.1-5.0")</f>
        <v>4.1-5.0</v>
      </c>
      <c r="K885" s="6">
        <f>amazontable[[#This Row],[Discounted Price]]*H885</f>
        <v>64119725</v>
      </c>
      <c r="L885" s="7" t="str" cm="1">
        <f t="array" ref="L885">_xlfn.IFS(D885&lt;=200,"0-200",D885&lt;=500,"201-500",D885&gt;500,"501 &amp; above")</f>
        <v>501 &amp; above</v>
      </c>
      <c r="M885" t="str" cm="1">
        <f t="array" ref="M885">_xlfn.IFS(H885&lt;1000,"0-999",H885&lt;10000,"1,000-9,999",H885&gt;10000,"10,001&amp; above")</f>
        <v>10,001&amp; above</v>
      </c>
      <c r="N885" t="s">
        <v>7377</v>
      </c>
      <c r="O885" t="s">
        <v>7382</v>
      </c>
      <c r="P885" s="19" t="s">
        <v>18314</v>
      </c>
      <c r="Q885" t="s">
        <v>18315</v>
      </c>
      <c r="R885" t="s">
        <v>18316</v>
      </c>
      <c r="S885" t="s">
        <v>18317</v>
      </c>
      <c r="T885" t="s">
        <v>18318</v>
      </c>
      <c r="U885" t="s">
        <v>18319</v>
      </c>
      <c r="V885" t="s">
        <v>18320</v>
      </c>
      <c r="W885" t="s">
        <v>18321</v>
      </c>
    </row>
    <row r="886" spans="1:23" x14ac:dyDescent="0.35">
      <c r="A886" t="s">
        <v>13074</v>
      </c>
      <c r="B886" t="s">
        <v>13075</v>
      </c>
      <c r="C886" t="s">
        <v>13130</v>
      </c>
      <c r="D886">
        <v>549</v>
      </c>
      <c r="E886" s="9">
        <v>2499</v>
      </c>
      <c r="F886" s="1">
        <v>0.78</v>
      </c>
      <c r="G886">
        <v>4.3</v>
      </c>
      <c r="H886" s="4">
        <v>5556</v>
      </c>
      <c r="I886" t="str">
        <f t="shared" si="13"/>
        <v>50% or more</v>
      </c>
      <c r="J886" t="str" cm="1">
        <f t="array" ref="J886">_xlfn.IFS(G886&lt;=2,"0-2.0",G886&lt;=3,"2.1-3.0",G886&lt;=4,"3.1-4.0",G886&lt;=5,"4.1-5.0")</f>
        <v>4.1-5.0</v>
      </c>
      <c r="K886" s="6">
        <f>amazontable[[#This Row],[Discounted Price]]*H886</f>
        <v>3050244</v>
      </c>
      <c r="L886" s="7" t="str" cm="1">
        <f t="array" ref="L886">_xlfn.IFS(D886&lt;=200,"0-200",D886&lt;=500,"201-500",D886&gt;500,"501 &amp; above")</f>
        <v>501 &amp; above</v>
      </c>
      <c r="M886" t="str" cm="1">
        <f t="array" ref="M886">_xlfn.IFS(H886&lt;1000,"0-999",H886&lt;10000,"1,000-9,999",H886&gt;10000,"10,001&amp; above")</f>
        <v>1,000-9,999</v>
      </c>
      <c r="N886" t="s">
        <v>7386</v>
      </c>
      <c r="O886" t="s">
        <v>7391</v>
      </c>
      <c r="P886" s="19" t="s">
        <v>18322</v>
      </c>
      <c r="Q886" t="s">
        <v>18323</v>
      </c>
      <c r="R886" t="s">
        <v>18324</v>
      </c>
      <c r="S886" t="s">
        <v>18325</v>
      </c>
      <c r="T886" t="s">
        <v>18326</v>
      </c>
      <c r="U886" t="s">
        <v>18327</v>
      </c>
      <c r="V886" t="s">
        <v>18328</v>
      </c>
      <c r="W886" t="s">
        <v>18329</v>
      </c>
    </row>
    <row r="887" spans="1:23" x14ac:dyDescent="0.35">
      <c r="A887" t="s">
        <v>13074</v>
      </c>
      <c r="B887" t="s">
        <v>13075</v>
      </c>
      <c r="C887" t="s">
        <v>13076</v>
      </c>
      <c r="D887">
        <v>199</v>
      </c>
      <c r="E887" s="9">
        <v>395</v>
      </c>
      <c r="F887" s="1">
        <v>0.5</v>
      </c>
      <c r="G887">
        <v>4.2</v>
      </c>
      <c r="H887" s="4">
        <v>92595</v>
      </c>
      <c r="I887" t="str">
        <f t="shared" si="13"/>
        <v>50% or more</v>
      </c>
      <c r="J887" t="str" cm="1">
        <f t="array" ref="J887">_xlfn.IFS(G887&lt;=2,"0-2.0",G887&lt;=3,"2.1-3.0",G887&lt;=4,"3.1-4.0",G887&lt;=5,"4.1-5.0")</f>
        <v>4.1-5.0</v>
      </c>
      <c r="K887" s="6">
        <f>amazontable[[#This Row],[Discounted Price]]*H887</f>
        <v>18426405</v>
      </c>
      <c r="L887" s="7" t="str" cm="1">
        <f t="array" ref="L887">_xlfn.IFS(D887&lt;=200,"0-200",D887&lt;=500,"201-500",D887&gt;500,"501 &amp; above")</f>
        <v>0-200</v>
      </c>
      <c r="M887" t="str" cm="1">
        <f t="array" ref="M887">_xlfn.IFS(H887&lt;1000,"0-999",H887&lt;10000,"1,000-9,999",H887&gt;10000,"10,001&amp; above")</f>
        <v>10,001&amp; above</v>
      </c>
      <c r="N887" t="s">
        <v>471</v>
      </c>
      <c r="O887" t="s">
        <v>476</v>
      </c>
      <c r="P887" s="19" t="s">
        <v>13702</v>
      </c>
      <c r="Q887" t="s">
        <v>13703</v>
      </c>
      <c r="R887" t="s">
        <v>13704</v>
      </c>
      <c r="S887" t="s">
        <v>13705</v>
      </c>
      <c r="T887" t="s">
        <v>13706</v>
      </c>
      <c r="U887" t="s">
        <v>13707</v>
      </c>
      <c r="V887" t="s">
        <v>13708</v>
      </c>
      <c r="W887" t="s">
        <v>13709</v>
      </c>
    </row>
    <row r="888" spans="1:23" x14ac:dyDescent="0.35">
      <c r="A888" t="s">
        <v>13074</v>
      </c>
      <c r="B888" t="s">
        <v>13075</v>
      </c>
      <c r="C888" t="s">
        <v>13101</v>
      </c>
      <c r="D888" s="2">
        <v>1295</v>
      </c>
      <c r="E888" s="9">
        <v>1645</v>
      </c>
      <c r="F888" s="1">
        <v>0.21</v>
      </c>
      <c r="G888">
        <v>4.5999999999999996</v>
      </c>
      <c r="H888" s="4">
        <v>12375</v>
      </c>
      <c r="I888" t="str">
        <f t="shared" si="13"/>
        <v>&lt;50%</v>
      </c>
      <c r="J888" t="str" cm="1">
        <f t="array" ref="J888">_xlfn.IFS(G888&lt;=2,"0-2.0",G888&lt;=3,"2.1-3.0",G888&lt;=4,"3.1-4.0",G888&lt;=5,"4.1-5.0")</f>
        <v>4.1-5.0</v>
      </c>
      <c r="K888" s="6">
        <f>amazontable[[#This Row],[Discounted Price]]*H888</f>
        <v>16025625</v>
      </c>
      <c r="L888" s="7" t="str" cm="1">
        <f t="array" ref="L888">_xlfn.IFS(D888&lt;=200,"0-200",D888&lt;=500,"201-500",D888&gt;500,"501 &amp; above")</f>
        <v>501 &amp; above</v>
      </c>
      <c r="M888" t="str" cm="1">
        <f t="array" ref="M888">_xlfn.IFS(H888&lt;1000,"0-999",H888&lt;10000,"1,000-9,999",H888&gt;10000,"10,001&amp; above")</f>
        <v>10,001&amp; above</v>
      </c>
      <c r="N888" t="s">
        <v>7397</v>
      </c>
      <c r="O888" t="s">
        <v>7402</v>
      </c>
      <c r="P888" s="19" t="s">
        <v>18330</v>
      </c>
      <c r="Q888" t="s">
        <v>18331</v>
      </c>
      <c r="R888" t="s">
        <v>18332</v>
      </c>
      <c r="S888" t="s">
        <v>18333</v>
      </c>
      <c r="T888" t="s">
        <v>18334</v>
      </c>
      <c r="U888" t="s">
        <v>18335</v>
      </c>
      <c r="V888" t="s">
        <v>18336</v>
      </c>
      <c r="W888" t="s">
        <v>18337</v>
      </c>
    </row>
    <row r="889" spans="1:23" x14ac:dyDescent="0.35">
      <c r="A889" t="s">
        <v>13110</v>
      </c>
      <c r="B889" t="s">
        <v>13111</v>
      </c>
      <c r="C889" t="s">
        <v>13122</v>
      </c>
      <c r="D889">
        <v>310</v>
      </c>
      <c r="E889" s="9">
        <v>310</v>
      </c>
      <c r="F889" s="1">
        <v>0</v>
      </c>
      <c r="G889">
        <v>4.5</v>
      </c>
      <c r="H889" s="4">
        <v>5882</v>
      </c>
      <c r="I889" t="str">
        <f t="shared" si="13"/>
        <v>&lt;50%</v>
      </c>
      <c r="J889" t="str" cm="1">
        <f t="array" ref="J889">_xlfn.IFS(G889&lt;=2,"0-2.0",G889&lt;=3,"2.1-3.0",G889&lt;=4,"3.1-4.0",G889&lt;=5,"4.1-5.0")</f>
        <v>4.1-5.0</v>
      </c>
      <c r="K889" s="6">
        <f>amazontable[[#This Row],[Discounted Price]]*H889</f>
        <v>1823420</v>
      </c>
      <c r="L889" s="7" t="str" cm="1">
        <f t="array" ref="L889">_xlfn.IFS(D889&lt;=200,"0-200",D889&lt;=500,"201-500",D889&gt;500,"501 &amp; above")</f>
        <v>201-500</v>
      </c>
      <c r="M889" t="str" cm="1">
        <f t="array" ref="M889">_xlfn.IFS(H889&lt;1000,"0-999",H889&lt;10000,"1,000-9,999",H889&gt;10000,"10,001&amp; above")</f>
        <v>1,000-9,999</v>
      </c>
      <c r="N889" t="s">
        <v>7407</v>
      </c>
      <c r="O889" t="s">
        <v>7412</v>
      </c>
      <c r="P889" s="19" t="s">
        <v>18338</v>
      </c>
      <c r="Q889" t="s">
        <v>18339</v>
      </c>
      <c r="R889" t="s">
        <v>18340</v>
      </c>
      <c r="S889" t="s">
        <v>18341</v>
      </c>
      <c r="T889" t="s">
        <v>18342</v>
      </c>
      <c r="U889" t="s">
        <v>18343</v>
      </c>
      <c r="V889" t="s">
        <v>18344</v>
      </c>
      <c r="W889" t="s">
        <v>18345</v>
      </c>
    </row>
    <row r="890" spans="1:23" x14ac:dyDescent="0.35">
      <c r="A890" t="s">
        <v>13074</v>
      </c>
      <c r="B890" t="s">
        <v>13075</v>
      </c>
      <c r="C890" t="s">
        <v>13098</v>
      </c>
      <c r="D890">
        <v>149</v>
      </c>
      <c r="E890" s="9">
        <v>149</v>
      </c>
      <c r="F890" s="1">
        <v>0</v>
      </c>
      <c r="G890">
        <v>4.3</v>
      </c>
      <c r="H890" s="4">
        <v>10833</v>
      </c>
      <c r="I890" t="str">
        <f t="shared" si="13"/>
        <v>&lt;50%</v>
      </c>
      <c r="J890" t="str" cm="1">
        <f t="array" ref="J890">_xlfn.IFS(G890&lt;=2,"0-2.0",G890&lt;=3,"2.1-3.0",G890&lt;=4,"3.1-4.0",G890&lt;=5,"4.1-5.0")</f>
        <v>4.1-5.0</v>
      </c>
      <c r="K890" s="6">
        <f>amazontable[[#This Row],[Discounted Price]]*H890</f>
        <v>1614117</v>
      </c>
      <c r="L890" s="7" t="str" cm="1">
        <f t="array" ref="L890">_xlfn.IFS(D890&lt;=200,"0-200",D890&lt;=500,"201-500",D890&gt;500,"501 &amp; above")</f>
        <v>0-200</v>
      </c>
      <c r="M890" t="str" cm="1">
        <f t="array" ref="M890">_xlfn.IFS(H890&lt;1000,"0-999",H890&lt;10000,"1,000-9,999",H890&gt;10000,"10,001&amp; above")</f>
        <v>10,001&amp; above</v>
      </c>
      <c r="N890" t="s">
        <v>4448</v>
      </c>
      <c r="O890" t="s">
        <v>4454</v>
      </c>
      <c r="P890" s="19" t="s">
        <v>16211</v>
      </c>
      <c r="Q890" t="s">
        <v>16212</v>
      </c>
      <c r="R890" t="s">
        <v>16213</v>
      </c>
      <c r="S890" t="s">
        <v>16214</v>
      </c>
    </row>
    <row r="891" spans="1:23" x14ac:dyDescent="0.35">
      <c r="A891" t="s">
        <v>13074</v>
      </c>
      <c r="B891" t="s">
        <v>13075</v>
      </c>
      <c r="C891" t="s">
        <v>13101</v>
      </c>
      <c r="D891" s="2">
        <v>1149</v>
      </c>
      <c r="E891" s="9">
        <v>1499</v>
      </c>
      <c r="F891" s="1">
        <v>0.23</v>
      </c>
      <c r="G891">
        <v>4.0999999999999996</v>
      </c>
      <c r="H891" s="4">
        <v>10443</v>
      </c>
      <c r="I891" t="str">
        <f t="shared" si="13"/>
        <v>&lt;50%</v>
      </c>
      <c r="J891" t="str" cm="1">
        <f t="array" ref="J891">_xlfn.IFS(G891&lt;=2,"0-2.0",G891&lt;=3,"2.1-3.0",G891&lt;=4,"3.1-4.0",G891&lt;=5,"4.1-5.0")</f>
        <v>4.1-5.0</v>
      </c>
      <c r="K891" s="6">
        <f>amazontable[[#This Row],[Discounted Price]]*H891</f>
        <v>11999007</v>
      </c>
      <c r="L891" s="7" t="str" cm="1">
        <f t="array" ref="L891">_xlfn.IFS(D891&lt;=200,"0-200",D891&lt;=500,"201-500",D891&gt;500,"501 &amp; above")</f>
        <v>501 &amp; above</v>
      </c>
      <c r="M891" t="str" cm="1">
        <f t="array" ref="M891">_xlfn.IFS(H891&lt;1000,"0-999",H891&lt;10000,"1,000-9,999",H891&gt;10000,"10,001&amp; above")</f>
        <v>10,001&amp; above</v>
      </c>
      <c r="N891" t="s">
        <v>7419</v>
      </c>
      <c r="O891" t="s">
        <v>7424</v>
      </c>
      <c r="P891" s="19" t="s">
        <v>18346</v>
      </c>
      <c r="Q891" t="s">
        <v>18347</v>
      </c>
      <c r="R891" t="s">
        <v>18348</v>
      </c>
      <c r="S891" t="s">
        <v>18349</v>
      </c>
      <c r="T891" t="s">
        <v>18350</v>
      </c>
      <c r="U891" t="s">
        <v>18351</v>
      </c>
      <c r="V891" t="s">
        <v>18352</v>
      </c>
      <c r="W891" t="s">
        <v>18353</v>
      </c>
    </row>
    <row r="892" spans="1:23" x14ac:dyDescent="0.35">
      <c r="A892" t="s">
        <v>13074</v>
      </c>
      <c r="B892" t="s">
        <v>13075</v>
      </c>
      <c r="C892" t="s">
        <v>13098</v>
      </c>
      <c r="D892">
        <v>499</v>
      </c>
      <c r="E892" s="9">
        <v>1299</v>
      </c>
      <c r="F892" s="1">
        <v>0.62</v>
      </c>
      <c r="G892">
        <v>4.5</v>
      </c>
      <c r="H892" s="4">
        <v>434</v>
      </c>
      <c r="I892" t="str">
        <f t="shared" si="13"/>
        <v>50% or more</v>
      </c>
      <c r="J892" t="str" cm="1">
        <f t="array" ref="J892">_xlfn.IFS(G892&lt;=2,"0-2.0",G892&lt;=3,"2.1-3.0",G892&lt;=4,"3.1-4.0",G892&lt;=5,"4.1-5.0")</f>
        <v>4.1-5.0</v>
      </c>
      <c r="K892" s="6">
        <f>amazontable[[#This Row],[Discounted Price]]*H892</f>
        <v>216566</v>
      </c>
      <c r="L892" s="7" t="str" cm="1">
        <f t="array" ref="L892">_xlfn.IFS(D892&lt;=200,"0-200",D892&lt;=500,"201-500",D892&gt;500,"501 &amp; above")</f>
        <v>201-500</v>
      </c>
      <c r="M892" t="str" cm="1">
        <f t="array" ref="M892">_xlfn.IFS(H892&lt;1000,"0-999",H892&lt;10000,"1,000-9,999",H892&gt;10000,"10,001&amp; above")</f>
        <v>0-999</v>
      </c>
      <c r="N892" t="s">
        <v>7429</v>
      </c>
      <c r="O892" t="s">
        <v>7434</v>
      </c>
      <c r="P892" s="19" t="s">
        <v>18354</v>
      </c>
      <c r="Q892" t="s">
        <v>18355</v>
      </c>
      <c r="R892" t="s">
        <v>18356</v>
      </c>
      <c r="S892" t="s">
        <v>18357</v>
      </c>
      <c r="T892" t="s">
        <v>18358</v>
      </c>
      <c r="U892" t="s">
        <v>18359</v>
      </c>
      <c r="V892" t="s">
        <v>18360</v>
      </c>
      <c r="W892" t="s">
        <v>18361</v>
      </c>
    </row>
    <row r="893" spans="1:23" x14ac:dyDescent="0.35">
      <c r="A893" t="s">
        <v>13079</v>
      </c>
      <c r="B893" t="s">
        <v>13096</v>
      </c>
      <c r="C893" t="s">
        <v>13097</v>
      </c>
      <c r="D893">
        <v>999</v>
      </c>
      <c r="E893" s="9">
        <v>4199</v>
      </c>
      <c r="F893" s="1">
        <v>0.76</v>
      </c>
      <c r="G893">
        <v>3.5</v>
      </c>
      <c r="H893" s="4">
        <v>1913</v>
      </c>
      <c r="I893" t="str">
        <f t="shared" si="13"/>
        <v>50% or more</v>
      </c>
      <c r="J893" t="str" cm="1">
        <f t="array" ref="J893">_xlfn.IFS(G893&lt;=2,"0-2.0",G893&lt;=3,"2.1-3.0",G893&lt;=4,"3.1-4.0",G893&lt;=5,"4.1-5.0")</f>
        <v>3.1-4.0</v>
      </c>
      <c r="K893" s="6">
        <f>amazontable[[#This Row],[Discounted Price]]*H893</f>
        <v>1911087</v>
      </c>
      <c r="L893" s="7" t="str" cm="1">
        <f t="array" ref="L893">_xlfn.IFS(D893&lt;=200,"0-200",D893&lt;=500,"201-500",D893&gt;500,"501 &amp; above")</f>
        <v>501 &amp; above</v>
      </c>
      <c r="M893" t="str" cm="1">
        <f t="array" ref="M893">_xlfn.IFS(H893&lt;1000,"0-999",H893&lt;10000,"1,000-9,999",H893&gt;10000,"10,001&amp; above")</f>
        <v>1,000-9,999</v>
      </c>
      <c r="N893" t="s">
        <v>7439</v>
      </c>
      <c r="O893" t="s">
        <v>7444</v>
      </c>
      <c r="P893" s="19" t="s">
        <v>18362</v>
      </c>
      <c r="Q893" t="s">
        <v>18363</v>
      </c>
      <c r="R893" t="s">
        <v>18364</v>
      </c>
      <c r="S893" t="s">
        <v>18365</v>
      </c>
      <c r="T893" t="s">
        <v>18366</v>
      </c>
      <c r="U893" t="s">
        <v>18367</v>
      </c>
      <c r="V893" t="s">
        <v>18368</v>
      </c>
      <c r="W893" t="s">
        <v>18369</v>
      </c>
    </row>
    <row r="894" spans="1:23" x14ac:dyDescent="0.35">
      <c r="A894" t="s">
        <v>13074</v>
      </c>
      <c r="B894" t="s">
        <v>13134</v>
      </c>
      <c r="C894" t="s">
        <v>13141</v>
      </c>
      <c r="D894" s="2">
        <v>1709</v>
      </c>
      <c r="E894" s="9">
        <v>4000</v>
      </c>
      <c r="F894" s="1">
        <v>0.56999999999999995</v>
      </c>
      <c r="G894">
        <v>4.4000000000000004</v>
      </c>
      <c r="H894" s="4">
        <v>3029</v>
      </c>
      <c r="I894" t="str">
        <f t="shared" si="13"/>
        <v>50% or more</v>
      </c>
      <c r="J894" t="str" cm="1">
        <f t="array" ref="J894">_xlfn.IFS(G894&lt;=2,"0-2.0",G894&lt;=3,"2.1-3.0",G894&lt;=4,"3.1-4.0",G894&lt;=5,"4.1-5.0")</f>
        <v>4.1-5.0</v>
      </c>
      <c r="K894" s="6">
        <f>amazontable[[#This Row],[Discounted Price]]*H894</f>
        <v>5176561</v>
      </c>
      <c r="L894" s="7" t="str" cm="1">
        <f t="array" ref="L894">_xlfn.IFS(D894&lt;=200,"0-200",D894&lt;=500,"201-500",D894&gt;500,"501 &amp; above")</f>
        <v>501 &amp; above</v>
      </c>
      <c r="M894" t="str" cm="1">
        <f t="array" ref="M894">_xlfn.IFS(H894&lt;1000,"0-999",H894&lt;10000,"1,000-9,999",H894&gt;10000,"10,001&amp; above")</f>
        <v>1,000-9,999</v>
      </c>
      <c r="N894" t="s">
        <v>7449</v>
      </c>
      <c r="O894" t="s">
        <v>7454</v>
      </c>
      <c r="P894" s="19" t="s">
        <v>18370</v>
      </c>
      <c r="Q894" t="s">
        <v>18371</v>
      </c>
      <c r="R894" t="s">
        <v>18372</v>
      </c>
      <c r="S894" t="s">
        <v>18373</v>
      </c>
      <c r="T894" t="s">
        <v>18374</v>
      </c>
      <c r="U894" t="s">
        <v>18375</v>
      </c>
      <c r="V894" t="s">
        <v>18376</v>
      </c>
      <c r="W894" t="s">
        <v>18377</v>
      </c>
    </row>
    <row r="895" spans="1:23" x14ac:dyDescent="0.35">
      <c r="A895" t="s">
        <v>13107</v>
      </c>
      <c r="B895" t="s">
        <v>13108</v>
      </c>
      <c r="C895" t="s">
        <v>13109</v>
      </c>
      <c r="D895">
        <v>250</v>
      </c>
      <c r="E895" s="9">
        <v>250</v>
      </c>
      <c r="F895" s="1">
        <v>0</v>
      </c>
      <c r="G895">
        <v>4.2</v>
      </c>
      <c r="H895" s="4">
        <v>2628</v>
      </c>
      <c r="I895" t="str">
        <f t="shared" si="13"/>
        <v>&lt;50%</v>
      </c>
      <c r="J895" t="str" cm="1">
        <f t="array" ref="J895">_xlfn.IFS(G895&lt;=2,"0-2.0",G895&lt;=3,"2.1-3.0",G895&lt;=4,"3.1-4.0",G895&lt;=5,"4.1-5.0")</f>
        <v>4.1-5.0</v>
      </c>
      <c r="K895" s="6">
        <f>amazontable[[#This Row],[Discounted Price]]*H895</f>
        <v>657000</v>
      </c>
      <c r="L895" s="7" t="str" cm="1">
        <f t="array" ref="L895">_xlfn.IFS(D895&lt;=200,"0-200",D895&lt;=500,"201-500",D895&gt;500,"501 &amp; above")</f>
        <v>201-500</v>
      </c>
      <c r="M895" t="str" cm="1">
        <f t="array" ref="M895">_xlfn.IFS(H895&lt;1000,"0-999",H895&lt;10000,"1,000-9,999",H895&gt;10000,"10,001&amp; above")</f>
        <v>1,000-9,999</v>
      </c>
      <c r="N895" t="s">
        <v>7459</v>
      </c>
      <c r="O895" t="s">
        <v>7464</v>
      </c>
      <c r="P895" s="19" t="s">
        <v>18378</v>
      </c>
      <c r="Q895" t="s">
        <v>18379</v>
      </c>
      <c r="R895" t="s">
        <v>18380</v>
      </c>
      <c r="S895" t="s">
        <v>18381</v>
      </c>
      <c r="T895" t="s">
        <v>18382</v>
      </c>
      <c r="U895" t="s">
        <v>18383</v>
      </c>
      <c r="V895" t="s">
        <v>18384</v>
      </c>
      <c r="W895" t="s">
        <v>18385</v>
      </c>
    </row>
    <row r="896" spans="1:23" x14ac:dyDescent="0.35">
      <c r="A896" t="s">
        <v>13074</v>
      </c>
      <c r="B896" t="s">
        <v>13077</v>
      </c>
      <c r="C896" t="s">
        <v>13078</v>
      </c>
      <c r="D896" s="2">
        <v>1199</v>
      </c>
      <c r="E896" s="9">
        <v>2199</v>
      </c>
      <c r="F896" s="1">
        <v>0.45</v>
      </c>
      <c r="G896">
        <v>4.4000000000000004</v>
      </c>
      <c r="H896" s="4">
        <v>24780</v>
      </c>
      <c r="I896" t="str">
        <f t="shared" si="13"/>
        <v>&lt;50%</v>
      </c>
      <c r="J896" t="str" cm="1">
        <f t="array" ref="J896">_xlfn.IFS(G896&lt;=2,"0-2.0",G896&lt;=3,"2.1-3.0",G896&lt;=4,"3.1-4.0",G896&lt;=5,"4.1-5.0")</f>
        <v>4.1-5.0</v>
      </c>
      <c r="K896" s="6">
        <f>amazontable[[#This Row],[Discounted Price]]*H896</f>
        <v>29711220</v>
      </c>
      <c r="L896" s="7" t="str" cm="1">
        <f t="array" ref="L896">_xlfn.IFS(D896&lt;=200,"0-200",D896&lt;=500,"201-500",D896&gt;500,"501 &amp; above")</f>
        <v>501 &amp; above</v>
      </c>
      <c r="M896" t="str" cm="1">
        <f t="array" ref="M896">_xlfn.IFS(H896&lt;1000,"0-999",H896&lt;10000,"1,000-9,999",H896&gt;10000,"10,001&amp; above")</f>
        <v>10,001&amp; above</v>
      </c>
      <c r="N896" t="s">
        <v>481</v>
      </c>
      <c r="O896" t="s">
        <v>486</v>
      </c>
      <c r="P896" s="19" t="s">
        <v>13710</v>
      </c>
      <c r="Q896" t="s">
        <v>13711</v>
      </c>
      <c r="R896" t="s">
        <v>13712</v>
      </c>
      <c r="S896" t="s">
        <v>13713</v>
      </c>
      <c r="T896" t="s">
        <v>13714</v>
      </c>
      <c r="U896" t="s">
        <v>13715</v>
      </c>
      <c r="V896" t="s">
        <v>13716</v>
      </c>
      <c r="W896" t="s">
        <v>13717</v>
      </c>
    </row>
    <row r="897" spans="1:23" x14ac:dyDescent="0.35">
      <c r="A897" t="s">
        <v>13110</v>
      </c>
      <c r="B897" t="s">
        <v>13111</v>
      </c>
      <c r="C897" t="s">
        <v>13143</v>
      </c>
      <c r="D897">
        <v>90</v>
      </c>
      <c r="E897" s="9">
        <v>100</v>
      </c>
      <c r="F897" s="1">
        <v>0.1</v>
      </c>
      <c r="G897">
        <v>4.4000000000000004</v>
      </c>
      <c r="H897" s="4">
        <v>10718</v>
      </c>
      <c r="I897" t="str">
        <f t="shared" si="13"/>
        <v>&lt;50%</v>
      </c>
      <c r="J897" t="str" cm="1">
        <f t="array" ref="J897">_xlfn.IFS(G897&lt;=2,"0-2.0",G897&lt;=3,"2.1-3.0",G897&lt;=4,"3.1-4.0",G897&lt;=5,"4.1-5.0")</f>
        <v>4.1-5.0</v>
      </c>
      <c r="K897" s="6">
        <f>amazontable[[#This Row],[Discounted Price]]*H897</f>
        <v>964620</v>
      </c>
      <c r="L897" s="7" t="str" cm="1">
        <f t="array" ref="L897">_xlfn.IFS(D897&lt;=200,"0-200",D897&lt;=500,"201-500",D897&gt;500,"501 &amp; above")</f>
        <v>0-200</v>
      </c>
      <c r="M897" t="str" cm="1">
        <f t="array" ref="M897">_xlfn.IFS(H897&lt;1000,"0-999",H897&lt;10000,"1,000-9,999",H897&gt;10000,"10,001&amp; above")</f>
        <v>10,001&amp; above</v>
      </c>
      <c r="N897" t="s">
        <v>7470</v>
      </c>
      <c r="O897" t="s">
        <v>7476</v>
      </c>
      <c r="P897" s="19" t="s">
        <v>18386</v>
      </c>
      <c r="Q897" t="s">
        <v>18387</v>
      </c>
      <c r="R897" t="s">
        <v>18388</v>
      </c>
      <c r="S897" t="s">
        <v>18389</v>
      </c>
      <c r="T897" t="s">
        <v>18390</v>
      </c>
      <c r="U897" t="s">
        <v>18391</v>
      </c>
      <c r="V897" t="s">
        <v>18392</v>
      </c>
      <c r="W897" t="s">
        <v>18393</v>
      </c>
    </row>
    <row r="898" spans="1:23" x14ac:dyDescent="0.35">
      <c r="A898" t="s">
        <v>13079</v>
      </c>
      <c r="B898" t="s">
        <v>13092</v>
      </c>
      <c r="C898" t="s">
        <v>13093</v>
      </c>
      <c r="D898" s="2">
        <v>2025</v>
      </c>
      <c r="E898" s="9">
        <v>5999</v>
      </c>
      <c r="F898" s="1">
        <v>0.66</v>
      </c>
      <c r="G898">
        <v>4.2</v>
      </c>
      <c r="H898" s="4">
        <v>6233</v>
      </c>
      <c r="I898" t="str">
        <f t="shared" si="13"/>
        <v>50% or more</v>
      </c>
      <c r="J898" t="str" cm="1">
        <f t="array" ref="J898">_xlfn.IFS(G898&lt;=2,"0-2.0",G898&lt;=3,"2.1-3.0",G898&lt;=4,"3.1-4.0",G898&lt;=5,"4.1-5.0")</f>
        <v>4.1-5.0</v>
      </c>
      <c r="K898" s="6">
        <f>amazontable[[#This Row],[Discounted Price]]*H898</f>
        <v>12621825</v>
      </c>
      <c r="L898" s="7" t="str" cm="1">
        <f t="array" ref="L898">_xlfn.IFS(D898&lt;=200,"0-200",D898&lt;=500,"201-500",D898&gt;500,"501 &amp; above")</f>
        <v>501 &amp; above</v>
      </c>
      <c r="M898" t="str" cm="1">
        <f t="array" ref="M898">_xlfn.IFS(H898&lt;1000,"0-999",H898&lt;10000,"1,000-9,999",H898&gt;10000,"10,001&amp; above")</f>
        <v>1,000-9,999</v>
      </c>
      <c r="N898" t="s">
        <v>7481</v>
      </c>
      <c r="O898" t="s">
        <v>7486</v>
      </c>
      <c r="P898" s="19" t="s">
        <v>18394</v>
      </c>
      <c r="Q898" t="s">
        <v>18395</v>
      </c>
      <c r="R898" t="s">
        <v>18396</v>
      </c>
      <c r="S898" t="s">
        <v>18397</v>
      </c>
      <c r="T898" t="s">
        <v>18398</v>
      </c>
      <c r="U898" t="s">
        <v>18399</v>
      </c>
      <c r="V898" t="s">
        <v>18400</v>
      </c>
      <c r="W898" t="s">
        <v>18401</v>
      </c>
    </row>
    <row r="899" spans="1:23" x14ac:dyDescent="0.35">
      <c r="A899" t="s">
        <v>13074</v>
      </c>
      <c r="B899" t="s">
        <v>13075</v>
      </c>
      <c r="C899" t="s">
        <v>13121</v>
      </c>
      <c r="D899" s="2">
        <v>1495</v>
      </c>
      <c r="E899" s="9">
        <v>1995</v>
      </c>
      <c r="F899" s="1">
        <v>0.25</v>
      </c>
      <c r="G899">
        <v>4.5</v>
      </c>
      <c r="H899" s="4">
        <v>10541</v>
      </c>
      <c r="I899" t="str">
        <f t="shared" ref="I899:I962" si="14">IF(F899&gt;=50%,"50% or more","&lt;50%")</f>
        <v>&lt;50%</v>
      </c>
      <c r="J899" t="str" cm="1">
        <f t="array" ref="J899">_xlfn.IFS(G899&lt;=2,"0-2.0",G899&lt;=3,"2.1-3.0",G899&lt;=4,"3.1-4.0",G899&lt;=5,"4.1-5.0")</f>
        <v>4.1-5.0</v>
      </c>
      <c r="K899" s="6">
        <f>amazontable[[#This Row],[Discounted Price]]*H899</f>
        <v>15758795</v>
      </c>
      <c r="L899" s="7" t="str" cm="1">
        <f t="array" ref="L899">_xlfn.IFS(D899&lt;=200,"0-200",D899&lt;=500,"201-500",D899&gt;500,"501 &amp; above")</f>
        <v>501 &amp; above</v>
      </c>
      <c r="M899" t="str" cm="1">
        <f t="array" ref="M899">_xlfn.IFS(H899&lt;1000,"0-999",H899&lt;10000,"1,000-9,999",H899&gt;10000,"10,001&amp; above")</f>
        <v>10,001&amp; above</v>
      </c>
      <c r="N899" t="s">
        <v>7491</v>
      </c>
      <c r="O899" t="s">
        <v>7496</v>
      </c>
      <c r="P899" s="19" t="s">
        <v>18402</v>
      </c>
      <c r="Q899" t="s">
        <v>18403</v>
      </c>
      <c r="R899" t="s">
        <v>18404</v>
      </c>
      <c r="S899" t="s">
        <v>18405</v>
      </c>
      <c r="T899" t="s">
        <v>18406</v>
      </c>
      <c r="U899" t="s">
        <v>18407</v>
      </c>
      <c r="V899" t="s">
        <v>18408</v>
      </c>
      <c r="W899" t="s">
        <v>18409</v>
      </c>
    </row>
    <row r="900" spans="1:23" x14ac:dyDescent="0.35">
      <c r="A900" t="s">
        <v>13074</v>
      </c>
      <c r="B900" t="s">
        <v>13075</v>
      </c>
      <c r="C900" t="s">
        <v>13076</v>
      </c>
      <c r="D900">
        <v>799</v>
      </c>
      <c r="E900" s="9">
        <v>2100</v>
      </c>
      <c r="F900" s="1">
        <v>0.62</v>
      </c>
      <c r="G900">
        <v>4.3</v>
      </c>
      <c r="H900" s="4">
        <v>8188</v>
      </c>
      <c r="I900" t="str">
        <f t="shared" si="14"/>
        <v>50% or more</v>
      </c>
      <c r="J900" t="str" cm="1">
        <f t="array" ref="J900">_xlfn.IFS(G900&lt;=2,"0-2.0",G900&lt;=3,"2.1-3.0",G900&lt;=4,"3.1-4.0",G900&lt;=5,"4.1-5.0")</f>
        <v>4.1-5.0</v>
      </c>
      <c r="K900" s="6">
        <f>amazontable[[#This Row],[Discounted Price]]*H900</f>
        <v>6542212</v>
      </c>
      <c r="L900" s="7" t="str" cm="1">
        <f t="array" ref="L900">_xlfn.IFS(D900&lt;=200,"0-200",D900&lt;=500,"201-500",D900&gt;500,"501 &amp; above")</f>
        <v>501 &amp; above</v>
      </c>
      <c r="M900" t="str" cm="1">
        <f t="array" ref="M900">_xlfn.IFS(H900&lt;1000,"0-999",H900&lt;10000,"1,000-9,999",H900&gt;10000,"10,001&amp; above")</f>
        <v>1,000-9,999</v>
      </c>
      <c r="N900" t="s">
        <v>496</v>
      </c>
      <c r="O900" t="s">
        <v>501</v>
      </c>
      <c r="P900" s="19" t="s">
        <v>13718</v>
      </c>
      <c r="Q900" t="s">
        <v>13719</v>
      </c>
      <c r="R900" t="s">
        <v>13720</v>
      </c>
      <c r="S900" t="s">
        <v>13721</v>
      </c>
      <c r="T900" t="s">
        <v>13722</v>
      </c>
      <c r="U900" t="s">
        <v>13723</v>
      </c>
      <c r="V900" t="s">
        <v>13724</v>
      </c>
      <c r="W900" t="s">
        <v>13725</v>
      </c>
    </row>
    <row r="901" spans="1:23" x14ac:dyDescent="0.35">
      <c r="A901" t="s">
        <v>13079</v>
      </c>
      <c r="B901" t="s">
        <v>13083</v>
      </c>
      <c r="C901" t="s">
        <v>13089</v>
      </c>
      <c r="D901">
        <v>899</v>
      </c>
      <c r="E901" s="9">
        <v>1199</v>
      </c>
      <c r="F901" s="1">
        <v>0.25</v>
      </c>
      <c r="G901">
        <v>3.8</v>
      </c>
      <c r="H901" s="4">
        <v>10751</v>
      </c>
      <c r="I901" t="str">
        <f t="shared" si="14"/>
        <v>&lt;50%</v>
      </c>
      <c r="J901" t="str" cm="1">
        <f t="array" ref="J901">_xlfn.IFS(G901&lt;=2,"0-2.0",G901&lt;=3,"2.1-3.0",G901&lt;=4,"3.1-4.0",G901&lt;=5,"4.1-5.0")</f>
        <v>3.1-4.0</v>
      </c>
      <c r="K901" s="6">
        <f>amazontable[[#This Row],[Discounted Price]]*H901</f>
        <v>9665149</v>
      </c>
      <c r="L901" s="7" t="str" cm="1">
        <f t="array" ref="L901">_xlfn.IFS(D901&lt;=200,"0-200",D901&lt;=500,"201-500",D901&gt;500,"501 &amp; above")</f>
        <v>501 &amp; above</v>
      </c>
      <c r="M901" t="str" cm="1">
        <f t="array" ref="M901">_xlfn.IFS(H901&lt;1000,"0-999",H901&lt;10000,"1,000-9,999",H901&gt;10000,"10,001&amp; above")</f>
        <v>10,001&amp; above</v>
      </c>
      <c r="N901" t="s">
        <v>7503</v>
      </c>
      <c r="O901" t="s">
        <v>7508</v>
      </c>
      <c r="P901" s="19" t="s">
        <v>18410</v>
      </c>
      <c r="Q901" t="s">
        <v>18411</v>
      </c>
      <c r="R901" t="s">
        <v>18412</v>
      </c>
      <c r="S901" t="s">
        <v>18413</v>
      </c>
      <c r="T901" t="s">
        <v>18414</v>
      </c>
      <c r="U901" t="s">
        <v>18415</v>
      </c>
      <c r="V901" t="s">
        <v>18416</v>
      </c>
      <c r="W901" t="s">
        <v>18417</v>
      </c>
    </row>
    <row r="902" spans="1:23" x14ac:dyDescent="0.35">
      <c r="A902" t="s">
        <v>13074</v>
      </c>
      <c r="B902" t="s">
        <v>13075</v>
      </c>
      <c r="C902" t="s">
        <v>13076</v>
      </c>
      <c r="D902">
        <v>349</v>
      </c>
      <c r="E902" s="9">
        <v>999</v>
      </c>
      <c r="F902" s="1">
        <v>0.65</v>
      </c>
      <c r="G902">
        <v>3.9</v>
      </c>
      <c r="H902" s="4">
        <v>817</v>
      </c>
      <c r="I902" t="str">
        <f t="shared" si="14"/>
        <v>50% or more</v>
      </c>
      <c r="J902" t="str" cm="1">
        <f t="array" ref="J902">_xlfn.IFS(G902&lt;=2,"0-2.0",G902&lt;=3,"2.1-3.0",G902&lt;=4,"3.1-4.0",G902&lt;=5,"4.1-5.0")</f>
        <v>3.1-4.0</v>
      </c>
      <c r="K902" s="6">
        <f>amazontable[[#This Row],[Discounted Price]]*H902</f>
        <v>285133</v>
      </c>
      <c r="L902" s="7" t="str" cm="1">
        <f t="array" ref="L902">_xlfn.IFS(D902&lt;=200,"0-200",D902&lt;=500,"201-500",D902&gt;500,"501 &amp; above")</f>
        <v>201-500</v>
      </c>
      <c r="M902" t="str" cm="1">
        <f t="array" ref="M902">_xlfn.IFS(H902&lt;1000,"0-999",H902&lt;10000,"1,000-9,999",H902&gt;10000,"10,001&amp; above")</f>
        <v>0-999</v>
      </c>
      <c r="N902" t="s">
        <v>7513</v>
      </c>
      <c r="O902" t="s">
        <v>7519</v>
      </c>
      <c r="P902" s="19" t="s">
        <v>18418</v>
      </c>
      <c r="Q902" t="s">
        <v>18419</v>
      </c>
      <c r="R902" t="s">
        <v>18420</v>
      </c>
      <c r="S902" t="s">
        <v>18421</v>
      </c>
      <c r="T902" t="s">
        <v>18422</v>
      </c>
      <c r="U902" t="s">
        <v>18423</v>
      </c>
      <c r="V902" t="s">
        <v>18424</v>
      </c>
      <c r="W902" t="s">
        <v>18425</v>
      </c>
    </row>
    <row r="903" spans="1:23" x14ac:dyDescent="0.35">
      <c r="A903" t="s">
        <v>13079</v>
      </c>
      <c r="B903" t="s">
        <v>13092</v>
      </c>
      <c r="C903" t="s">
        <v>13093</v>
      </c>
      <c r="D903">
        <v>900</v>
      </c>
      <c r="E903" s="9">
        <v>2499</v>
      </c>
      <c r="F903" s="1">
        <v>0.64</v>
      </c>
      <c r="G903">
        <v>4</v>
      </c>
      <c r="H903" s="4">
        <v>36384</v>
      </c>
      <c r="I903" t="str">
        <f t="shared" si="14"/>
        <v>50% or more</v>
      </c>
      <c r="J903" t="str" cm="1">
        <f t="array" ref="J903">_xlfn.IFS(G903&lt;=2,"0-2.0",G903&lt;=3,"2.1-3.0",G903&lt;=4,"3.1-4.0",G903&lt;=5,"4.1-5.0")</f>
        <v>3.1-4.0</v>
      </c>
      <c r="K903" s="6">
        <f>amazontable[[#This Row],[Discounted Price]]*H903</f>
        <v>32745600</v>
      </c>
      <c r="L903" s="7" t="str" cm="1">
        <f t="array" ref="L903">_xlfn.IFS(D903&lt;=200,"0-200",D903&lt;=500,"201-500",D903&gt;500,"501 &amp; above")</f>
        <v>501 &amp; above</v>
      </c>
      <c r="M903" t="str" cm="1">
        <f t="array" ref="M903">_xlfn.IFS(H903&lt;1000,"0-999",H903&lt;10000,"1,000-9,999",H903&gt;10000,"10,001&amp; above")</f>
        <v>10,001&amp; above</v>
      </c>
      <c r="N903" t="s">
        <v>7524</v>
      </c>
      <c r="O903" t="s">
        <v>4566</v>
      </c>
      <c r="P903" s="19" t="s">
        <v>16295</v>
      </c>
      <c r="Q903" t="s">
        <v>16296</v>
      </c>
      <c r="R903" t="s">
        <v>16297</v>
      </c>
      <c r="S903" t="s">
        <v>16298</v>
      </c>
      <c r="T903" t="s">
        <v>16299</v>
      </c>
      <c r="U903" t="s">
        <v>16300</v>
      </c>
      <c r="V903" t="s">
        <v>16301</v>
      </c>
      <c r="W903" t="s">
        <v>16302</v>
      </c>
    </row>
    <row r="904" spans="1:23" x14ac:dyDescent="0.35">
      <c r="A904" t="s">
        <v>13079</v>
      </c>
      <c r="B904" t="s">
        <v>13114</v>
      </c>
      <c r="C904" t="s">
        <v>13129</v>
      </c>
      <c r="D904" s="2">
        <v>2490</v>
      </c>
      <c r="E904" s="9">
        <v>3990</v>
      </c>
      <c r="F904" s="1">
        <v>0.38</v>
      </c>
      <c r="G904">
        <v>4.0999999999999996</v>
      </c>
      <c r="H904" s="4">
        <v>3606</v>
      </c>
      <c r="I904" t="str">
        <f t="shared" si="14"/>
        <v>&lt;50%</v>
      </c>
      <c r="J904" t="str" cm="1">
        <f t="array" ref="J904">_xlfn.IFS(G904&lt;=2,"0-2.0",G904&lt;=3,"2.1-3.0",G904&lt;=4,"3.1-4.0",G904&lt;=5,"4.1-5.0")</f>
        <v>4.1-5.0</v>
      </c>
      <c r="K904" s="6">
        <f>amazontable[[#This Row],[Discounted Price]]*H904</f>
        <v>8978940</v>
      </c>
      <c r="L904" s="7" t="str" cm="1">
        <f t="array" ref="L904">_xlfn.IFS(D904&lt;=200,"0-200",D904&lt;=500,"201-500",D904&gt;500,"501 &amp; above")</f>
        <v>501 &amp; above</v>
      </c>
      <c r="M904" t="str" cm="1">
        <f t="array" ref="M904">_xlfn.IFS(H904&lt;1000,"0-999",H904&lt;10000,"1,000-9,999",H904&gt;10000,"10,001&amp; above")</f>
        <v>1,000-9,999</v>
      </c>
      <c r="N904" t="s">
        <v>7529</v>
      </c>
      <c r="O904" t="s">
        <v>7534</v>
      </c>
      <c r="P904" s="19" t="s">
        <v>18426</v>
      </c>
      <c r="Q904" t="s">
        <v>18427</v>
      </c>
      <c r="R904" t="s">
        <v>18428</v>
      </c>
      <c r="S904" t="s">
        <v>18429</v>
      </c>
      <c r="T904" t="s">
        <v>18430</v>
      </c>
      <c r="U904" t="s">
        <v>18431</v>
      </c>
      <c r="V904" t="s">
        <v>18432</v>
      </c>
      <c r="W904" t="s">
        <v>18433</v>
      </c>
    </row>
    <row r="905" spans="1:23" x14ac:dyDescent="0.35">
      <c r="A905" t="s">
        <v>13079</v>
      </c>
      <c r="B905" t="s">
        <v>13105</v>
      </c>
      <c r="D905">
        <v>116</v>
      </c>
      <c r="E905" s="9">
        <v>200</v>
      </c>
      <c r="F905" s="1">
        <v>0.42</v>
      </c>
      <c r="G905">
        <v>4.4000000000000004</v>
      </c>
      <c r="H905" s="4">
        <v>357</v>
      </c>
      <c r="I905" t="str">
        <f t="shared" si="14"/>
        <v>&lt;50%</v>
      </c>
      <c r="J905" t="str" cm="1">
        <f t="array" ref="J905">_xlfn.IFS(G905&lt;=2,"0-2.0",G905&lt;=3,"2.1-3.0",G905&lt;=4,"3.1-4.0",G905&lt;=5,"4.1-5.0")</f>
        <v>4.1-5.0</v>
      </c>
      <c r="K905" s="6">
        <f>amazontable[[#This Row],[Discounted Price]]*H905</f>
        <v>41412</v>
      </c>
      <c r="L905" s="7" t="str" cm="1">
        <f t="array" ref="L905">_xlfn.IFS(D905&lt;=200,"0-200",D905&lt;=500,"201-500",D905&gt;500,"501 &amp; above")</f>
        <v>0-200</v>
      </c>
      <c r="M905" t="str" cm="1">
        <f t="array" ref="M905">_xlfn.IFS(H905&lt;1000,"0-999",H905&lt;10000,"1,000-9,999",H905&gt;10000,"10,001&amp; above")</f>
        <v>0-999</v>
      </c>
      <c r="N905" t="s">
        <v>7539</v>
      </c>
      <c r="O905" t="s">
        <v>7544</v>
      </c>
      <c r="P905" s="19" t="s">
        <v>18434</v>
      </c>
      <c r="Q905" t="s">
        <v>18435</v>
      </c>
      <c r="R905" t="s">
        <v>18436</v>
      </c>
      <c r="S905" t="s">
        <v>18437</v>
      </c>
      <c r="T905" t="s">
        <v>18438</v>
      </c>
      <c r="U905" t="s">
        <v>18439</v>
      </c>
      <c r="V905" t="s">
        <v>18440</v>
      </c>
      <c r="W905" t="s">
        <v>18441</v>
      </c>
    </row>
    <row r="906" spans="1:23" x14ac:dyDescent="0.35">
      <c r="A906" t="s">
        <v>13110</v>
      </c>
      <c r="B906" t="s">
        <v>13111</v>
      </c>
      <c r="C906" t="s">
        <v>13122</v>
      </c>
      <c r="D906">
        <v>200</v>
      </c>
      <c r="E906" s="9">
        <v>230</v>
      </c>
      <c r="F906" s="1">
        <v>0.13</v>
      </c>
      <c r="G906">
        <v>4.4000000000000004</v>
      </c>
      <c r="H906" s="4">
        <v>10170</v>
      </c>
      <c r="I906" t="str">
        <f t="shared" si="14"/>
        <v>&lt;50%</v>
      </c>
      <c r="J906" t="str" cm="1">
        <f t="array" ref="J906">_xlfn.IFS(G906&lt;=2,"0-2.0",G906&lt;=3,"2.1-3.0",G906&lt;=4,"3.1-4.0",G906&lt;=5,"4.1-5.0")</f>
        <v>4.1-5.0</v>
      </c>
      <c r="K906" s="6">
        <f>amazontable[[#This Row],[Discounted Price]]*H906</f>
        <v>2034000</v>
      </c>
      <c r="L906" s="7" t="str" cm="1">
        <f t="array" ref="L906">_xlfn.IFS(D906&lt;=200,"0-200",D906&lt;=500,"201-500",D906&gt;500,"501 &amp; above")</f>
        <v>0-200</v>
      </c>
      <c r="M906" t="str" cm="1">
        <f t="array" ref="M906">_xlfn.IFS(H906&lt;1000,"0-999",H906&lt;10000,"1,000-9,999",H906&gt;10000,"10,001&amp; above")</f>
        <v>10,001&amp; above</v>
      </c>
      <c r="N906" t="s">
        <v>7549</v>
      </c>
      <c r="O906" t="s">
        <v>7554</v>
      </c>
      <c r="P906" s="19" t="s">
        <v>18442</v>
      </c>
      <c r="Q906" t="s">
        <v>18443</v>
      </c>
      <c r="R906" t="s">
        <v>18444</v>
      </c>
      <c r="S906" t="s">
        <v>18445</v>
      </c>
      <c r="T906" t="s">
        <v>18446</v>
      </c>
      <c r="U906" t="s">
        <v>18447</v>
      </c>
      <c r="V906" t="s">
        <v>18448</v>
      </c>
      <c r="W906" t="s">
        <v>18449</v>
      </c>
    </row>
    <row r="907" spans="1:23" x14ac:dyDescent="0.35">
      <c r="A907" t="s">
        <v>13074</v>
      </c>
      <c r="B907" t="s">
        <v>13075</v>
      </c>
      <c r="C907" t="s">
        <v>13098</v>
      </c>
      <c r="D907" s="2">
        <v>1249</v>
      </c>
      <c r="E907" s="9">
        <v>2796</v>
      </c>
      <c r="F907" s="1">
        <v>0.55000000000000004</v>
      </c>
      <c r="G907">
        <v>4.4000000000000004</v>
      </c>
      <c r="H907" s="4">
        <v>4598</v>
      </c>
      <c r="I907" t="str">
        <f t="shared" si="14"/>
        <v>50% or more</v>
      </c>
      <c r="J907" t="str" cm="1">
        <f t="array" ref="J907">_xlfn.IFS(G907&lt;=2,"0-2.0",G907&lt;=3,"2.1-3.0",G907&lt;=4,"3.1-4.0",G907&lt;=5,"4.1-5.0")</f>
        <v>4.1-5.0</v>
      </c>
      <c r="K907" s="6">
        <f>amazontable[[#This Row],[Discounted Price]]*H907</f>
        <v>5742902</v>
      </c>
      <c r="L907" s="7" t="str" cm="1">
        <f t="array" ref="L907">_xlfn.IFS(D907&lt;=200,"0-200",D907&lt;=500,"201-500",D907&gt;500,"501 &amp; above")</f>
        <v>501 &amp; above</v>
      </c>
      <c r="M907" t="str" cm="1">
        <f t="array" ref="M907">_xlfn.IFS(H907&lt;1000,"0-999",H907&lt;10000,"1,000-9,999",H907&gt;10000,"10,001&amp; above")</f>
        <v>1,000-9,999</v>
      </c>
      <c r="N907" t="s">
        <v>7559</v>
      </c>
      <c r="O907" t="s">
        <v>7564</v>
      </c>
      <c r="P907" s="19" t="s">
        <v>18450</v>
      </c>
      <c r="Q907" t="s">
        <v>18451</v>
      </c>
      <c r="R907" t="s">
        <v>18452</v>
      </c>
      <c r="S907" t="s">
        <v>18453</v>
      </c>
      <c r="T907" t="s">
        <v>18454</v>
      </c>
      <c r="U907" t="s">
        <v>18455</v>
      </c>
      <c r="V907" t="s">
        <v>18456</v>
      </c>
      <c r="W907" t="s">
        <v>18457</v>
      </c>
    </row>
    <row r="908" spans="1:23" x14ac:dyDescent="0.35">
      <c r="A908" t="s">
        <v>13074</v>
      </c>
      <c r="B908" t="s">
        <v>13075</v>
      </c>
      <c r="C908" t="s">
        <v>13132</v>
      </c>
      <c r="D908">
        <v>649</v>
      </c>
      <c r="E908" s="9">
        <v>999</v>
      </c>
      <c r="F908" s="1">
        <v>0.35</v>
      </c>
      <c r="G908">
        <v>3.5</v>
      </c>
      <c r="H908" s="4">
        <v>7222</v>
      </c>
      <c r="I908" t="str">
        <f t="shared" si="14"/>
        <v>&lt;50%</v>
      </c>
      <c r="J908" t="str" cm="1">
        <f t="array" ref="J908">_xlfn.IFS(G908&lt;=2,"0-2.0",G908&lt;=3,"2.1-3.0",G908&lt;=4,"3.1-4.0",G908&lt;=5,"4.1-5.0")</f>
        <v>3.1-4.0</v>
      </c>
      <c r="K908" s="6">
        <f>amazontable[[#This Row],[Discounted Price]]*H908</f>
        <v>4687078</v>
      </c>
      <c r="L908" s="7" t="str" cm="1">
        <f t="array" ref="L908">_xlfn.IFS(D908&lt;=200,"0-200",D908&lt;=500,"201-500",D908&gt;500,"501 &amp; above")</f>
        <v>501 &amp; above</v>
      </c>
      <c r="M908" t="str" cm="1">
        <f t="array" ref="M908">_xlfn.IFS(H908&lt;1000,"0-999",H908&lt;10000,"1,000-9,999",H908&gt;10000,"10,001&amp; above")</f>
        <v>1,000-9,999</v>
      </c>
      <c r="N908" t="s">
        <v>7569</v>
      </c>
      <c r="O908" t="s">
        <v>7575</v>
      </c>
      <c r="P908" s="19" t="s">
        <v>18458</v>
      </c>
      <c r="Q908" t="s">
        <v>18459</v>
      </c>
      <c r="R908" t="s">
        <v>18460</v>
      </c>
      <c r="S908" t="s">
        <v>18461</v>
      </c>
      <c r="T908" t="s">
        <v>18462</v>
      </c>
      <c r="U908" t="s">
        <v>18463</v>
      </c>
      <c r="V908" t="s">
        <v>18464</v>
      </c>
      <c r="W908" t="s">
        <v>18465</v>
      </c>
    </row>
    <row r="909" spans="1:23" x14ac:dyDescent="0.35">
      <c r="A909" t="s">
        <v>13074</v>
      </c>
      <c r="B909" t="s">
        <v>13075</v>
      </c>
      <c r="C909" t="s">
        <v>13121</v>
      </c>
      <c r="D909" s="2">
        <v>2649</v>
      </c>
      <c r="E909" s="9">
        <v>3499</v>
      </c>
      <c r="F909" s="1">
        <v>0.24</v>
      </c>
      <c r="G909">
        <v>4.5</v>
      </c>
      <c r="H909" s="4">
        <v>1271</v>
      </c>
      <c r="I909" t="str">
        <f t="shared" si="14"/>
        <v>&lt;50%</v>
      </c>
      <c r="J909" t="str" cm="1">
        <f t="array" ref="J909">_xlfn.IFS(G909&lt;=2,"0-2.0",G909&lt;=3,"2.1-3.0",G909&lt;=4,"3.1-4.0",G909&lt;=5,"4.1-5.0")</f>
        <v>4.1-5.0</v>
      </c>
      <c r="K909" s="6">
        <f>amazontable[[#This Row],[Discounted Price]]*H909</f>
        <v>3366879</v>
      </c>
      <c r="L909" s="7" t="str" cm="1">
        <f t="array" ref="L909">_xlfn.IFS(D909&lt;=200,"0-200",D909&lt;=500,"201-500",D909&gt;500,"501 &amp; above")</f>
        <v>501 &amp; above</v>
      </c>
      <c r="M909" t="str" cm="1">
        <f t="array" ref="M909">_xlfn.IFS(H909&lt;1000,"0-999",H909&lt;10000,"1,000-9,999",H909&gt;10000,"10,001&amp; above")</f>
        <v>1,000-9,999</v>
      </c>
      <c r="N909" t="s">
        <v>7580</v>
      </c>
      <c r="O909" t="s">
        <v>7586</v>
      </c>
      <c r="P909" s="19" t="s">
        <v>18466</v>
      </c>
      <c r="Q909" t="s">
        <v>18467</v>
      </c>
      <c r="R909" t="s">
        <v>18468</v>
      </c>
      <c r="S909" t="s">
        <v>18469</v>
      </c>
      <c r="T909" t="s">
        <v>18470</v>
      </c>
      <c r="U909" t="s">
        <v>18471</v>
      </c>
      <c r="V909" t="s">
        <v>18472</v>
      </c>
      <c r="W909" t="s">
        <v>18473</v>
      </c>
    </row>
    <row r="910" spans="1:23" x14ac:dyDescent="0.35">
      <c r="A910" t="s">
        <v>13074</v>
      </c>
      <c r="B910" t="s">
        <v>13075</v>
      </c>
      <c r="C910" t="s">
        <v>13076</v>
      </c>
      <c r="D910">
        <v>199</v>
      </c>
      <c r="E910" s="9">
        <v>349</v>
      </c>
      <c r="F910" s="1">
        <v>0.43</v>
      </c>
      <c r="G910">
        <v>4.0999999999999996</v>
      </c>
      <c r="H910" s="4">
        <v>314</v>
      </c>
      <c r="I910" t="str">
        <f t="shared" si="14"/>
        <v>&lt;50%</v>
      </c>
      <c r="J910" t="str" cm="1">
        <f t="array" ref="J910">_xlfn.IFS(G910&lt;=2,"0-2.0",G910&lt;=3,"2.1-3.0",G910&lt;=4,"3.1-4.0",G910&lt;=5,"4.1-5.0")</f>
        <v>4.1-5.0</v>
      </c>
      <c r="K910" s="6">
        <f>amazontable[[#This Row],[Discounted Price]]*H910</f>
        <v>62486</v>
      </c>
      <c r="L910" s="7" t="str" cm="1">
        <f t="array" ref="L910">_xlfn.IFS(D910&lt;=200,"0-200",D910&lt;=500,"201-500",D910&gt;500,"501 &amp; above")</f>
        <v>0-200</v>
      </c>
      <c r="M910" t="str" cm="1">
        <f t="array" ref="M910">_xlfn.IFS(H910&lt;1000,"0-999",H910&lt;10000,"1,000-9,999",H910&gt;10000,"10,001&amp; above")</f>
        <v>0-999</v>
      </c>
      <c r="N910" t="s">
        <v>516</v>
      </c>
      <c r="O910" t="s">
        <v>521</v>
      </c>
      <c r="P910" s="19" t="s">
        <v>13734</v>
      </c>
      <c r="Q910" t="s">
        <v>13735</v>
      </c>
      <c r="R910" t="s">
        <v>13736</v>
      </c>
      <c r="S910" t="s">
        <v>13737</v>
      </c>
      <c r="T910" t="s">
        <v>13738</v>
      </c>
      <c r="U910" t="s">
        <v>13739</v>
      </c>
      <c r="V910" t="s">
        <v>13740</v>
      </c>
      <c r="W910" t="s">
        <v>13741</v>
      </c>
    </row>
    <row r="911" spans="1:23" x14ac:dyDescent="0.35">
      <c r="A911" t="s">
        <v>13074</v>
      </c>
      <c r="B911" t="s">
        <v>13119</v>
      </c>
      <c r="C911" t="s">
        <v>13120</v>
      </c>
      <c r="D911">
        <v>596</v>
      </c>
      <c r="E911" s="9">
        <v>723</v>
      </c>
      <c r="F911" s="1">
        <v>0.18</v>
      </c>
      <c r="G911">
        <v>4.4000000000000004</v>
      </c>
      <c r="H911" s="4">
        <v>3219</v>
      </c>
      <c r="I911" t="str">
        <f t="shared" si="14"/>
        <v>&lt;50%</v>
      </c>
      <c r="J911" t="str" cm="1">
        <f t="array" ref="J911">_xlfn.IFS(G911&lt;=2,"0-2.0",G911&lt;=3,"2.1-3.0",G911&lt;=4,"3.1-4.0",G911&lt;=5,"4.1-5.0")</f>
        <v>4.1-5.0</v>
      </c>
      <c r="K911" s="6">
        <f>amazontable[[#This Row],[Discounted Price]]*H911</f>
        <v>1918524</v>
      </c>
      <c r="L911" s="7" t="str" cm="1">
        <f t="array" ref="L911">_xlfn.IFS(D911&lt;=200,"0-200",D911&lt;=500,"201-500",D911&gt;500,"501 &amp; above")</f>
        <v>501 &amp; above</v>
      </c>
      <c r="M911" t="str" cm="1">
        <f t="array" ref="M911">_xlfn.IFS(H911&lt;1000,"0-999",H911&lt;10000,"1,000-9,999",H911&gt;10000,"10,001&amp; above")</f>
        <v>1,000-9,999</v>
      </c>
      <c r="N911" t="s">
        <v>7593</v>
      </c>
      <c r="O911" t="s">
        <v>7598</v>
      </c>
      <c r="P911" s="19" t="s">
        <v>18474</v>
      </c>
      <c r="Q911" t="s">
        <v>18475</v>
      </c>
      <c r="R911" t="s">
        <v>18476</v>
      </c>
      <c r="S911" t="s">
        <v>18477</v>
      </c>
      <c r="T911" t="s">
        <v>18478</v>
      </c>
      <c r="U911" t="s">
        <v>18479</v>
      </c>
      <c r="V911" t="s">
        <v>18480</v>
      </c>
      <c r="W911" t="s">
        <v>18481</v>
      </c>
    </row>
    <row r="912" spans="1:23" x14ac:dyDescent="0.35">
      <c r="A912" t="s">
        <v>13079</v>
      </c>
      <c r="B912" t="s">
        <v>13090</v>
      </c>
      <c r="C912" t="s">
        <v>13091</v>
      </c>
      <c r="D912" s="2">
        <v>2499</v>
      </c>
      <c r="E912" s="9">
        <v>5999</v>
      </c>
      <c r="F912" s="1">
        <v>0.57999999999999996</v>
      </c>
      <c r="G912">
        <v>4.0999999999999996</v>
      </c>
      <c r="H912" s="4">
        <v>38879</v>
      </c>
      <c r="I912" t="str">
        <f t="shared" si="14"/>
        <v>50% or more</v>
      </c>
      <c r="J912" t="str" cm="1">
        <f t="array" ref="J912">_xlfn.IFS(G912&lt;=2,"0-2.0",G912&lt;=3,"2.1-3.0",G912&lt;=4,"3.1-4.0",G912&lt;=5,"4.1-5.0")</f>
        <v>4.1-5.0</v>
      </c>
      <c r="K912" s="6">
        <f>amazontable[[#This Row],[Discounted Price]]*H912</f>
        <v>97158621</v>
      </c>
      <c r="L912" s="7" t="str" cm="1">
        <f t="array" ref="L912">_xlfn.IFS(D912&lt;=200,"0-200",D912&lt;=500,"201-500",D912&gt;500,"501 &amp; above")</f>
        <v>501 &amp; above</v>
      </c>
      <c r="M912" t="str" cm="1">
        <f t="array" ref="M912">_xlfn.IFS(H912&lt;1000,"0-999",H912&lt;10000,"1,000-9,999",H912&gt;10000,"10,001&amp; above")</f>
        <v>10,001&amp; above</v>
      </c>
      <c r="N912" t="s">
        <v>7603</v>
      </c>
      <c r="O912" t="s">
        <v>4418</v>
      </c>
      <c r="P912" s="19" t="s">
        <v>16187</v>
      </c>
      <c r="Q912" t="s">
        <v>16188</v>
      </c>
      <c r="R912" t="s">
        <v>16189</v>
      </c>
      <c r="S912" t="s">
        <v>16190</v>
      </c>
      <c r="T912" t="s">
        <v>16191</v>
      </c>
      <c r="U912" t="s">
        <v>16192</v>
      </c>
      <c r="V912" t="s">
        <v>16193</v>
      </c>
      <c r="W912" t="s">
        <v>16194</v>
      </c>
    </row>
    <row r="913" spans="1:23" x14ac:dyDescent="0.35">
      <c r="A913" t="s">
        <v>13079</v>
      </c>
      <c r="B913" t="s">
        <v>13083</v>
      </c>
      <c r="C913" t="s">
        <v>13089</v>
      </c>
      <c r="D913" s="2">
        <v>4999</v>
      </c>
      <c r="E913" s="9">
        <v>12499</v>
      </c>
      <c r="F913" s="1">
        <v>0.6</v>
      </c>
      <c r="G913">
        <v>4.2</v>
      </c>
      <c r="H913" s="4">
        <v>4541</v>
      </c>
      <c r="I913" t="str">
        <f t="shared" si="14"/>
        <v>50% or more</v>
      </c>
      <c r="J913" t="str" cm="1">
        <f t="array" ref="J913">_xlfn.IFS(G913&lt;=2,"0-2.0",G913&lt;=3,"2.1-3.0",G913&lt;=4,"3.1-4.0",G913&lt;=5,"4.1-5.0")</f>
        <v>4.1-5.0</v>
      </c>
      <c r="K913" s="6">
        <f>amazontable[[#This Row],[Discounted Price]]*H913</f>
        <v>22700459</v>
      </c>
      <c r="L913" s="7" t="str" cm="1">
        <f t="array" ref="L913">_xlfn.IFS(D913&lt;=200,"0-200",D913&lt;=500,"201-500",D913&gt;500,"501 &amp; above")</f>
        <v>501 &amp; above</v>
      </c>
      <c r="M913" t="str" cm="1">
        <f t="array" ref="M913">_xlfn.IFS(H913&lt;1000,"0-999",H913&lt;10000,"1,000-9,999",H913&gt;10000,"10,001&amp; above")</f>
        <v>1,000-9,999</v>
      </c>
      <c r="N913" t="s">
        <v>7608</v>
      </c>
      <c r="O913" t="s">
        <v>7614</v>
      </c>
      <c r="P913" s="19" t="s">
        <v>18482</v>
      </c>
      <c r="Q913" t="s">
        <v>18483</v>
      </c>
      <c r="R913" t="s">
        <v>18484</v>
      </c>
      <c r="S913" t="s">
        <v>18485</v>
      </c>
      <c r="T913" t="s">
        <v>18486</v>
      </c>
      <c r="U913" t="s">
        <v>18487</v>
      </c>
      <c r="V913" t="s">
        <v>18488</v>
      </c>
      <c r="W913" t="s">
        <v>18489</v>
      </c>
    </row>
    <row r="914" spans="1:23" x14ac:dyDescent="0.35">
      <c r="A914" t="s">
        <v>13079</v>
      </c>
      <c r="B914" t="s">
        <v>13096</v>
      </c>
      <c r="C914" t="s">
        <v>13097</v>
      </c>
      <c r="D914">
        <v>399</v>
      </c>
      <c r="E914" s="9">
        <v>1290</v>
      </c>
      <c r="F914" s="1">
        <v>0.69</v>
      </c>
      <c r="G914">
        <v>4.2</v>
      </c>
      <c r="H914" s="4">
        <v>76042</v>
      </c>
      <c r="I914" t="str">
        <f t="shared" si="14"/>
        <v>50% or more</v>
      </c>
      <c r="J914" t="str" cm="1">
        <f t="array" ref="J914">_xlfn.IFS(G914&lt;=2,"0-2.0",G914&lt;=3,"2.1-3.0",G914&lt;=4,"3.1-4.0",G914&lt;=5,"4.1-5.0")</f>
        <v>4.1-5.0</v>
      </c>
      <c r="K914" s="6">
        <f>amazontable[[#This Row],[Discounted Price]]*H914</f>
        <v>30340758</v>
      </c>
      <c r="L914" s="7" t="str" cm="1">
        <f t="array" ref="L914">_xlfn.IFS(D914&lt;=200,"0-200",D914&lt;=500,"201-500",D914&gt;500,"501 &amp; above")</f>
        <v>201-500</v>
      </c>
      <c r="M914" t="str" cm="1">
        <f t="array" ref="M914">_xlfn.IFS(H914&lt;1000,"0-999",H914&lt;10000,"1,000-9,999",H914&gt;10000,"10,001&amp; above")</f>
        <v>10,001&amp; above</v>
      </c>
      <c r="N914" t="s">
        <v>7619</v>
      </c>
      <c r="O914" t="s">
        <v>7624</v>
      </c>
      <c r="P914" s="19" t="s">
        <v>18490</v>
      </c>
      <c r="Q914" t="s">
        <v>18491</v>
      </c>
      <c r="R914" t="s">
        <v>18492</v>
      </c>
      <c r="S914" t="s">
        <v>18493</v>
      </c>
      <c r="T914" t="s">
        <v>18494</v>
      </c>
      <c r="U914" t="s">
        <v>18495</v>
      </c>
      <c r="V914" t="s">
        <v>18496</v>
      </c>
      <c r="W914" t="s">
        <v>18497</v>
      </c>
    </row>
    <row r="915" spans="1:23" x14ac:dyDescent="0.35">
      <c r="A915" t="s">
        <v>13079</v>
      </c>
      <c r="B915" t="s">
        <v>13105</v>
      </c>
      <c r="D915">
        <v>116</v>
      </c>
      <c r="E915" s="9">
        <v>200</v>
      </c>
      <c r="F915" s="1">
        <v>0.42</v>
      </c>
      <c r="G915">
        <v>4.3</v>
      </c>
      <c r="H915" s="4">
        <v>485</v>
      </c>
      <c r="I915" t="str">
        <f t="shared" si="14"/>
        <v>&lt;50%</v>
      </c>
      <c r="J915" t="str" cm="1">
        <f t="array" ref="J915">_xlfn.IFS(G915&lt;=2,"0-2.0",G915&lt;=3,"2.1-3.0",G915&lt;=4,"3.1-4.0",G915&lt;=5,"4.1-5.0")</f>
        <v>4.1-5.0</v>
      </c>
      <c r="K915" s="6">
        <f>amazontable[[#This Row],[Discounted Price]]*H915</f>
        <v>56260</v>
      </c>
      <c r="L915" s="7" t="str" cm="1">
        <f t="array" ref="L915">_xlfn.IFS(D915&lt;=200,"0-200",D915&lt;=500,"201-500",D915&gt;500,"501 &amp; above")</f>
        <v>0-200</v>
      </c>
      <c r="M915" t="str" cm="1">
        <f t="array" ref="M915">_xlfn.IFS(H915&lt;1000,"0-999",H915&lt;10000,"1,000-9,999",H915&gt;10000,"10,001&amp; above")</f>
        <v>0-999</v>
      </c>
      <c r="N915" t="s">
        <v>7629</v>
      </c>
      <c r="O915" t="s">
        <v>7634</v>
      </c>
      <c r="P915" s="19" t="s">
        <v>18498</v>
      </c>
      <c r="Q915" t="s">
        <v>18499</v>
      </c>
      <c r="R915" t="s">
        <v>18500</v>
      </c>
      <c r="S915" t="s">
        <v>18501</v>
      </c>
      <c r="T915" t="s">
        <v>18502</v>
      </c>
      <c r="U915" t="s">
        <v>18503</v>
      </c>
      <c r="V915" t="s">
        <v>18504</v>
      </c>
      <c r="W915" t="s">
        <v>18505</v>
      </c>
    </row>
    <row r="916" spans="1:23" x14ac:dyDescent="0.35">
      <c r="A916" t="s">
        <v>13079</v>
      </c>
      <c r="B916" t="s">
        <v>13114</v>
      </c>
      <c r="C916" t="s">
        <v>13129</v>
      </c>
      <c r="D916" s="2">
        <v>4499</v>
      </c>
      <c r="E916" s="9">
        <v>5999</v>
      </c>
      <c r="F916" s="1">
        <v>0.25</v>
      </c>
      <c r="G916">
        <v>4.3</v>
      </c>
      <c r="H916" s="4">
        <v>44696</v>
      </c>
      <c r="I916" t="str">
        <f t="shared" si="14"/>
        <v>&lt;50%</v>
      </c>
      <c r="J916" t="str" cm="1">
        <f t="array" ref="J916">_xlfn.IFS(G916&lt;=2,"0-2.0",G916&lt;=3,"2.1-3.0",G916&lt;=4,"3.1-4.0",G916&lt;=5,"4.1-5.0")</f>
        <v>4.1-5.0</v>
      </c>
      <c r="K916" s="6">
        <f>amazontable[[#This Row],[Discounted Price]]*H916</f>
        <v>201087304</v>
      </c>
      <c r="L916" s="7" t="str" cm="1">
        <f t="array" ref="L916">_xlfn.IFS(D916&lt;=200,"0-200",D916&lt;=500,"201-500",D916&gt;500,"501 &amp; above")</f>
        <v>501 &amp; above</v>
      </c>
      <c r="M916" t="str" cm="1">
        <f t="array" ref="M916">_xlfn.IFS(H916&lt;1000,"0-999",H916&lt;10000,"1,000-9,999",H916&gt;10000,"10,001&amp; above")</f>
        <v>10,001&amp; above</v>
      </c>
      <c r="N916" t="s">
        <v>7639</v>
      </c>
      <c r="O916" t="s">
        <v>7644</v>
      </c>
      <c r="P916" s="19" t="s">
        <v>18506</v>
      </c>
      <c r="Q916" t="s">
        <v>18507</v>
      </c>
      <c r="R916" t="s">
        <v>18508</v>
      </c>
      <c r="S916" t="s">
        <v>18509</v>
      </c>
      <c r="T916" t="s">
        <v>18510</v>
      </c>
      <c r="U916" t="s">
        <v>18511</v>
      </c>
      <c r="V916" t="s">
        <v>18512</v>
      </c>
      <c r="W916" t="s">
        <v>18513</v>
      </c>
    </row>
    <row r="917" spans="1:23" x14ac:dyDescent="0.35">
      <c r="A917" t="s">
        <v>13074</v>
      </c>
      <c r="B917" t="s">
        <v>13075</v>
      </c>
      <c r="C917" t="s">
        <v>13131</v>
      </c>
      <c r="D917">
        <v>330</v>
      </c>
      <c r="E917" s="9">
        <v>499</v>
      </c>
      <c r="F917" s="1">
        <v>0.34</v>
      </c>
      <c r="G917">
        <v>3.7</v>
      </c>
      <c r="H917" s="4">
        <v>8566</v>
      </c>
      <c r="I917" t="str">
        <f t="shared" si="14"/>
        <v>&lt;50%</v>
      </c>
      <c r="J917" t="str" cm="1">
        <f t="array" ref="J917">_xlfn.IFS(G917&lt;=2,"0-2.0",G917&lt;=3,"2.1-3.0",G917&lt;=4,"3.1-4.0",G917&lt;=5,"4.1-5.0")</f>
        <v>3.1-4.0</v>
      </c>
      <c r="K917" s="6">
        <f>amazontable[[#This Row],[Discounted Price]]*H917</f>
        <v>2826780</v>
      </c>
      <c r="L917" s="7" t="str" cm="1">
        <f t="array" ref="L917">_xlfn.IFS(D917&lt;=200,"0-200",D917&lt;=500,"201-500",D917&gt;500,"501 &amp; above")</f>
        <v>201-500</v>
      </c>
      <c r="M917" t="str" cm="1">
        <f t="array" ref="M917">_xlfn.IFS(H917&lt;1000,"0-999",H917&lt;10000,"1,000-9,999",H917&gt;10000,"10,001&amp; above")</f>
        <v>1,000-9,999</v>
      </c>
      <c r="N917" t="s">
        <v>7649</v>
      </c>
      <c r="O917" t="s">
        <v>7654</v>
      </c>
      <c r="P917" s="19" t="s">
        <v>18514</v>
      </c>
      <c r="Q917" t="s">
        <v>18515</v>
      </c>
      <c r="R917" t="s">
        <v>18516</v>
      </c>
      <c r="S917" t="s">
        <v>18517</v>
      </c>
      <c r="T917" t="s">
        <v>18518</v>
      </c>
      <c r="U917" t="s">
        <v>18519</v>
      </c>
      <c r="V917" t="s">
        <v>18520</v>
      </c>
      <c r="W917" t="s">
        <v>18521</v>
      </c>
    </row>
    <row r="918" spans="1:23" x14ac:dyDescent="0.35">
      <c r="A918" t="s">
        <v>13079</v>
      </c>
      <c r="B918" t="s">
        <v>13096</v>
      </c>
      <c r="C918" t="s">
        <v>13097</v>
      </c>
      <c r="D918">
        <v>649</v>
      </c>
      <c r="E918" s="9">
        <v>2499</v>
      </c>
      <c r="F918" s="1">
        <v>0.74</v>
      </c>
      <c r="G918">
        <v>3.9</v>
      </c>
      <c r="H918" s="4">
        <v>13049</v>
      </c>
      <c r="I918" t="str">
        <f t="shared" si="14"/>
        <v>50% or more</v>
      </c>
      <c r="J918" t="str" cm="1">
        <f t="array" ref="J918">_xlfn.IFS(G918&lt;=2,"0-2.0",G918&lt;=3,"2.1-3.0",G918&lt;=4,"3.1-4.0",G918&lt;=5,"4.1-5.0")</f>
        <v>3.1-4.0</v>
      </c>
      <c r="K918" s="6">
        <f>amazontable[[#This Row],[Discounted Price]]*H918</f>
        <v>8468801</v>
      </c>
      <c r="L918" s="7" t="str" cm="1">
        <f t="array" ref="L918">_xlfn.IFS(D918&lt;=200,"0-200",D918&lt;=500,"201-500",D918&gt;500,"501 &amp; above")</f>
        <v>501 &amp; above</v>
      </c>
      <c r="M918" t="str" cm="1">
        <f t="array" ref="M918">_xlfn.IFS(H918&lt;1000,"0-999",H918&lt;10000,"1,000-9,999",H918&gt;10000,"10,001&amp; above")</f>
        <v>10,001&amp; above</v>
      </c>
      <c r="N918" t="s">
        <v>7659</v>
      </c>
      <c r="O918" t="s">
        <v>7664</v>
      </c>
      <c r="P918" s="19" t="s">
        <v>18522</v>
      </c>
      <c r="Q918" t="s">
        <v>18523</v>
      </c>
      <c r="R918" t="s">
        <v>18524</v>
      </c>
      <c r="S918" t="s">
        <v>18525</v>
      </c>
      <c r="T918" t="s">
        <v>18526</v>
      </c>
      <c r="U918" t="s">
        <v>18527</v>
      </c>
      <c r="V918" t="s">
        <v>18528</v>
      </c>
      <c r="W918" t="s">
        <v>18529</v>
      </c>
    </row>
    <row r="919" spans="1:23" x14ac:dyDescent="0.35">
      <c r="A919" t="s">
        <v>13074</v>
      </c>
      <c r="B919" t="s">
        <v>13075</v>
      </c>
      <c r="C919" t="s">
        <v>13130</v>
      </c>
      <c r="D919" s="2">
        <v>1234</v>
      </c>
      <c r="E919" s="9">
        <v>1599</v>
      </c>
      <c r="F919" s="1">
        <v>0.23</v>
      </c>
      <c r="G919">
        <v>4.5</v>
      </c>
      <c r="H919" s="4">
        <v>16680</v>
      </c>
      <c r="I919" t="str">
        <f t="shared" si="14"/>
        <v>&lt;50%</v>
      </c>
      <c r="J919" t="str" cm="1">
        <f t="array" ref="J919">_xlfn.IFS(G919&lt;=2,"0-2.0",G919&lt;=3,"2.1-3.0",G919&lt;=4,"3.1-4.0",G919&lt;=5,"4.1-5.0")</f>
        <v>4.1-5.0</v>
      </c>
      <c r="K919" s="6">
        <f>amazontable[[#This Row],[Discounted Price]]*H919</f>
        <v>20583120</v>
      </c>
      <c r="L919" s="7" t="str" cm="1">
        <f t="array" ref="L919">_xlfn.IFS(D919&lt;=200,"0-200",D919&lt;=500,"201-500",D919&gt;500,"501 &amp; above")</f>
        <v>501 &amp; above</v>
      </c>
      <c r="M919" t="str" cm="1">
        <f t="array" ref="M919">_xlfn.IFS(H919&lt;1000,"0-999",H919&lt;10000,"1,000-9,999",H919&gt;10000,"10,001&amp; above")</f>
        <v>10,001&amp; above</v>
      </c>
      <c r="N919" t="s">
        <v>7668</v>
      </c>
      <c r="O919" t="s">
        <v>7673</v>
      </c>
      <c r="P919" s="19" t="s">
        <v>18530</v>
      </c>
      <c r="Q919" t="s">
        <v>18531</v>
      </c>
      <c r="R919" t="s">
        <v>18532</v>
      </c>
      <c r="S919" t="s">
        <v>18533</v>
      </c>
      <c r="T919" t="s">
        <v>18534</v>
      </c>
      <c r="U919" t="s">
        <v>18535</v>
      </c>
      <c r="V919" t="s">
        <v>18536</v>
      </c>
      <c r="W919" t="s">
        <v>18537</v>
      </c>
    </row>
    <row r="920" spans="1:23" x14ac:dyDescent="0.35">
      <c r="A920" t="s">
        <v>13079</v>
      </c>
      <c r="B920" t="s">
        <v>13096</v>
      </c>
      <c r="C920" t="s">
        <v>13097</v>
      </c>
      <c r="D920" s="2">
        <v>1399</v>
      </c>
      <c r="E920" s="9">
        <v>2990</v>
      </c>
      <c r="F920" s="1">
        <v>0.53</v>
      </c>
      <c r="G920">
        <v>4.0999999999999996</v>
      </c>
      <c r="H920" s="4">
        <v>97174</v>
      </c>
      <c r="I920" t="str">
        <f t="shared" si="14"/>
        <v>50% or more</v>
      </c>
      <c r="J920" t="str" cm="1">
        <f t="array" ref="J920">_xlfn.IFS(G920&lt;=2,"0-2.0",G920&lt;=3,"2.1-3.0",G920&lt;=4,"3.1-4.0",G920&lt;=5,"4.1-5.0")</f>
        <v>4.1-5.0</v>
      </c>
      <c r="K920" s="6">
        <f>amazontable[[#This Row],[Discounted Price]]*H920</f>
        <v>135946426</v>
      </c>
      <c r="L920" s="7" t="str" cm="1">
        <f t="array" ref="L920">_xlfn.IFS(D920&lt;=200,"0-200",D920&lt;=500,"201-500",D920&gt;500,"501 &amp; above")</f>
        <v>501 &amp; above</v>
      </c>
      <c r="M920" t="str" cm="1">
        <f t="array" ref="M920">_xlfn.IFS(H920&lt;1000,"0-999",H920&lt;10000,"1,000-9,999",H920&gt;10000,"10,001&amp; above")</f>
        <v>10,001&amp; above</v>
      </c>
      <c r="N920" t="s">
        <v>4423</v>
      </c>
      <c r="O920" t="s">
        <v>4429</v>
      </c>
      <c r="P920" s="19" t="s">
        <v>16195</v>
      </c>
      <c r="Q920" t="s">
        <v>16196</v>
      </c>
      <c r="R920" t="s">
        <v>16197</v>
      </c>
      <c r="S920" t="s">
        <v>16198</v>
      </c>
      <c r="T920" t="s">
        <v>16199</v>
      </c>
      <c r="U920" t="s">
        <v>16200</v>
      </c>
      <c r="V920" t="s">
        <v>16201</v>
      </c>
      <c r="W920" t="s">
        <v>16202</v>
      </c>
    </row>
    <row r="921" spans="1:23" x14ac:dyDescent="0.35">
      <c r="A921" t="s">
        <v>13107</v>
      </c>
      <c r="B921" t="s">
        <v>13108</v>
      </c>
      <c r="C921" t="s">
        <v>13109</v>
      </c>
      <c r="D921">
        <v>272</v>
      </c>
      <c r="E921" s="9">
        <v>320</v>
      </c>
      <c r="F921" s="1">
        <v>0.15</v>
      </c>
      <c r="G921">
        <v>4</v>
      </c>
      <c r="H921" s="4">
        <v>3686</v>
      </c>
      <c r="I921" t="str">
        <f t="shared" si="14"/>
        <v>&lt;50%</v>
      </c>
      <c r="J921" t="str" cm="1">
        <f t="array" ref="J921">_xlfn.IFS(G921&lt;=2,"0-2.0",G921&lt;=3,"2.1-3.0",G921&lt;=4,"3.1-4.0",G921&lt;=5,"4.1-5.0")</f>
        <v>3.1-4.0</v>
      </c>
      <c r="K921" s="6">
        <f>amazontable[[#This Row],[Discounted Price]]*H921</f>
        <v>1002592</v>
      </c>
      <c r="L921" s="7" t="str" cm="1">
        <f t="array" ref="L921">_xlfn.IFS(D921&lt;=200,"0-200",D921&lt;=500,"201-500",D921&gt;500,"501 &amp; above")</f>
        <v>201-500</v>
      </c>
      <c r="M921" t="str" cm="1">
        <f t="array" ref="M921">_xlfn.IFS(H921&lt;1000,"0-999",H921&lt;10000,"1,000-9,999",H921&gt;10000,"10,001&amp; above")</f>
        <v>1,000-9,999</v>
      </c>
      <c r="N921" t="s">
        <v>7680</v>
      </c>
      <c r="O921" t="s">
        <v>7685</v>
      </c>
      <c r="P921" s="19" t="s">
        <v>18538</v>
      </c>
      <c r="Q921" t="s">
        <v>18539</v>
      </c>
      <c r="R921" t="s">
        <v>18540</v>
      </c>
      <c r="S921" t="s">
        <v>18541</v>
      </c>
      <c r="T921" t="s">
        <v>18542</v>
      </c>
      <c r="U921" t="s">
        <v>18543</v>
      </c>
      <c r="V921" t="s">
        <v>18544</v>
      </c>
      <c r="W921" t="s">
        <v>18545</v>
      </c>
    </row>
    <row r="922" spans="1:23" x14ac:dyDescent="0.35">
      <c r="A922" t="s">
        <v>13079</v>
      </c>
      <c r="B922" t="s">
        <v>13096</v>
      </c>
      <c r="C922" t="s">
        <v>13146</v>
      </c>
      <c r="D922">
        <v>99</v>
      </c>
      <c r="E922" s="9">
        <v>999</v>
      </c>
      <c r="F922" s="1">
        <v>0.9</v>
      </c>
      <c r="G922">
        <v>3.8</v>
      </c>
      <c r="H922" s="4">
        <v>594</v>
      </c>
      <c r="I922" t="str">
        <f t="shared" si="14"/>
        <v>50% or more</v>
      </c>
      <c r="J922" t="str" cm="1">
        <f t="array" ref="J922">_xlfn.IFS(G922&lt;=2,"0-2.0",G922&lt;=3,"2.1-3.0",G922&lt;=4,"3.1-4.0",G922&lt;=5,"4.1-5.0")</f>
        <v>3.1-4.0</v>
      </c>
      <c r="K922" s="6">
        <f>amazontable[[#This Row],[Discounted Price]]*H922</f>
        <v>58806</v>
      </c>
      <c r="L922" s="7" t="str" cm="1">
        <f t="array" ref="L922">_xlfn.IFS(D922&lt;=200,"0-200",D922&lt;=500,"201-500",D922&gt;500,"501 &amp; above")</f>
        <v>0-200</v>
      </c>
      <c r="M922" t="str" cm="1">
        <f t="array" ref="M922">_xlfn.IFS(H922&lt;1000,"0-999",H922&lt;10000,"1,000-9,999",H922&gt;10000,"10,001&amp; above")</f>
        <v>0-999</v>
      </c>
      <c r="N922" t="s">
        <v>7690</v>
      </c>
      <c r="O922" t="s">
        <v>7696</v>
      </c>
      <c r="P922" s="19" t="s">
        <v>18546</v>
      </c>
      <c r="Q922" t="s">
        <v>18547</v>
      </c>
      <c r="R922" t="s">
        <v>18548</v>
      </c>
      <c r="S922" t="s">
        <v>18549</v>
      </c>
      <c r="T922" t="s">
        <v>18550</v>
      </c>
      <c r="U922" t="s">
        <v>18551</v>
      </c>
      <c r="V922" t="s">
        <v>18552</v>
      </c>
      <c r="W922" t="s">
        <v>18553</v>
      </c>
    </row>
    <row r="923" spans="1:23" x14ac:dyDescent="0.35">
      <c r="A923" t="s">
        <v>13074</v>
      </c>
      <c r="B923" t="s">
        <v>13119</v>
      </c>
      <c r="C923" t="s">
        <v>13145</v>
      </c>
      <c r="D923" s="2">
        <v>3498</v>
      </c>
      <c r="E923" s="9">
        <v>3875</v>
      </c>
      <c r="F923" s="1">
        <v>0.1</v>
      </c>
      <c r="G923">
        <v>3.4</v>
      </c>
      <c r="H923" s="4">
        <v>12185</v>
      </c>
      <c r="I923" t="str">
        <f t="shared" si="14"/>
        <v>&lt;50%</v>
      </c>
      <c r="J923" t="str" cm="1">
        <f t="array" ref="J923">_xlfn.IFS(G923&lt;=2,"0-2.0",G923&lt;=3,"2.1-3.0",G923&lt;=4,"3.1-4.0",G923&lt;=5,"4.1-5.0")</f>
        <v>3.1-4.0</v>
      </c>
      <c r="K923" s="6">
        <f>amazontable[[#This Row],[Discounted Price]]*H923</f>
        <v>42623130</v>
      </c>
      <c r="L923" s="7" t="str" cm="1">
        <f t="array" ref="L923">_xlfn.IFS(D923&lt;=200,"0-200",D923&lt;=500,"201-500",D923&gt;500,"501 &amp; above")</f>
        <v>501 &amp; above</v>
      </c>
      <c r="M923" t="str" cm="1">
        <f t="array" ref="M923">_xlfn.IFS(H923&lt;1000,"0-999",H923&lt;10000,"1,000-9,999",H923&gt;10000,"10,001&amp; above")</f>
        <v>10,001&amp; above</v>
      </c>
      <c r="N923" t="s">
        <v>7701</v>
      </c>
      <c r="O923" t="s">
        <v>7707</v>
      </c>
      <c r="P923" s="19" t="s">
        <v>18554</v>
      </c>
      <c r="Q923" t="s">
        <v>18555</v>
      </c>
      <c r="R923" t="s">
        <v>18556</v>
      </c>
      <c r="S923" t="s">
        <v>18557</v>
      </c>
      <c r="T923" t="s">
        <v>18558</v>
      </c>
      <c r="U923" t="s">
        <v>18559</v>
      </c>
      <c r="V923" t="s">
        <v>18560</v>
      </c>
      <c r="W923" t="s">
        <v>18561</v>
      </c>
    </row>
    <row r="924" spans="1:23" x14ac:dyDescent="0.35">
      <c r="A924" t="s">
        <v>13074</v>
      </c>
      <c r="B924" t="s">
        <v>13127</v>
      </c>
      <c r="D924" s="2">
        <v>10099</v>
      </c>
      <c r="E924" s="9">
        <v>19110</v>
      </c>
      <c r="F924" s="1">
        <v>0.47</v>
      </c>
      <c r="G924">
        <v>4.3</v>
      </c>
      <c r="H924" s="4">
        <v>2623</v>
      </c>
      <c r="I924" t="str">
        <f t="shared" si="14"/>
        <v>&lt;50%</v>
      </c>
      <c r="J924" t="str" cm="1">
        <f t="array" ref="J924">_xlfn.IFS(G924&lt;=2,"0-2.0",G924&lt;=3,"2.1-3.0",G924&lt;=4,"3.1-4.0",G924&lt;=5,"4.1-5.0")</f>
        <v>4.1-5.0</v>
      </c>
      <c r="K924" s="6">
        <f>amazontable[[#This Row],[Discounted Price]]*H924</f>
        <v>26489677</v>
      </c>
      <c r="L924" s="7" t="str" cm="1">
        <f t="array" ref="L924">_xlfn.IFS(D924&lt;=200,"0-200",D924&lt;=500,"201-500",D924&gt;500,"501 &amp; above")</f>
        <v>501 &amp; above</v>
      </c>
      <c r="M924" t="str" cm="1">
        <f t="array" ref="M924">_xlfn.IFS(H924&lt;1000,"0-999",H924&lt;10000,"1,000-9,999",H924&gt;10000,"10,001&amp; above")</f>
        <v>1,000-9,999</v>
      </c>
      <c r="N924" t="s">
        <v>7712</v>
      </c>
      <c r="O924" t="s">
        <v>7717</v>
      </c>
      <c r="P924" s="19" t="s">
        <v>18562</v>
      </c>
      <c r="Q924" t="s">
        <v>18563</v>
      </c>
      <c r="R924" t="s">
        <v>18564</v>
      </c>
      <c r="S924" t="s">
        <v>18565</v>
      </c>
      <c r="T924" t="s">
        <v>18566</v>
      </c>
      <c r="U924" t="s">
        <v>18567</v>
      </c>
      <c r="V924" t="s">
        <v>18568</v>
      </c>
      <c r="W924" t="s">
        <v>18569</v>
      </c>
    </row>
    <row r="925" spans="1:23" x14ac:dyDescent="0.35">
      <c r="A925" t="s">
        <v>13074</v>
      </c>
      <c r="B925" t="s">
        <v>13075</v>
      </c>
      <c r="C925" t="s">
        <v>13098</v>
      </c>
      <c r="D925">
        <v>449</v>
      </c>
      <c r="E925" s="9">
        <v>999</v>
      </c>
      <c r="F925" s="1">
        <v>0.55000000000000004</v>
      </c>
      <c r="G925">
        <v>4.3</v>
      </c>
      <c r="H925" s="4">
        <v>9701</v>
      </c>
      <c r="I925" t="str">
        <f t="shared" si="14"/>
        <v>50% or more</v>
      </c>
      <c r="J925" t="str" cm="1">
        <f t="array" ref="J925">_xlfn.IFS(G925&lt;=2,"0-2.0",G925&lt;=3,"2.1-3.0",G925&lt;=4,"3.1-4.0",G925&lt;=5,"4.1-5.0")</f>
        <v>4.1-5.0</v>
      </c>
      <c r="K925" s="6">
        <f>amazontable[[#This Row],[Discounted Price]]*H925</f>
        <v>4355749</v>
      </c>
      <c r="L925" s="7" t="str" cm="1">
        <f t="array" ref="L925">_xlfn.IFS(D925&lt;=200,"0-200",D925&lt;=500,"201-500",D925&gt;500,"501 &amp; above")</f>
        <v>201-500</v>
      </c>
      <c r="M925" t="str" cm="1">
        <f t="array" ref="M925">_xlfn.IFS(H925&lt;1000,"0-999",H925&lt;10000,"1,000-9,999",H925&gt;10000,"10,001&amp; above")</f>
        <v>1,000-9,999</v>
      </c>
      <c r="N925" t="s">
        <v>7722</v>
      </c>
      <c r="O925" t="s">
        <v>7727</v>
      </c>
      <c r="P925" s="19" t="s">
        <v>18570</v>
      </c>
      <c r="Q925" t="s">
        <v>18571</v>
      </c>
      <c r="R925" t="s">
        <v>18572</v>
      </c>
      <c r="S925" t="s">
        <v>18573</v>
      </c>
      <c r="T925" t="s">
        <v>18574</v>
      </c>
      <c r="U925" t="s">
        <v>18575</v>
      </c>
      <c r="V925" t="s">
        <v>18576</v>
      </c>
      <c r="W925" t="s">
        <v>18577</v>
      </c>
    </row>
    <row r="926" spans="1:23" x14ac:dyDescent="0.35">
      <c r="A926" t="s">
        <v>13147</v>
      </c>
      <c r="B926" t="s">
        <v>13148</v>
      </c>
      <c r="C926" t="s">
        <v>13149</v>
      </c>
      <c r="D926">
        <v>150</v>
      </c>
      <c r="E926" s="9">
        <v>150</v>
      </c>
      <c r="F926" s="1">
        <v>0</v>
      </c>
      <c r="G926">
        <v>4.3</v>
      </c>
      <c r="H926" s="4">
        <v>15867</v>
      </c>
      <c r="I926" t="str">
        <f t="shared" si="14"/>
        <v>&lt;50%</v>
      </c>
      <c r="J926" t="str" cm="1">
        <f t="array" ref="J926">_xlfn.IFS(G926&lt;=2,"0-2.0",G926&lt;=3,"2.1-3.0",G926&lt;=4,"3.1-4.0",G926&lt;=5,"4.1-5.0")</f>
        <v>4.1-5.0</v>
      </c>
      <c r="K926" s="6">
        <f>amazontable[[#This Row],[Discounted Price]]*H926</f>
        <v>2380050</v>
      </c>
      <c r="L926" s="7" t="str" cm="1">
        <f t="array" ref="L926">_xlfn.IFS(D926&lt;=200,"0-200",D926&lt;=500,"201-500",D926&gt;500,"501 &amp; above")</f>
        <v>0-200</v>
      </c>
      <c r="M926" t="str" cm="1">
        <f t="array" ref="M926">_xlfn.IFS(H926&lt;1000,"0-999",H926&lt;10000,"1,000-9,999",H926&gt;10000,"10,001&amp; above")</f>
        <v>10,001&amp; above</v>
      </c>
      <c r="N926" t="s">
        <v>7732</v>
      </c>
      <c r="O926" t="s">
        <v>7738</v>
      </c>
      <c r="P926" s="19" t="s">
        <v>18578</v>
      </c>
      <c r="Q926" t="s">
        <v>18579</v>
      </c>
      <c r="R926" t="s">
        <v>18580</v>
      </c>
      <c r="S926" t="s">
        <v>18581</v>
      </c>
      <c r="T926" t="s">
        <v>18582</v>
      </c>
      <c r="U926" t="s">
        <v>18583</v>
      </c>
      <c r="V926" t="s">
        <v>18584</v>
      </c>
      <c r="W926" t="s">
        <v>18585</v>
      </c>
    </row>
    <row r="927" spans="1:23" x14ac:dyDescent="0.35">
      <c r="A927" t="s">
        <v>13074</v>
      </c>
      <c r="B927" t="s">
        <v>13075</v>
      </c>
      <c r="C927" t="s">
        <v>13076</v>
      </c>
      <c r="D927">
        <v>348</v>
      </c>
      <c r="E927" s="9">
        <v>1499</v>
      </c>
      <c r="F927" s="1">
        <v>0.77</v>
      </c>
      <c r="G927">
        <v>4.2</v>
      </c>
      <c r="H927" s="4">
        <v>656</v>
      </c>
      <c r="I927" t="str">
        <f t="shared" si="14"/>
        <v>50% or more</v>
      </c>
      <c r="J927" t="str" cm="1">
        <f t="array" ref="J927">_xlfn.IFS(G927&lt;=2,"0-2.0",G927&lt;=3,"2.1-3.0",G927&lt;=4,"3.1-4.0",G927&lt;=5,"4.1-5.0")</f>
        <v>4.1-5.0</v>
      </c>
      <c r="K927" s="6">
        <f>amazontable[[#This Row],[Discounted Price]]*H927</f>
        <v>228288</v>
      </c>
      <c r="L927" s="7" t="str" cm="1">
        <f t="array" ref="L927">_xlfn.IFS(D927&lt;=200,"0-200",D927&lt;=500,"201-500",D927&gt;500,"501 &amp; above")</f>
        <v>201-500</v>
      </c>
      <c r="M927" t="str" cm="1">
        <f t="array" ref="M927">_xlfn.IFS(H927&lt;1000,"0-999",H927&lt;10000,"1,000-9,999",H927&gt;10000,"10,001&amp; above")</f>
        <v>0-999</v>
      </c>
      <c r="N927" t="s">
        <v>546</v>
      </c>
      <c r="O927" t="s">
        <v>551</v>
      </c>
      <c r="P927" s="19" t="s">
        <v>13750</v>
      </c>
      <c r="Q927" t="s">
        <v>13751</v>
      </c>
      <c r="R927" t="s">
        <v>13752</v>
      </c>
      <c r="S927" t="s">
        <v>13753</v>
      </c>
      <c r="T927" t="s">
        <v>13754</v>
      </c>
      <c r="U927" t="s">
        <v>13755</v>
      </c>
      <c r="V927" t="s">
        <v>13756</v>
      </c>
      <c r="W927" t="s">
        <v>13757</v>
      </c>
    </row>
    <row r="928" spans="1:23" x14ac:dyDescent="0.35">
      <c r="A928" t="s">
        <v>13074</v>
      </c>
      <c r="B928" t="s">
        <v>13077</v>
      </c>
      <c r="C928" t="s">
        <v>13125</v>
      </c>
      <c r="D928" s="2">
        <v>1199</v>
      </c>
      <c r="E928" s="9">
        <v>2999</v>
      </c>
      <c r="F928" s="1">
        <v>0.6</v>
      </c>
      <c r="G928">
        <v>4.0999999999999996</v>
      </c>
      <c r="H928" s="4">
        <v>10725</v>
      </c>
      <c r="I928" t="str">
        <f t="shared" si="14"/>
        <v>50% or more</v>
      </c>
      <c r="J928" t="str" cm="1">
        <f t="array" ref="J928">_xlfn.IFS(G928&lt;=2,"0-2.0",G928&lt;=3,"2.1-3.0",G928&lt;=4,"3.1-4.0",G928&lt;=5,"4.1-5.0")</f>
        <v>4.1-5.0</v>
      </c>
      <c r="K928" s="6">
        <f>amazontable[[#This Row],[Discounted Price]]*H928</f>
        <v>12859275</v>
      </c>
      <c r="L928" s="7" t="str" cm="1">
        <f t="array" ref="L928">_xlfn.IFS(D928&lt;=200,"0-200",D928&lt;=500,"201-500",D928&gt;500,"501 &amp; above")</f>
        <v>501 &amp; above</v>
      </c>
      <c r="M928" t="str" cm="1">
        <f t="array" ref="M928">_xlfn.IFS(H928&lt;1000,"0-999",H928&lt;10000,"1,000-9,999",H928&gt;10000,"10,001&amp; above")</f>
        <v>10,001&amp; above</v>
      </c>
      <c r="N928" t="s">
        <v>7744</v>
      </c>
      <c r="O928" t="s">
        <v>7749</v>
      </c>
      <c r="P928" s="19" t="s">
        <v>18586</v>
      </c>
      <c r="Q928" t="s">
        <v>18587</v>
      </c>
      <c r="R928" t="s">
        <v>18588</v>
      </c>
      <c r="S928" t="s">
        <v>18589</v>
      </c>
      <c r="T928" t="s">
        <v>18590</v>
      </c>
      <c r="U928" t="s">
        <v>18591</v>
      </c>
      <c r="V928" t="s">
        <v>18592</v>
      </c>
      <c r="W928" t="s">
        <v>18593</v>
      </c>
    </row>
    <row r="929" spans="1:23" x14ac:dyDescent="0.35">
      <c r="A929" t="s">
        <v>13074</v>
      </c>
      <c r="B929" t="s">
        <v>13075</v>
      </c>
      <c r="C929" t="s">
        <v>13123</v>
      </c>
      <c r="D929">
        <v>397</v>
      </c>
      <c r="E929" s="9">
        <v>899</v>
      </c>
      <c r="F929" s="1">
        <v>0.56000000000000005</v>
      </c>
      <c r="G929">
        <v>4</v>
      </c>
      <c r="H929" s="4">
        <v>3025</v>
      </c>
      <c r="I929" t="str">
        <f t="shared" si="14"/>
        <v>50% or more</v>
      </c>
      <c r="J929" t="str" cm="1">
        <f t="array" ref="J929">_xlfn.IFS(G929&lt;=2,"0-2.0",G929&lt;=3,"2.1-3.0",G929&lt;=4,"3.1-4.0",G929&lt;=5,"4.1-5.0")</f>
        <v>3.1-4.0</v>
      </c>
      <c r="K929" s="6">
        <f>amazontable[[#This Row],[Discounted Price]]*H929</f>
        <v>1200925</v>
      </c>
      <c r="L929" s="7" t="str" cm="1">
        <f t="array" ref="L929">_xlfn.IFS(D929&lt;=200,"0-200",D929&lt;=500,"201-500",D929&gt;500,"501 &amp; above")</f>
        <v>201-500</v>
      </c>
      <c r="M929" t="str" cm="1">
        <f t="array" ref="M929">_xlfn.IFS(H929&lt;1000,"0-999",H929&lt;10000,"1,000-9,999",H929&gt;10000,"10,001&amp; above")</f>
        <v>1,000-9,999</v>
      </c>
      <c r="N929" t="s">
        <v>7753</v>
      </c>
      <c r="O929" t="s">
        <v>7758</v>
      </c>
      <c r="P929" s="19" t="s">
        <v>18594</v>
      </c>
      <c r="Q929" t="s">
        <v>18595</v>
      </c>
      <c r="R929" t="s">
        <v>18596</v>
      </c>
      <c r="S929" t="s">
        <v>18597</v>
      </c>
      <c r="T929" t="s">
        <v>18598</v>
      </c>
      <c r="U929" t="s">
        <v>18599</v>
      </c>
      <c r="V929" t="s">
        <v>18600</v>
      </c>
      <c r="W929" t="s">
        <v>18601</v>
      </c>
    </row>
    <row r="930" spans="1:23" x14ac:dyDescent="0.35">
      <c r="A930" t="s">
        <v>13074</v>
      </c>
      <c r="B930" t="s">
        <v>13075</v>
      </c>
      <c r="C930" t="s">
        <v>13076</v>
      </c>
      <c r="D930">
        <v>154</v>
      </c>
      <c r="E930" s="9">
        <v>349</v>
      </c>
      <c r="F930" s="1">
        <v>0.56000000000000005</v>
      </c>
      <c r="G930">
        <v>4.3</v>
      </c>
      <c r="H930" s="4">
        <v>7064</v>
      </c>
      <c r="I930" t="str">
        <f t="shared" si="14"/>
        <v>50% or more</v>
      </c>
      <c r="J930" t="str" cm="1">
        <f t="array" ref="J930">_xlfn.IFS(G930&lt;=2,"0-2.0",G930&lt;=3,"2.1-3.0",G930&lt;=4,"3.1-4.0",G930&lt;=5,"4.1-5.0")</f>
        <v>4.1-5.0</v>
      </c>
      <c r="K930" s="6">
        <f>amazontable[[#This Row],[Discounted Price]]*H930</f>
        <v>1087856</v>
      </c>
      <c r="L930" s="7" t="str" cm="1">
        <f t="array" ref="L930">_xlfn.IFS(D930&lt;=200,"0-200",D930&lt;=500,"201-500",D930&gt;500,"501 &amp; above")</f>
        <v>0-200</v>
      </c>
      <c r="M930" t="str" cm="1">
        <f t="array" ref="M930">_xlfn.IFS(H930&lt;1000,"0-999",H930&lt;10000,"1,000-9,999",H930&gt;10000,"10,001&amp; above")</f>
        <v>1,000-9,999</v>
      </c>
      <c r="N930" t="s">
        <v>556</v>
      </c>
      <c r="O930" t="s">
        <v>561</v>
      </c>
      <c r="P930" s="19" t="s">
        <v>13758</v>
      </c>
      <c r="Q930" t="s">
        <v>13759</v>
      </c>
      <c r="R930" t="s">
        <v>13760</v>
      </c>
      <c r="S930" t="s">
        <v>13761</v>
      </c>
      <c r="T930" t="s">
        <v>13762</v>
      </c>
      <c r="U930" t="s">
        <v>13763</v>
      </c>
      <c r="V930" t="s">
        <v>13764</v>
      </c>
      <c r="W930" t="s">
        <v>13765</v>
      </c>
    </row>
    <row r="931" spans="1:23" x14ac:dyDescent="0.35">
      <c r="A931" t="s">
        <v>13074</v>
      </c>
      <c r="B931" t="s">
        <v>13075</v>
      </c>
      <c r="C931" t="s">
        <v>13121</v>
      </c>
      <c r="D931">
        <v>699</v>
      </c>
      <c r="E931" s="9">
        <v>1490</v>
      </c>
      <c r="F931" s="1">
        <v>0.53</v>
      </c>
      <c r="G931">
        <v>4</v>
      </c>
      <c r="H931" s="4">
        <v>5736</v>
      </c>
      <c r="I931" t="str">
        <f t="shared" si="14"/>
        <v>50% or more</v>
      </c>
      <c r="J931" t="str" cm="1">
        <f t="array" ref="J931">_xlfn.IFS(G931&lt;=2,"0-2.0",G931&lt;=3,"2.1-3.0",G931&lt;=4,"3.1-4.0",G931&lt;=5,"4.1-5.0")</f>
        <v>3.1-4.0</v>
      </c>
      <c r="K931" s="6">
        <f>amazontable[[#This Row],[Discounted Price]]*H931</f>
        <v>4009464</v>
      </c>
      <c r="L931" s="7" t="str" cm="1">
        <f t="array" ref="L931">_xlfn.IFS(D931&lt;=200,"0-200",D931&lt;=500,"201-500",D931&gt;500,"501 &amp; above")</f>
        <v>501 &amp; above</v>
      </c>
      <c r="M931" t="str" cm="1">
        <f t="array" ref="M931">_xlfn.IFS(H931&lt;1000,"0-999",H931&lt;10000,"1,000-9,999",H931&gt;10000,"10,001&amp; above")</f>
        <v>1,000-9,999</v>
      </c>
      <c r="N931" t="s">
        <v>7764</v>
      </c>
      <c r="O931" t="s">
        <v>7769</v>
      </c>
      <c r="P931" s="19" t="s">
        <v>18602</v>
      </c>
      <c r="Q931" t="s">
        <v>18603</v>
      </c>
      <c r="R931" t="s">
        <v>18604</v>
      </c>
      <c r="S931" t="s">
        <v>18605</v>
      </c>
      <c r="T931" t="s">
        <v>18606</v>
      </c>
      <c r="U931" t="s">
        <v>18607</v>
      </c>
      <c r="V931" t="s">
        <v>18608</v>
      </c>
      <c r="W931" t="s">
        <v>18609</v>
      </c>
    </row>
    <row r="932" spans="1:23" x14ac:dyDescent="0.35">
      <c r="A932" t="s">
        <v>13079</v>
      </c>
      <c r="B932" t="s">
        <v>13096</v>
      </c>
      <c r="C932" t="s">
        <v>13097</v>
      </c>
      <c r="D932" s="2">
        <v>1679</v>
      </c>
      <c r="E932" s="9">
        <v>1999</v>
      </c>
      <c r="F932" s="1">
        <v>0.16</v>
      </c>
      <c r="G932">
        <v>4.0999999999999996</v>
      </c>
      <c r="H932" s="4">
        <v>72563</v>
      </c>
      <c r="I932" t="str">
        <f t="shared" si="14"/>
        <v>&lt;50%</v>
      </c>
      <c r="J932" t="str" cm="1">
        <f t="array" ref="J932">_xlfn.IFS(G932&lt;=2,"0-2.0",G932&lt;=3,"2.1-3.0",G932&lt;=4,"3.1-4.0",G932&lt;=5,"4.1-5.0")</f>
        <v>4.1-5.0</v>
      </c>
      <c r="K932" s="6">
        <f>amazontable[[#This Row],[Discounted Price]]*H932</f>
        <v>121833277</v>
      </c>
      <c r="L932" s="7" t="str" cm="1">
        <f t="array" ref="L932">_xlfn.IFS(D932&lt;=200,"0-200",D932&lt;=500,"201-500",D932&gt;500,"501 &amp; above")</f>
        <v>501 &amp; above</v>
      </c>
      <c r="M932" t="str" cm="1">
        <f t="array" ref="M932">_xlfn.IFS(H932&lt;1000,"0-999",H932&lt;10000,"1,000-9,999",H932&gt;10000,"10,001&amp; above")</f>
        <v>10,001&amp; above</v>
      </c>
      <c r="N932" t="s">
        <v>7774</v>
      </c>
      <c r="O932" t="s">
        <v>7779</v>
      </c>
      <c r="P932" s="19" t="s">
        <v>18610</v>
      </c>
      <c r="Q932" t="s">
        <v>18611</v>
      </c>
      <c r="R932" t="s">
        <v>18612</v>
      </c>
      <c r="S932" t="s">
        <v>18613</v>
      </c>
      <c r="T932" t="s">
        <v>18614</v>
      </c>
      <c r="U932" t="s">
        <v>18615</v>
      </c>
    </row>
    <row r="933" spans="1:23" x14ac:dyDescent="0.35">
      <c r="A933" t="s">
        <v>13074</v>
      </c>
      <c r="B933" t="s">
        <v>13075</v>
      </c>
      <c r="C933" t="s">
        <v>13101</v>
      </c>
      <c r="D933">
        <v>354</v>
      </c>
      <c r="E933" s="9">
        <v>1500</v>
      </c>
      <c r="F933" s="1">
        <v>0.76</v>
      </c>
      <c r="G933">
        <v>4</v>
      </c>
      <c r="H933" s="4">
        <v>1026</v>
      </c>
      <c r="I933" t="str">
        <f t="shared" si="14"/>
        <v>50% or more</v>
      </c>
      <c r="J933" t="str" cm="1">
        <f t="array" ref="J933">_xlfn.IFS(G933&lt;=2,"0-2.0",G933&lt;=3,"2.1-3.0",G933&lt;=4,"3.1-4.0",G933&lt;=5,"4.1-5.0")</f>
        <v>3.1-4.0</v>
      </c>
      <c r="K933" s="6">
        <f>amazontable[[#This Row],[Discounted Price]]*H933</f>
        <v>363204</v>
      </c>
      <c r="L933" s="7" t="str" cm="1">
        <f t="array" ref="L933">_xlfn.IFS(D933&lt;=200,"0-200",D933&lt;=500,"201-500",D933&gt;500,"501 &amp; above")</f>
        <v>201-500</v>
      </c>
      <c r="M933" t="str" cm="1">
        <f t="array" ref="M933">_xlfn.IFS(H933&lt;1000,"0-999",H933&lt;10000,"1,000-9,999",H933&gt;10000,"10,001&amp; above")</f>
        <v>1,000-9,999</v>
      </c>
      <c r="N933" t="s">
        <v>7784</v>
      </c>
      <c r="O933" t="s">
        <v>7789</v>
      </c>
      <c r="P933" s="19" t="s">
        <v>18616</v>
      </c>
      <c r="Q933" t="s">
        <v>18617</v>
      </c>
      <c r="R933" t="s">
        <v>18618</v>
      </c>
      <c r="S933" t="s">
        <v>18619</v>
      </c>
      <c r="T933" t="s">
        <v>18620</v>
      </c>
      <c r="U933" t="s">
        <v>18621</v>
      </c>
      <c r="V933" t="s">
        <v>18622</v>
      </c>
      <c r="W933" t="s">
        <v>18623</v>
      </c>
    </row>
    <row r="934" spans="1:23" x14ac:dyDescent="0.35">
      <c r="A934" t="s">
        <v>13074</v>
      </c>
      <c r="B934" t="s">
        <v>13075</v>
      </c>
      <c r="C934" t="s">
        <v>13121</v>
      </c>
      <c r="D934" s="2">
        <v>1199</v>
      </c>
      <c r="E934" s="9">
        <v>5499</v>
      </c>
      <c r="F934" s="1">
        <v>0.78</v>
      </c>
      <c r="G934">
        <v>3.8</v>
      </c>
      <c r="H934" s="4">
        <v>2043</v>
      </c>
      <c r="I934" t="str">
        <f t="shared" si="14"/>
        <v>50% or more</v>
      </c>
      <c r="J934" t="str" cm="1">
        <f t="array" ref="J934">_xlfn.IFS(G934&lt;=2,"0-2.0",G934&lt;=3,"2.1-3.0",G934&lt;=4,"3.1-4.0",G934&lt;=5,"4.1-5.0")</f>
        <v>3.1-4.0</v>
      </c>
      <c r="K934" s="6">
        <f>amazontable[[#This Row],[Discounted Price]]*H934</f>
        <v>2449557</v>
      </c>
      <c r="L934" s="7" t="str" cm="1">
        <f t="array" ref="L934">_xlfn.IFS(D934&lt;=200,"0-200",D934&lt;=500,"201-500",D934&gt;500,"501 &amp; above")</f>
        <v>501 &amp; above</v>
      </c>
      <c r="M934" t="str" cm="1">
        <f t="array" ref="M934">_xlfn.IFS(H934&lt;1000,"0-999",H934&lt;10000,"1,000-9,999",H934&gt;10000,"10,001&amp; above")</f>
        <v>1,000-9,999</v>
      </c>
      <c r="N934" t="s">
        <v>7794</v>
      </c>
      <c r="O934" t="s">
        <v>7800</v>
      </c>
      <c r="P934" s="19" t="s">
        <v>18624</v>
      </c>
      <c r="Q934" t="s">
        <v>18625</v>
      </c>
      <c r="R934" t="s">
        <v>18626</v>
      </c>
      <c r="S934" t="s">
        <v>18627</v>
      </c>
      <c r="T934" t="s">
        <v>18628</v>
      </c>
      <c r="U934" t="s">
        <v>18629</v>
      </c>
      <c r="V934" t="s">
        <v>18630</v>
      </c>
      <c r="W934" t="s">
        <v>18631</v>
      </c>
    </row>
    <row r="935" spans="1:23" x14ac:dyDescent="0.35">
      <c r="A935" t="s">
        <v>13074</v>
      </c>
      <c r="B935" t="s">
        <v>13075</v>
      </c>
      <c r="C935" t="s">
        <v>13130</v>
      </c>
      <c r="D935">
        <v>379</v>
      </c>
      <c r="E935" s="9">
        <v>1499</v>
      </c>
      <c r="F935" s="1">
        <v>0.75</v>
      </c>
      <c r="G935">
        <v>4.2</v>
      </c>
      <c r="H935" s="4">
        <v>4149</v>
      </c>
      <c r="I935" t="str">
        <f t="shared" si="14"/>
        <v>50% or more</v>
      </c>
      <c r="J935" t="str" cm="1">
        <f t="array" ref="J935">_xlfn.IFS(G935&lt;=2,"0-2.0",G935&lt;=3,"2.1-3.0",G935&lt;=4,"3.1-4.0",G935&lt;=5,"4.1-5.0")</f>
        <v>4.1-5.0</v>
      </c>
      <c r="K935" s="6">
        <f>amazontable[[#This Row],[Discounted Price]]*H935</f>
        <v>1572471</v>
      </c>
      <c r="L935" s="7" t="str" cm="1">
        <f t="array" ref="L935">_xlfn.IFS(D935&lt;=200,"0-200",D935&lt;=500,"201-500",D935&gt;500,"501 &amp; above")</f>
        <v>201-500</v>
      </c>
      <c r="M935" t="str" cm="1">
        <f t="array" ref="M935">_xlfn.IFS(H935&lt;1000,"0-999",H935&lt;10000,"1,000-9,999",H935&gt;10000,"10,001&amp; above")</f>
        <v>1,000-9,999</v>
      </c>
      <c r="N935" t="s">
        <v>7805</v>
      </c>
      <c r="O935" t="s">
        <v>7810</v>
      </c>
      <c r="P935" s="19" t="s">
        <v>18632</v>
      </c>
      <c r="Q935" t="s">
        <v>18633</v>
      </c>
      <c r="R935" t="s">
        <v>18634</v>
      </c>
      <c r="S935" t="s">
        <v>18635</v>
      </c>
      <c r="T935" t="s">
        <v>18636</v>
      </c>
      <c r="U935" t="s">
        <v>18637</v>
      </c>
      <c r="V935" t="s">
        <v>18638</v>
      </c>
      <c r="W935" t="s">
        <v>18639</v>
      </c>
    </row>
    <row r="936" spans="1:23" x14ac:dyDescent="0.35">
      <c r="A936" t="s">
        <v>13074</v>
      </c>
      <c r="B936" t="s">
        <v>13099</v>
      </c>
      <c r="C936" t="s">
        <v>13113</v>
      </c>
      <c r="D936">
        <v>499</v>
      </c>
      <c r="E936" s="9">
        <v>775</v>
      </c>
      <c r="F936" s="1">
        <v>0.36</v>
      </c>
      <c r="G936">
        <v>4.3</v>
      </c>
      <c r="H936" s="4">
        <v>74</v>
      </c>
      <c r="I936" t="str">
        <f t="shared" si="14"/>
        <v>&lt;50%</v>
      </c>
      <c r="J936" t="str" cm="1">
        <f t="array" ref="J936">_xlfn.IFS(G936&lt;=2,"0-2.0",G936&lt;=3,"2.1-3.0",G936&lt;=4,"3.1-4.0",G936&lt;=5,"4.1-5.0")</f>
        <v>4.1-5.0</v>
      </c>
      <c r="K936" s="6">
        <f>amazontable[[#This Row],[Discounted Price]]*H936</f>
        <v>36926</v>
      </c>
      <c r="L936" s="7" t="str" cm="1">
        <f t="array" ref="L936">_xlfn.IFS(D936&lt;=200,"0-200",D936&lt;=500,"201-500",D936&gt;500,"501 &amp; above")</f>
        <v>201-500</v>
      </c>
      <c r="M936" t="str" cm="1">
        <f t="array" ref="M936">_xlfn.IFS(H936&lt;1000,"0-999",H936&lt;10000,"1,000-9,999",H936&gt;10000,"10,001&amp; above")</f>
        <v>0-999</v>
      </c>
      <c r="N936" t="s">
        <v>7815</v>
      </c>
      <c r="O936" t="s">
        <v>7820</v>
      </c>
      <c r="P936" s="19" t="s">
        <v>18640</v>
      </c>
      <c r="Q936" t="s">
        <v>18641</v>
      </c>
      <c r="R936" t="s">
        <v>18642</v>
      </c>
      <c r="S936" t="s">
        <v>18643</v>
      </c>
      <c r="T936" t="s">
        <v>18644</v>
      </c>
      <c r="U936" t="s">
        <v>18645</v>
      </c>
      <c r="V936" t="s">
        <v>18646</v>
      </c>
      <c r="W936" t="s">
        <v>18647</v>
      </c>
    </row>
    <row r="937" spans="1:23" x14ac:dyDescent="0.35">
      <c r="A937" t="s">
        <v>13074</v>
      </c>
      <c r="B937" t="s">
        <v>13099</v>
      </c>
      <c r="C937" t="s">
        <v>13150</v>
      </c>
      <c r="D937" s="2">
        <v>10389</v>
      </c>
      <c r="E937" s="9">
        <v>32000</v>
      </c>
      <c r="F937" s="1">
        <v>0.68</v>
      </c>
      <c r="G937">
        <v>4.4000000000000004</v>
      </c>
      <c r="H937" s="4">
        <v>41398</v>
      </c>
      <c r="I937" t="str">
        <f t="shared" si="14"/>
        <v>50% or more</v>
      </c>
      <c r="J937" t="str" cm="1">
        <f t="array" ref="J937">_xlfn.IFS(G937&lt;=2,"0-2.0",G937&lt;=3,"2.1-3.0",G937&lt;=4,"3.1-4.0",G937&lt;=5,"4.1-5.0")</f>
        <v>4.1-5.0</v>
      </c>
      <c r="K937" s="6">
        <f>amazontable[[#This Row],[Discounted Price]]*H937</f>
        <v>430083822</v>
      </c>
      <c r="L937" s="7" t="str" cm="1">
        <f t="array" ref="L937">_xlfn.IFS(D937&lt;=200,"0-200",D937&lt;=500,"201-500",D937&gt;500,"501 &amp; above")</f>
        <v>501 &amp; above</v>
      </c>
      <c r="M937" t="str" cm="1">
        <f t="array" ref="M937">_xlfn.IFS(H937&lt;1000,"0-999",H937&lt;10000,"1,000-9,999",H937&gt;10000,"10,001&amp; above")</f>
        <v>10,001&amp; above</v>
      </c>
      <c r="N937" t="s">
        <v>7825</v>
      </c>
      <c r="O937" t="s">
        <v>7831</v>
      </c>
      <c r="P937" s="19" t="s">
        <v>18648</v>
      </c>
      <c r="Q937" t="s">
        <v>18649</v>
      </c>
      <c r="R937" t="s">
        <v>18650</v>
      </c>
      <c r="S937" t="s">
        <v>18651</v>
      </c>
      <c r="T937" t="s">
        <v>18652</v>
      </c>
      <c r="U937" t="s">
        <v>18653</v>
      </c>
      <c r="V937" t="s">
        <v>18654</v>
      </c>
      <c r="W937" t="s">
        <v>18655</v>
      </c>
    </row>
    <row r="938" spans="1:23" x14ac:dyDescent="0.35">
      <c r="A938" t="s">
        <v>13074</v>
      </c>
      <c r="B938" t="s">
        <v>13075</v>
      </c>
      <c r="C938" t="s">
        <v>13132</v>
      </c>
      <c r="D938">
        <v>649</v>
      </c>
      <c r="E938" s="9">
        <v>1300</v>
      </c>
      <c r="F938" s="1">
        <v>0.5</v>
      </c>
      <c r="G938">
        <v>4.0999999999999996</v>
      </c>
      <c r="H938" s="4">
        <v>5195</v>
      </c>
      <c r="I938" t="str">
        <f t="shared" si="14"/>
        <v>50% or more</v>
      </c>
      <c r="J938" t="str" cm="1">
        <f t="array" ref="J938">_xlfn.IFS(G938&lt;=2,"0-2.0",G938&lt;=3,"2.1-3.0",G938&lt;=4,"3.1-4.0",G938&lt;=5,"4.1-5.0")</f>
        <v>4.1-5.0</v>
      </c>
      <c r="K938" s="6">
        <f>amazontable[[#This Row],[Discounted Price]]*H938</f>
        <v>3371555</v>
      </c>
      <c r="L938" s="7" t="str" cm="1">
        <f t="array" ref="L938">_xlfn.IFS(D938&lt;=200,"0-200",D938&lt;=500,"201-500",D938&gt;500,"501 &amp; above")</f>
        <v>501 &amp; above</v>
      </c>
      <c r="M938" t="str" cm="1">
        <f t="array" ref="M938">_xlfn.IFS(H938&lt;1000,"0-999",H938&lt;10000,"1,000-9,999",H938&gt;10000,"10,001&amp; above")</f>
        <v>1,000-9,999</v>
      </c>
      <c r="N938" t="s">
        <v>7836</v>
      </c>
      <c r="O938" t="s">
        <v>7841</v>
      </c>
      <c r="P938" s="19" t="s">
        <v>18656</v>
      </c>
      <c r="Q938" t="s">
        <v>18657</v>
      </c>
      <c r="R938" t="s">
        <v>18658</v>
      </c>
      <c r="S938" t="s">
        <v>18659</v>
      </c>
      <c r="T938" t="s">
        <v>18660</v>
      </c>
      <c r="U938" t="s">
        <v>18661</v>
      </c>
      <c r="V938" t="s">
        <v>18662</v>
      </c>
      <c r="W938" t="s">
        <v>18663</v>
      </c>
    </row>
    <row r="939" spans="1:23" x14ac:dyDescent="0.35">
      <c r="A939" t="s">
        <v>13074</v>
      </c>
      <c r="B939" t="s">
        <v>13077</v>
      </c>
      <c r="C939" t="s">
        <v>13078</v>
      </c>
      <c r="D939" s="2">
        <v>1199</v>
      </c>
      <c r="E939" s="9">
        <v>1999</v>
      </c>
      <c r="F939" s="1">
        <v>0.4</v>
      </c>
      <c r="G939">
        <v>4.5</v>
      </c>
      <c r="H939" s="4">
        <v>22420</v>
      </c>
      <c r="I939" t="str">
        <f t="shared" si="14"/>
        <v>&lt;50%</v>
      </c>
      <c r="J939" t="str" cm="1">
        <f t="array" ref="J939">_xlfn.IFS(G939&lt;=2,"0-2.0",G939&lt;=3,"2.1-3.0",G939&lt;=4,"3.1-4.0",G939&lt;=5,"4.1-5.0")</f>
        <v>4.1-5.0</v>
      </c>
      <c r="K939" s="6">
        <f>amazontable[[#This Row],[Discounted Price]]*H939</f>
        <v>26881580</v>
      </c>
      <c r="L939" s="7" t="str" cm="1">
        <f t="array" ref="L939">_xlfn.IFS(D939&lt;=200,"0-200",D939&lt;=500,"201-500",D939&gt;500,"501 &amp; above")</f>
        <v>501 &amp; above</v>
      </c>
      <c r="M939" t="str" cm="1">
        <f t="array" ref="M939">_xlfn.IFS(H939&lt;1000,"0-999",H939&lt;10000,"1,000-9,999",H939&gt;10000,"10,001&amp; above")</f>
        <v>10,001&amp; above</v>
      </c>
      <c r="N939" t="s">
        <v>7846</v>
      </c>
      <c r="O939" t="s">
        <v>902</v>
      </c>
      <c r="P939" s="19" t="s">
        <v>13990</v>
      </c>
      <c r="Q939" t="s">
        <v>13991</v>
      </c>
      <c r="R939" t="s">
        <v>13992</v>
      </c>
      <c r="S939" t="s">
        <v>13993</v>
      </c>
      <c r="T939" t="s">
        <v>13994</v>
      </c>
      <c r="U939" t="s">
        <v>13995</v>
      </c>
      <c r="V939" t="s">
        <v>13996</v>
      </c>
      <c r="W939" t="s">
        <v>13997</v>
      </c>
    </row>
    <row r="940" spans="1:23" x14ac:dyDescent="0.35">
      <c r="A940" t="s">
        <v>13074</v>
      </c>
      <c r="B940" t="s">
        <v>13075</v>
      </c>
      <c r="C940" t="s">
        <v>13076</v>
      </c>
      <c r="D940">
        <v>139</v>
      </c>
      <c r="E940" s="9">
        <v>999</v>
      </c>
      <c r="F940" s="1">
        <v>0.86</v>
      </c>
      <c r="G940">
        <v>4</v>
      </c>
      <c r="H940" s="4">
        <v>1313</v>
      </c>
      <c r="I940" t="str">
        <f t="shared" si="14"/>
        <v>50% or more</v>
      </c>
      <c r="J940" t="str" cm="1">
        <f t="array" ref="J940">_xlfn.IFS(G940&lt;=2,"0-2.0",G940&lt;=3,"2.1-3.0",G940&lt;=4,"3.1-4.0",G940&lt;=5,"4.1-5.0")</f>
        <v>3.1-4.0</v>
      </c>
      <c r="K940" s="6">
        <f>amazontable[[#This Row],[Discounted Price]]*H940</f>
        <v>182507</v>
      </c>
      <c r="L940" s="7" t="str" cm="1">
        <f t="array" ref="L940">_xlfn.IFS(D940&lt;=200,"0-200",D940&lt;=500,"201-500",D940&gt;500,"501 &amp; above")</f>
        <v>0-200</v>
      </c>
      <c r="M940" t="str" cm="1">
        <f t="array" ref="M940">_xlfn.IFS(H940&lt;1000,"0-999",H940&lt;10000,"1,000-9,999",H940&gt;10000,"10,001&amp; above")</f>
        <v>1,000-9,999</v>
      </c>
      <c r="N940" t="s">
        <v>586</v>
      </c>
      <c r="O940" t="s">
        <v>591</v>
      </c>
      <c r="P940" s="19" t="s">
        <v>13782</v>
      </c>
      <c r="Q940" t="s">
        <v>13783</v>
      </c>
      <c r="R940" t="s">
        <v>13784</v>
      </c>
      <c r="S940" t="s">
        <v>13785</v>
      </c>
      <c r="T940" t="s">
        <v>13786</v>
      </c>
      <c r="U940" t="s">
        <v>13787</v>
      </c>
      <c r="V940" t="s">
        <v>13788</v>
      </c>
      <c r="W940" t="s">
        <v>13789</v>
      </c>
    </row>
    <row r="941" spans="1:23" x14ac:dyDescent="0.35">
      <c r="A941" t="s">
        <v>13079</v>
      </c>
      <c r="B941" t="s">
        <v>13096</v>
      </c>
      <c r="C941" t="s">
        <v>13097</v>
      </c>
      <c r="D941">
        <v>889</v>
      </c>
      <c r="E941" s="9">
        <v>1999</v>
      </c>
      <c r="F941" s="1">
        <v>0.56000000000000005</v>
      </c>
      <c r="G941">
        <v>4.2</v>
      </c>
      <c r="H941" s="4">
        <v>2284</v>
      </c>
      <c r="I941" t="str">
        <f t="shared" si="14"/>
        <v>50% or more</v>
      </c>
      <c r="J941" t="str" cm="1">
        <f t="array" ref="J941">_xlfn.IFS(G941&lt;=2,"0-2.0",G941&lt;=3,"2.1-3.0",G941&lt;=4,"3.1-4.0",G941&lt;=5,"4.1-5.0")</f>
        <v>4.1-5.0</v>
      </c>
      <c r="K941" s="6">
        <f>amazontable[[#This Row],[Discounted Price]]*H941</f>
        <v>2030476</v>
      </c>
      <c r="L941" s="7" t="str" cm="1">
        <f t="array" ref="L941">_xlfn.IFS(D941&lt;=200,"0-200",D941&lt;=500,"201-500",D941&gt;500,"501 &amp; above")</f>
        <v>501 &amp; above</v>
      </c>
      <c r="M941" t="str" cm="1">
        <f t="array" ref="M941">_xlfn.IFS(H941&lt;1000,"0-999",H941&lt;10000,"1,000-9,999",H941&gt;10000,"10,001&amp; above")</f>
        <v>1,000-9,999</v>
      </c>
      <c r="N941" t="s">
        <v>7853</v>
      </c>
      <c r="O941" t="s">
        <v>7858</v>
      </c>
      <c r="P941" s="19" t="s">
        <v>18664</v>
      </c>
      <c r="Q941" t="s">
        <v>18665</v>
      </c>
      <c r="R941" t="s">
        <v>18666</v>
      </c>
      <c r="S941" t="s">
        <v>18667</v>
      </c>
      <c r="T941" t="s">
        <v>18668</v>
      </c>
      <c r="U941" t="s">
        <v>18669</v>
      </c>
      <c r="V941" t="s">
        <v>18670</v>
      </c>
      <c r="W941" t="s">
        <v>18671</v>
      </c>
    </row>
    <row r="942" spans="1:23" x14ac:dyDescent="0.35">
      <c r="A942" t="s">
        <v>13074</v>
      </c>
      <c r="B942" t="s">
        <v>13075</v>
      </c>
      <c r="C942" t="s">
        <v>13101</v>
      </c>
      <c r="D942" s="2">
        <v>1409</v>
      </c>
      <c r="E942" s="9">
        <v>2199</v>
      </c>
      <c r="F942" s="1">
        <v>0.36</v>
      </c>
      <c r="G942">
        <v>3.9</v>
      </c>
      <c r="H942" s="4">
        <v>427</v>
      </c>
      <c r="I942" t="str">
        <f t="shared" si="14"/>
        <v>&lt;50%</v>
      </c>
      <c r="J942" t="str" cm="1">
        <f t="array" ref="J942">_xlfn.IFS(G942&lt;=2,"0-2.0",G942&lt;=3,"2.1-3.0",G942&lt;=4,"3.1-4.0",G942&lt;=5,"4.1-5.0")</f>
        <v>3.1-4.0</v>
      </c>
      <c r="K942" s="6">
        <f>amazontable[[#This Row],[Discounted Price]]*H942</f>
        <v>601643</v>
      </c>
      <c r="L942" s="7" t="str" cm="1">
        <f t="array" ref="L942">_xlfn.IFS(D942&lt;=200,"0-200",D942&lt;=500,"201-500",D942&gt;500,"501 &amp; above")</f>
        <v>501 &amp; above</v>
      </c>
      <c r="M942" t="str" cm="1">
        <f t="array" ref="M942">_xlfn.IFS(H942&lt;1000,"0-999",H942&lt;10000,"1,000-9,999",H942&gt;10000,"10,001&amp; above")</f>
        <v>0-999</v>
      </c>
      <c r="N942" t="s">
        <v>7863</v>
      </c>
      <c r="O942" t="s">
        <v>7868</v>
      </c>
      <c r="P942" s="19" t="s">
        <v>18672</v>
      </c>
      <c r="Q942" t="s">
        <v>18673</v>
      </c>
      <c r="R942" t="s">
        <v>18674</v>
      </c>
      <c r="S942" t="s">
        <v>18675</v>
      </c>
      <c r="T942" t="s">
        <v>18676</v>
      </c>
      <c r="U942" t="s">
        <v>18677</v>
      </c>
      <c r="V942" t="s">
        <v>18678</v>
      </c>
      <c r="W942" t="s">
        <v>18679</v>
      </c>
    </row>
    <row r="943" spans="1:23" x14ac:dyDescent="0.35">
      <c r="A943" t="s">
        <v>13074</v>
      </c>
      <c r="B943" t="s">
        <v>13119</v>
      </c>
      <c r="C943" t="s">
        <v>13120</v>
      </c>
      <c r="D943">
        <v>549</v>
      </c>
      <c r="E943" s="9">
        <v>1999</v>
      </c>
      <c r="F943" s="1">
        <v>0.73</v>
      </c>
      <c r="G943">
        <v>4.3</v>
      </c>
      <c r="H943" s="4">
        <v>1367</v>
      </c>
      <c r="I943" t="str">
        <f t="shared" si="14"/>
        <v>50% or more</v>
      </c>
      <c r="J943" t="str" cm="1">
        <f t="array" ref="J943">_xlfn.IFS(G943&lt;=2,"0-2.0",G943&lt;=3,"2.1-3.0",G943&lt;=4,"3.1-4.0",G943&lt;=5,"4.1-5.0")</f>
        <v>4.1-5.0</v>
      </c>
      <c r="K943" s="6">
        <f>amazontable[[#This Row],[Discounted Price]]*H943</f>
        <v>750483</v>
      </c>
      <c r="L943" s="7" t="str" cm="1">
        <f t="array" ref="L943">_xlfn.IFS(D943&lt;=200,"0-200",D943&lt;=500,"201-500",D943&gt;500,"501 &amp; above")</f>
        <v>501 &amp; above</v>
      </c>
      <c r="M943" t="str" cm="1">
        <f t="array" ref="M943">_xlfn.IFS(H943&lt;1000,"0-999",H943&lt;10000,"1,000-9,999",H943&gt;10000,"10,001&amp; above")</f>
        <v>1,000-9,999</v>
      </c>
      <c r="N943" t="s">
        <v>7873</v>
      </c>
      <c r="O943" t="s">
        <v>7879</v>
      </c>
      <c r="P943" s="19" t="s">
        <v>18680</v>
      </c>
      <c r="Q943" t="s">
        <v>18681</v>
      </c>
      <c r="R943" t="s">
        <v>18682</v>
      </c>
      <c r="S943" t="s">
        <v>18683</v>
      </c>
      <c r="T943" t="s">
        <v>18684</v>
      </c>
      <c r="U943" t="s">
        <v>18685</v>
      </c>
      <c r="V943" t="s">
        <v>18686</v>
      </c>
      <c r="W943" t="s">
        <v>18687</v>
      </c>
    </row>
    <row r="944" spans="1:23" x14ac:dyDescent="0.35">
      <c r="A944" t="s">
        <v>13074</v>
      </c>
      <c r="B944" t="s">
        <v>13075</v>
      </c>
      <c r="C944" t="s">
        <v>13121</v>
      </c>
      <c r="D944">
        <v>749</v>
      </c>
      <c r="E944" s="9">
        <v>1799</v>
      </c>
      <c r="F944" s="1">
        <v>0.57999999999999996</v>
      </c>
      <c r="G944">
        <v>4</v>
      </c>
      <c r="H944" s="4">
        <v>13199</v>
      </c>
      <c r="I944" t="str">
        <f t="shared" si="14"/>
        <v>50% or more</v>
      </c>
      <c r="J944" t="str" cm="1">
        <f t="array" ref="J944">_xlfn.IFS(G944&lt;=2,"0-2.0",G944&lt;=3,"2.1-3.0",G944&lt;=4,"3.1-4.0",G944&lt;=5,"4.1-5.0")</f>
        <v>3.1-4.0</v>
      </c>
      <c r="K944" s="6">
        <f>amazontable[[#This Row],[Discounted Price]]*H944</f>
        <v>9886051</v>
      </c>
      <c r="L944" s="7" t="str" cm="1">
        <f t="array" ref="L944">_xlfn.IFS(D944&lt;=200,"0-200",D944&lt;=500,"201-500",D944&gt;500,"501 &amp; above")</f>
        <v>501 &amp; above</v>
      </c>
      <c r="M944" t="str" cm="1">
        <f t="array" ref="M944">_xlfn.IFS(H944&lt;1000,"0-999",H944&lt;10000,"1,000-9,999",H944&gt;10000,"10,001&amp; above")</f>
        <v>10,001&amp; above</v>
      </c>
      <c r="N944" t="s">
        <v>7884</v>
      </c>
      <c r="O944" t="s">
        <v>7889</v>
      </c>
      <c r="P944" s="19" t="s">
        <v>18688</v>
      </c>
      <c r="Q944" t="s">
        <v>18689</v>
      </c>
      <c r="R944" t="s">
        <v>18690</v>
      </c>
      <c r="S944" t="s">
        <v>18691</v>
      </c>
      <c r="T944" t="s">
        <v>18692</v>
      </c>
      <c r="U944" t="s">
        <v>18693</v>
      </c>
      <c r="V944" t="s">
        <v>18694</v>
      </c>
      <c r="W944" t="s">
        <v>18695</v>
      </c>
    </row>
    <row r="945" spans="1:23" x14ac:dyDescent="0.35">
      <c r="A945" t="s">
        <v>13074</v>
      </c>
      <c r="B945" t="s">
        <v>13075</v>
      </c>
      <c r="C945" t="s">
        <v>13076</v>
      </c>
      <c r="D945">
        <v>329</v>
      </c>
      <c r="E945" s="9">
        <v>845</v>
      </c>
      <c r="F945" s="1">
        <v>0.61</v>
      </c>
      <c r="G945">
        <v>4.2</v>
      </c>
      <c r="H945" s="4">
        <v>29746</v>
      </c>
      <c r="I945" t="str">
        <f t="shared" si="14"/>
        <v>50% or more</v>
      </c>
      <c r="J945" t="str" cm="1">
        <f t="array" ref="J945">_xlfn.IFS(G945&lt;=2,"0-2.0",G945&lt;=3,"2.1-3.0",G945&lt;=4,"3.1-4.0",G945&lt;=5,"4.1-5.0")</f>
        <v>4.1-5.0</v>
      </c>
      <c r="K945" s="6">
        <f>amazontable[[#This Row],[Discounted Price]]*H945</f>
        <v>9786434</v>
      </c>
      <c r="L945" s="7" t="str" cm="1">
        <f t="array" ref="L945">_xlfn.IFS(D945&lt;=200,"0-200",D945&lt;=500,"201-500",D945&gt;500,"501 &amp; above")</f>
        <v>201-500</v>
      </c>
      <c r="M945" t="str" cm="1">
        <f t="array" ref="M945">_xlfn.IFS(H945&lt;1000,"0-999",H945&lt;10000,"1,000-9,999",H945&gt;10000,"10,001&amp; above")</f>
        <v>10,001&amp; above</v>
      </c>
      <c r="N945" t="s">
        <v>596</v>
      </c>
      <c r="O945" t="s">
        <v>601</v>
      </c>
      <c r="P945" s="19" t="s">
        <v>13790</v>
      </c>
      <c r="Q945" t="s">
        <v>13791</v>
      </c>
      <c r="R945" t="s">
        <v>13792</v>
      </c>
      <c r="S945" t="s">
        <v>13793</v>
      </c>
      <c r="T945" t="s">
        <v>13794</v>
      </c>
      <c r="U945" t="s">
        <v>13795</v>
      </c>
      <c r="V945" t="s">
        <v>13796</v>
      </c>
      <c r="W945" t="s">
        <v>13797</v>
      </c>
    </row>
    <row r="946" spans="1:23" x14ac:dyDescent="0.35">
      <c r="A946" t="s">
        <v>13074</v>
      </c>
      <c r="B946" t="s">
        <v>13075</v>
      </c>
      <c r="C946" t="s">
        <v>13076</v>
      </c>
      <c r="D946">
        <v>379</v>
      </c>
      <c r="E946" s="9">
        <v>1099</v>
      </c>
      <c r="F946" s="1">
        <v>0.66</v>
      </c>
      <c r="G946">
        <v>4.3</v>
      </c>
      <c r="H946" s="4">
        <v>2806</v>
      </c>
      <c r="I946" t="str">
        <f t="shared" si="14"/>
        <v>50% or more</v>
      </c>
      <c r="J946" t="str" cm="1">
        <f t="array" ref="J946">_xlfn.IFS(G946&lt;=2,"0-2.0",G946&lt;=3,"2.1-3.0",G946&lt;=4,"3.1-4.0",G946&lt;=5,"4.1-5.0")</f>
        <v>4.1-5.0</v>
      </c>
      <c r="K946" s="6">
        <f>amazontable[[#This Row],[Discounted Price]]*H946</f>
        <v>1063474</v>
      </c>
      <c r="L946" s="7" t="str" cm="1">
        <f t="array" ref="L946">_xlfn.IFS(D946&lt;=200,"0-200",D946&lt;=500,"201-500",D946&gt;500,"501 &amp; above")</f>
        <v>201-500</v>
      </c>
      <c r="M946" t="str" cm="1">
        <f t="array" ref="M946">_xlfn.IFS(H946&lt;1000,"0-999",H946&lt;10000,"1,000-9,999",H946&gt;10000,"10,001&amp; above")</f>
        <v>1,000-9,999</v>
      </c>
      <c r="N946" t="s">
        <v>7895</v>
      </c>
      <c r="O946" t="s">
        <v>966</v>
      </c>
      <c r="P946" s="19" t="s">
        <v>14038</v>
      </c>
      <c r="Q946" t="s">
        <v>14039</v>
      </c>
      <c r="R946" t="s">
        <v>14040</v>
      </c>
      <c r="S946" t="s">
        <v>14041</v>
      </c>
      <c r="T946" t="s">
        <v>14042</v>
      </c>
      <c r="U946" t="s">
        <v>14043</v>
      </c>
      <c r="V946" t="s">
        <v>14044</v>
      </c>
      <c r="W946" t="s">
        <v>14045</v>
      </c>
    </row>
    <row r="947" spans="1:23" x14ac:dyDescent="0.35">
      <c r="A947" t="s">
        <v>13079</v>
      </c>
      <c r="B947" t="s">
        <v>13090</v>
      </c>
      <c r="C947" t="s">
        <v>13091</v>
      </c>
      <c r="D947" s="2">
        <v>5998</v>
      </c>
      <c r="E947" s="9">
        <v>7999</v>
      </c>
      <c r="F947" s="1">
        <v>0.25</v>
      </c>
      <c r="G947">
        <v>4.2</v>
      </c>
      <c r="H947" s="4">
        <v>30355</v>
      </c>
      <c r="I947" t="str">
        <f t="shared" si="14"/>
        <v>&lt;50%</v>
      </c>
      <c r="J947" t="str" cm="1">
        <f t="array" ref="J947">_xlfn.IFS(G947&lt;=2,"0-2.0",G947&lt;=3,"2.1-3.0",G947&lt;=4,"3.1-4.0",G947&lt;=5,"4.1-5.0")</f>
        <v>4.1-5.0</v>
      </c>
      <c r="K947" s="6">
        <f>amazontable[[#This Row],[Discounted Price]]*H947</f>
        <v>182069290</v>
      </c>
      <c r="L947" s="7" t="str" cm="1">
        <f t="array" ref="L947">_xlfn.IFS(D947&lt;=200,"0-200",D947&lt;=500,"201-500",D947&gt;500,"501 &amp; above")</f>
        <v>501 &amp; above</v>
      </c>
      <c r="M947" t="str" cm="1">
        <f t="array" ref="M947">_xlfn.IFS(H947&lt;1000,"0-999",H947&lt;10000,"1,000-9,999",H947&gt;10000,"10,001&amp; above")</f>
        <v>10,001&amp; above</v>
      </c>
      <c r="N947" t="s">
        <v>7900</v>
      </c>
      <c r="O947" t="s">
        <v>7905</v>
      </c>
      <c r="P947" s="19" t="s">
        <v>18696</v>
      </c>
      <c r="Q947" t="s">
        <v>18697</v>
      </c>
      <c r="R947" t="s">
        <v>18698</v>
      </c>
      <c r="S947" t="s">
        <v>18699</v>
      </c>
      <c r="T947" t="s">
        <v>18700</v>
      </c>
    </row>
    <row r="948" spans="1:23" x14ac:dyDescent="0.35">
      <c r="A948" t="s">
        <v>13074</v>
      </c>
      <c r="B948" t="s">
        <v>13075</v>
      </c>
      <c r="C948" t="s">
        <v>13098</v>
      </c>
      <c r="D948">
        <v>299</v>
      </c>
      <c r="E948" s="9">
        <v>1499</v>
      </c>
      <c r="F948" s="1">
        <v>0.8</v>
      </c>
      <c r="G948">
        <v>4.2</v>
      </c>
      <c r="H948" s="4">
        <v>2868</v>
      </c>
      <c r="I948" t="str">
        <f t="shared" si="14"/>
        <v>50% or more</v>
      </c>
      <c r="J948" t="str" cm="1">
        <f t="array" ref="J948">_xlfn.IFS(G948&lt;=2,"0-2.0",G948&lt;=3,"2.1-3.0",G948&lt;=4,"3.1-4.0",G948&lt;=5,"4.1-5.0")</f>
        <v>4.1-5.0</v>
      </c>
      <c r="K948" s="6">
        <f>amazontable[[#This Row],[Discounted Price]]*H948</f>
        <v>857532</v>
      </c>
      <c r="L948" s="7" t="str" cm="1">
        <f t="array" ref="L948">_xlfn.IFS(D948&lt;=200,"0-200",D948&lt;=500,"201-500",D948&gt;500,"501 &amp; above")</f>
        <v>201-500</v>
      </c>
      <c r="M948" t="str" cm="1">
        <f t="array" ref="M948">_xlfn.IFS(H948&lt;1000,"0-999",H948&lt;10000,"1,000-9,999",H948&gt;10000,"10,001&amp; above")</f>
        <v>1,000-9,999</v>
      </c>
      <c r="N948" t="s">
        <v>7910</v>
      </c>
      <c r="O948" t="s">
        <v>7915</v>
      </c>
      <c r="P948" s="19" t="s">
        <v>18701</v>
      </c>
      <c r="Q948" t="s">
        <v>18702</v>
      </c>
      <c r="R948" t="s">
        <v>18703</v>
      </c>
      <c r="S948" t="s">
        <v>18704</v>
      </c>
      <c r="T948" t="s">
        <v>18705</v>
      </c>
      <c r="U948" t="s">
        <v>18706</v>
      </c>
      <c r="V948" t="s">
        <v>18707</v>
      </c>
      <c r="W948" t="s">
        <v>18708</v>
      </c>
    </row>
    <row r="949" spans="1:23" x14ac:dyDescent="0.35">
      <c r="A949" t="s">
        <v>13074</v>
      </c>
      <c r="B949" t="s">
        <v>13075</v>
      </c>
      <c r="C949" t="s">
        <v>13130</v>
      </c>
      <c r="D949">
        <v>379</v>
      </c>
      <c r="E949" s="9">
        <v>1499</v>
      </c>
      <c r="F949" s="1">
        <v>0.75</v>
      </c>
      <c r="G949">
        <v>4.0999999999999996</v>
      </c>
      <c r="H949" s="4">
        <v>670</v>
      </c>
      <c r="I949" t="str">
        <f t="shared" si="14"/>
        <v>50% or more</v>
      </c>
      <c r="J949" t="str" cm="1">
        <f t="array" ref="J949">_xlfn.IFS(G949&lt;=2,"0-2.0",G949&lt;=3,"2.1-3.0",G949&lt;=4,"3.1-4.0",G949&lt;=5,"4.1-5.0")</f>
        <v>4.1-5.0</v>
      </c>
      <c r="K949" s="6">
        <f>amazontable[[#This Row],[Discounted Price]]*H949</f>
        <v>253930</v>
      </c>
      <c r="L949" s="7" t="str" cm="1">
        <f t="array" ref="L949">_xlfn.IFS(D949&lt;=200,"0-200",D949&lt;=500,"201-500",D949&gt;500,"501 &amp; above")</f>
        <v>201-500</v>
      </c>
      <c r="M949" t="str" cm="1">
        <f t="array" ref="M949">_xlfn.IFS(H949&lt;1000,"0-999",H949&lt;10000,"1,000-9,999",H949&gt;10000,"10,001&amp; above")</f>
        <v>0-999</v>
      </c>
      <c r="N949" t="s">
        <v>7920</v>
      </c>
      <c r="O949" t="s">
        <v>7925</v>
      </c>
      <c r="P949" s="19" t="s">
        <v>18709</v>
      </c>
      <c r="Q949" t="s">
        <v>18710</v>
      </c>
      <c r="R949" t="s">
        <v>18711</v>
      </c>
      <c r="S949" t="s">
        <v>18712</v>
      </c>
      <c r="T949" t="s">
        <v>18713</v>
      </c>
      <c r="U949" t="s">
        <v>18714</v>
      </c>
      <c r="V949" t="s">
        <v>18715</v>
      </c>
      <c r="W949" t="s">
        <v>18716</v>
      </c>
    </row>
    <row r="950" spans="1:23" x14ac:dyDescent="0.35">
      <c r="A950" t="s">
        <v>13107</v>
      </c>
      <c r="B950" t="s">
        <v>13108</v>
      </c>
      <c r="C950" t="s">
        <v>13109</v>
      </c>
      <c r="D950" s="2">
        <v>1399</v>
      </c>
      <c r="E950" s="9">
        <v>2999</v>
      </c>
      <c r="F950" s="1">
        <v>0.53</v>
      </c>
      <c r="G950">
        <v>4.3</v>
      </c>
      <c r="H950" s="4">
        <v>3530</v>
      </c>
      <c r="I950" t="str">
        <f t="shared" si="14"/>
        <v>50% or more</v>
      </c>
      <c r="J950" t="str" cm="1">
        <f t="array" ref="J950">_xlfn.IFS(G950&lt;=2,"0-2.0",G950&lt;=3,"2.1-3.0",G950&lt;=4,"3.1-4.0",G950&lt;=5,"4.1-5.0")</f>
        <v>4.1-5.0</v>
      </c>
      <c r="K950" s="6">
        <f>amazontable[[#This Row],[Discounted Price]]*H950</f>
        <v>4938470</v>
      </c>
      <c r="L950" s="7" t="str" cm="1">
        <f t="array" ref="L950">_xlfn.IFS(D950&lt;=200,"0-200",D950&lt;=500,"201-500",D950&gt;500,"501 &amp; above")</f>
        <v>501 &amp; above</v>
      </c>
      <c r="M950" t="str" cm="1">
        <f t="array" ref="M950">_xlfn.IFS(H950&lt;1000,"0-999",H950&lt;10000,"1,000-9,999",H950&gt;10000,"10,001&amp; above")</f>
        <v>1,000-9,999</v>
      </c>
      <c r="N950" t="s">
        <v>7930</v>
      </c>
      <c r="O950" t="s">
        <v>7936</v>
      </c>
      <c r="P950" s="19" t="s">
        <v>18717</v>
      </c>
      <c r="Q950" t="s">
        <v>18718</v>
      </c>
      <c r="R950" t="s">
        <v>18719</v>
      </c>
      <c r="S950" t="s">
        <v>18720</v>
      </c>
      <c r="T950" t="s">
        <v>18721</v>
      </c>
      <c r="U950" t="s">
        <v>18722</v>
      </c>
      <c r="V950" t="s">
        <v>18723</v>
      </c>
      <c r="W950" t="s">
        <v>18724</v>
      </c>
    </row>
    <row r="951" spans="1:23" x14ac:dyDescent="0.35">
      <c r="A951" t="s">
        <v>13079</v>
      </c>
      <c r="B951" t="s">
        <v>13114</v>
      </c>
      <c r="C951" t="s">
        <v>13081</v>
      </c>
      <c r="D951">
        <v>699</v>
      </c>
      <c r="E951" s="9">
        <v>1299</v>
      </c>
      <c r="F951" s="1">
        <v>0.46</v>
      </c>
      <c r="G951">
        <v>4.3</v>
      </c>
      <c r="H951" s="4">
        <v>6183</v>
      </c>
      <c r="I951" t="str">
        <f t="shared" si="14"/>
        <v>&lt;50%</v>
      </c>
      <c r="J951" t="str" cm="1">
        <f t="array" ref="J951">_xlfn.IFS(G951&lt;=2,"0-2.0",G951&lt;=3,"2.1-3.0",G951&lt;=4,"3.1-4.0",G951&lt;=5,"4.1-5.0")</f>
        <v>4.1-5.0</v>
      </c>
      <c r="K951" s="6">
        <f>amazontable[[#This Row],[Discounted Price]]*H951</f>
        <v>4321917</v>
      </c>
      <c r="L951" s="7" t="str" cm="1">
        <f t="array" ref="L951">_xlfn.IFS(D951&lt;=200,"0-200",D951&lt;=500,"201-500",D951&gt;500,"501 &amp; above")</f>
        <v>501 &amp; above</v>
      </c>
      <c r="M951" t="str" cm="1">
        <f t="array" ref="M951">_xlfn.IFS(H951&lt;1000,"0-999",H951&lt;10000,"1,000-9,999",H951&gt;10000,"10,001&amp; above")</f>
        <v>1,000-9,999</v>
      </c>
      <c r="N951" t="s">
        <v>7941</v>
      </c>
      <c r="O951" t="s">
        <v>7947</v>
      </c>
      <c r="P951" s="19" t="s">
        <v>18725</v>
      </c>
      <c r="Q951" t="s">
        <v>18726</v>
      </c>
      <c r="R951" t="s">
        <v>18727</v>
      </c>
      <c r="S951" t="s">
        <v>18728</v>
      </c>
      <c r="T951" t="s">
        <v>18729</v>
      </c>
      <c r="U951" t="s">
        <v>18730</v>
      </c>
      <c r="V951" t="s">
        <v>18731</v>
      </c>
      <c r="W951" t="s">
        <v>18732</v>
      </c>
    </row>
    <row r="952" spans="1:23" x14ac:dyDescent="0.35">
      <c r="A952" t="s">
        <v>13107</v>
      </c>
      <c r="B952" t="s">
        <v>13108</v>
      </c>
      <c r="C952" t="s">
        <v>13109</v>
      </c>
      <c r="D952">
        <v>300</v>
      </c>
      <c r="E952" s="9">
        <v>300</v>
      </c>
      <c r="F952" s="1">
        <v>0</v>
      </c>
      <c r="G952">
        <v>4.2</v>
      </c>
      <c r="H952" s="4">
        <v>419</v>
      </c>
      <c r="I952" t="str">
        <f t="shared" si="14"/>
        <v>&lt;50%</v>
      </c>
      <c r="J952" t="str" cm="1">
        <f t="array" ref="J952">_xlfn.IFS(G952&lt;=2,"0-2.0",G952&lt;=3,"2.1-3.0",G952&lt;=4,"3.1-4.0",G952&lt;=5,"4.1-5.0")</f>
        <v>4.1-5.0</v>
      </c>
      <c r="K952" s="6">
        <f>amazontable[[#This Row],[Discounted Price]]*H952</f>
        <v>125700</v>
      </c>
      <c r="L952" s="7" t="str" cm="1">
        <f t="array" ref="L952">_xlfn.IFS(D952&lt;=200,"0-200",D952&lt;=500,"201-500",D952&gt;500,"501 &amp; above")</f>
        <v>201-500</v>
      </c>
      <c r="M952" t="str" cm="1">
        <f t="array" ref="M952">_xlfn.IFS(H952&lt;1000,"0-999",H952&lt;10000,"1,000-9,999",H952&gt;10000,"10,001&amp; above")</f>
        <v>0-999</v>
      </c>
      <c r="N952" t="s">
        <v>7952</v>
      </c>
      <c r="O952" t="s">
        <v>7957</v>
      </c>
      <c r="P952" s="19" t="s">
        <v>18733</v>
      </c>
      <c r="Q952" t="s">
        <v>18734</v>
      </c>
      <c r="R952" t="s">
        <v>18735</v>
      </c>
      <c r="S952" t="s">
        <v>18736</v>
      </c>
      <c r="T952" t="s">
        <v>18737</v>
      </c>
      <c r="U952" t="s">
        <v>18738</v>
      </c>
      <c r="V952" t="s">
        <v>18739</v>
      </c>
      <c r="W952" t="s">
        <v>18740</v>
      </c>
    </row>
    <row r="953" spans="1:23" x14ac:dyDescent="0.35">
      <c r="A953" t="s">
        <v>13074</v>
      </c>
      <c r="B953" t="s">
        <v>13075</v>
      </c>
      <c r="C953" t="s">
        <v>13101</v>
      </c>
      <c r="D953">
        <v>999</v>
      </c>
      <c r="E953" s="9">
        <v>1995</v>
      </c>
      <c r="F953" s="1">
        <v>0.5</v>
      </c>
      <c r="G953">
        <v>4.5</v>
      </c>
      <c r="H953" s="4">
        <v>7317</v>
      </c>
      <c r="I953" t="str">
        <f t="shared" si="14"/>
        <v>50% or more</v>
      </c>
      <c r="J953" t="str" cm="1">
        <f t="array" ref="J953">_xlfn.IFS(G953&lt;=2,"0-2.0",G953&lt;=3,"2.1-3.0",G953&lt;=4,"3.1-4.0",G953&lt;=5,"4.1-5.0")</f>
        <v>4.1-5.0</v>
      </c>
      <c r="K953" s="6">
        <f>amazontable[[#This Row],[Discounted Price]]*H953</f>
        <v>7309683</v>
      </c>
      <c r="L953" s="7" t="str" cm="1">
        <f t="array" ref="L953">_xlfn.IFS(D953&lt;=200,"0-200",D953&lt;=500,"201-500",D953&gt;500,"501 &amp; above")</f>
        <v>501 &amp; above</v>
      </c>
      <c r="M953" t="str" cm="1">
        <f t="array" ref="M953">_xlfn.IFS(H953&lt;1000,"0-999",H953&lt;10000,"1,000-9,999",H953&gt;10000,"10,001&amp; above")</f>
        <v>1,000-9,999</v>
      </c>
      <c r="N953" t="s">
        <v>7962</v>
      </c>
      <c r="O953" t="s">
        <v>7967</v>
      </c>
      <c r="P953" s="19" t="s">
        <v>18741</v>
      </c>
      <c r="Q953" t="s">
        <v>18742</v>
      </c>
      <c r="R953" t="s">
        <v>18743</v>
      </c>
      <c r="S953" t="s">
        <v>18744</v>
      </c>
      <c r="T953" t="s">
        <v>18745</v>
      </c>
      <c r="U953" t="s">
        <v>18746</v>
      </c>
      <c r="V953" t="s">
        <v>18747</v>
      </c>
      <c r="W953" t="s">
        <v>18748</v>
      </c>
    </row>
    <row r="954" spans="1:23" x14ac:dyDescent="0.35">
      <c r="A954" t="s">
        <v>13107</v>
      </c>
      <c r="B954" t="s">
        <v>13116</v>
      </c>
      <c r="C954" t="s">
        <v>13117</v>
      </c>
      <c r="D954">
        <v>535</v>
      </c>
      <c r="E954" s="9">
        <v>535</v>
      </c>
      <c r="F954" s="1">
        <v>0</v>
      </c>
      <c r="G954">
        <v>4.4000000000000004</v>
      </c>
      <c r="H954" s="4">
        <v>4426</v>
      </c>
      <c r="I954" t="str">
        <f t="shared" si="14"/>
        <v>&lt;50%</v>
      </c>
      <c r="J954" t="str" cm="1">
        <f t="array" ref="J954">_xlfn.IFS(G954&lt;=2,"0-2.0",G954&lt;=3,"2.1-3.0",G954&lt;=4,"3.1-4.0",G954&lt;=5,"4.1-5.0")</f>
        <v>4.1-5.0</v>
      </c>
      <c r="K954" s="6">
        <f>amazontable[[#This Row],[Discounted Price]]*H954</f>
        <v>2367910</v>
      </c>
      <c r="L954" s="7" t="str" cm="1">
        <f t="array" ref="L954">_xlfn.IFS(D954&lt;=200,"0-200",D954&lt;=500,"201-500",D954&gt;500,"501 &amp; above")</f>
        <v>501 &amp; above</v>
      </c>
      <c r="M954" t="str" cm="1">
        <f t="array" ref="M954">_xlfn.IFS(H954&lt;1000,"0-999",H954&lt;10000,"1,000-9,999",H954&gt;10000,"10,001&amp; above")</f>
        <v>1,000-9,999</v>
      </c>
      <c r="N954" t="s">
        <v>7972</v>
      </c>
      <c r="O954" t="s">
        <v>7978</v>
      </c>
      <c r="P954" s="19" t="s">
        <v>18749</v>
      </c>
      <c r="Q954" t="s">
        <v>18750</v>
      </c>
      <c r="R954" t="s">
        <v>18751</v>
      </c>
      <c r="S954" t="s">
        <v>18752</v>
      </c>
      <c r="T954" t="s">
        <v>18753</v>
      </c>
      <c r="U954" t="s">
        <v>18754</v>
      </c>
      <c r="V954" t="s">
        <v>18755</v>
      </c>
      <c r="W954" t="s">
        <v>18756</v>
      </c>
    </row>
    <row r="955" spans="1:23" x14ac:dyDescent="0.35">
      <c r="A955" t="s">
        <v>13079</v>
      </c>
      <c r="B955" t="s">
        <v>13080</v>
      </c>
      <c r="C955" t="s">
        <v>13082</v>
      </c>
      <c r="D955" s="2">
        <v>13999</v>
      </c>
      <c r="E955" s="9">
        <v>24999</v>
      </c>
      <c r="F955" s="1">
        <v>0.44</v>
      </c>
      <c r="G955">
        <v>4.2</v>
      </c>
      <c r="H955" s="4">
        <v>45237</v>
      </c>
      <c r="I955" t="str">
        <f t="shared" si="14"/>
        <v>&lt;50%</v>
      </c>
      <c r="J955" t="str" cm="1">
        <f t="array" ref="J955">_xlfn.IFS(G955&lt;=2,"0-2.0",G955&lt;=3,"2.1-3.0",G955&lt;=4,"3.1-4.0",G955&lt;=5,"4.1-5.0")</f>
        <v>4.1-5.0</v>
      </c>
      <c r="K955" s="6">
        <f>amazontable[[#This Row],[Discounted Price]]*H955</f>
        <v>633272763</v>
      </c>
      <c r="L955" s="7" t="str" cm="1">
        <f t="array" ref="L955">_xlfn.IFS(D955&lt;=200,"0-200",D955&lt;=500,"201-500",D955&gt;500,"501 &amp; above")</f>
        <v>501 &amp; above</v>
      </c>
      <c r="M955" t="str" cm="1">
        <f t="array" ref="M955">_xlfn.IFS(H955&lt;1000,"0-999",H955&lt;10000,"1,000-9,999",H955&gt;10000,"10,001&amp; above")</f>
        <v>10,001&amp; above</v>
      </c>
      <c r="N955" t="s">
        <v>606</v>
      </c>
      <c r="O955" t="s">
        <v>611</v>
      </c>
      <c r="P955" s="19" t="s">
        <v>13798</v>
      </c>
      <c r="Q955" t="s">
        <v>13799</v>
      </c>
      <c r="R955" t="s">
        <v>13800</v>
      </c>
      <c r="S955" t="s">
        <v>13801</v>
      </c>
      <c r="T955" t="s">
        <v>13802</v>
      </c>
      <c r="U955" t="s">
        <v>13803</v>
      </c>
      <c r="V955" t="s">
        <v>13804</v>
      </c>
      <c r="W955" t="s">
        <v>13805</v>
      </c>
    </row>
    <row r="956" spans="1:23" x14ac:dyDescent="0.35">
      <c r="A956" t="s">
        <v>13074</v>
      </c>
      <c r="B956" t="s">
        <v>13075</v>
      </c>
      <c r="C956" t="s">
        <v>13098</v>
      </c>
      <c r="D956">
        <v>269</v>
      </c>
      <c r="E956" s="9">
        <v>1099</v>
      </c>
      <c r="F956" s="1">
        <v>0.76</v>
      </c>
      <c r="G956">
        <v>4.0999999999999996</v>
      </c>
      <c r="H956" s="4">
        <v>1092</v>
      </c>
      <c r="I956" t="str">
        <f t="shared" si="14"/>
        <v>50% or more</v>
      </c>
      <c r="J956" t="str" cm="1">
        <f t="array" ref="J956">_xlfn.IFS(G956&lt;=2,"0-2.0",G956&lt;=3,"2.1-3.0",G956&lt;=4,"3.1-4.0",G956&lt;=5,"4.1-5.0")</f>
        <v>4.1-5.0</v>
      </c>
      <c r="K956" s="6">
        <f>amazontable[[#This Row],[Discounted Price]]*H956</f>
        <v>293748</v>
      </c>
      <c r="L956" s="7" t="str" cm="1">
        <f t="array" ref="L956">_xlfn.IFS(D956&lt;=200,"0-200",D956&lt;=500,"201-500",D956&gt;500,"501 &amp; above")</f>
        <v>201-500</v>
      </c>
      <c r="M956" t="str" cm="1">
        <f t="array" ref="M956">_xlfn.IFS(H956&lt;1000,"0-999",H956&lt;10000,"1,000-9,999",H956&gt;10000,"10,001&amp; above")</f>
        <v>1,000-9,999</v>
      </c>
      <c r="N956" t="s">
        <v>7985</v>
      </c>
      <c r="O956" t="s">
        <v>7990</v>
      </c>
      <c r="P956" s="19" t="s">
        <v>18757</v>
      </c>
      <c r="Q956" t="s">
        <v>18758</v>
      </c>
      <c r="R956" t="s">
        <v>18759</v>
      </c>
      <c r="S956" t="s">
        <v>18760</v>
      </c>
      <c r="T956" t="s">
        <v>18761</v>
      </c>
      <c r="U956" t="s">
        <v>18762</v>
      </c>
      <c r="V956" t="s">
        <v>18763</v>
      </c>
      <c r="W956" t="s">
        <v>18764</v>
      </c>
    </row>
    <row r="957" spans="1:23" x14ac:dyDescent="0.35">
      <c r="A957" t="s">
        <v>13107</v>
      </c>
      <c r="B957" t="s">
        <v>13108</v>
      </c>
      <c r="C957" t="s">
        <v>13109</v>
      </c>
      <c r="D957">
        <v>341</v>
      </c>
      <c r="E957" s="9">
        <v>450</v>
      </c>
      <c r="F957" s="1">
        <v>0.24</v>
      </c>
      <c r="G957">
        <v>4.3</v>
      </c>
      <c r="H957" s="4">
        <v>2493</v>
      </c>
      <c r="I957" t="str">
        <f t="shared" si="14"/>
        <v>&lt;50%</v>
      </c>
      <c r="J957" t="str" cm="1">
        <f t="array" ref="J957">_xlfn.IFS(G957&lt;=2,"0-2.0",G957&lt;=3,"2.1-3.0",G957&lt;=4,"3.1-4.0",G957&lt;=5,"4.1-5.0")</f>
        <v>4.1-5.0</v>
      </c>
      <c r="K957" s="6">
        <f>amazontable[[#This Row],[Discounted Price]]*H957</f>
        <v>850113</v>
      </c>
      <c r="L957" s="7" t="str" cm="1">
        <f t="array" ref="L957">_xlfn.IFS(D957&lt;=200,"0-200",D957&lt;=500,"201-500",D957&gt;500,"501 &amp; above")</f>
        <v>201-500</v>
      </c>
      <c r="M957" t="str" cm="1">
        <f t="array" ref="M957">_xlfn.IFS(H957&lt;1000,"0-999",H957&lt;10000,"1,000-9,999",H957&gt;10000,"10,001&amp; above")</f>
        <v>1,000-9,999</v>
      </c>
      <c r="N957" t="s">
        <v>7995</v>
      </c>
      <c r="O957" t="s">
        <v>8000</v>
      </c>
      <c r="P957" s="19" t="s">
        <v>18765</v>
      </c>
      <c r="Q957" t="s">
        <v>18766</v>
      </c>
      <c r="R957" t="s">
        <v>18767</v>
      </c>
      <c r="S957" t="s">
        <v>18768</v>
      </c>
      <c r="T957" t="s">
        <v>18769</v>
      </c>
      <c r="U957" t="s">
        <v>18770</v>
      </c>
      <c r="V957" t="s">
        <v>18771</v>
      </c>
      <c r="W957" t="s">
        <v>18772</v>
      </c>
    </row>
    <row r="958" spans="1:23" x14ac:dyDescent="0.35">
      <c r="A958" t="s">
        <v>13074</v>
      </c>
      <c r="B958" t="s">
        <v>13077</v>
      </c>
      <c r="C958" t="s">
        <v>13125</v>
      </c>
      <c r="D958" s="2">
        <v>2499</v>
      </c>
      <c r="E958" s="9">
        <v>3999</v>
      </c>
      <c r="F958" s="1">
        <v>0.38</v>
      </c>
      <c r="G958">
        <v>4.4000000000000004</v>
      </c>
      <c r="H958" s="4">
        <v>12679</v>
      </c>
      <c r="I958" t="str">
        <f t="shared" si="14"/>
        <v>&lt;50%</v>
      </c>
      <c r="J958" t="str" cm="1">
        <f t="array" ref="J958">_xlfn.IFS(G958&lt;=2,"0-2.0",G958&lt;=3,"2.1-3.0",G958&lt;=4,"3.1-4.0",G958&lt;=5,"4.1-5.0")</f>
        <v>4.1-5.0</v>
      </c>
      <c r="K958" s="6">
        <f>amazontable[[#This Row],[Discounted Price]]*H958</f>
        <v>31684821</v>
      </c>
      <c r="L958" s="7" t="str" cm="1">
        <f t="array" ref="L958">_xlfn.IFS(D958&lt;=200,"0-200",D958&lt;=500,"201-500",D958&gt;500,"501 &amp; above")</f>
        <v>501 &amp; above</v>
      </c>
      <c r="M958" t="str" cm="1">
        <f t="array" ref="M958">_xlfn.IFS(H958&lt;1000,"0-999",H958&lt;10000,"1,000-9,999",H958&gt;10000,"10,001&amp; above")</f>
        <v>10,001&amp; above</v>
      </c>
      <c r="N958" t="s">
        <v>8005</v>
      </c>
      <c r="O958" t="s">
        <v>8010</v>
      </c>
      <c r="P958" s="19" t="s">
        <v>18773</v>
      </c>
      <c r="Q958" t="s">
        <v>18774</v>
      </c>
      <c r="R958" t="s">
        <v>18775</v>
      </c>
      <c r="S958" t="s">
        <v>18776</v>
      </c>
      <c r="T958" t="s">
        <v>18777</v>
      </c>
      <c r="U958" t="s">
        <v>18778</v>
      </c>
      <c r="V958" t="s">
        <v>18779</v>
      </c>
      <c r="W958" t="s">
        <v>18780</v>
      </c>
    </row>
    <row r="959" spans="1:23" x14ac:dyDescent="0.35">
      <c r="A959" t="s">
        <v>13074</v>
      </c>
      <c r="B959" t="s">
        <v>13075</v>
      </c>
      <c r="C959" t="s">
        <v>13076</v>
      </c>
      <c r="D959">
        <v>349</v>
      </c>
      <c r="E959" s="9">
        <v>599</v>
      </c>
      <c r="F959" s="1">
        <v>0.42</v>
      </c>
      <c r="G959">
        <v>4.0999999999999996</v>
      </c>
      <c r="H959" s="4">
        <v>210</v>
      </c>
      <c r="I959" t="str">
        <f t="shared" si="14"/>
        <v>&lt;50%</v>
      </c>
      <c r="J959" t="str" cm="1">
        <f t="array" ref="J959">_xlfn.IFS(G959&lt;=2,"0-2.0",G959&lt;=3,"2.1-3.0",G959&lt;=4,"3.1-4.0",G959&lt;=5,"4.1-5.0")</f>
        <v>4.1-5.0</v>
      </c>
      <c r="K959" s="6">
        <f>amazontable[[#This Row],[Discounted Price]]*H959</f>
        <v>73290</v>
      </c>
      <c r="L959" s="7" t="str" cm="1">
        <f t="array" ref="L959">_xlfn.IFS(D959&lt;=200,"0-200",D959&lt;=500,"201-500",D959&gt;500,"501 &amp; above")</f>
        <v>201-500</v>
      </c>
      <c r="M959" t="str" cm="1">
        <f t="array" ref="M959">_xlfn.IFS(H959&lt;1000,"0-999",H959&lt;10000,"1,000-9,999",H959&gt;10000,"10,001&amp; above")</f>
        <v>0-999</v>
      </c>
      <c r="N959" t="s">
        <v>672</v>
      </c>
      <c r="O959" t="s">
        <v>677</v>
      </c>
      <c r="P959" s="19" t="s">
        <v>13846</v>
      </c>
      <c r="Q959" t="s">
        <v>13847</v>
      </c>
      <c r="R959" t="s">
        <v>13848</v>
      </c>
      <c r="S959" t="s">
        <v>13849</v>
      </c>
      <c r="T959" t="s">
        <v>13850</v>
      </c>
      <c r="U959" t="s">
        <v>13851</v>
      </c>
      <c r="V959" t="s">
        <v>13852</v>
      </c>
      <c r="W959" t="s">
        <v>13853</v>
      </c>
    </row>
    <row r="960" spans="1:23" x14ac:dyDescent="0.35">
      <c r="A960" t="s">
        <v>13074</v>
      </c>
      <c r="B960" t="s">
        <v>13119</v>
      </c>
      <c r="C960" t="s">
        <v>13145</v>
      </c>
      <c r="D960" s="2">
        <v>5899</v>
      </c>
      <c r="E960" s="9">
        <v>7005</v>
      </c>
      <c r="F960" s="1">
        <v>0.16</v>
      </c>
      <c r="G960">
        <v>3.6</v>
      </c>
      <c r="H960" s="4">
        <v>4199</v>
      </c>
      <c r="I960" t="str">
        <f t="shared" si="14"/>
        <v>&lt;50%</v>
      </c>
      <c r="J960" t="str" cm="1">
        <f t="array" ref="J960">_xlfn.IFS(G960&lt;=2,"0-2.0",G960&lt;=3,"2.1-3.0",G960&lt;=4,"3.1-4.0",G960&lt;=5,"4.1-5.0")</f>
        <v>3.1-4.0</v>
      </c>
      <c r="K960" s="6">
        <f>amazontable[[#This Row],[Discounted Price]]*H960</f>
        <v>24769901</v>
      </c>
      <c r="L960" s="7" t="str" cm="1">
        <f t="array" ref="L960">_xlfn.IFS(D960&lt;=200,"0-200",D960&lt;=500,"201-500",D960&gt;500,"501 &amp; above")</f>
        <v>501 &amp; above</v>
      </c>
      <c r="M960" t="str" cm="1">
        <f t="array" ref="M960">_xlfn.IFS(H960&lt;1000,"0-999",H960&lt;10000,"1,000-9,999",H960&gt;10000,"10,001&amp; above")</f>
        <v>1,000-9,999</v>
      </c>
      <c r="N960" t="s">
        <v>8016</v>
      </c>
      <c r="O960" t="s">
        <v>8021</v>
      </c>
      <c r="P960" s="19" t="s">
        <v>18781</v>
      </c>
      <c r="Q960" t="s">
        <v>18782</v>
      </c>
      <c r="R960" t="s">
        <v>18783</v>
      </c>
      <c r="S960" t="s">
        <v>18784</v>
      </c>
      <c r="T960" t="s">
        <v>18785</v>
      </c>
      <c r="U960" t="s">
        <v>18786</v>
      </c>
      <c r="V960" t="s">
        <v>18787</v>
      </c>
      <c r="W960" t="s">
        <v>18788</v>
      </c>
    </row>
    <row r="961" spans="1:23" x14ac:dyDescent="0.35">
      <c r="A961" t="s">
        <v>13079</v>
      </c>
      <c r="B961" t="s">
        <v>13092</v>
      </c>
      <c r="C961" t="s">
        <v>13093</v>
      </c>
      <c r="D961">
        <v>699</v>
      </c>
      <c r="E961" s="9">
        <v>1199</v>
      </c>
      <c r="F961" s="1">
        <v>0.42</v>
      </c>
      <c r="G961">
        <v>4</v>
      </c>
      <c r="H961" s="4">
        <v>14403</v>
      </c>
      <c r="I961" t="str">
        <f t="shared" si="14"/>
        <v>&lt;50%</v>
      </c>
      <c r="J961" t="str" cm="1">
        <f t="array" ref="J961">_xlfn.IFS(G961&lt;=2,"0-2.0",G961&lt;=3,"2.1-3.0",G961&lt;=4,"3.1-4.0",G961&lt;=5,"4.1-5.0")</f>
        <v>3.1-4.0</v>
      </c>
      <c r="K961" s="6">
        <f>amazontable[[#This Row],[Discounted Price]]*H961</f>
        <v>10067697</v>
      </c>
      <c r="L961" s="7" t="str" cm="1">
        <f t="array" ref="L961">_xlfn.IFS(D961&lt;=200,"0-200",D961&lt;=500,"201-500",D961&gt;500,"501 &amp; above")</f>
        <v>501 &amp; above</v>
      </c>
      <c r="M961" t="str" cm="1">
        <f t="array" ref="M961">_xlfn.IFS(H961&lt;1000,"0-999",H961&lt;10000,"1,000-9,999",H961&gt;10000,"10,001&amp; above")</f>
        <v>10,001&amp; above</v>
      </c>
      <c r="N961" t="s">
        <v>4604</v>
      </c>
      <c r="O961" t="s">
        <v>3668</v>
      </c>
      <c r="P961" s="19" t="s">
        <v>15757</v>
      </c>
      <c r="Q961" t="s">
        <v>15758</v>
      </c>
      <c r="R961" t="s">
        <v>15759</v>
      </c>
      <c r="S961" t="s">
        <v>15760</v>
      </c>
      <c r="T961" t="s">
        <v>15761</v>
      </c>
      <c r="U961" t="s">
        <v>15762</v>
      </c>
      <c r="V961" t="s">
        <v>15763</v>
      </c>
      <c r="W961" t="s">
        <v>15764</v>
      </c>
    </row>
    <row r="962" spans="1:23" x14ac:dyDescent="0.35">
      <c r="A962" t="s">
        <v>13074</v>
      </c>
      <c r="B962" t="s">
        <v>13077</v>
      </c>
      <c r="C962" t="s">
        <v>13125</v>
      </c>
      <c r="D962" s="2">
        <v>1565</v>
      </c>
      <c r="E962" s="9">
        <v>2999</v>
      </c>
      <c r="F962" s="1">
        <v>0.48</v>
      </c>
      <c r="G962">
        <v>4</v>
      </c>
      <c r="H962" s="4">
        <v>11113</v>
      </c>
      <c r="I962" t="str">
        <f t="shared" si="14"/>
        <v>&lt;50%</v>
      </c>
      <c r="J962" t="str" cm="1">
        <f t="array" ref="J962">_xlfn.IFS(G962&lt;=2,"0-2.0",G962&lt;=3,"2.1-3.0",G962&lt;=4,"3.1-4.0",G962&lt;=5,"4.1-5.0")</f>
        <v>3.1-4.0</v>
      </c>
      <c r="K962" s="6">
        <f>amazontable[[#This Row],[Discounted Price]]*H962</f>
        <v>17391845</v>
      </c>
      <c r="L962" s="7" t="str" cm="1">
        <f t="array" ref="L962">_xlfn.IFS(D962&lt;=200,"0-200",D962&lt;=500,"201-500",D962&gt;500,"501 &amp; above")</f>
        <v>501 &amp; above</v>
      </c>
      <c r="M962" t="str" cm="1">
        <f t="array" ref="M962">_xlfn.IFS(H962&lt;1000,"0-999",H962&lt;10000,"1,000-9,999",H962&gt;10000,"10,001&amp; above")</f>
        <v>10,001&amp; above</v>
      </c>
      <c r="N962" t="s">
        <v>8028</v>
      </c>
      <c r="O962" t="s">
        <v>8033</v>
      </c>
      <c r="P962" s="19" t="s">
        <v>18789</v>
      </c>
      <c r="Q962" t="s">
        <v>18790</v>
      </c>
      <c r="R962" t="s">
        <v>18791</v>
      </c>
      <c r="S962" t="s">
        <v>18792</v>
      </c>
      <c r="T962" t="s">
        <v>18793</v>
      </c>
      <c r="U962" t="s">
        <v>18794</v>
      </c>
      <c r="V962" t="s">
        <v>18795</v>
      </c>
      <c r="W962" t="s">
        <v>18796</v>
      </c>
    </row>
    <row r="963" spans="1:23" x14ac:dyDescent="0.35">
      <c r="A963" t="s">
        <v>13079</v>
      </c>
      <c r="B963" t="s">
        <v>13114</v>
      </c>
      <c r="C963" t="s">
        <v>13081</v>
      </c>
      <c r="D963">
        <v>326</v>
      </c>
      <c r="E963" s="9">
        <v>799</v>
      </c>
      <c r="F963" s="1">
        <v>0.59</v>
      </c>
      <c r="G963">
        <v>4.4000000000000004</v>
      </c>
      <c r="H963" s="4">
        <v>10773</v>
      </c>
      <c r="I963" t="str">
        <f t="shared" ref="I963:I1026" si="15">IF(F963&gt;=50%,"50% or more","&lt;50%")</f>
        <v>50% or more</v>
      </c>
      <c r="J963" t="str" cm="1">
        <f t="array" ref="J963">_xlfn.IFS(G963&lt;=2,"0-2.0",G963&lt;=3,"2.1-3.0",G963&lt;=4,"3.1-4.0",G963&lt;=5,"4.1-5.0")</f>
        <v>4.1-5.0</v>
      </c>
      <c r="K963" s="6">
        <f>amazontable[[#This Row],[Discounted Price]]*H963</f>
        <v>3511998</v>
      </c>
      <c r="L963" s="7" t="str" cm="1">
        <f t="array" ref="L963">_xlfn.IFS(D963&lt;=200,"0-200",D963&lt;=500,"201-500",D963&gt;500,"501 &amp; above")</f>
        <v>201-500</v>
      </c>
      <c r="M963" t="str" cm="1">
        <f t="array" ref="M963">_xlfn.IFS(H963&lt;1000,"0-999",H963&lt;10000,"1,000-9,999",H963&gt;10000,"10,001&amp; above")</f>
        <v>10,001&amp; above</v>
      </c>
      <c r="N963" t="s">
        <v>8038</v>
      </c>
      <c r="O963" t="s">
        <v>8043</v>
      </c>
      <c r="P963" s="19" t="s">
        <v>18797</v>
      </c>
      <c r="Q963" t="s">
        <v>18798</v>
      </c>
      <c r="R963" t="s">
        <v>18799</v>
      </c>
      <c r="S963" t="s">
        <v>18800</v>
      </c>
      <c r="T963" t="s">
        <v>18801</v>
      </c>
      <c r="U963" t="s">
        <v>18802</v>
      </c>
      <c r="V963" t="s">
        <v>18803</v>
      </c>
      <c r="W963" t="s">
        <v>18804</v>
      </c>
    </row>
    <row r="964" spans="1:23" x14ac:dyDescent="0.35">
      <c r="A964" t="s">
        <v>13079</v>
      </c>
      <c r="B964" t="s">
        <v>13096</v>
      </c>
      <c r="C964" t="s">
        <v>13085</v>
      </c>
      <c r="D964">
        <v>120</v>
      </c>
      <c r="E964" s="9">
        <v>999</v>
      </c>
      <c r="F964" s="1">
        <v>0.88</v>
      </c>
      <c r="G964">
        <v>3.9</v>
      </c>
      <c r="H964" s="4">
        <v>6491</v>
      </c>
      <c r="I964" t="str">
        <f t="shared" si="15"/>
        <v>50% or more</v>
      </c>
      <c r="J964" t="str" cm="1">
        <f t="array" ref="J964">_xlfn.IFS(G964&lt;=2,"0-2.0",G964&lt;=3,"2.1-3.0",G964&lt;=4,"3.1-4.0",G964&lt;=5,"4.1-5.0")</f>
        <v>3.1-4.0</v>
      </c>
      <c r="K964" s="6">
        <f>amazontable[[#This Row],[Discounted Price]]*H964</f>
        <v>778920</v>
      </c>
      <c r="L964" s="7" t="str" cm="1">
        <f t="array" ref="L964">_xlfn.IFS(D964&lt;=200,"0-200",D964&lt;=500,"201-500",D964&gt;500,"501 &amp; above")</f>
        <v>0-200</v>
      </c>
      <c r="M964" t="str" cm="1">
        <f t="array" ref="M964">_xlfn.IFS(H964&lt;1000,"0-999",H964&lt;10000,"1,000-9,999",H964&gt;10000,"10,001&amp; above")</f>
        <v>1,000-9,999</v>
      </c>
      <c r="N964" t="s">
        <v>4571</v>
      </c>
      <c r="O964" t="s">
        <v>4577</v>
      </c>
      <c r="P964" s="19" t="s">
        <v>16303</v>
      </c>
      <c r="Q964" t="s">
        <v>16304</v>
      </c>
      <c r="R964" t="s">
        <v>16305</v>
      </c>
      <c r="S964" t="s">
        <v>16306</v>
      </c>
      <c r="T964" t="s">
        <v>16307</v>
      </c>
      <c r="U964" t="s">
        <v>16308</v>
      </c>
      <c r="V964" t="s">
        <v>16309</v>
      </c>
      <c r="W964" t="s">
        <v>16310</v>
      </c>
    </row>
    <row r="965" spans="1:23" x14ac:dyDescent="0.35">
      <c r="A965" t="s">
        <v>13074</v>
      </c>
      <c r="B965" t="s">
        <v>13099</v>
      </c>
      <c r="C965" t="s">
        <v>13113</v>
      </c>
      <c r="D965">
        <v>657</v>
      </c>
      <c r="E965" s="9">
        <v>999</v>
      </c>
      <c r="F965" s="1">
        <v>0.34</v>
      </c>
      <c r="G965">
        <v>4.3</v>
      </c>
      <c r="H965" s="4">
        <v>13944</v>
      </c>
      <c r="I965" t="str">
        <f t="shared" si="15"/>
        <v>&lt;50%</v>
      </c>
      <c r="J965" t="str" cm="1">
        <f t="array" ref="J965">_xlfn.IFS(G965&lt;=2,"0-2.0",G965&lt;=3,"2.1-3.0",G965&lt;=4,"3.1-4.0",G965&lt;=5,"4.1-5.0")</f>
        <v>4.1-5.0</v>
      </c>
      <c r="K965" s="6">
        <f>amazontable[[#This Row],[Discounted Price]]*H965</f>
        <v>9161208</v>
      </c>
      <c r="L965" s="7" t="str" cm="1">
        <f t="array" ref="L965">_xlfn.IFS(D965&lt;=200,"0-200",D965&lt;=500,"201-500",D965&gt;500,"501 &amp; above")</f>
        <v>501 &amp; above</v>
      </c>
      <c r="M965" t="str" cm="1">
        <f t="array" ref="M965">_xlfn.IFS(H965&lt;1000,"0-999",H965&lt;10000,"1,000-9,999",H965&gt;10000,"10,001&amp; above")</f>
        <v>10,001&amp; above</v>
      </c>
      <c r="N965" t="s">
        <v>8051</v>
      </c>
      <c r="O965" t="s">
        <v>8056</v>
      </c>
      <c r="P965" s="19" t="s">
        <v>18805</v>
      </c>
      <c r="Q965" t="s">
        <v>18806</v>
      </c>
      <c r="R965" t="s">
        <v>18807</v>
      </c>
      <c r="S965" t="s">
        <v>18808</v>
      </c>
      <c r="T965" t="s">
        <v>18809</v>
      </c>
      <c r="U965" t="s">
        <v>18810</v>
      </c>
      <c r="V965" t="s">
        <v>18811</v>
      </c>
      <c r="W965" t="s">
        <v>18812</v>
      </c>
    </row>
    <row r="966" spans="1:23" x14ac:dyDescent="0.35">
      <c r="A966" t="s">
        <v>13074</v>
      </c>
      <c r="B966" t="s">
        <v>13075</v>
      </c>
      <c r="C966" t="s">
        <v>13121</v>
      </c>
      <c r="D966" s="2">
        <v>1995</v>
      </c>
      <c r="E966" s="9">
        <v>2895</v>
      </c>
      <c r="F966" s="1">
        <v>0.31</v>
      </c>
      <c r="G966">
        <v>4.5999999999999996</v>
      </c>
      <c r="H966" s="4">
        <v>10760</v>
      </c>
      <c r="I966" t="str">
        <f t="shared" si="15"/>
        <v>&lt;50%</v>
      </c>
      <c r="J966" t="str" cm="1">
        <f t="array" ref="J966">_xlfn.IFS(G966&lt;=2,"0-2.0",G966&lt;=3,"2.1-3.0",G966&lt;=4,"3.1-4.0",G966&lt;=5,"4.1-5.0")</f>
        <v>4.1-5.0</v>
      </c>
      <c r="K966" s="6">
        <f>amazontable[[#This Row],[Discounted Price]]*H966</f>
        <v>21466200</v>
      </c>
      <c r="L966" s="7" t="str" cm="1">
        <f t="array" ref="L966">_xlfn.IFS(D966&lt;=200,"0-200",D966&lt;=500,"201-500",D966&gt;500,"501 &amp; above")</f>
        <v>501 &amp; above</v>
      </c>
      <c r="M966" t="str" cm="1">
        <f t="array" ref="M966">_xlfn.IFS(H966&lt;1000,"0-999",H966&lt;10000,"1,000-9,999",H966&gt;10000,"10,001&amp; above")</f>
        <v>10,001&amp; above</v>
      </c>
      <c r="N966" t="s">
        <v>8061</v>
      </c>
      <c r="O966" t="s">
        <v>8066</v>
      </c>
      <c r="P966" s="19" t="s">
        <v>18813</v>
      </c>
      <c r="Q966" t="s">
        <v>18814</v>
      </c>
      <c r="R966" t="s">
        <v>18815</v>
      </c>
      <c r="S966" t="s">
        <v>18816</v>
      </c>
      <c r="T966" t="s">
        <v>18817</v>
      </c>
      <c r="U966" t="s">
        <v>18818</v>
      </c>
      <c r="V966" t="s">
        <v>18819</v>
      </c>
      <c r="W966" t="s">
        <v>18820</v>
      </c>
    </row>
    <row r="967" spans="1:23" x14ac:dyDescent="0.35">
      <c r="A967" t="s">
        <v>13079</v>
      </c>
      <c r="B967" t="s">
        <v>13105</v>
      </c>
      <c r="D967" s="2">
        <v>1500</v>
      </c>
      <c r="E967" s="9">
        <v>1500</v>
      </c>
      <c r="F967" s="1">
        <v>0</v>
      </c>
      <c r="G967">
        <v>4.4000000000000004</v>
      </c>
      <c r="H967" s="4">
        <v>25996</v>
      </c>
      <c r="I967" t="str">
        <f t="shared" si="15"/>
        <v>&lt;50%</v>
      </c>
      <c r="J967" t="str" cm="1">
        <f t="array" ref="J967">_xlfn.IFS(G967&lt;=2,"0-2.0",G967&lt;=3,"2.1-3.0",G967&lt;=4,"3.1-4.0",G967&lt;=5,"4.1-5.0")</f>
        <v>4.1-5.0</v>
      </c>
      <c r="K967" s="6">
        <f>amazontable[[#This Row],[Discounted Price]]*H967</f>
        <v>38994000</v>
      </c>
      <c r="L967" s="7" t="str" cm="1">
        <f t="array" ref="L967">_xlfn.IFS(D967&lt;=200,"0-200",D967&lt;=500,"201-500",D967&gt;500,"501 &amp; above")</f>
        <v>501 &amp; above</v>
      </c>
      <c r="M967" t="str" cm="1">
        <f t="array" ref="M967">_xlfn.IFS(H967&lt;1000,"0-999",H967&lt;10000,"1,000-9,999",H967&gt;10000,"10,001&amp; above")</f>
        <v>10,001&amp; above</v>
      </c>
      <c r="N967" t="s">
        <v>8071</v>
      </c>
      <c r="O967" t="s">
        <v>8076</v>
      </c>
      <c r="P967" s="19" t="s">
        <v>18821</v>
      </c>
      <c r="Q967" t="s">
        <v>18822</v>
      </c>
      <c r="R967" t="s">
        <v>18823</v>
      </c>
      <c r="S967" t="s">
        <v>18824</v>
      </c>
      <c r="T967" t="s">
        <v>18825</v>
      </c>
      <c r="U967" t="s">
        <v>18826</v>
      </c>
      <c r="V967" t="s">
        <v>18827</v>
      </c>
      <c r="W967" t="s">
        <v>18828</v>
      </c>
    </row>
    <row r="968" spans="1:23" x14ac:dyDescent="0.35">
      <c r="A968" t="s">
        <v>13074</v>
      </c>
      <c r="B968" t="s">
        <v>13075</v>
      </c>
      <c r="C968" t="s">
        <v>13101</v>
      </c>
      <c r="D968" s="2">
        <v>2640</v>
      </c>
      <c r="E968" s="9">
        <v>3195</v>
      </c>
      <c r="F968" s="1">
        <v>0.17</v>
      </c>
      <c r="G968">
        <v>4.5</v>
      </c>
      <c r="H968" s="4">
        <v>16146</v>
      </c>
      <c r="I968" t="str">
        <f t="shared" si="15"/>
        <v>&lt;50%</v>
      </c>
      <c r="J968" t="str" cm="1">
        <f t="array" ref="J968">_xlfn.IFS(G968&lt;=2,"0-2.0",G968&lt;=3,"2.1-3.0",G968&lt;=4,"3.1-4.0",G968&lt;=5,"4.1-5.0")</f>
        <v>4.1-5.0</v>
      </c>
      <c r="K968" s="6">
        <f>amazontable[[#This Row],[Discounted Price]]*H968</f>
        <v>42625440</v>
      </c>
      <c r="L968" s="7" t="str" cm="1">
        <f t="array" ref="L968">_xlfn.IFS(D968&lt;=200,"0-200",D968&lt;=500,"201-500",D968&gt;500,"501 &amp; above")</f>
        <v>501 &amp; above</v>
      </c>
      <c r="M968" t="str" cm="1">
        <f t="array" ref="M968">_xlfn.IFS(H968&lt;1000,"0-999",H968&lt;10000,"1,000-9,999",H968&gt;10000,"10,001&amp; above")</f>
        <v>10,001&amp; above</v>
      </c>
      <c r="N968" t="s">
        <v>8081</v>
      </c>
      <c r="O968" t="s">
        <v>8086</v>
      </c>
      <c r="P968" s="19" t="s">
        <v>18829</v>
      </c>
      <c r="Q968" t="s">
        <v>18830</v>
      </c>
      <c r="R968" t="s">
        <v>18831</v>
      </c>
      <c r="S968" t="s">
        <v>18832</v>
      </c>
      <c r="T968" t="s">
        <v>18833</v>
      </c>
      <c r="U968" t="s">
        <v>18834</v>
      </c>
      <c r="V968" t="s">
        <v>18835</v>
      </c>
      <c r="W968" t="s">
        <v>18836</v>
      </c>
    </row>
    <row r="969" spans="1:23" x14ac:dyDescent="0.35">
      <c r="A969" t="s">
        <v>13074</v>
      </c>
      <c r="B969" t="s">
        <v>13119</v>
      </c>
      <c r="C969" t="s">
        <v>13145</v>
      </c>
      <c r="D969" s="2">
        <v>5299</v>
      </c>
      <c r="E969" s="9">
        <v>6355</v>
      </c>
      <c r="F969" s="1">
        <v>0.17</v>
      </c>
      <c r="G969">
        <v>3.9</v>
      </c>
      <c r="H969" s="4">
        <v>8280</v>
      </c>
      <c r="I969" t="str">
        <f t="shared" si="15"/>
        <v>&lt;50%</v>
      </c>
      <c r="J969" t="str" cm="1">
        <f t="array" ref="J969">_xlfn.IFS(G969&lt;=2,"0-2.0",G969&lt;=3,"2.1-3.0",G969&lt;=4,"3.1-4.0",G969&lt;=5,"4.1-5.0")</f>
        <v>3.1-4.0</v>
      </c>
      <c r="K969" s="6">
        <f>amazontable[[#This Row],[Discounted Price]]*H969</f>
        <v>43875720</v>
      </c>
      <c r="L969" s="7" t="str" cm="1">
        <f t="array" ref="L969">_xlfn.IFS(D969&lt;=200,"0-200",D969&lt;=500,"201-500",D969&gt;500,"501 &amp; above")</f>
        <v>501 &amp; above</v>
      </c>
      <c r="M969" t="str" cm="1">
        <f t="array" ref="M969">_xlfn.IFS(H969&lt;1000,"0-999",H969&lt;10000,"1,000-9,999",H969&gt;10000,"10,001&amp; above")</f>
        <v>1,000-9,999</v>
      </c>
      <c r="N969" t="s">
        <v>8091</v>
      </c>
      <c r="O969" t="s">
        <v>8096</v>
      </c>
      <c r="P969" s="19" t="s">
        <v>18837</v>
      </c>
      <c r="Q969" t="s">
        <v>18838</v>
      </c>
      <c r="R969" t="s">
        <v>18839</v>
      </c>
      <c r="S969" t="s">
        <v>18840</v>
      </c>
      <c r="T969" t="s">
        <v>18841</v>
      </c>
      <c r="U969" t="s">
        <v>18842</v>
      </c>
      <c r="V969" t="s">
        <v>18843</v>
      </c>
      <c r="W969" t="s">
        <v>18844</v>
      </c>
    </row>
    <row r="970" spans="1:23" x14ac:dyDescent="0.35">
      <c r="A970" t="s">
        <v>13074</v>
      </c>
      <c r="B970" t="s">
        <v>13075</v>
      </c>
      <c r="C970" t="s">
        <v>13076</v>
      </c>
      <c r="D970">
        <v>263</v>
      </c>
      <c r="E970" s="9">
        <v>699</v>
      </c>
      <c r="F970" s="1">
        <v>0.62</v>
      </c>
      <c r="G970">
        <v>4.0999999999999996</v>
      </c>
      <c r="H970" s="4">
        <v>450</v>
      </c>
      <c r="I970" t="str">
        <f t="shared" si="15"/>
        <v>50% or more</v>
      </c>
      <c r="J970" t="str" cm="1">
        <f t="array" ref="J970">_xlfn.IFS(G970&lt;=2,"0-2.0",G970&lt;=3,"2.1-3.0",G970&lt;=4,"3.1-4.0",G970&lt;=5,"4.1-5.0")</f>
        <v>4.1-5.0</v>
      </c>
      <c r="K970" s="6">
        <f>amazontable[[#This Row],[Discounted Price]]*H970</f>
        <v>118350</v>
      </c>
      <c r="L970" s="7" t="str" cm="1">
        <f t="array" ref="L970">_xlfn.IFS(D970&lt;=200,"0-200",D970&lt;=500,"201-500",D970&gt;500,"501 &amp; above")</f>
        <v>201-500</v>
      </c>
      <c r="M970" t="str" cm="1">
        <f t="array" ref="M970">_xlfn.IFS(H970&lt;1000,"0-999",H970&lt;10000,"1,000-9,999",H970&gt;10000,"10,001&amp; above")</f>
        <v>0-999</v>
      </c>
      <c r="N970" t="s">
        <v>621</v>
      </c>
      <c r="O970" t="s">
        <v>626</v>
      </c>
      <c r="P970" s="19" t="s">
        <v>13806</v>
      </c>
      <c r="Q970" t="s">
        <v>13807</v>
      </c>
      <c r="R970" t="s">
        <v>13808</v>
      </c>
      <c r="S970" t="s">
        <v>13809</v>
      </c>
      <c r="T970" t="s">
        <v>13810</v>
      </c>
      <c r="U970" t="s">
        <v>13811</v>
      </c>
      <c r="V970" t="s">
        <v>13812</v>
      </c>
      <c r="W970" t="s">
        <v>13813</v>
      </c>
    </row>
    <row r="971" spans="1:23" x14ac:dyDescent="0.35">
      <c r="A971" t="s">
        <v>13074</v>
      </c>
      <c r="B971" t="s">
        <v>13075</v>
      </c>
      <c r="C971" t="s">
        <v>13121</v>
      </c>
      <c r="D971" s="2">
        <v>1990</v>
      </c>
      <c r="E971" s="9">
        <v>2999</v>
      </c>
      <c r="F971" s="1">
        <v>0.34</v>
      </c>
      <c r="G971">
        <v>4.3</v>
      </c>
      <c r="H971" s="4">
        <v>14237</v>
      </c>
      <c r="I971" t="str">
        <f t="shared" si="15"/>
        <v>&lt;50%</v>
      </c>
      <c r="J971" t="str" cm="1">
        <f t="array" ref="J971">_xlfn.IFS(G971&lt;=2,"0-2.0",G971&lt;=3,"2.1-3.0",G971&lt;=4,"3.1-4.0",G971&lt;=5,"4.1-5.0")</f>
        <v>4.1-5.0</v>
      </c>
      <c r="K971" s="6">
        <f>amazontable[[#This Row],[Discounted Price]]*H971</f>
        <v>28331630</v>
      </c>
      <c r="L971" s="7" t="str" cm="1">
        <f t="array" ref="L971">_xlfn.IFS(D971&lt;=200,"0-200",D971&lt;=500,"201-500",D971&gt;500,"501 &amp; above")</f>
        <v>501 &amp; above</v>
      </c>
      <c r="M971" t="str" cm="1">
        <f t="array" ref="M971">_xlfn.IFS(H971&lt;1000,"0-999",H971&lt;10000,"1,000-9,999",H971&gt;10000,"10,001&amp; above")</f>
        <v>10,001&amp; above</v>
      </c>
      <c r="N971" t="s">
        <v>8102</v>
      </c>
      <c r="O971" t="s">
        <v>8107</v>
      </c>
      <c r="P971" s="19" t="s">
        <v>18845</v>
      </c>
      <c r="Q971" t="s">
        <v>18846</v>
      </c>
      <c r="R971" t="s">
        <v>18847</v>
      </c>
      <c r="S971" t="s">
        <v>18848</v>
      </c>
      <c r="T971" t="s">
        <v>18849</v>
      </c>
      <c r="U971" t="s">
        <v>18850</v>
      </c>
      <c r="V971" t="s">
        <v>18851</v>
      </c>
      <c r="W971" t="s">
        <v>18852</v>
      </c>
    </row>
    <row r="972" spans="1:23" x14ac:dyDescent="0.35">
      <c r="A972" t="s">
        <v>13079</v>
      </c>
      <c r="B972" t="s">
        <v>13151</v>
      </c>
      <c r="C972" t="s">
        <v>13152</v>
      </c>
      <c r="D972" s="2">
        <v>1289</v>
      </c>
      <c r="E972" s="9">
        <v>1499</v>
      </c>
      <c r="F972" s="1">
        <v>0.14000000000000001</v>
      </c>
      <c r="G972">
        <v>4.5</v>
      </c>
      <c r="H972" s="4">
        <v>20668</v>
      </c>
      <c r="I972" t="str">
        <f t="shared" si="15"/>
        <v>&lt;50%</v>
      </c>
      <c r="J972" t="str" cm="1">
        <f t="array" ref="J972">_xlfn.IFS(G972&lt;=2,"0-2.0",G972&lt;=3,"2.1-3.0",G972&lt;=4,"3.1-4.0",G972&lt;=5,"4.1-5.0")</f>
        <v>4.1-5.0</v>
      </c>
      <c r="K972" s="6">
        <f>amazontable[[#This Row],[Discounted Price]]*H972</f>
        <v>26641052</v>
      </c>
      <c r="L972" s="7" t="str" cm="1">
        <f t="array" ref="L972">_xlfn.IFS(D972&lt;=200,"0-200",D972&lt;=500,"201-500",D972&gt;500,"501 &amp; above")</f>
        <v>501 &amp; above</v>
      </c>
      <c r="M972" t="str" cm="1">
        <f t="array" ref="M972">_xlfn.IFS(H972&lt;1000,"0-999",H972&lt;10000,"1,000-9,999",H972&gt;10000,"10,001&amp; above")</f>
        <v>10,001&amp; above</v>
      </c>
      <c r="N972" t="s">
        <v>8111</v>
      </c>
      <c r="O972" t="s">
        <v>8117</v>
      </c>
      <c r="P972" s="19" t="s">
        <v>18853</v>
      </c>
      <c r="Q972" t="s">
        <v>18854</v>
      </c>
      <c r="R972" t="s">
        <v>18855</v>
      </c>
      <c r="S972" t="s">
        <v>18856</v>
      </c>
      <c r="T972" t="s">
        <v>18857</v>
      </c>
      <c r="U972" t="s">
        <v>18858</v>
      </c>
      <c r="V972" t="s">
        <v>18859</v>
      </c>
      <c r="W972" t="s">
        <v>18860</v>
      </c>
    </row>
    <row r="973" spans="1:23" x14ac:dyDescent="0.35">
      <c r="A973" t="s">
        <v>13107</v>
      </c>
      <c r="B973" t="s">
        <v>13108</v>
      </c>
      <c r="C973" t="s">
        <v>13109</v>
      </c>
      <c r="D973">
        <v>165</v>
      </c>
      <c r="E973" s="9">
        <v>165</v>
      </c>
      <c r="F973" s="1">
        <v>0</v>
      </c>
      <c r="G973">
        <v>4.5</v>
      </c>
      <c r="H973" s="4">
        <v>1674</v>
      </c>
      <c r="I973" t="str">
        <f t="shared" si="15"/>
        <v>&lt;50%</v>
      </c>
      <c r="J973" t="str" cm="1">
        <f t="array" ref="J973">_xlfn.IFS(G973&lt;=2,"0-2.0",G973&lt;=3,"2.1-3.0",G973&lt;=4,"3.1-4.0",G973&lt;=5,"4.1-5.0")</f>
        <v>4.1-5.0</v>
      </c>
      <c r="K973" s="6">
        <f>amazontable[[#This Row],[Discounted Price]]*H973</f>
        <v>276210</v>
      </c>
      <c r="L973" s="7" t="str" cm="1">
        <f t="array" ref="L973">_xlfn.IFS(D973&lt;=200,"0-200",D973&lt;=500,"201-500",D973&gt;500,"501 &amp; above")</f>
        <v>0-200</v>
      </c>
      <c r="M973" t="str" cm="1">
        <f t="array" ref="M973">_xlfn.IFS(H973&lt;1000,"0-999",H973&lt;10000,"1,000-9,999",H973&gt;10000,"10,001&amp; above")</f>
        <v>1,000-9,999</v>
      </c>
      <c r="N973" t="s">
        <v>8122</v>
      </c>
      <c r="O973" t="s">
        <v>8127</v>
      </c>
      <c r="P973" s="19" t="s">
        <v>18861</v>
      </c>
      <c r="Q973" t="s">
        <v>18862</v>
      </c>
      <c r="R973" t="s">
        <v>18863</v>
      </c>
      <c r="S973" t="s">
        <v>18864</v>
      </c>
      <c r="T973" t="s">
        <v>18865</v>
      </c>
      <c r="U973" t="s">
        <v>18866</v>
      </c>
      <c r="V973" t="s">
        <v>18867</v>
      </c>
      <c r="W973" t="s">
        <v>18868</v>
      </c>
    </row>
    <row r="974" spans="1:23" x14ac:dyDescent="0.35">
      <c r="A974" t="s">
        <v>13074</v>
      </c>
      <c r="B974" t="s">
        <v>13075</v>
      </c>
      <c r="C974" t="s">
        <v>13098</v>
      </c>
      <c r="D974" s="2">
        <v>1699</v>
      </c>
      <c r="E974" s="9">
        <v>3499</v>
      </c>
      <c r="F974" s="1">
        <v>0.51</v>
      </c>
      <c r="G974">
        <v>3.6</v>
      </c>
      <c r="H974" s="4">
        <v>7689</v>
      </c>
      <c r="I974" t="str">
        <f t="shared" si="15"/>
        <v>50% or more</v>
      </c>
      <c r="J974" t="str" cm="1">
        <f t="array" ref="J974">_xlfn.IFS(G974&lt;=2,"0-2.0",G974&lt;=3,"2.1-3.0",G974&lt;=4,"3.1-4.0",G974&lt;=5,"4.1-5.0")</f>
        <v>3.1-4.0</v>
      </c>
      <c r="K974" s="6">
        <f>amazontable[[#This Row],[Discounted Price]]*H974</f>
        <v>13063611</v>
      </c>
      <c r="L974" s="7" t="str" cm="1">
        <f t="array" ref="L974">_xlfn.IFS(D974&lt;=200,"0-200",D974&lt;=500,"201-500",D974&gt;500,"501 &amp; above")</f>
        <v>501 &amp; above</v>
      </c>
      <c r="M974" t="str" cm="1">
        <f t="array" ref="M974">_xlfn.IFS(H974&lt;1000,"0-999",H974&lt;10000,"1,000-9,999",H974&gt;10000,"10,001&amp; above")</f>
        <v>1,000-9,999</v>
      </c>
      <c r="N974" t="s">
        <v>8132</v>
      </c>
      <c r="O974" t="s">
        <v>8137</v>
      </c>
      <c r="P974" s="19" t="s">
        <v>18869</v>
      </c>
      <c r="Q974" t="s">
        <v>18870</v>
      </c>
      <c r="R974" t="s">
        <v>18871</v>
      </c>
      <c r="S974" t="s">
        <v>18872</v>
      </c>
      <c r="T974" t="s">
        <v>18873</v>
      </c>
      <c r="U974" t="s">
        <v>18874</v>
      </c>
      <c r="V974" t="s">
        <v>18875</v>
      </c>
      <c r="W974" t="s">
        <v>18876</v>
      </c>
    </row>
    <row r="975" spans="1:23" x14ac:dyDescent="0.35">
      <c r="A975" t="s">
        <v>13079</v>
      </c>
      <c r="B975" t="s">
        <v>13114</v>
      </c>
      <c r="C975" t="s">
        <v>13129</v>
      </c>
      <c r="D975" s="2">
        <v>2299</v>
      </c>
      <c r="E975" s="9">
        <v>7500</v>
      </c>
      <c r="F975" s="1">
        <v>0.69</v>
      </c>
      <c r="G975">
        <v>4.0999999999999996</v>
      </c>
      <c r="H975" s="4">
        <v>5554</v>
      </c>
      <c r="I975" t="str">
        <f t="shared" si="15"/>
        <v>50% or more</v>
      </c>
      <c r="J975" t="str" cm="1">
        <f t="array" ref="J975">_xlfn.IFS(G975&lt;=2,"0-2.0",G975&lt;=3,"2.1-3.0",G975&lt;=4,"3.1-4.0",G975&lt;=5,"4.1-5.0")</f>
        <v>4.1-5.0</v>
      </c>
      <c r="K975" s="6">
        <f>amazontable[[#This Row],[Discounted Price]]*H975</f>
        <v>12768646</v>
      </c>
      <c r="L975" s="7" t="str" cm="1">
        <f t="array" ref="L975">_xlfn.IFS(D975&lt;=200,"0-200",D975&lt;=500,"201-500",D975&gt;500,"501 &amp; above")</f>
        <v>501 &amp; above</v>
      </c>
      <c r="M975" t="str" cm="1">
        <f t="array" ref="M975">_xlfn.IFS(H975&lt;1000,"0-999",H975&lt;10000,"1,000-9,999",H975&gt;10000,"10,001&amp; above")</f>
        <v>1,000-9,999</v>
      </c>
      <c r="N975" t="s">
        <v>8142</v>
      </c>
      <c r="O975" t="s">
        <v>8147</v>
      </c>
      <c r="P975" s="19" t="s">
        <v>18877</v>
      </c>
      <c r="Q975" t="s">
        <v>18878</v>
      </c>
      <c r="R975" t="s">
        <v>18879</v>
      </c>
      <c r="S975" t="s">
        <v>18880</v>
      </c>
      <c r="T975" t="s">
        <v>18881</v>
      </c>
      <c r="U975" t="s">
        <v>18882</v>
      </c>
      <c r="V975" t="s">
        <v>18883</v>
      </c>
      <c r="W975" t="s">
        <v>18884</v>
      </c>
    </row>
    <row r="976" spans="1:23" x14ac:dyDescent="0.35">
      <c r="A976" t="s">
        <v>13074</v>
      </c>
      <c r="B976" t="s">
        <v>13075</v>
      </c>
      <c r="C976" t="s">
        <v>13076</v>
      </c>
      <c r="D976">
        <v>219</v>
      </c>
      <c r="E976" s="9">
        <v>700</v>
      </c>
      <c r="F976" s="1">
        <v>0.69</v>
      </c>
      <c r="G976">
        <v>4.3</v>
      </c>
      <c r="H976" s="4">
        <v>20053</v>
      </c>
      <c r="I976" t="str">
        <f t="shared" si="15"/>
        <v>50% or more</v>
      </c>
      <c r="J976" t="str" cm="1">
        <f t="array" ref="J976">_xlfn.IFS(G976&lt;=2,"0-2.0",G976&lt;=3,"2.1-3.0",G976&lt;=4,"3.1-4.0",G976&lt;=5,"4.1-5.0")</f>
        <v>4.1-5.0</v>
      </c>
      <c r="K976" s="6">
        <f>amazontable[[#This Row],[Discounted Price]]*H976</f>
        <v>4391607</v>
      </c>
      <c r="L976" s="7" t="str" cm="1">
        <f t="array" ref="L976">_xlfn.IFS(D976&lt;=200,"0-200",D976&lt;=500,"201-500",D976&gt;500,"501 &amp; above")</f>
        <v>201-500</v>
      </c>
      <c r="M976" t="str" cm="1">
        <f t="array" ref="M976">_xlfn.IFS(H976&lt;1000,"0-999",H976&lt;10000,"1,000-9,999",H976&gt;10000,"10,001&amp; above")</f>
        <v>10,001&amp; above</v>
      </c>
      <c r="N976" t="s">
        <v>652</v>
      </c>
      <c r="O976" t="s">
        <v>657</v>
      </c>
      <c r="P976" s="19" t="s">
        <v>13830</v>
      </c>
      <c r="Q976" t="s">
        <v>13831</v>
      </c>
      <c r="R976" t="s">
        <v>13832</v>
      </c>
      <c r="S976" t="s">
        <v>13833</v>
      </c>
      <c r="T976" t="s">
        <v>13834</v>
      </c>
      <c r="U976" t="s">
        <v>13835</v>
      </c>
      <c r="V976" t="s">
        <v>13836</v>
      </c>
      <c r="W976" t="s">
        <v>13837</v>
      </c>
    </row>
    <row r="977" spans="1:23" x14ac:dyDescent="0.35">
      <c r="A977" t="s">
        <v>13074</v>
      </c>
      <c r="B977" t="s">
        <v>13075</v>
      </c>
      <c r="C977" t="s">
        <v>13128</v>
      </c>
      <c r="D977">
        <v>39</v>
      </c>
      <c r="E977" s="9">
        <v>39</v>
      </c>
      <c r="F977" s="1">
        <v>0</v>
      </c>
      <c r="G977">
        <v>3.8</v>
      </c>
      <c r="H977" s="4">
        <v>3344</v>
      </c>
      <c r="I977" t="str">
        <f t="shared" si="15"/>
        <v>&lt;50%</v>
      </c>
      <c r="J977" t="str" cm="1">
        <f t="array" ref="J977">_xlfn.IFS(G977&lt;=2,"0-2.0",G977&lt;=3,"2.1-3.0",G977&lt;=4,"3.1-4.0",G977&lt;=5,"4.1-5.0")</f>
        <v>3.1-4.0</v>
      </c>
      <c r="K977" s="6">
        <f>amazontable[[#This Row],[Discounted Price]]*H977</f>
        <v>130416</v>
      </c>
      <c r="L977" s="7" t="str" cm="1">
        <f t="array" ref="L977">_xlfn.IFS(D977&lt;=200,"0-200",D977&lt;=500,"201-500",D977&gt;500,"501 &amp; above")</f>
        <v>0-200</v>
      </c>
      <c r="M977" t="str" cm="1">
        <f t="array" ref="M977">_xlfn.IFS(H977&lt;1000,"0-999",H977&lt;10000,"1,000-9,999",H977&gt;10000,"10,001&amp; above")</f>
        <v>1,000-9,999</v>
      </c>
      <c r="N977" t="s">
        <v>8153</v>
      </c>
      <c r="O977" t="s">
        <v>8158</v>
      </c>
      <c r="P977" s="19" t="s">
        <v>18885</v>
      </c>
      <c r="Q977" t="s">
        <v>18886</v>
      </c>
      <c r="R977" t="s">
        <v>18887</v>
      </c>
      <c r="S977" t="s">
        <v>18888</v>
      </c>
      <c r="T977" t="s">
        <v>18889</v>
      </c>
      <c r="U977" t="s">
        <v>18890</v>
      </c>
      <c r="V977" t="s">
        <v>18891</v>
      </c>
      <c r="W977" t="s">
        <v>18892</v>
      </c>
    </row>
    <row r="978" spans="1:23" x14ac:dyDescent="0.35">
      <c r="A978" t="s">
        <v>13074</v>
      </c>
      <c r="B978" t="s">
        <v>13153</v>
      </c>
      <c r="D978" s="2">
        <v>26999</v>
      </c>
      <c r="E978" s="9">
        <v>37999</v>
      </c>
      <c r="F978" s="1">
        <v>0.28999999999999998</v>
      </c>
      <c r="G978">
        <v>4.5999999999999996</v>
      </c>
      <c r="H978" s="4">
        <v>2886</v>
      </c>
      <c r="I978" t="str">
        <f t="shared" si="15"/>
        <v>&lt;50%</v>
      </c>
      <c r="J978" t="str" cm="1">
        <f t="array" ref="J978">_xlfn.IFS(G978&lt;=2,"0-2.0",G978&lt;=3,"2.1-3.0",G978&lt;=4,"3.1-4.0",G978&lt;=5,"4.1-5.0")</f>
        <v>4.1-5.0</v>
      </c>
      <c r="K978" s="6">
        <f>amazontable[[#This Row],[Discounted Price]]*H978</f>
        <v>77919114</v>
      </c>
      <c r="L978" s="7" t="str" cm="1">
        <f t="array" ref="L978">_xlfn.IFS(D978&lt;=200,"0-200",D978&lt;=500,"201-500",D978&gt;500,"501 &amp; above")</f>
        <v>501 &amp; above</v>
      </c>
      <c r="M978" t="str" cm="1">
        <f t="array" ref="M978">_xlfn.IFS(H978&lt;1000,"0-999",H978&lt;10000,"1,000-9,999",H978&gt;10000,"10,001&amp; above")</f>
        <v>1,000-9,999</v>
      </c>
      <c r="N978" t="s">
        <v>8163</v>
      </c>
      <c r="O978" t="s">
        <v>8169</v>
      </c>
      <c r="P978" s="19" t="s">
        <v>18893</v>
      </c>
      <c r="Q978" t="s">
        <v>18894</v>
      </c>
      <c r="R978" t="s">
        <v>18895</v>
      </c>
      <c r="S978" t="s">
        <v>18896</v>
      </c>
    </row>
    <row r="979" spans="1:23" x14ac:dyDescent="0.35">
      <c r="A979" t="s">
        <v>13079</v>
      </c>
      <c r="B979" t="s">
        <v>13096</v>
      </c>
      <c r="C979" t="s">
        <v>13097</v>
      </c>
      <c r="D979" s="2">
        <v>1490</v>
      </c>
      <c r="E979" s="9">
        <v>1990</v>
      </c>
      <c r="F979" s="1">
        <v>0.25</v>
      </c>
      <c r="G979">
        <v>4.0999999999999996</v>
      </c>
      <c r="H979" s="4">
        <v>98250</v>
      </c>
      <c r="I979" t="str">
        <f t="shared" si="15"/>
        <v>&lt;50%</v>
      </c>
      <c r="J979" t="str" cm="1">
        <f t="array" ref="J979">_xlfn.IFS(G979&lt;=2,"0-2.0",G979&lt;=3,"2.1-3.0",G979&lt;=4,"3.1-4.0",G979&lt;=5,"4.1-5.0")</f>
        <v>4.1-5.0</v>
      </c>
      <c r="K979" s="6">
        <f>amazontable[[#This Row],[Discounted Price]]*H979</f>
        <v>146392500</v>
      </c>
      <c r="L979" s="7" t="str" cm="1">
        <f t="array" ref="L979">_xlfn.IFS(D979&lt;=200,"0-200",D979&lt;=500,"201-500",D979&gt;500,"501 &amp; above")</f>
        <v>501 &amp; above</v>
      </c>
      <c r="M979" t="str" cm="1">
        <f t="array" ref="M979">_xlfn.IFS(H979&lt;1000,"0-999",H979&lt;10000,"1,000-9,999",H979&gt;10000,"10,001&amp; above")</f>
        <v>10,001&amp; above</v>
      </c>
      <c r="N979" t="s">
        <v>8174</v>
      </c>
      <c r="O979" t="s">
        <v>8179</v>
      </c>
      <c r="P979" s="19" t="s">
        <v>18897</v>
      </c>
      <c r="Q979" t="s">
        <v>18898</v>
      </c>
    </row>
    <row r="980" spans="1:23" x14ac:dyDescent="0.35">
      <c r="A980" t="s">
        <v>13074</v>
      </c>
      <c r="B980" t="s">
        <v>13075</v>
      </c>
      <c r="C980" t="s">
        <v>13098</v>
      </c>
      <c r="D980">
        <v>398</v>
      </c>
      <c r="E980" s="9">
        <v>1949</v>
      </c>
      <c r="F980" s="1">
        <v>0.8</v>
      </c>
      <c r="G980">
        <v>4</v>
      </c>
      <c r="H980" s="4">
        <v>75</v>
      </c>
      <c r="I980" t="str">
        <f t="shared" si="15"/>
        <v>50% or more</v>
      </c>
      <c r="J980" t="str" cm="1">
        <f t="array" ref="J980">_xlfn.IFS(G980&lt;=2,"0-2.0",G980&lt;=3,"2.1-3.0",G980&lt;=4,"3.1-4.0",G980&lt;=5,"4.1-5.0")</f>
        <v>3.1-4.0</v>
      </c>
      <c r="K980" s="6">
        <f>amazontable[[#This Row],[Discounted Price]]*H980</f>
        <v>29850</v>
      </c>
      <c r="L980" s="7" t="str" cm="1">
        <f t="array" ref="L980">_xlfn.IFS(D980&lt;=200,"0-200",D980&lt;=500,"201-500",D980&gt;500,"501 &amp; above")</f>
        <v>201-500</v>
      </c>
      <c r="M980" t="str" cm="1">
        <f t="array" ref="M980">_xlfn.IFS(H980&lt;1000,"0-999",H980&lt;10000,"1,000-9,999",H980&gt;10000,"10,001&amp; above")</f>
        <v>0-999</v>
      </c>
      <c r="N980" t="s">
        <v>8184</v>
      </c>
      <c r="O980" t="s">
        <v>8189</v>
      </c>
      <c r="P980" s="19" t="s">
        <v>18899</v>
      </c>
      <c r="Q980" t="s">
        <v>18900</v>
      </c>
      <c r="R980" t="s">
        <v>18901</v>
      </c>
      <c r="S980" t="s">
        <v>18902</v>
      </c>
      <c r="T980" t="s">
        <v>18903</v>
      </c>
      <c r="U980" t="s">
        <v>18904</v>
      </c>
      <c r="V980" t="s">
        <v>18905</v>
      </c>
      <c r="W980" t="s">
        <v>18906</v>
      </c>
    </row>
    <row r="981" spans="1:23" x14ac:dyDescent="0.35">
      <c r="A981" t="s">
        <v>13074</v>
      </c>
      <c r="B981" t="s">
        <v>13075</v>
      </c>
      <c r="C981" t="s">
        <v>13076</v>
      </c>
      <c r="D981">
        <v>349</v>
      </c>
      <c r="E981" s="9">
        <v>899</v>
      </c>
      <c r="F981" s="1">
        <v>0.61</v>
      </c>
      <c r="G981">
        <v>4.5</v>
      </c>
      <c r="H981" s="4">
        <v>149</v>
      </c>
      <c r="I981" t="str">
        <f t="shared" si="15"/>
        <v>50% or more</v>
      </c>
      <c r="J981" t="str" cm="1">
        <f t="array" ref="J981">_xlfn.IFS(G981&lt;=2,"0-2.0",G981&lt;=3,"2.1-3.0",G981&lt;=4,"3.1-4.0",G981&lt;=5,"4.1-5.0")</f>
        <v>4.1-5.0</v>
      </c>
      <c r="K981" s="6">
        <f>amazontable[[#This Row],[Discounted Price]]*H981</f>
        <v>52001</v>
      </c>
      <c r="L981" s="7" t="str" cm="1">
        <f t="array" ref="L981">_xlfn.IFS(D981&lt;=200,"0-200",D981&lt;=500,"201-500",D981&gt;500,"501 &amp; above")</f>
        <v>201-500</v>
      </c>
      <c r="M981" t="str" cm="1">
        <f t="array" ref="M981">_xlfn.IFS(H981&lt;1000,"0-999",H981&lt;10000,"1,000-9,999",H981&gt;10000,"10,001&amp; above")</f>
        <v>0-999</v>
      </c>
      <c r="N981" t="s">
        <v>662</v>
      </c>
      <c r="O981" t="s">
        <v>667</v>
      </c>
      <c r="P981" s="19" t="s">
        <v>13838</v>
      </c>
      <c r="Q981" t="s">
        <v>13839</v>
      </c>
      <c r="R981" t="s">
        <v>13840</v>
      </c>
      <c r="S981" t="s">
        <v>13841</v>
      </c>
      <c r="T981" t="s">
        <v>13842</v>
      </c>
      <c r="U981" t="s">
        <v>13843</v>
      </c>
      <c r="V981" t="s">
        <v>13844</v>
      </c>
      <c r="W981" t="s">
        <v>13845</v>
      </c>
    </row>
    <row r="982" spans="1:23" x14ac:dyDescent="0.35">
      <c r="A982" t="s">
        <v>13074</v>
      </c>
      <c r="B982" t="s">
        <v>13075</v>
      </c>
      <c r="C982" t="s">
        <v>13098</v>
      </c>
      <c r="D982">
        <v>770</v>
      </c>
      <c r="E982" s="9">
        <v>1547</v>
      </c>
      <c r="F982" s="1">
        <v>0.5</v>
      </c>
      <c r="G982">
        <v>4.3</v>
      </c>
      <c r="H982" s="4">
        <v>2585</v>
      </c>
      <c r="I982" t="str">
        <f t="shared" si="15"/>
        <v>50% or more</v>
      </c>
      <c r="J982" t="str" cm="1">
        <f t="array" ref="J982">_xlfn.IFS(G982&lt;=2,"0-2.0",G982&lt;=3,"2.1-3.0",G982&lt;=4,"3.1-4.0",G982&lt;=5,"4.1-5.0")</f>
        <v>4.1-5.0</v>
      </c>
      <c r="K982" s="6">
        <f>amazontable[[#This Row],[Discounted Price]]*H982</f>
        <v>1990450</v>
      </c>
      <c r="L982" s="7" t="str" cm="1">
        <f t="array" ref="L982">_xlfn.IFS(D982&lt;=200,"0-200",D982&lt;=500,"201-500",D982&gt;500,"501 &amp; above")</f>
        <v>501 &amp; above</v>
      </c>
      <c r="M982" t="str" cm="1">
        <f t="array" ref="M982">_xlfn.IFS(H982&lt;1000,"0-999",H982&lt;10000,"1,000-9,999",H982&gt;10000,"10,001&amp; above")</f>
        <v>1,000-9,999</v>
      </c>
      <c r="N982" t="s">
        <v>8197</v>
      </c>
      <c r="O982" t="s">
        <v>8202</v>
      </c>
      <c r="P982" s="19" t="s">
        <v>18907</v>
      </c>
      <c r="Q982" t="s">
        <v>18908</v>
      </c>
      <c r="R982" t="s">
        <v>18909</v>
      </c>
      <c r="S982" t="s">
        <v>18910</v>
      </c>
      <c r="T982" t="s">
        <v>18911</v>
      </c>
      <c r="U982" t="s">
        <v>18912</v>
      </c>
      <c r="V982" t="s">
        <v>18913</v>
      </c>
      <c r="W982" t="s">
        <v>18914</v>
      </c>
    </row>
    <row r="983" spans="1:23" x14ac:dyDescent="0.35">
      <c r="A983" t="s">
        <v>13079</v>
      </c>
      <c r="B983" t="s">
        <v>13092</v>
      </c>
      <c r="C983" t="s">
        <v>13093</v>
      </c>
      <c r="D983">
        <v>279</v>
      </c>
      <c r="E983" s="9">
        <v>1299</v>
      </c>
      <c r="F983" s="1">
        <v>0.79</v>
      </c>
      <c r="G983">
        <v>4</v>
      </c>
      <c r="H983" s="4">
        <v>5072</v>
      </c>
      <c r="I983" t="str">
        <f t="shared" si="15"/>
        <v>50% or more</v>
      </c>
      <c r="J983" t="str" cm="1">
        <f t="array" ref="J983">_xlfn.IFS(G983&lt;=2,"0-2.0",G983&lt;=3,"2.1-3.0",G983&lt;=4,"3.1-4.0",G983&lt;=5,"4.1-5.0")</f>
        <v>3.1-4.0</v>
      </c>
      <c r="K983" s="6">
        <f>amazontable[[#This Row],[Discounted Price]]*H983</f>
        <v>1415088</v>
      </c>
      <c r="L983" s="7" t="str" cm="1">
        <f t="array" ref="L983">_xlfn.IFS(D983&lt;=200,"0-200",D983&lt;=500,"201-500",D983&gt;500,"501 &amp; above")</f>
        <v>201-500</v>
      </c>
      <c r="M983" t="str" cm="1">
        <f t="array" ref="M983">_xlfn.IFS(H983&lt;1000,"0-999",H983&lt;10000,"1,000-9,999",H983&gt;10000,"10,001&amp; above")</f>
        <v>1,000-9,999</v>
      </c>
      <c r="N983" t="s">
        <v>8207</v>
      </c>
      <c r="O983" t="s">
        <v>8212</v>
      </c>
      <c r="P983" s="19" t="s">
        <v>18915</v>
      </c>
      <c r="Q983" t="s">
        <v>18916</v>
      </c>
      <c r="R983" t="s">
        <v>18917</v>
      </c>
      <c r="S983" t="s">
        <v>18918</v>
      </c>
      <c r="T983" t="s">
        <v>18919</v>
      </c>
      <c r="U983" t="s">
        <v>18920</v>
      </c>
      <c r="V983" t="s">
        <v>18921</v>
      </c>
      <c r="W983" t="s">
        <v>18922</v>
      </c>
    </row>
    <row r="984" spans="1:23" x14ac:dyDescent="0.35">
      <c r="A984" t="s">
        <v>13138</v>
      </c>
      <c r="B984" t="s">
        <v>13139</v>
      </c>
      <c r="C984" t="s">
        <v>13154</v>
      </c>
      <c r="D984">
        <v>249</v>
      </c>
      <c r="E984" s="9">
        <v>599</v>
      </c>
      <c r="F984" s="1">
        <v>0.57999999999999996</v>
      </c>
      <c r="G984">
        <v>4.5</v>
      </c>
      <c r="H984" s="4">
        <v>5985</v>
      </c>
      <c r="I984" t="str">
        <f t="shared" si="15"/>
        <v>50% or more</v>
      </c>
      <c r="J984" t="str" cm="1">
        <f t="array" ref="J984">_xlfn.IFS(G984&lt;=2,"0-2.0",G984&lt;=3,"2.1-3.0",G984&lt;=4,"3.1-4.0",G984&lt;=5,"4.1-5.0")</f>
        <v>4.1-5.0</v>
      </c>
      <c r="K984" s="6">
        <f>amazontable[[#This Row],[Discounted Price]]*H984</f>
        <v>1490265</v>
      </c>
      <c r="L984" s="7" t="str" cm="1">
        <f t="array" ref="L984">_xlfn.IFS(D984&lt;=200,"0-200",D984&lt;=500,"201-500",D984&gt;500,"501 &amp; above")</f>
        <v>201-500</v>
      </c>
      <c r="M984" t="str" cm="1">
        <f t="array" ref="M984">_xlfn.IFS(H984&lt;1000,"0-999",H984&lt;10000,"1,000-9,999",H984&gt;10000,"10,001&amp; above")</f>
        <v>1,000-9,999</v>
      </c>
      <c r="N984" t="s">
        <v>8217</v>
      </c>
      <c r="O984" t="s">
        <v>8223</v>
      </c>
      <c r="P984" s="19" t="s">
        <v>18923</v>
      </c>
      <c r="Q984" t="s">
        <v>18924</v>
      </c>
      <c r="R984" t="s">
        <v>18925</v>
      </c>
      <c r="S984" t="s">
        <v>18926</v>
      </c>
      <c r="T984" t="s">
        <v>18927</v>
      </c>
      <c r="U984" t="s">
        <v>18928</v>
      </c>
      <c r="V984" t="s">
        <v>18929</v>
      </c>
      <c r="W984" t="s">
        <v>18930</v>
      </c>
    </row>
    <row r="985" spans="1:23" x14ac:dyDescent="0.35">
      <c r="A985" t="s">
        <v>13074</v>
      </c>
      <c r="B985" t="s">
        <v>13075</v>
      </c>
      <c r="C985" t="s">
        <v>13076</v>
      </c>
      <c r="D985">
        <v>115</v>
      </c>
      <c r="E985" s="9">
        <v>499</v>
      </c>
      <c r="F985" s="1">
        <v>0.77</v>
      </c>
      <c r="G985">
        <v>4</v>
      </c>
      <c r="H985" s="4">
        <v>7732</v>
      </c>
      <c r="I985" t="str">
        <f t="shared" si="15"/>
        <v>50% or more</v>
      </c>
      <c r="J985" t="str" cm="1">
        <f t="array" ref="J985">_xlfn.IFS(G985&lt;=2,"0-2.0",G985&lt;=3,"2.1-3.0",G985&lt;=4,"3.1-4.0",G985&lt;=5,"4.1-5.0")</f>
        <v>3.1-4.0</v>
      </c>
      <c r="K985" s="6">
        <f>amazontable[[#This Row],[Discounted Price]]*H985</f>
        <v>889180</v>
      </c>
      <c r="L985" s="7" t="str" cm="1">
        <f t="array" ref="L985">_xlfn.IFS(D985&lt;=200,"0-200",D985&lt;=500,"201-500",D985&gt;500,"501 &amp; above")</f>
        <v>0-200</v>
      </c>
      <c r="M985" t="str" cm="1">
        <f t="array" ref="M985">_xlfn.IFS(H985&lt;1000,"0-999",H985&lt;10000,"1,000-9,999",H985&gt;10000,"10,001&amp; above")</f>
        <v>1,000-9,999</v>
      </c>
      <c r="N985" t="s">
        <v>687</v>
      </c>
      <c r="O985" t="s">
        <v>692</v>
      </c>
      <c r="P985" s="19" t="s">
        <v>13854</v>
      </c>
      <c r="Q985" t="s">
        <v>13855</v>
      </c>
      <c r="R985" t="s">
        <v>13856</v>
      </c>
      <c r="S985" t="s">
        <v>13857</v>
      </c>
      <c r="T985" t="s">
        <v>13858</v>
      </c>
      <c r="U985" t="s">
        <v>13859</v>
      </c>
      <c r="V985" t="s">
        <v>13860</v>
      </c>
      <c r="W985" t="s">
        <v>13861</v>
      </c>
    </row>
    <row r="986" spans="1:23" x14ac:dyDescent="0.35">
      <c r="A986" t="s">
        <v>13110</v>
      </c>
      <c r="B986" t="s">
        <v>13111</v>
      </c>
      <c r="C986" t="s">
        <v>13122</v>
      </c>
      <c r="D986">
        <v>230</v>
      </c>
      <c r="E986" s="9">
        <v>230</v>
      </c>
      <c r="F986" s="1">
        <v>0</v>
      </c>
      <c r="G986">
        <v>4.5</v>
      </c>
      <c r="H986" s="4">
        <v>9427</v>
      </c>
      <c r="I986" t="str">
        <f t="shared" si="15"/>
        <v>&lt;50%</v>
      </c>
      <c r="J986" t="str" cm="1">
        <f t="array" ref="J986">_xlfn.IFS(G986&lt;=2,"0-2.0",G986&lt;=3,"2.1-3.0",G986&lt;=4,"3.1-4.0",G986&lt;=5,"4.1-5.0")</f>
        <v>4.1-5.0</v>
      </c>
      <c r="K986" s="6">
        <f>amazontable[[#This Row],[Discounted Price]]*H986</f>
        <v>2168210</v>
      </c>
      <c r="L986" s="7" t="str" cm="1">
        <f t="array" ref="L986">_xlfn.IFS(D986&lt;=200,"0-200",D986&lt;=500,"201-500",D986&gt;500,"501 &amp; above")</f>
        <v>201-500</v>
      </c>
      <c r="M986" t="str" cm="1">
        <f t="array" ref="M986">_xlfn.IFS(H986&lt;1000,"0-999",H986&lt;10000,"1,000-9,999",H986&gt;10000,"10,001&amp; above")</f>
        <v>1,000-9,999</v>
      </c>
      <c r="N986" t="s">
        <v>8229</v>
      </c>
      <c r="O986" t="s">
        <v>8235</v>
      </c>
      <c r="P986" s="19" t="s">
        <v>18931</v>
      </c>
      <c r="Q986" t="s">
        <v>18932</v>
      </c>
      <c r="R986" t="s">
        <v>18933</v>
      </c>
      <c r="S986" t="s">
        <v>18934</v>
      </c>
      <c r="T986" t="s">
        <v>18935</v>
      </c>
      <c r="U986" t="s">
        <v>18936</v>
      </c>
      <c r="V986" t="s">
        <v>18937</v>
      </c>
      <c r="W986" t="s">
        <v>18938</v>
      </c>
    </row>
    <row r="987" spans="1:23" x14ac:dyDescent="0.35">
      <c r="A987" t="s">
        <v>13074</v>
      </c>
      <c r="B987" t="s">
        <v>13075</v>
      </c>
      <c r="C987" t="s">
        <v>13076</v>
      </c>
      <c r="D987">
        <v>399</v>
      </c>
      <c r="E987" s="9">
        <v>999</v>
      </c>
      <c r="F987" s="1">
        <v>0.6</v>
      </c>
      <c r="G987">
        <v>4.0999999999999996</v>
      </c>
      <c r="H987" s="4">
        <v>1780</v>
      </c>
      <c r="I987" t="str">
        <f t="shared" si="15"/>
        <v>50% or more</v>
      </c>
      <c r="J987" t="str" cm="1">
        <f t="array" ref="J987">_xlfn.IFS(G987&lt;=2,"0-2.0",G987&lt;=3,"2.1-3.0",G987&lt;=4,"3.1-4.0",G987&lt;=5,"4.1-5.0")</f>
        <v>4.1-5.0</v>
      </c>
      <c r="K987" s="6">
        <f>amazontable[[#This Row],[Discounted Price]]*H987</f>
        <v>710220</v>
      </c>
      <c r="L987" s="7" t="str" cm="1">
        <f t="array" ref="L987">_xlfn.IFS(D987&lt;=200,"0-200",D987&lt;=500,"201-500",D987&gt;500,"501 &amp; above")</f>
        <v>201-500</v>
      </c>
      <c r="M987" t="str" cm="1">
        <f t="array" ref="M987">_xlfn.IFS(H987&lt;1000,"0-999",H987&lt;10000,"1,000-9,999",H987&gt;10000,"10,001&amp; above")</f>
        <v>1,000-9,999</v>
      </c>
      <c r="N987" t="s">
        <v>697</v>
      </c>
      <c r="O987" t="s">
        <v>702</v>
      </c>
      <c r="P987" s="19" t="s">
        <v>13862</v>
      </c>
      <c r="Q987" t="s">
        <v>13863</v>
      </c>
      <c r="R987" t="s">
        <v>13864</v>
      </c>
      <c r="S987" t="s">
        <v>13865</v>
      </c>
      <c r="T987" t="s">
        <v>13866</v>
      </c>
      <c r="U987" t="s">
        <v>13867</v>
      </c>
      <c r="V987" t="s">
        <v>13868</v>
      </c>
      <c r="W987" t="s">
        <v>13869</v>
      </c>
    </row>
    <row r="988" spans="1:23" x14ac:dyDescent="0.35">
      <c r="A988" t="s">
        <v>13074</v>
      </c>
      <c r="B988" t="s">
        <v>13075</v>
      </c>
      <c r="C988" t="s">
        <v>13121</v>
      </c>
      <c r="D988">
        <v>599</v>
      </c>
      <c r="E988" s="9">
        <v>700</v>
      </c>
      <c r="F988" s="1">
        <v>0.14000000000000001</v>
      </c>
      <c r="G988">
        <v>4.3</v>
      </c>
      <c r="H988" s="4">
        <v>2301</v>
      </c>
      <c r="I988" t="str">
        <f t="shared" si="15"/>
        <v>&lt;50%</v>
      </c>
      <c r="J988" t="str" cm="1">
        <f t="array" ref="J988">_xlfn.IFS(G988&lt;=2,"0-2.0",G988&lt;=3,"2.1-3.0",G988&lt;=4,"3.1-4.0",G988&lt;=5,"4.1-5.0")</f>
        <v>4.1-5.0</v>
      </c>
      <c r="K988" s="6">
        <f>amazontable[[#This Row],[Discounted Price]]*H988</f>
        <v>1378299</v>
      </c>
      <c r="L988" s="7" t="str" cm="1">
        <f t="array" ref="L988">_xlfn.IFS(D988&lt;=200,"0-200",D988&lt;=500,"201-500",D988&gt;500,"501 &amp; above")</f>
        <v>501 &amp; above</v>
      </c>
      <c r="M988" t="str" cm="1">
        <f t="array" ref="M988">_xlfn.IFS(H988&lt;1000,"0-999",H988&lt;10000,"1,000-9,999",H988&gt;10000,"10,001&amp; above")</f>
        <v>1,000-9,999</v>
      </c>
      <c r="N988" t="s">
        <v>8241</v>
      </c>
      <c r="O988" t="s">
        <v>8246</v>
      </c>
      <c r="P988" s="19" t="s">
        <v>18939</v>
      </c>
      <c r="Q988" t="s">
        <v>18940</v>
      </c>
      <c r="R988" t="s">
        <v>18941</v>
      </c>
      <c r="S988" t="s">
        <v>18942</v>
      </c>
      <c r="T988" t="s">
        <v>18943</v>
      </c>
      <c r="U988" t="s">
        <v>18944</v>
      </c>
      <c r="V988" t="s">
        <v>18945</v>
      </c>
      <c r="W988" t="s">
        <v>18946</v>
      </c>
    </row>
    <row r="989" spans="1:23" x14ac:dyDescent="0.35">
      <c r="A989" t="s">
        <v>13074</v>
      </c>
      <c r="B989" t="s">
        <v>13119</v>
      </c>
      <c r="C989" t="s">
        <v>13120</v>
      </c>
      <c r="D989">
        <v>598</v>
      </c>
      <c r="E989" s="9">
        <v>1150</v>
      </c>
      <c r="F989" s="1">
        <v>0.48</v>
      </c>
      <c r="G989">
        <v>4.0999999999999996</v>
      </c>
      <c r="H989" s="4">
        <v>2535</v>
      </c>
      <c r="I989" t="str">
        <f t="shared" si="15"/>
        <v>&lt;50%</v>
      </c>
      <c r="J989" t="str" cm="1">
        <f t="array" ref="J989">_xlfn.IFS(G989&lt;=2,"0-2.0",G989&lt;=3,"2.1-3.0",G989&lt;=4,"3.1-4.0",G989&lt;=5,"4.1-5.0")</f>
        <v>4.1-5.0</v>
      </c>
      <c r="K989" s="6">
        <f>amazontable[[#This Row],[Discounted Price]]*H989</f>
        <v>1515930</v>
      </c>
      <c r="L989" s="7" t="str" cm="1">
        <f t="array" ref="L989">_xlfn.IFS(D989&lt;=200,"0-200",D989&lt;=500,"201-500",D989&gt;500,"501 &amp; above")</f>
        <v>501 &amp; above</v>
      </c>
      <c r="M989" t="str" cm="1">
        <f t="array" ref="M989">_xlfn.IFS(H989&lt;1000,"0-999",H989&lt;10000,"1,000-9,999",H989&gt;10000,"10,001&amp; above")</f>
        <v>1,000-9,999</v>
      </c>
      <c r="N989" t="s">
        <v>8251</v>
      </c>
      <c r="O989" t="s">
        <v>8257</v>
      </c>
      <c r="P989" s="19" t="s">
        <v>18947</v>
      </c>
      <c r="Q989" t="s">
        <v>18948</v>
      </c>
      <c r="R989" t="s">
        <v>18949</v>
      </c>
      <c r="S989" t="s">
        <v>18950</v>
      </c>
      <c r="T989" t="s">
        <v>18951</v>
      </c>
      <c r="U989" t="s">
        <v>18952</v>
      </c>
      <c r="V989" t="s">
        <v>18953</v>
      </c>
      <c r="W989" t="s">
        <v>18954</v>
      </c>
    </row>
    <row r="990" spans="1:23" x14ac:dyDescent="0.35">
      <c r="A990" t="s">
        <v>13074</v>
      </c>
      <c r="B990" t="s">
        <v>13075</v>
      </c>
      <c r="C990" t="s">
        <v>13130</v>
      </c>
      <c r="D990">
        <v>399</v>
      </c>
      <c r="E990" s="9">
        <v>1499</v>
      </c>
      <c r="F990" s="1">
        <v>0.73</v>
      </c>
      <c r="G990">
        <v>4</v>
      </c>
      <c r="H990" s="4">
        <v>691</v>
      </c>
      <c r="I990" t="str">
        <f t="shared" si="15"/>
        <v>50% or more</v>
      </c>
      <c r="J990" t="str" cm="1">
        <f t="array" ref="J990">_xlfn.IFS(G990&lt;=2,"0-2.0",G990&lt;=3,"2.1-3.0",G990&lt;=4,"3.1-4.0",G990&lt;=5,"4.1-5.0")</f>
        <v>3.1-4.0</v>
      </c>
      <c r="K990" s="6">
        <f>amazontable[[#This Row],[Discounted Price]]*H990</f>
        <v>275709</v>
      </c>
      <c r="L990" s="7" t="str" cm="1">
        <f t="array" ref="L990">_xlfn.IFS(D990&lt;=200,"0-200",D990&lt;=500,"201-500",D990&gt;500,"501 &amp; above")</f>
        <v>201-500</v>
      </c>
      <c r="M990" t="str" cm="1">
        <f t="array" ref="M990">_xlfn.IFS(H990&lt;1000,"0-999",H990&lt;10000,"1,000-9,999",H990&gt;10000,"10,001&amp; above")</f>
        <v>0-999</v>
      </c>
      <c r="N990" t="s">
        <v>8262</v>
      </c>
      <c r="O990" t="s">
        <v>8267</v>
      </c>
      <c r="P990" s="19" t="s">
        <v>18955</v>
      </c>
      <c r="Q990" t="s">
        <v>18956</v>
      </c>
      <c r="R990" t="s">
        <v>18957</v>
      </c>
      <c r="S990" t="s">
        <v>18958</v>
      </c>
      <c r="T990" t="s">
        <v>18959</v>
      </c>
      <c r="U990" t="s">
        <v>18960</v>
      </c>
      <c r="V990" t="s">
        <v>18961</v>
      </c>
      <c r="W990" t="s">
        <v>18962</v>
      </c>
    </row>
    <row r="991" spans="1:23" x14ac:dyDescent="0.35">
      <c r="A991" t="s">
        <v>13074</v>
      </c>
      <c r="B991" t="s">
        <v>13075</v>
      </c>
      <c r="C991" t="s">
        <v>13098</v>
      </c>
      <c r="D991">
        <v>499</v>
      </c>
      <c r="E991" s="9">
        <v>1299</v>
      </c>
      <c r="F991" s="1">
        <v>0.62</v>
      </c>
      <c r="G991">
        <v>4.0999999999999996</v>
      </c>
      <c r="H991" s="4">
        <v>2740</v>
      </c>
      <c r="I991" t="str">
        <f t="shared" si="15"/>
        <v>50% or more</v>
      </c>
      <c r="J991" t="str" cm="1">
        <f t="array" ref="J991">_xlfn.IFS(G991&lt;=2,"0-2.0",G991&lt;=3,"2.1-3.0",G991&lt;=4,"3.1-4.0",G991&lt;=5,"4.1-5.0")</f>
        <v>4.1-5.0</v>
      </c>
      <c r="K991" s="6">
        <f>amazontable[[#This Row],[Discounted Price]]*H991</f>
        <v>1367260</v>
      </c>
      <c r="L991" s="7" t="str" cm="1">
        <f t="array" ref="L991">_xlfn.IFS(D991&lt;=200,"0-200",D991&lt;=500,"201-500",D991&gt;500,"501 &amp; above")</f>
        <v>201-500</v>
      </c>
      <c r="M991" t="str" cm="1">
        <f t="array" ref="M991">_xlfn.IFS(H991&lt;1000,"0-999",H991&lt;10000,"1,000-9,999",H991&gt;10000,"10,001&amp; above")</f>
        <v>1,000-9,999</v>
      </c>
      <c r="N991" t="s">
        <v>8272</v>
      </c>
      <c r="O991" t="s">
        <v>8277</v>
      </c>
      <c r="P991" s="19" t="s">
        <v>18963</v>
      </c>
      <c r="Q991" t="s">
        <v>18964</v>
      </c>
      <c r="R991" t="s">
        <v>18965</v>
      </c>
      <c r="S991" t="s">
        <v>18966</v>
      </c>
      <c r="T991" t="s">
        <v>18967</v>
      </c>
      <c r="U991" t="s">
        <v>18968</v>
      </c>
      <c r="V991" t="s">
        <v>18969</v>
      </c>
      <c r="W991" t="s">
        <v>18970</v>
      </c>
    </row>
    <row r="992" spans="1:23" x14ac:dyDescent="0.35">
      <c r="A992" t="s">
        <v>13074</v>
      </c>
      <c r="B992" t="s">
        <v>13075</v>
      </c>
      <c r="C992" t="s">
        <v>13076</v>
      </c>
      <c r="D992">
        <v>199</v>
      </c>
      <c r="E992" s="9">
        <v>499</v>
      </c>
      <c r="F992" s="1">
        <v>0.6</v>
      </c>
      <c r="G992">
        <v>4.0999999999999996</v>
      </c>
      <c r="H992" s="4">
        <v>602</v>
      </c>
      <c r="I992" t="str">
        <f t="shared" si="15"/>
        <v>50% or more</v>
      </c>
      <c r="J992" t="str" cm="1">
        <f t="array" ref="J992">_xlfn.IFS(G992&lt;=2,"0-2.0",G992&lt;=3,"2.1-3.0",G992&lt;=4,"3.1-4.0",G992&lt;=5,"4.1-5.0")</f>
        <v>4.1-5.0</v>
      </c>
      <c r="K992" s="6">
        <f>amazontable[[#This Row],[Discounted Price]]*H992</f>
        <v>119798</v>
      </c>
      <c r="L992" s="7" t="str" cm="1">
        <f t="array" ref="L992">_xlfn.IFS(D992&lt;=200,"0-200",D992&lt;=500,"201-500",D992&gt;500,"501 &amp; above")</f>
        <v>0-200</v>
      </c>
      <c r="M992" t="str" cm="1">
        <f t="array" ref="M992">_xlfn.IFS(H992&lt;1000,"0-999",H992&lt;10000,"1,000-9,999",H992&gt;10000,"10,001&amp; above")</f>
        <v>0-999</v>
      </c>
      <c r="N992" t="s">
        <v>707</v>
      </c>
      <c r="O992" t="s">
        <v>712</v>
      </c>
      <c r="P992" s="19" t="s">
        <v>13870</v>
      </c>
      <c r="Q992" t="s">
        <v>13871</v>
      </c>
      <c r="R992" t="s">
        <v>13872</v>
      </c>
      <c r="S992" t="s">
        <v>13873</v>
      </c>
      <c r="T992" t="s">
        <v>13874</v>
      </c>
      <c r="U992" t="s">
        <v>13875</v>
      </c>
      <c r="V992" t="s">
        <v>13876</v>
      </c>
      <c r="W992" t="s">
        <v>13877</v>
      </c>
    </row>
    <row r="993" spans="1:23" x14ac:dyDescent="0.35">
      <c r="A993" t="s">
        <v>13074</v>
      </c>
      <c r="B993" t="s">
        <v>13075</v>
      </c>
      <c r="C993" t="s">
        <v>13101</v>
      </c>
      <c r="D993">
        <v>579</v>
      </c>
      <c r="E993" s="9">
        <v>1090</v>
      </c>
      <c r="F993" s="1">
        <v>0.47</v>
      </c>
      <c r="G993">
        <v>4.4000000000000004</v>
      </c>
      <c r="H993" s="4">
        <v>3482</v>
      </c>
      <c r="I993" t="str">
        <f t="shared" si="15"/>
        <v>&lt;50%</v>
      </c>
      <c r="J993" t="str" cm="1">
        <f t="array" ref="J993">_xlfn.IFS(G993&lt;=2,"0-2.0",G993&lt;=3,"2.1-3.0",G993&lt;=4,"3.1-4.0",G993&lt;=5,"4.1-5.0")</f>
        <v>4.1-5.0</v>
      </c>
      <c r="K993" s="6">
        <f>amazontable[[#This Row],[Discounted Price]]*H993</f>
        <v>2016078</v>
      </c>
      <c r="L993" s="7" t="str" cm="1">
        <f t="array" ref="L993">_xlfn.IFS(D993&lt;=200,"0-200",D993&lt;=500,"201-500",D993&gt;500,"501 &amp; above")</f>
        <v>501 &amp; above</v>
      </c>
      <c r="M993" t="str" cm="1">
        <f t="array" ref="M993">_xlfn.IFS(H993&lt;1000,"0-999",H993&lt;10000,"1,000-9,999",H993&gt;10000,"10,001&amp; above")</f>
        <v>1,000-9,999</v>
      </c>
      <c r="N993" t="s">
        <v>8284</v>
      </c>
      <c r="O993" t="s">
        <v>8289</v>
      </c>
      <c r="P993" s="19" t="s">
        <v>18971</v>
      </c>
      <c r="Q993" t="s">
        <v>18972</v>
      </c>
      <c r="R993" t="s">
        <v>18973</v>
      </c>
      <c r="S993" t="s">
        <v>18974</v>
      </c>
      <c r="T993" t="s">
        <v>18975</v>
      </c>
      <c r="U993" t="s">
        <v>18976</v>
      </c>
      <c r="V993" t="s">
        <v>18977</v>
      </c>
      <c r="W993" t="s">
        <v>18978</v>
      </c>
    </row>
    <row r="994" spans="1:23" x14ac:dyDescent="0.35">
      <c r="A994" t="s">
        <v>13074</v>
      </c>
      <c r="B994" t="s">
        <v>13075</v>
      </c>
      <c r="C994" t="s">
        <v>13076</v>
      </c>
      <c r="D994">
        <v>179</v>
      </c>
      <c r="E994" s="9">
        <v>399</v>
      </c>
      <c r="F994" s="1">
        <v>0.55000000000000004</v>
      </c>
      <c r="G994">
        <v>4</v>
      </c>
      <c r="H994" s="4">
        <v>1423</v>
      </c>
      <c r="I994" t="str">
        <f t="shared" si="15"/>
        <v>50% or more</v>
      </c>
      <c r="J994" t="str" cm="1">
        <f t="array" ref="J994">_xlfn.IFS(G994&lt;=2,"0-2.0",G994&lt;=3,"2.1-3.0",G994&lt;=4,"3.1-4.0",G994&lt;=5,"4.1-5.0")</f>
        <v>3.1-4.0</v>
      </c>
      <c r="K994" s="6">
        <f>amazontable[[#This Row],[Discounted Price]]*H994</f>
        <v>254717</v>
      </c>
      <c r="L994" s="7" t="str" cm="1">
        <f t="array" ref="L994">_xlfn.IFS(D994&lt;=200,"0-200",D994&lt;=500,"201-500",D994&gt;500,"501 &amp; above")</f>
        <v>0-200</v>
      </c>
      <c r="M994" t="str" cm="1">
        <f t="array" ref="M994">_xlfn.IFS(H994&lt;1000,"0-999",H994&lt;10000,"1,000-9,999",H994&gt;10000,"10,001&amp; above")</f>
        <v>1,000-9,999</v>
      </c>
      <c r="N994" t="s">
        <v>717</v>
      </c>
      <c r="O994" t="s">
        <v>722</v>
      </c>
      <c r="P994" s="19" t="s">
        <v>13878</v>
      </c>
      <c r="Q994" t="s">
        <v>13879</v>
      </c>
      <c r="R994" t="s">
        <v>13880</v>
      </c>
      <c r="S994" t="s">
        <v>13881</v>
      </c>
      <c r="T994" t="s">
        <v>13882</v>
      </c>
      <c r="U994" t="s">
        <v>13883</v>
      </c>
      <c r="V994" t="s">
        <v>13884</v>
      </c>
      <c r="W994" t="s">
        <v>13885</v>
      </c>
    </row>
    <row r="995" spans="1:23" x14ac:dyDescent="0.35">
      <c r="A995" t="s">
        <v>13107</v>
      </c>
      <c r="B995" t="s">
        <v>13108</v>
      </c>
      <c r="C995" t="s">
        <v>13109</v>
      </c>
      <c r="D995">
        <v>90</v>
      </c>
      <c r="E995" s="9">
        <v>100</v>
      </c>
      <c r="F995" s="1">
        <v>0.1</v>
      </c>
      <c r="G995">
        <v>4.0999999999999996</v>
      </c>
      <c r="H995" s="4">
        <v>6199</v>
      </c>
      <c r="I995" t="str">
        <f t="shared" si="15"/>
        <v>&lt;50%</v>
      </c>
      <c r="J995" t="str" cm="1">
        <f t="array" ref="J995">_xlfn.IFS(G995&lt;=2,"0-2.0",G995&lt;=3,"2.1-3.0",G995&lt;=4,"3.1-4.0",G995&lt;=5,"4.1-5.0")</f>
        <v>4.1-5.0</v>
      </c>
      <c r="K995" s="6">
        <f>amazontable[[#This Row],[Discounted Price]]*H995</f>
        <v>557910</v>
      </c>
      <c r="L995" s="7" t="str" cm="1">
        <f t="array" ref="L995">_xlfn.IFS(D995&lt;=200,"0-200",D995&lt;=500,"201-500",D995&gt;500,"501 &amp; above")</f>
        <v>0-200</v>
      </c>
      <c r="M995" t="str" cm="1">
        <f t="array" ref="M995">_xlfn.IFS(H995&lt;1000,"0-999",H995&lt;10000,"1,000-9,999",H995&gt;10000,"10,001&amp; above")</f>
        <v>1,000-9,999</v>
      </c>
      <c r="N995" t="s">
        <v>8296</v>
      </c>
      <c r="O995" t="s">
        <v>8302</v>
      </c>
      <c r="P995" s="19" t="s">
        <v>18979</v>
      </c>
      <c r="Q995" t="s">
        <v>18980</v>
      </c>
      <c r="R995" t="s">
        <v>18981</v>
      </c>
      <c r="S995" t="s">
        <v>18982</v>
      </c>
      <c r="T995" t="s">
        <v>18983</v>
      </c>
      <c r="U995" t="s">
        <v>18984</v>
      </c>
      <c r="V995" t="s">
        <v>18985</v>
      </c>
      <c r="W995" t="s">
        <v>18986</v>
      </c>
    </row>
    <row r="996" spans="1:23" x14ac:dyDescent="0.35">
      <c r="A996" t="s">
        <v>13074</v>
      </c>
      <c r="B996" t="s">
        <v>13075</v>
      </c>
      <c r="C996" t="s">
        <v>13098</v>
      </c>
      <c r="D996">
        <v>899</v>
      </c>
      <c r="E996" s="9">
        <v>1999</v>
      </c>
      <c r="F996" s="1">
        <v>0.55000000000000004</v>
      </c>
      <c r="G996">
        <v>4.4000000000000004</v>
      </c>
      <c r="H996" s="4">
        <v>1667</v>
      </c>
      <c r="I996" t="str">
        <f t="shared" si="15"/>
        <v>50% or more</v>
      </c>
      <c r="J996" t="str" cm="1">
        <f t="array" ref="J996">_xlfn.IFS(G996&lt;=2,"0-2.0",G996&lt;=3,"2.1-3.0",G996&lt;=4,"3.1-4.0",G996&lt;=5,"4.1-5.0")</f>
        <v>4.1-5.0</v>
      </c>
      <c r="K996" s="6">
        <f>amazontable[[#This Row],[Discounted Price]]*H996</f>
        <v>1498633</v>
      </c>
      <c r="L996" s="7" t="str" cm="1">
        <f t="array" ref="L996">_xlfn.IFS(D996&lt;=200,"0-200",D996&lt;=500,"201-500",D996&gt;500,"501 &amp; above")</f>
        <v>501 &amp; above</v>
      </c>
      <c r="M996" t="str" cm="1">
        <f t="array" ref="M996">_xlfn.IFS(H996&lt;1000,"0-999",H996&lt;10000,"1,000-9,999",H996&gt;10000,"10,001&amp; above")</f>
        <v>1,000-9,999</v>
      </c>
      <c r="N996" t="s">
        <v>8307</v>
      </c>
      <c r="O996" t="s">
        <v>8312</v>
      </c>
      <c r="P996" s="19" t="s">
        <v>18987</v>
      </c>
      <c r="Q996" t="s">
        <v>18988</v>
      </c>
      <c r="R996" t="s">
        <v>18989</v>
      </c>
      <c r="S996" t="s">
        <v>18990</v>
      </c>
      <c r="T996" t="s">
        <v>18991</v>
      </c>
      <c r="U996" t="s">
        <v>18992</v>
      </c>
      <c r="V996" t="s">
        <v>18993</v>
      </c>
      <c r="W996" t="s">
        <v>18994</v>
      </c>
    </row>
    <row r="997" spans="1:23" x14ac:dyDescent="0.35">
      <c r="A997" t="s">
        <v>13074</v>
      </c>
      <c r="B997" t="s">
        <v>13075</v>
      </c>
      <c r="C997" t="s">
        <v>13121</v>
      </c>
      <c r="D997" s="2">
        <v>1149</v>
      </c>
      <c r="E997" s="9">
        <v>1800</v>
      </c>
      <c r="F997" s="1">
        <v>0.36</v>
      </c>
      <c r="G997">
        <v>4.3</v>
      </c>
      <c r="H997" s="4">
        <v>4723</v>
      </c>
      <c r="I997" t="str">
        <f t="shared" si="15"/>
        <v>&lt;50%</v>
      </c>
      <c r="J997" t="str" cm="1">
        <f t="array" ref="J997">_xlfn.IFS(G997&lt;=2,"0-2.0",G997&lt;=3,"2.1-3.0",G997&lt;=4,"3.1-4.0",G997&lt;=5,"4.1-5.0")</f>
        <v>4.1-5.0</v>
      </c>
      <c r="K997" s="6">
        <f>amazontable[[#This Row],[Discounted Price]]*H997</f>
        <v>5426727</v>
      </c>
      <c r="L997" s="7" t="str" cm="1">
        <f t="array" ref="L997">_xlfn.IFS(D997&lt;=200,"0-200",D997&lt;=500,"201-500",D997&gt;500,"501 &amp; above")</f>
        <v>501 &amp; above</v>
      </c>
      <c r="M997" t="str" cm="1">
        <f t="array" ref="M997">_xlfn.IFS(H997&lt;1000,"0-999",H997&lt;10000,"1,000-9,999",H997&gt;10000,"10,001&amp; above")</f>
        <v>1,000-9,999</v>
      </c>
      <c r="N997" t="s">
        <v>8317</v>
      </c>
      <c r="O997" t="s">
        <v>8322</v>
      </c>
      <c r="P997" s="19" t="s">
        <v>18995</v>
      </c>
      <c r="Q997" t="s">
        <v>18996</v>
      </c>
      <c r="R997" t="s">
        <v>18997</v>
      </c>
      <c r="S997" t="s">
        <v>18998</v>
      </c>
      <c r="T997" t="s">
        <v>18999</v>
      </c>
      <c r="U997" t="s">
        <v>19000</v>
      </c>
      <c r="V997" t="s">
        <v>19001</v>
      </c>
      <c r="W997" t="s">
        <v>19002</v>
      </c>
    </row>
    <row r="998" spans="1:23" x14ac:dyDescent="0.35">
      <c r="A998" t="s">
        <v>13074</v>
      </c>
      <c r="B998" t="s">
        <v>13075</v>
      </c>
      <c r="C998" t="s">
        <v>13098</v>
      </c>
      <c r="D998">
        <v>249</v>
      </c>
      <c r="E998" s="9">
        <v>499</v>
      </c>
      <c r="F998" s="1">
        <v>0.5</v>
      </c>
      <c r="G998">
        <v>4.2</v>
      </c>
      <c r="H998" s="4">
        <v>22860</v>
      </c>
      <c r="I998" t="str">
        <f t="shared" si="15"/>
        <v>50% or more</v>
      </c>
      <c r="J998" t="str" cm="1">
        <f t="array" ref="J998">_xlfn.IFS(G998&lt;=2,"0-2.0",G998&lt;=3,"2.1-3.0",G998&lt;=4,"3.1-4.0",G998&lt;=5,"4.1-5.0")</f>
        <v>4.1-5.0</v>
      </c>
      <c r="K998" s="6">
        <f>amazontable[[#This Row],[Discounted Price]]*H998</f>
        <v>5692140</v>
      </c>
      <c r="L998" s="7" t="str" cm="1">
        <f t="array" ref="L998">_xlfn.IFS(D998&lt;=200,"0-200",D998&lt;=500,"201-500",D998&gt;500,"501 &amp; above")</f>
        <v>201-500</v>
      </c>
      <c r="M998" t="str" cm="1">
        <f t="array" ref="M998">_xlfn.IFS(H998&lt;1000,"0-999",H998&lt;10000,"1,000-9,999",H998&gt;10000,"10,001&amp; above")</f>
        <v>10,001&amp; above</v>
      </c>
      <c r="N998" t="s">
        <v>8327</v>
      </c>
      <c r="O998" t="s">
        <v>8332</v>
      </c>
      <c r="P998" s="19" t="s">
        <v>19003</v>
      </c>
      <c r="Q998" t="s">
        <v>19004</v>
      </c>
      <c r="R998" t="s">
        <v>19005</v>
      </c>
      <c r="S998" t="s">
        <v>19006</v>
      </c>
      <c r="T998" t="s">
        <v>19007</v>
      </c>
      <c r="U998" t="s">
        <v>19008</v>
      </c>
      <c r="V998" t="s">
        <v>19009</v>
      </c>
      <c r="W998" t="s">
        <v>19010</v>
      </c>
    </row>
    <row r="999" spans="1:23" x14ac:dyDescent="0.35">
      <c r="A999" t="s">
        <v>13074</v>
      </c>
      <c r="B999" t="s">
        <v>13075</v>
      </c>
      <c r="C999" t="s">
        <v>13128</v>
      </c>
      <c r="D999">
        <v>39</v>
      </c>
      <c r="E999" s="9">
        <v>39</v>
      </c>
      <c r="F999" s="1">
        <v>0</v>
      </c>
      <c r="G999">
        <v>3.6</v>
      </c>
      <c r="H999" s="4">
        <v>13572</v>
      </c>
      <c r="I999" t="str">
        <f t="shared" si="15"/>
        <v>&lt;50%</v>
      </c>
      <c r="J999" t="str" cm="1">
        <f t="array" ref="J999">_xlfn.IFS(G999&lt;=2,"0-2.0",G999&lt;=3,"2.1-3.0",G999&lt;=4,"3.1-4.0",G999&lt;=5,"4.1-5.0")</f>
        <v>3.1-4.0</v>
      </c>
      <c r="K999" s="6">
        <f>amazontable[[#This Row],[Discounted Price]]*H999</f>
        <v>529308</v>
      </c>
      <c r="L999" s="7" t="str" cm="1">
        <f t="array" ref="L999">_xlfn.IFS(D999&lt;=200,"0-200",D999&lt;=500,"201-500",D999&gt;500,"501 &amp; above")</f>
        <v>0-200</v>
      </c>
      <c r="M999" t="str" cm="1">
        <f t="array" ref="M999">_xlfn.IFS(H999&lt;1000,"0-999",H999&lt;10000,"1,000-9,999",H999&gt;10000,"10,001&amp; above")</f>
        <v>10,001&amp; above</v>
      </c>
      <c r="N999" t="s">
        <v>8337</v>
      </c>
      <c r="O999" t="s">
        <v>8341</v>
      </c>
      <c r="P999" s="19" t="s">
        <v>19011</v>
      </c>
      <c r="Q999" t="s">
        <v>19012</v>
      </c>
      <c r="R999" t="s">
        <v>19013</v>
      </c>
      <c r="S999" t="s">
        <v>19014</v>
      </c>
      <c r="T999" t="s">
        <v>19015</v>
      </c>
      <c r="U999" t="s">
        <v>19016</v>
      </c>
      <c r="V999" t="s">
        <v>19017</v>
      </c>
      <c r="W999" t="s">
        <v>19018</v>
      </c>
    </row>
    <row r="1000" spans="1:23" x14ac:dyDescent="0.35">
      <c r="A1000" t="s">
        <v>13074</v>
      </c>
      <c r="B1000" t="s">
        <v>13077</v>
      </c>
      <c r="C1000" t="s">
        <v>13118</v>
      </c>
      <c r="D1000" s="2">
        <v>1599</v>
      </c>
      <c r="E1000" s="9">
        <v>3599</v>
      </c>
      <c r="F1000" s="1">
        <v>0.56000000000000005</v>
      </c>
      <c r="G1000">
        <v>4.2</v>
      </c>
      <c r="H1000" s="4">
        <v>16182</v>
      </c>
      <c r="I1000" t="str">
        <f t="shared" si="15"/>
        <v>50% or more</v>
      </c>
      <c r="J1000" t="str" cm="1">
        <f t="array" ref="J1000">_xlfn.IFS(G1000&lt;=2,"0-2.0",G1000&lt;=3,"2.1-3.0",G1000&lt;=4,"3.1-4.0",G1000&lt;=5,"4.1-5.0")</f>
        <v>4.1-5.0</v>
      </c>
      <c r="K1000" s="6">
        <f>amazontable[[#This Row],[Discounted Price]]*H1000</f>
        <v>25875018</v>
      </c>
      <c r="L1000" s="7" t="str" cm="1">
        <f t="array" ref="L1000">_xlfn.IFS(D1000&lt;=200,"0-200",D1000&lt;=500,"201-500",D1000&gt;500,"501 &amp; above")</f>
        <v>501 &amp; above</v>
      </c>
      <c r="M1000" t="str" cm="1">
        <f t="array" ref="M1000">_xlfn.IFS(H1000&lt;1000,"0-999",H1000&lt;10000,"1,000-9,999",H1000&gt;10000,"10,001&amp; above")</f>
        <v>10,001&amp; above</v>
      </c>
      <c r="N1000" t="s">
        <v>8346</v>
      </c>
      <c r="O1000" t="s">
        <v>8351</v>
      </c>
      <c r="P1000" s="19" t="s">
        <v>19019</v>
      </c>
      <c r="Q1000" t="s">
        <v>19020</v>
      </c>
      <c r="R1000" t="s">
        <v>19021</v>
      </c>
      <c r="S1000" t="s">
        <v>19022</v>
      </c>
      <c r="T1000" t="s">
        <v>19023</v>
      </c>
      <c r="U1000" t="s">
        <v>19024</v>
      </c>
      <c r="V1000" t="s">
        <v>19025</v>
      </c>
      <c r="W1000" t="s">
        <v>19026</v>
      </c>
    </row>
    <row r="1001" spans="1:23" x14ac:dyDescent="0.35">
      <c r="A1001" t="s">
        <v>13079</v>
      </c>
      <c r="B1001" t="s">
        <v>13083</v>
      </c>
      <c r="C1001" t="s">
        <v>13089</v>
      </c>
      <c r="D1001" s="2">
        <v>1199</v>
      </c>
      <c r="E1001" s="9">
        <v>3990</v>
      </c>
      <c r="F1001" s="1">
        <v>0.7</v>
      </c>
      <c r="G1001">
        <v>4.2</v>
      </c>
      <c r="H1001" s="4">
        <v>2908</v>
      </c>
      <c r="I1001" t="str">
        <f t="shared" si="15"/>
        <v>50% or more</v>
      </c>
      <c r="J1001" t="str" cm="1">
        <f t="array" ref="J1001">_xlfn.IFS(G1001&lt;=2,"0-2.0",G1001&lt;=3,"2.1-3.0",G1001&lt;=4,"3.1-4.0",G1001&lt;=5,"4.1-5.0")</f>
        <v>4.1-5.0</v>
      </c>
      <c r="K1001" s="6">
        <f>amazontable[[#This Row],[Discounted Price]]*H1001</f>
        <v>3486692</v>
      </c>
      <c r="L1001" s="7" t="str" cm="1">
        <f t="array" ref="L1001">_xlfn.IFS(D1001&lt;=200,"0-200",D1001&lt;=500,"201-500",D1001&gt;500,"501 &amp; above")</f>
        <v>501 &amp; above</v>
      </c>
      <c r="M1001" t="str" cm="1">
        <f t="array" ref="M1001">_xlfn.IFS(H1001&lt;1000,"0-999",H1001&lt;10000,"1,000-9,999",H1001&gt;10000,"10,001&amp; above")</f>
        <v>1,000-9,999</v>
      </c>
      <c r="N1001" t="s">
        <v>8356</v>
      </c>
      <c r="O1001" t="s">
        <v>8361</v>
      </c>
      <c r="P1001" s="19" t="s">
        <v>19027</v>
      </c>
      <c r="Q1001" t="s">
        <v>19028</v>
      </c>
      <c r="R1001" t="s">
        <v>19029</v>
      </c>
      <c r="S1001" t="s">
        <v>19030</v>
      </c>
      <c r="T1001" t="s">
        <v>19031</v>
      </c>
      <c r="U1001" t="s">
        <v>19032</v>
      </c>
      <c r="V1001" t="s">
        <v>19033</v>
      </c>
      <c r="W1001" t="s">
        <v>19034</v>
      </c>
    </row>
    <row r="1002" spans="1:23" x14ac:dyDescent="0.35">
      <c r="A1002" t="s">
        <v>13074</v>
      </c>
      <c r="B1002" t="s">
        <v>13075</v>
      </c>
      <c r="C1002" t="s">
        <v>13076</v>
      </c>
      <c r="D1002">
        <v>209</v>
      </c>
      <c r="E1002" s="9">
        <v>499</v>
      </c>
      <c r="F1002" s="1">
        <v>0.57999999999999996</v>
      </c>
      <c r="G1002">
        <v>3.9</v>
      </c>
      <c r="H1002" s="4">
        <v>536</v>
      </c>
      <c r="I1002" t="str">
        <f t="shared" si="15"/>
        <v>50% or more</v>
      </c>
      <c r="J1002" t="str" cm="1">
        <f t="array" ref="J1002">_xlfn.IFS(G1002&lt;=2,"0-2.0",G1002&lt;=3,"2.1-3.0",G1002&lt;=4,"3.1-4.0",G1002&lt;=5,"4.1-5.0")</f>
        <v>3.1-4.0</v>
      </c>
      <c r="K1002" s="6">
        <f>amazontable[[#This Row],[Discounted Price]]*H1002</f>
        <v>112024</v>
      </c>
      <c r="L1002" s="7" t="str" cm="1">
        <f t="array" ref="L1002">_xlfn.IFS(D1002&lt;=200,"0-200",D1002&lt;=500,"201-500",D1002&gt;500,"501 &amp; above")</f>
        <v>201-500</v>
      </c>
      <c r="M1002" t="str" cm="1">
        <f t="array" ref="M1002">_xlfn.IFS(H1002&lt;1000,"0-999",H1002&lt;10000,"1,000-9,999",H1002&gt;10000,"10,001&amp; above")</f>
        <v>0-999</v>
      </c>
      <c r="N1002" t="s">
        <v>736</v>
      </c>
      <c r="O1002" t="s">
        <v>741</v>
      </c>
      <c r="P1002" s="19" t="s">
        <v>13894</v>
      </c>
      <c r="Q1002" t="s">
        <v>13895</v>
      </c>
      <c r="R1002" t="s">
        <v>13896</v>
      </c>
      <c r="S1002" t="s">
        <v>13897</v>
      </c>
      <c r="T1002" t="s">
        <v>13898</v>
      </c>
      <c r="U1002" t="s">
        <v>13899</v>
      </c>
      <c r="V1002" t="s">
        <v>13900</v>
      </c>
      <c r="W1002" t="s">
        <v>13901</v>
      </c>
    </row>
    <row r="1003" spans="1:23" x14ac:dyDescent="0.35">
      <c r="A1003" t="s">
        <v>13074</v>
      </c>
      <c r="B1003" t="s">
        <v>13075</v>
      </c>
      <c r="C1003" t="s">
        <v>13101</v>
      </c>
      <c r="D1003" s="2">
        <v>1099</v>
      </c>
      <c r="E1003" s="9">
        <v>1499</v>
      </c>
      <c r="F1003" s="1">
        <v>0.27</v>
      </c>
      <c r="G1003">
        <v>4.2</v>
      </c>
      <c r="H1003" s="4">
        <v>2375</v>
      </c>
      <c r="I1003" t="str">
        <f t="shared" si="15"/>
        <v>&lt;50%</v>
      </c>
      <c r="J1003" t="str" cm="1">
        <f t="array" ref="J1003">_xlfn.IFS(G1003&lt;=2,"0-2.0",G1003&lt;=3,"2.1-3.0",G1003&lt;=4,"3.1-4.0",G1003&lt;=5,"4.1-5.0")</f>
        <v>4.1-5.0</v>
      </c>
      <c r="K1003" s="6">
        <f>amazontable[[#This Row],[Discounted Price]]*H1003</f>
        <v>2610125</v>
      </c>
      <c r="L1003" s="7" t="str" cm="1">
        <f t="array" ref="L1003">_xlfn.IFS(D1003&lt;=200,"0-200",D1003&lt;=500,"201-500",D1003&gt;500,"501 &amp; above")</f>
        <v>501 &amp; above</v>
      </c>
      <c r="M1003" t="str" cm="1">
        <f t="array" ref="M1003">_xlfn.IFS(H1003&lt;1000,"0-999",H1003&lt;10000,"1,000-9,999",H1003&gt;10000,"10,001&amp; above")</f>
        <v>1,000-9,999</v>
      </c>
      <c r="N1003" t="s">
        <v>8367</v>
      </c>
      <c r="O1003" t="s">
        <v>8372</v>
      </c>
      <c r="P1003" s="19" t="s">
        <v>19035</v>
      </c>
      <c r="Q1003" t="s">
        <v>19036</v>
      </c>
      <c r="R1003" t="s">
        <v>19037</v>
      </c>
      <c r="S1003" t="s">
        <v>19038</v>
      </c>
      <c r="T1003" t="s">
        <v>19039</v>
      </c>
      <c r="U1003" t="s">
        <v>19040</v>
      </c>
      <c r="V1003" t="s">
        <v>19041</v>
      </c>
      <c r="W1003" t="s">
        <v>19042</v>
      </c>
    </row>
    <row r="1004" spans="1:23" x14ac:dyDescent="0.35">
      <c r="A1004" t="s">
        <v>13107</v>
      </c>
      <c r="B1004" t="s">
        <v>13108</v>
      </c>
      <c r="C1004" t="s">
        <v>13109</v>
      </c>
      <c r="D1004">
        <v>120</v>
      </c>
      <c r="E1004" s="9">
        <v>120</v>
      </c>
      <c r="F1004" s="1">
        <v>0</v>
      </c>
      <c r="G1004">
        <v>4.5</v>
      </c>
      <c r="H1004" s="4">
        <v>4951</v>
      </c>
      <c r="I1004" t="str">
        <f t="shared" si="15"/>
        <v>&lt;50%</v>
      </c>
      <c r="J1004" t="str" cm="1">
        <f t="array" ref="J1004">_xlfn.IFS(G1004&lt;=2,"0-2.0",G1004&lt;=3,"2.1-3.0",G1004&lt;=4,"3.1-4.0",G1004&lt;=5,"4.1-5.0")</f>
        <v>4.1-5.0</v>
      </c>
      <c r="K1004" s="6">
        <f>amazontable[[#This Row],[Discounted Price]]*H1004</f>
        <v>594120</v>
      </c>
      <c r="L1004" s="7" t="str" cm="1">
        <f t="array" ref="L1004">_xlfn.IFS(D1004&lt;=200,"0-200",D1004&lt;=500,"201-500",D1004&gt;500,"501 &amp; above")</f>
        <v>0-200</v>
      </c>
      <c r="M1004" t="str" cm="1">
        <f t="array" ref="M1004">_xlfn.IFS(H1004&lt;1000,"0-999",H1004&lt;10000,"1,000-9,999",H1004&gt;10000,"10,001&amp; above")</f>
        <v>1,000-9,999</v>
      </c>
      <c r="N1004" t="s">
        <v>8377</v>
      </c>
      <c r="O1004" t="s">
        <v>8382</v>
      </c>
      <c r="P1004" s="19" t="s">
        <v>19043</v>
      </c>
      <c r="Q1004" t="s">
        <v>19044</v>
      </c>
      <c r="R1004" t="s">
        <v>19045</v>
      </c>
      <c r="S1004" t="s">
        <v>19046</v>
      </c>
      <c r="T1004" t="s">
        <v>19047</v>
      </c>
      <c r="U1004" t="s">
        <v>19048</v>
      </c>
      <c r="V1004" t="s">
        <v>19049</v>
      </c>
      <c r="W1004" t="s">
        <v>19050</v>
      </c>
    </row>
    <row r="1005" spans="1:23" x14ac:dyDescent="0.35">
      <c r="A1005" t="s">
        <v>13074</v>
      </c>
      <c r="B1005" t="s">
        <v>13075</v>
      </c>
      <c r="C1005" t="s">
        <v>13121</v>
      </c>
      <c r="D1005" s="2">
        <v>1519</v>
      </c>
      <c r="E1005" s="9">
        <v>3499</v>
      </c>
      <c r="F1005" s="1">
        <v>0.56999999999999995</v>
      </c>
      <c r="G1005">
        <v>4.3</v>
      </c>
      <c r="H1005" s="4">
        <v>408</v>
      </c>
      <c r="I1005" t="str">
        <f t="shared" si="15"/>
        <v>50% or more</v>
      </c>
      <c r="J1005" t="str" cm="1">
        <f t="array" ref="J1005">_xlfn.IFS(G1005&lt;=2,"0-2.0",G1005&lt;=3,"2.1-3.0",G1005&lt;=4,"3.1-4.0",G1005&lt;=5,"4.1-5.0")</f>
        <v>4.1-5.0</v>
      </c>
      <c r="K1005" s="6">
        <f>amazontable[[#This Row],[Discounted Price]]*H1005</f>
        <v>619752</v>
      </c>
      <c r="L1005" s="7" t="str" cm="1">
        <f t="array" ref="L1005">_xlfn.IFS(D1005&lt;=200,"0-200",D1005&lt;=500,"201-500",D1005&gt;500,"501 &amp; above")</f>
        <v>501 &amp; above</v>
      </c>
      <c r="M1005" t="str" cm="1">
        <f t="array" ref="M1005">_xlfn.IFS(H1005&lt;1000,"0-999",H1005&lt;10000,"1,000-9,999",H1005&gt;10000,"10,001&amp; above")</f>
        <v>0-999</v>
      </c>
      <c r="N1005" t="s">
        <v>8387</v>
      </c>
      <c r="O1005" t="s">
        <v>8392</v>
      </c>
      <c r="P1005" s="19" t="s">
        <v>19051</v>
      </c>
      <c r="Q1005" t="s">
        <v>19052</v>
      </c>
      <c r="R1005" t="s">
        <v>19053</v>
      </c>
      <c r="S1005" t="s">
        <v>19054</v>
      </c>
      <c r="T1005" t="s">
        <v>19055</v>
      </c>
      <c r="U1005" t="s">
        <v>19056</v>
      </c>
      <c r="V1005" t="s">
        <v>19057</v>
      </c>
      <c r="W1005" t="s">
        <v>19058</v>
      </c>
    </row>
    <row r="1006" spans="1:23" x14ac:dyDescent="0.35">
      <c r="A1006" t="s">
        <v>13107</v>
      </c>
      <c r="B1006" t="s">
        <v>13108</v>
      </c>
      <c r="C1006" t="s">
        <v>13109</v>
      </c>
      <c r="D1006">
        <v>420</v>
      </c>
      <c r="E1006" s="9">
        <v>420</v>
      </c>
      <c r="F1006" s="1">
        <v>0</v>
      </c>
      <c r="G1006">
        <v>4.2</v>
      </c>
      <c r="H1006" s="4">
        <v>1926</v>
      </c>
      <c r="I1006" t="str">
        <f t="shared" si="15"/>
        <v>&lt;50%</v>
      </c>
      <c r="J1006" t="str" cm="1">
        <f t="array" ref="J1006">_xlfn.IFS(G1006&lt;=2,"0-2.0",G1006&lt;=3,"2.1-3.0",G1006&lt;=4,"3.1-4.0",G1006&lt;=5,"4.1-5.0")</f>
        <v>4.1-5.0</v>
      </c>
      <c r="K1006" s="6">
        <f>amazontable[[#This Row],[Discounted Price]]*H1006</f>
        <v>808920</v>
      </c>
      <c r="L1006" s="7" t="str" cm="1">
        <f t="array" ref="L1006">_xlfn.IFS(D1006&lt;=200,"0-200",D1006&lt;=500,"201-500",D1006&gt;500,"501 &amp; above")</f>
        <v>201-500</v>
      </c>
      <c r="M1006" t="str" cm="1">
        <f t="array" ref="M1006">_xlfn.IFS(H1006&lt;1000,"0-999",H1006&lt;10000,"1,000-9,999",H1006&gt;10000,"10,001&amp; above")</f>
        <v>1,000-9,999</v>
      </c>
      <c r="N1006" t="s">
        <v>8397</v>
      </c>
      <c r="O1006" t="s">
        <v>8402</v>
      </c>
      <c r="P1006" s="19" t="s">
        <v>19059</v>
      </c>
      <c r="Q1006" t="s">
        <v>19060</v>
      </c>
      <c r="R1006" t="s">
        <v>19061</v>
      </c>
      <c r="S1006" t="s">
        <v>19062</v>
      </c>
      <c r="T1006" t="s">
        <v>19063</v>
      </c>
      <c r="U1006" t="s">
        <v>19064</v>
      </c>
      <c r="V1006" t="s">
        <v>19065</v>
      </c>
      <c r="W1006" t="s">
        <v>19066</v>
      </c>
    </row>
    <row r="1007" spans="1:23" x14ac:dyDescent="0.35">
      <c r="A1007" t="s">
        <v>13107</v>
      </c>
      <c r="B1007" t="s">
        <v>13108</v>
      </c>
      <c r="C1007" t="s">
        <v>13109</v>
      </c>
      <c r="D1007">
        <v>225</v>
      </c>
      <c r="E1007" s="9">
        <v>225</v>
      </c>
      <c r="F1007" s="1">
        <v>0</v>
      </c>
      <c r="G1007">
        <v>4.0999999999999996</v>
      </c>
      <c r="H1007" s="4">
        <v>4798</v>
      </c>
      <c r="I1007" t="str">
        <f t="shared" si="15"/>
        <v>&lt;50%</v>
      </c>
      <c r="J1007" t="str" cm="1">
        <f t="array" ref="J1007">_xlfn.IFS(G1007&lt;=2,"0-2.0",G1007&lt;=3,"2.1-3.0",G1007&lt;=4,"3.1-4.0",G1007&lt;=5,"4.1-5.0")</f>
        <v>4.1-5.0</v>
      </c>
      <c r="K1007" s="6">
        <f>amazontable[[#This Row],[Discounted Price]]*H1007</f>
        <v>1079550</v>
      </c>
      <c r="L1007" s="7" t="str" cm="1">
        <f t="array" ref="L1007">_xlfn.IFS(D1007&lt;=200,"0-200",D1007&lt;=500,"201-500",D1007&gt;500,"501 &amp; above")</f>
        <v>201-500</v>
      </c>
      <c r="M1007" t="str" cm="1">
        <f t="array" ref="M1007">_xlfn.IFS(H1007&lt;1000,"0-999",H1007&lt;10000,"1,000-9,999",H1007&gt;10000,"10,001&amp; above")</f>
        <v>1,000-9,999</v>
      </c>
      <c r="N1007" t="s">
        <v>8407</v>
      </c>
      <c r="O1007" t="s">
        <v>8413</v>
      </c>
      <c r="P1007" s="19" t="s">
        <v>19067</v>
      </c>
      <c r="Q1007" t="s">
        <v>19068</v>
      </c>
      <c r="R1007" t="s">
        <v>19069</v>
      </c>
      <c r="S1007" t="s">
        <v>19070</v>
      </c>
      <c r="T1007" t="s">
        <v>19071</v>
      </c>
      <c r="U1007" t="s">
        <v>19072</v>
      </c>
      <c r="V1007" t="s">
        <v>19073</v>
      </c>
      <c r="W1007" t="s">
        <v>19074</v>
      </c>
    </row>
    <row r="1008" spans="1:23" x14ac:dyDescent="0.35">
      <c r="A1008" t="s">
        <v>13074</v>
      </c>
      <c r="B1008" t="s">
        <v>13075</v>
      </c>
      <c r="C1008" t="s">
        <v>13155</v>
      </c>
      <c r="D1008">
        <v>199</v>
      </c>
      <c r="E1008" s="9">
        <v>799</v>
      </c>
      <c r="F1008" s="1">
        <v>0.75</v>
      </c>
      <c r="G1008">
        <v>4.0999999999999996</v>
      </c>
      <c r="H1008" s="4">
        <v>7333</v>
      </c>
      <c r="I1008" t="str">
        <f t="shared" si="15"/>
        <v>50% or more</v>
      </c>
      <c r="J1008" t="str" cm="1">
        <f t="array" ref="J1008">_xlfn.IFS(G1008&lt;=2,"0-2.0",G1008&lt;=3,"2.1-3.0",G1008&lt;=4,"3.1-4.0",G1008&lt;=5,"4.1-5.0")</f>
        <v>4.1-5.0</v>
      </c>
      <c r="K1008" s="6">
        <f>amazontable[[#This Row],[Discounted Price]]*H1008</f>
        <v>1459267</v>
      </c>
      <c r="L1008" s="7" t="str" cm="1">
        <f t="array" ref="L1008">_xlfn.IFS(D1008&lt;=200,"0-200",D1008&lt;=500,"201-500",D1008&gt;500,"501 &amp; above")</f>
        <v>0-200</v>
      </c>
      <c r="M1008" t="str" cm="1">
        <f t="array" ref="M1008">_xlfn.IFS(H1008&lt;1000,"0-999",H1008&lt;10000,"1,000-9,999",H1008&gt;10000,"10,001&amp; above")</f>
        <v>1,000-9,999</v>
      </c>
      <c r="N1008" t="s">
        <v>8418</v>
      </c>
      <c r="O1008" t="s">
        <v>8424</v>
      </c>
      <c r="P1008" s="19" t="s">
        <v>19075</v>
      </c>
      <c r="Q1008" t="s">
        <v>19076</v>
      </c>
      <c r="R1008" t="s">
        <v>19077</v>
      </c>
      <c r="S1008" t="s">
        <v>19078</v>
      </c>
      <c r="T1008" t="s">
        <v>19079</v>
      </c>
      <c r="U1008" t="s">
        <v>19080</v>
      </c>
      <c r="V1008" t="s">
        <v>19081</v>
      </c>
      <c r="W1008" t="s">
        <v>19082</v>
      </c>
    </row>
    <row r="1009" spans="1:23" x14ac:dyDescent="0.35">
      <c r="A1009" t="s">
        <v>13079</v>
      </c>
      <c r="B1009" t="s">
        <v>13092</v>
      </c>
      <c r="C1009" t="s">
        <v>13093</v>
      </c>
      <c r="D1009" s="2">
        <v>1799</v>
      </c>
      <c r="E1009" s="9">
        <v>3999</v>
      </c>
      <c r="F1009" s="1">
        <v>0.55000000000000004</v>
      </c>
      <c r="G1009">
        <v>4.5999999999999996</v>
      </c>
      <c r="H1009" s="4">
        <v>245</v>
      </c>
      <c r="I1009" t="str">
        <f t="shared" si="15"/>
        <v>50% or more</v>
      </c>
      <c r="J1009" t="str" cm="1">
        <f t="array" ref="J1009">_xlfn.IFS(G1009&lt;=2,"0-2.0",G1009&lt;=3,"2.1-3.0",G1009&lt;=4,"3.1-4.0",G1009&lt;=5,"4.1-5.0")</f>
        <v>4.1-5.0</v>
      </c>
      <c r="K1009" s="6">
        <f>amazontable[[#This Row],[Discounted Price]]*H1009</f>
        <v>440755</v>
      </c>
      <c r="L1009" s="7" t="str" cm="1">
        <f t="array" ref="L1009">_xlfn.IFS(D1009&lt;=200,"0-200",D1009&lt;=500,"201-500",D1009&gt;500,"501 &amp; above")</f>
        <v>501 &amp; above</v>
      </c>
      <c r="M1009" t="str" cm="1">
        <f t="array" ref="M1009">_xlfn.IFS(H1009&lt;1000,"0-999",H1009&lt;10000,"1,000-9,999",H1009&gt;10000,"10,001&amp; above")</f>
        <v>0-999</v>
      </c>
      <c r="N1009" t="s">
        <v>4701</v>
      </c>
      <c r="O1009" t="s">
        <v>4706</v>
      </c>
      <c r="P1009" s="19" t="s">
        <v>16377</v>
      </c>
      <c r="Q1009" t="s">
        <v>16378</v>
      </c>
      <c r="R1009" t="s">
        <v>16379</v>
      </c>
      <c r="S1009" t="s">
        <v>16380</v>
      </c>
      <c r="T1009" t="s">
        <v>16381</v>
      </c>
      <c r="U1009" t="s">
        <v>16382</v>
      </c>
      <c r="V1009" t="s">
        <v>16383</v>
      </c>
      <c r="W1009" t="s">
        <v>16384</v>
      </c>
    </row>
    <row r="1010" spans="1:23" x14ac:dyDescent="0.35">
      <c r="A1010" t="s">
        <v>13074</v>
      </c>
      <c r="B1010" t="s">
        <v>13119</v>
      </c>
      <c r="C1010" t="s">
        <v>13145</v>
      </c>
      <c r="D1010" s="2">
        <v>8349</v>
      </c>
      <c r="E1010" s="9">
        <v>9625</v>
      </c>
      <c r="F1010" s="1">
        <v>0.13</v>
      </c>
      <c r="G1010">
        <v>3.8</v>
      </c>
      <c r="H1010" s="4">
        <v>3652</v>
      </c>
      <c r="I1010" t="str">
        <f t="shared" si="15"/>
        <v>&lt;50%</v>
      </c>
      <c r="J1010" t="str" cm="1">
        <f t="array" ref="J1010">_xlfn.IFS(G1010&lt;=2,"0-2.0",G1010&lt;=3,"2.1-3.0",G1010&lt;=4,"3.1-4.0",G1010&lt;=5,"4.1-5.0")</f>
        <v>3.1-4.0</v>
      </c>
      <c r="K1010" s="6">
        <f>amazontable[[#This Row],[Discounted Price]]*H1010</f>
        <v>30490548</v>
      </c>
      <c r="L1010" s="7" t="str" cm="1">
        <f t="array" ref="L1010">_xlfn.IFS(D1010&lt;=200,"0-200",D1010&lt;=500,"201-500",D1010&gt;500,"501 &amp; above")</f>
        <v>501 &amp; above</v>
      </c>
      <c r="M1010" t="str" cm="1">
        <f t="array" ref="M1010">_xlfn.IFS(H1010&lt;1000,"0-999",H1010&lt;10000,"1,000-9,999",H1010&gt;10000,"10,001&amp; above")</f>
        <v>1,000-9,999</v>
      </c>
      <c r="N1010" t="s">
        <v>8431</v>
      </c>
      <c r="O1010" t="s">
        <v>8436</v>
      </c>
      <c r="P1010" s="19" t="s">
        <v>19083</v>
      </c>
      <c r="Q1010" t="s">
        <v>19084</v>
      </c>
      <c r="R1010" t="s">
        <v>19085</v>
      </c>
      <c r="S1010" t="s">
        <v>19086</v>
      </c>
      <c r="T1010" t="s">
        <v>19087</v>
      </c>
      <c r="U1010" t="s">
        <v>19088</v>
      </c>
      <c r="V1010" t="s">
        <v>19089</v>
      </c>
      <c r="W1010" t="s">
        <v>19090</v>
      </c>
    </row>
    <row r="1011" spans="1:23" x14ac:dyDescent="0.35">
      <c r="A1011" t="s">
        <v>13074</v>
      </c>
      <c r="B1011" t="s">
        <v>13134</v>
      </c>
      <c r="C1011" t="s">
        <v>13141</v>
      </c>
      <c r="D1011" s="2">
        <v>3307</v>
      </c>
      <c r="E1011" s="9">
        <v>6100</v>
      </c>
      <c r="F1011" s="1">
        <v>0.46</v>
      </c>
      <c r="G1011">
        <v>4.3</v>
      </c>
      <c r="H1011" s="4">
        <v>2515</v>
      </c>
      <c r="I1011" t="str">
        <f t="shared" si="15"/>
        <v>&lt;50%</v>
      </c>
      <c r="J1011" t="str" cm="1">
        <f t="array" ref="J1011">_xlfn.IFS(G1011&lt;=2,"0-2.0",G1011&lt;=3,"2.1-3.0",G1011&lt;=4,"3.1-4.0",G1011&lt;=5,"4.1-5.0")</f>
        <v>4.1-5.0</v>
      </c>
      <c r="K1011" s="6">
        <f>amazontable[[#This Row],[Discounted Price]]*H1011</f>
        <v>8317105</v>
      </c>
      <c r="L1011" s="7" t="str" cm="1">
        <f t="array" ref="L1011">_xlfn.IFS(D1011&lt;=200,"0-200",D1011&lt;=500,"201-500",D1011&gt;500,"501 &amp; above")</f>
        <v>501 &amp; above</v>
      </c>
      <c r="M1011" t="str" cm="1">
        <f t="array" ref="M1011">_xlfn.IFS(H1011&lt;1000,"0-999",H1011&lt;10000,"1,000-9,999",H1011&gt;10000,"10,001&amp; above")</f>
        <v>1,000-9,999</v>
      </c>
      <c r="N1011" t="s">
        <v>8441</v>
      </c>
      <c r="O1011" t="s">
        <v>8446</v>
      </c>
      <c r="P1011" s="19" t="s">
        <v>19091</v>
      </c>
      <c r="Q1011" t="s">
        <v>19092</v>
      </c>
      <c r="R1011" t="s">
        <v>19093</v>
      </c>
      <c r="S1011" t="s">
        <v>19094</v>
      </c>
      <c r="T1011" t="s">
        <v>19095</v>
      </c>
      <c r="U1011" t="s">
        <v>19096</v>
      </c>
      <c r="V1011" t="s">
        <v>19097</v>
      </c>
      <c r="W1011" t="s">
        <v>19098</v>
      </c>
    </row>
    <row r="1012" spans="1:23" x14ac:dyDescent="0.35">
      <c r="A1012" t="s">
        <v>13074</v>
      </c>
      <c r="B1012" t="s">
        <v>13075</v>
      </c>
      <c r="C1012" t="s">
        <v>13076</v>
      </c>
      <c r="D1012">
        <v>325</v>
      </c>
      <c r="E1012" s="9">
        <v>1299</v>
      </c>
      <c r="F1012" s="1">
        <v>0.75</v>
      </c>
      <c r="G1012">
        <v>4.2</v>
      </c>
      <c r="H1012" s="4">
        <v>10576</v>
      </c>
      <c r="I1012" t="str">
        <f t="shared" si="15"/>
        <v>50% or more</v>
      </c>
      <c r="J1012" t="str" cm="1">
        <f t="array" ref="J1012">_xlfn.IFS(G1012&lt;=2,"0-2.0",G1012&lt;=3,"2.1-3.0",G1012&lt;=4,"3.1-4.0",G1012&lt;=5,"4.1-5.0")</f>
        <v>4.1-5.0</v>
      </c>
      <c r="K1012" s="6">
        <f>amazontable[[#This Row],[Discounted Price]]*H1012</f>
        <v>3437200</v>
      </c>
      <c r="L1012" s="7" t="str" cm="1">
        <f t="array" ref="L1012">_xlfn.IFS(D1012&lt;=200,"0-200",D1012&lt;=500,"201-500",D1012&gt;500,"501 &amp; above")</f>
        <v>201-500</v>
      </c>
      <c r="M1012" t="str" cm="1">
        <f t="array" ref="M1012">_xlfn.IFS(H1012&lt;1000,"0-999",H1012&lt;10000,"1,000-9,999",H1012&gt;10000,"10,001&amp; above")</f>
        <v>10,001&amp; above</v>
      </c>
      <c r="N1012" t="s">
        <v>788</v>
      </c>
      <c r="O1012" t="s">
        <v>793</v>
      </c>
      <c r="P1012" s="19" t="s">
        <v>13926</v>
      </c>
      <c r="Q1012" t="s">
        <v>13927</v>
      </c>
      <c r="R1012" t="s">
        <v>13928</v>
      </c>
      <c r="S1012" t="s">
        <v>13929</v>
      </c>
      <c r="T1012" t="s">
        <v>13930</v>
      </c>
      <c r="U1012" t="s">
        <v>13931</v>
      </c>
      <c r="V1012" t="s">
        <v>13932</v>
      </c>
      <c r="W1012" t="s">
        <v>13933</v>
      </c>
    </row>
    <row r="1013" spans="1:23" x14ac:dyDescent="0.35">
      <c r="A1013" t="s">
        <v>13074</v>
      </c>
      <c r="B1013" t="s">
        <v>13099</v>
      </c>
      <c r="C1013" t="s">
        <v>13100</v>
      </c>
      <c r="D1013">
        <v>449</v>
      </c>
      <c r="E1013" s="9">
        <v>1300</v>
      </c>
      <c r="F1013" s="1">
        <v>0.65</v>
      </c>
      <c r="G1013">
        <v>4.2</v>
      </c>
      <c r="H1013" s="4">
        <v>4959</v>
      </c>
      <c r="I1013" t="str">
        <f t="shared" si="15"/>
        <v>50% or more</v>
      </c>
      <c r="J1013" t="str" cm="1">
        <f t="array" ref="J1013">_xlfn.IFS(G1013&lt;=2,"0-2.0",G1013&lt;=3,"2.1-3.0",G1013&lt;=4,"3.1-4.0",G1013&lt;=5,"4.1-5.0")</f>
        <v>4.1-5.0</v>
      </c>
      <c r="K1013" s="6">
        <f>amazontable[[#This Row],[Discounted Price]]*H1013</f>
        <v>2226591</v>
      </c>
      <c r="L1013" s="7" t="str" cm="1">
        <f t="array" ref="L1013">_xlfn.IFS(D1013&lt;=200,"0-200",D1013&lt;=500,"201-500",D1013&gt;500,"501 &amp; above")</f>
        <v>201-500</v>
      </c>
      <c r="M1013" t="str" cm="1">
        <f t="array" ref="M1013">_xlfn.IFS(H1013&lt;1000,"0-999",H1013&lt;10000,"1,000-9,999",H1013&gt;10000,"10,001&amp; above")</f>
        <v>1,000-9,999</v>
      </c>
      <c r="N1013" t="s">
        <v>8453</v>
      </c>
      <c r="O1013" t="s">
        <v>8458</v>
      </c>
      <c r="P1013" s="19" t="s">
        <v>19099</v>
      </c>
      <c r="Q1013" t="s">
        <v>19100</v>
      </c>
      <c r="R1013" t="s">
        <v>19101</v>
      </c>
      <c r="S1013" t="s">
        <v>19102</v>
      </c>
      <c r="T1013" t="s">
        <v>19103</v>
      </c>
      <c r="U1013" t="s">
        <v>19104</v>
      </c>
      <c r="V1013" t="s">
        <v>19105</v>
      </c>
      <c r="W1013" t="s">
        <v>19106</v>
      </c>
    </row>
    <row r="1014" spans="1:23" x14ac:dyDescent="0.35">
      <c r="A1014" t="s">
        <v>13079</v>
      </c>
      <c r="B1014" t="s">
        <v>13105</v>
      </c>
      <c r="C1014" t="s">
        <v>13106</v>
      </c>
      <c r="D1014">
        <v>380</v>
      </c>
      <c r="E1014" s="9">
        <v>400</v>
      </c>
      <c r="F1014" s="1">
        <v>0.05</v>
      </c>
      <c r="G1014">
        <v>4.4000000000000004</v>
      </c>
      <c r="H1014" s="4">
        <v>2111</v>
      </c>
      <c r="I1014" t="str">
        <f t="shared" si="15"/>
        <v>&lt;50%</v>
      </c>
      <c r="J1014" t="str" cm="1">
        <f t="array" ref="J1014">_xlfn.IFS(G1014&lt;=2,"0-2.0",G1014&lt;=3,"2.1-3.0",G1014&lt;=4,"3.1-4.0",G1014&lt;=5,"4.1-5.0")</f>
        <v>4.1-5.0</v>
      </c>
      <c r="K1014" s="6">
        <f>amazontable[[#This Row],[Discounted Price]]*H1014</f>
        <v>802180</v>
      </c>
      <c r="L1014" s="7" t="str" cm="1">
        <f t="array" ref="L1014">_xlfn.IFS(D1014&lt;=200,"0-200",D1014&lt;=500,"201-500",D1014&gt;500,"501 &amp; above")</f>
        <v>201-500</v>
      </c>
      <c r="M1014" t="str" cm="1">
        <f t="array" ref="M1014">_xlfn.IFS(H1014&lt;1000,"0-999",H1014&lt;10000,"1,000-9,999",H1014&gt;10000,"10,001&amp; above")</f>
        <v>1,000-9,999</v>
      </c>
      <c r="N1014" t="s">
        <v>8463</v>
      </c>
      <c r="O1014" t="s">
        <v>8468</v>
      </c>
      <c r="P1014" s="19" t="s">
        <v>19107</v>
      </c>
      <c r="Q1014" t="s">
        <v>19108</v>
      </c>
      <c r="R1014" t="s">
        <v>19109</v>
      </c>
      <c r="S1014" t="s">
        <v>19110</v>
      </c>
      <c r="T1014" t="s">
        <v>19111</v>
      </c>
      <c r="U1014" t="s">
        <v>19112</v>
      </c>
      <c r="V1014" t="s">
        <v>19113</v>
      </c>
      <c r="W1014" t="s">
        <v>19114</v>
      </c>
    </row>
    <row r="1015" spans="1:23" x14ac:dyDescent="0.35">
      <c r="A1015" t="s">
        <v>13074</v>
      </c>
      <c r="B1015" t="s">
        <v>13075</v>
      </c>
      <c r="C1015" t="s">
        <v>13101</v>
      </c>
      <c r="D1015">
        <v>499</v>
      </c>
      <c r="E1015" s="9">
        <v>1399</v>
      </c>
      <c r="F1015" s="1">
        <v>0.64</v>
      </c>
      <c r="G1015">
        <v>3.9</v>
      </c>
      <c r="H1015" s="4">
        <v>1462</v>
      </c>
      <c r="I1015" t="str">
        <f t="shared" si="15"/>
        <v>50% or more</v>
      </c>
      <c r="J1015" t="str" cm="1">
        <f t="array" ref="J1015">_xlfn.IFS(G1015&lt;=2,"0-2.0",G1015&lt;=3,"2.1-3.0",G1015&lt;=4,"3.1-4.0",G1015&lt;=5,"4.1-5.0")</f>
        <v>3.1-4.0</v>
      </c>
      <c r="K1015" s="6">
        <f>amazontable[[#This Row],[Discounted Price]]*H1015</f>
        <v>729538</v>
      </c>
      <c r="L1015" s="7" t="str" cm="1">
        <f t="array" ref="L1015">_xlfn.IFS(D1015&lt;=200,"0-200",D1015&lt;=500,"201-500",D1015&gt;500,"501 &amp; above")</f>
        <v>201-500</v>
      </c>
      <c r="M1015" t="str" cm="1">
        <f t="array" ref="M1015">_xlfn.IFS(H1015&lt;1000,"0-999",H1015&lt;10000,"1,000-9,999",H1015&gt;10000,"10,001&amp; above")</f>
        <v>1,000-9,999</v>
      </c>
      <c r="N1015" t="s">
        <v>8473</v>
      </c>
      <c r="O1015" t="s">
        <v>8478</v>
      </c>
      <c r="P1015" s="19" t="s">
        <v>19115</v>
      </c>
      <c r="Q1015" t="s">
        <v>19116</v>
      </c>
      <c r="R1015" t="s">
        <v>19117</v>
      </c>
      <c r="S1015" t="s">
        <v>19118</v>
      </c>
      <c r="T1015" t="s">
        <v>19119</v>
      </c>
      <c r="U1015" t="s">
        <v>19120</v>
      </c>
      <c r="V1015" t="s">
        <v>19121</v>
      </c>
      <c r="W1015" t="s">
        <v>19122</v>
      </c>
    </row>
    <row r="1016" spans="1:23" x14ac:dyDescent="0.35">
      <c r="A1016" t="s">
        <v>13074</v>
      </c>
      <c r="B1016" t="s">
        <v>13156</v>
      </c>
      <c r="C1016" t="s">
        <v>13157</v>
      </c>
      <c r="D1016" s="2">
        <v>37247</v>
      </c>
      <c r="E1016" s="9">
        <v>59890</v>
      </c>
      <c r="F1016" s="1">
        <v>0.38</v>
      </c>
      <c r="G1016">
        <v>4</v>
      </c>
      <c r="H1016" s="4">
        <v>323</v>
      </c>
      <c r="I1016" t="str">
        <f t="shared" si="15"/>
        <v>&lt;50%</v>
      </c>
      <c r="J1016" t="str" cm="1">
        <f t="array" ref="J1016">_xlfn.IFS(G1016&lt;=2,"0-2.0",G1016&lt;=3,"2.1-3.0",G1016&lt;=4,"3.1-4.0",G1016&lt;=5,"4.1-5.0")</f>
        <v>3.1-4.0</v>
      </c>
      <c r="K1016" s="6">
        <f>amazontable[[#This Row],[Discounted Price]]*H1016</f>
        <v>12030781</v>
      </c>
      <c r="L1016" s="7" t="str" cm="1">
        <f t="array" ref="L1016">_xlfn.IFS(D1016&lt;=200,"0-200",D1016&lt;=500,"201-500",D1016&gt;500,"501 &amp; above")</f>
        <v>501 &amp; above</v>
      </c>
      <c r="M1016" t="str" cm="1">
        <f t="array" ref="M1016">_xlfn.IFS(H1016&lt;1000,"0-999",H1016&lt;10000,"1,000-9,999",H1016&gt;10000,"10,001&amp; above")</f>
        <v>0-999</v>
      </c>
      <c r="N1016" t="s">
        <v>8483</v>
      </c>
      <c r="O1016" t="s">
        <v>8489</v>
      </c>
      <c r="P1016" s="19" t="s">
        <v>19123</v>
      </c>
      <c r="Q1016" t="s">
        <v>19124</v>
      </c>
      <c r="R1016" t="s">
        <v>19125</v>
      </c>
      <c r="S1016" t="s">
        <v>19126</v>
      </c>
      <c r="T1016" t="s">
        <v>19127</v>
      </c>
      <c r="U1016" t="s">
        <v>19128</v>
      </c>
      <c r="V1016" t="s">
        <v>19129</v>
      </c>
      <c r="W1016" t="s">
        <v>19130</v>
      </c>
    </row>
    <row r="1017" spans="1:23" x14ac:dyDescent="0.35">
      <c r="A1017" t="s">
        <v>13079</v>
      </c>
      <c r="B1017" t="s">
        <v>13096</v>
      </c>
      <c r="C1017" t="s">
        <v>13097</v>
      </c>
      <c r="D1017">
        <v>849</v>
      </c>
      <c r="E1017" s="9">
        <v>2490</v>
      </c>
      <c r="F1017" s="1">
        <v>0.66</v>
      </c>
      <c r="G1017">
        <v>4.2</v>
      </c>
      <c r="H1017" s="4">
        <v>91188</v>
      </c>
      <c r="I1017" t="str">
        <f t="shared" si="15"/>
        <v>50% or more</v>
      </c>
      <c r="J1017" t="str" cm="1">
        <f t="array" ref="J1017">_xlfn.IFS(G1017&lt;=2,"0-2.0",G1017&lt;=3,"2.1-3.0",G1017&lt;=4,"3.1-4.0",G1017&lt;=5,"4.1-5.0")</f>
        <v>4.1-5.0</v>
      </c>
      <c r="K1017" s="6">
        <f>amazontable[[#This Row],[Discounted Price]]*H1017</f>
        <v>77418612</v>
      </c>
      <c r="L1017" s="7" t="str" cm="1">
        <f t="array" ref="L1017">_xlfn.IFS(D1017&lt;=200,"0-200",D1017&lt;=500,"201-500",D1017&gt;500,"501 &amp; above")</f>
        <v>501 &amp; above</v>
      </c>
      <c r="M1017" t="str" cm="1">
        <f t="array" ref="M1017">_xlfn.IFS(H1017&lt;1000,"0-999",H1017&lt;10000,"1,000-9,999",H1017&gt;10000,"10,001&amp; above")</f>
        <v>10,001&amp; above</v>
      </c>
      <c r="N1017" t="s">
        <v>8494</v>
      </c>
      <c r="O1017" t="s">
        <v>8499</v>
      </c>
      <c r="P1017" s="19" t="s">
        <v>19131</v>
      </c>
      <c r="Q1017" t="s">
        <v>19132</v>
      </c>
      <c r="R1017" t="s">
        <v>19133</v>
      </c>
      <c r="S1017" t="s">
        <v>19134</v>
      </c>
      <c r="T1017" t="s">
        <v>19135</v>
      </c>
      <c r="U1017" t="s">
        <v>19136</v>
      </c>
      <c r="V1017" t="s">
        <v>19137</v>
      </c>
      <c r="W1017" t="s">
        <v>19138</v>
      </c>
    </row>
    <row r="1018" spans="1:23" x14ac:dyDescent="0.35">
      <c r="A1018" t="s">
        <v>13079</v>
      </c>
      <c r="B1018" t="s">
        <v>13083</v>
      </c>
      <c r="C1018" t="s">
        <v>13089</v>
      </c>
      <c r="D1018">
        <v>799</v>
      </c>
      <c r="E1018" s="9">
        <v>1999</v>
      </c>
      <c r="F1018" s="1">
        <v>0.6</v>
      </c>
      <c r="G1018">
        <v>3.7</v>
      </c>
      <c r="H1018" s="4">
        <v>418</v>
      </c>
      <c r="I1018" t="str">
        <f t="shared" si="15"/>
        <v>50% or more</v>
      </c>
      <c r="J1018" t="str" cm="1">
        <f t="array" ref="J1018">_xlfn.IFS(G1018&lt;=2,"0-2.0",G1018&lt;=3,"2.1-3.0",G1018&lt;=4,"3.1-4.0",G1018&lt;=5,"4.1-5.0")</f>
        <v>3.1-4.0</v>
      </c>
      <c r="K1018" s="6">
        <f>amazontable[[#This Row],[Discounted Price]]*H1018</f>
        <v>333982</v>
      </c>
      <c r="L1018" s="7" t="str" cm="1">
        <f t="array" ref="L1018">_xlfn.IFS(D1018&lt;=200,"0-200",D1018&lt;=500,"201-500",D1018&gt;500,"501 &amp; above")</f>
        <v>501 &amp; above</v>
      </c>
      <c r="M1018" t="str" cm="1">
        <f t="array" ref="M1018">_xlfn.IFS(H1018&lt;1000,"0-999",H1018&lt;10000,"1,000-9,999",H1018&gt;10000,"10,001&amp; above")</f>
        <v>0-999</v>
      </c>
      <c r="N1018" t="s">
        <v>8504</v>
      </c>
      <c r="O1018" t="s">
        <v>8509</v>
      </c>
      <c r="P1018" s="19" t="s">
        <v>19139</v>
      </c>
      <c r="Q1018" t="s">
        <v>19140</v>
      </c>
      <c r="R1018" t="s">
        <v>19141</v>
      </c>
      <c r="S1018" t="s">
        <v>19142</v>
      </c>
      <c r="T1018" t="s">
        <v>19143</v>
      </c>
      <c r="U1018" t="s">
        <v>19144</v>
      </c>
      <c r="V1018" t="s">
        <v>19145</v>
      </c>
      <c r="W1018" t="s">
        <v>19146</v>
      </c>
    </row>
    <row r="1019" spans="1:23" x14ac:dyDescent="0.35">
      <c r="A1019" t="s">
        <v>13079</v>
      </c>
      <c r="B1019" t="s">
        <v>13092</v>
      </c>
      <c r="C1019" t="s">
        <v>13093</v>
      </c>
      <c r="D1019" s="2">
        <v>2599</v>
      </c>
      <c r="E1019" s="9">
        <v>6999</v>
      </c>
      <c r="F1019" s="1">
        <v>0.63</v>
      </c>
      <c r="G1019">
        <v>4.5</v>
      </c>
      <c r="H1019" s="4">
        <v>1526</v>
      </c>
      <c r="I1019" t="str">
        <f t="shared" si="15"/>
        <v>50% or more</v>
      </c>
      <c r="J1019" t="str" cm="1">
        <f t="array" ref="J1019">_xlfn.IFS(G1019&lt;=2,"0-2.0",G1019&lt;=3,"2.1-3.0",G1019&lt;=4,"3.1-4.0",G1019&lt;=5,"4.1-5.0")</f>
        <v>4.1-5.0</v>
      </c>
      <c r="K1019" s="6">
        <f>amazontable[[#This Row],[Discounted Price]]*H1019</f>
        <v>3966074</v>
      </c>
      <c r="L1019" s="7" t="str" cm="1">
        <f t="array" ref="L1019">_xlfn.IFS(D1019&lt;=200,"0-200",D1019&lt;=500,"201-500",D1019&gt;500,"501 &amp; above")</f>
        <v>501 &amp; above</v>
      </c>
      <c r="M1019" t="str" cm="1">
        <f t="array" ref="M1019">_xlfn.IFS(H1019&lt;1000,"0-999",H1019&lt;10000,"1,000-9,999",H1019&gt;10000,"10,001&amp; above")</f>
        <v>1,000-9,999</v>
      </c>
      <c r="N1019" t="s">
        <v>4804</v>
      </c>
      <c r="O1019" t="s">
        <v>4809</v>
      </c>
      <c r="P1019" s="19" t="s">
        <v>16437</v>
      </c>
      <c r="Q1019" t="s">
        <v>16438</v>
      </c>
      <c r="R1019" t="s">
        <v>16439</v>
      </c>
      <c r="S1019" t="s">
        <v>16440</v>
      </c>
      <c r="T1019" t="s">
        <v>16441</v>
      </c>
      <c r="U1019" t="s">
        <v>16442</v>
      </c>
      <c r="V1019" t="s">
        <v>16443</v>
      </c>
      <c r="W1019" t="s">
        <v>16444</v>
      </c>
    </row>
    <row r="1020" spans="1:23" x14ac:dyDescent="0.35">
      <c r="A1020" t="s">
        <v>13074</v>
      </c>
      <c r="B1020" t="s">
        <v>13075</v>
      </c>
      <c r="C1020" t="s">
        <v>13076</v>
      </c>
      <c r="D1020">
        <v>199</v>
      </c>
      <c r="E1020" s="9">
        <v>999</v>
      </c>
      <c r="F1020" s="1">
        <v>0.8</v>
      </c>
      <c r="G1020">
        <v>4.5</v>
      </c>
      <c r="H1020" s="4">
        <v>127</v>
      </c>
      <c r="I1020" t="str">
        <f t="shared" si="15"/>
        <v>50% or more</v>
      </c>
      <c r="J1020" t="str" cm="1">
        <f t="array" ref="J1020">_xlfn.IFS(G1020&lt;=2,"0-2.0",G1020&lt;=3,"2.1-3.0",G1020&lt;=4,"3.1-4.0",G1020&lt;=5,"4.1-5.0")</f>
        <v>4.1-5.0</v>
      </c>
      <c r="K1020" s="6">
        <f>amazontable[[#This Row],[Discounted Price]]*H1020</f>
        <v>25273</v>
      </c>
      <c r="L1020" s="7" t="str" cm="1">
        <f t="array" ref="L1020">_xlfn.IFS(D1020&lt;=200,"0-200",D1020&lt;=500,"201-500",D1020&gt;500,"501 &amp; above")</f>
        <v>0-200</v>
      </c>
      <c r="M1020" t="str" cm="1">
        <f t="array" ref="M1020">_xlfn.IFS(H1020&lt;1000,"0-999",H1020&lt;10000,"1,000-9,999",H1020&gt;10000,"10,001&amp; above")</f>
        <v>0-999</v>
      </c>
      <c r="N1020" t="s">
        <v>813</v>
      </c>
      <c r="O1020" t="s">
        <v>818</v>
      </c>
      <c r="P1020" s="19" t="s">
        <v>13934</v>
      </c>
      <c r="Q1020" t="s">
        <v>13935</v>
      </c>
      <c r="R1020" t="s">
        <v>13936</v>
      </c>
      <c r="S1020" t="s">
        <v>13937</v>
      </c>
      <c r="T1020" t="s">
        <v>13938</v>
      </c>
      <c r="U1020" t="s">
        <v>13939</v>
      </c>
      <c r="V1020" t="s">
        <v>13940</v>
      </c>
      <c r="W1020" t="s">
        <v>13941</v>
      </c>
    </row>
    <row r="1021" spans="1:23" x14ac:dyDescent="0.35">
      <c r="A1021" t="s">
        <v>13074</v>
      </c>
      <c r="B1021" t="s">
        <v>13077</v>
      </c>
      <c r="C1021" t="s">
        <v>13078</v>
      </c>
      <c r="D1021">
        <v>269</v>
      </c>
      <c r="E1021" s="9">
        <v>800</v>
      </c>
      <c r="F1021" s="1">
        <v>0.66</v>
      </c>
      <c r="G1021">
        <v>3.6</v>
      </c>
      <c r="H1021" s="4">
        <v>10134</v>
      </c>
      <c r="I1021" t="str">
        <f t="shared" si="15"/>
        <v>50% or more</v>
      </c>
      <c r="J1021" t="str" cm="1">
        <f t="array" ref="J1021">_xlfn.IFS(G1021&lt;=2,"0-2.0",G1021&lt;=3,"2.1-3.0",G1021&lt;=4,"3.1-4.0",G1021&lt;=5,"4.1-5.0")</f>
        <v>3.1-4.0</v>
      </c>
      <c r="K1021" s="6">
        <f>amazontable[[#This Row],[Discounted Price]]*H1021</f>
        <v>2726046</v>
      </c>
      <c r="L1021" s="7" t="str" cm="1">
        <f t="array" ref="L1021">_xlfn.IFS(D1021&lt;=200,"0-200",D1021&lt;=500,"201-500",D1021&gt;500,"501 &amp; above")</f>
        <v>201-500</v>
      </c>
      <c r="M1021" t="str" cm="1">
        <f t="array" ref="M1021">_xlfn.IFS(H1021&lt;1000,"0-999",H1021&lt;10000,"1,000-9,999",H1021&gt;10000,"10,001&amp; above")</f>
        <v>10,001&amp; above</v>
      </c>
      <c r="N1021" t="s">
        <v>828</v>
      </c>
      <c r="O1021" t="s">
        <v>833</v>
      </c>
      <c r="P1021" s="19" t="s">
        <v>13942</v>
      </c>
      <c r="Q1021" t="s">
        <v>13943</v>
      </c>
      <c r="R1021" t="s">
        <v>13944</v>
      </c>
      <c r="S1021" t="s">
        <v>13945</v>
      </c>
      <c r="T1021" t="s">
        <v>13946</v>
      </c>
      <c r="U1021" t="s">
        <v>13947</v>
      </c>
      <c r="V1021" t="s">
        <v>13948</v>
      </c>
      <c r="W1021" t="s">
        <v>13949</v>
      </c>
    </row>
    <row r="1022" spans="1:23" x14ac:dyDescent="0.35">
      <c r="A1022" t="s">
        <v>13074</v>
      </c>
      <c r="B1022" t="s">
        <v>13075</v>
      </c>
      <c r="C1022" t="s">
        <v>13128</v>
      </c>
      <c r="D1022">
        <v>298</v>
      </c>
      <c r="E1022" s="9">
        <v>999</v>
      </c>
      <c r="F1022" s="1">
        <v>0.7</v>
      </c>
      <c r="G1022">
        <v>4.3</v>
      </c>
      <c r="H1022" s="4">
        <v>1552</v>
      </c>
      <c r="I1022" t="str">
        <f t="shared" si="15"/>
        <v>50% or more</v>
      </c>
      <c r="J1022" t="str" cm="1">
        <f t="array" ref="J1022">_xlfn.IFS(G1022&lt;=2,"0-2.0",G1022&lt;=3,"2.1-3.0",G1022&lt;=4,"3.1-4.0",G1022&lt;=5,"4.1-5.0")</f>
        <v>4.1-5.0</v>
      </c>
      <c r="K1022" s="6">
        <f>amazontable[[#This Row],[Discounted Price]]*H1022</f>
        <v>462496</v>
      </c>
      <c r="L1022" s="7" t="str" cm="1">
        <f t="array" ref="L1022">_xlfn.IFS(D1022&lt;=200,"0-200",D1022&lt;=500,"201-500",D1022&gt;500,"501 &amp; above")</f>
        <v>201-500</v>
      </c>
      <c r="M1022" t="str" cm="1">
        <f t="array" ref="M1022">_xlfn.IFS(H1022&lt;1000,"0-999",H1022&lt;10000,"1,000-9,999",H1022&gt;10000,"10,001&amp; above")</f>
        <v>1,000-9,999</v>
      </c>
      <c r="N1022" t="s">
        <v>8519</v>
      </c>
      <c r="O1022" t="s">
        <v>8524</v>
      </c>
      <c r="P1022" s="19" t="s">
        <v>19147</v>
      </c>
      <c r="Q1022" t="s">
        <v>19148</v>
      </c>
      <c r="R1022" t="s">
        <v>19149</v>
      </c>
      <c r="S1022" t="s">
        <v>19150</v>
      </c>
      <c r="T1022" t="s">
        <v>19151</v>
      </c>
      <c r="U1022" t="s">
        <v>19152</v>
      </c>
      <c r="V1022" t="s">
        <v>19153</v>
      </c>
      <c r="W1022" t="s">
        <v>19154</v>
      </c>
    </row>
    <row r="1023" spans="1:23" x14ac:dyDescent="0.35">
      <c r="A1023" t="s">
        <v>13079</v>
      </c>
      <c r="B1023" t="s">
        <v>13083</v>
      </c>
      <c r="C1023" t="s">
        <v>13089</v>
      </c>
      <c r="D1023" s="2">
        <v>1499</v>
      </c>
      <c r="E1023" s="9">
        <v>2999</v>
      </c>
      <c r="F1023" s="1">
        <v>0.5</v>
      </c>
      <c r="G1023">
        <v>4.0999999999999996</v>
      </c>
      <c r="H1023" s="4">
        <v>25262</v>
      </c>
      <c r="I1023" t="str">
        <f t="shared" si="15"/>
        <v>50% or more</v>
      </c>
      <c r="J1023" t="str" cm="1">
        <f t="array" ref="J1023">_xlfn.IFS(G1023&lt;=2,"0-2.0",G1023&lt;=3,"2.1-3.0",G1023&lt;=4,"3.1-4.0",G1023&lt;=5,"4.1-5.0")</f>
        <v>4.1-5.0</v>
      </c>
      <c r="K1023" s="6">
        <f>amazontable[[#This Row],[Discounted Price]]*H1023</f>
        <v>37867738</v>
      </c>
      <c r="L1023" s="7" t="str" cm="1">
        <f t="array" ref="L1023">_xlfn.IFS(D1023&lt;=200,"0-200",D1023&lt;=500,"201-500",D1023&gt;500,"501 &amp; above")</f>
        <v>501 &amp; above</v>
      </c>
      <c r="M1023" t="str" cm="1">
        <f t="array" ref="M1023">_xlfn.IFS(H1023&lt;1000,"0-999",H1023&lt;10000,"1,000-9,999",H1023&gt;10000,"10,001&amp; above")</f>
        <v>10,001&amp; above</v>
      </c>
      <c r="N1023" t="s">
        <v>8529</v>
      </c>
      <c r="O1023" t="s">
        <v>8534</v>
      </c>
      <c r="P1023" s="19" t="s">
        <v>19155</v>
      </c>
      <c r="Q1023" t="s">
        <v>19156</v>
      </c>
      <c r="R1023" t="s">
        <v>19157</v>
      </c>
      <c r="S1023" t="s">
        <v>19158</v>
      </c>
      <c r="T1023" t="s">
        <v>19159</v>
      </c>
      <c r="U1023" t="s">
        <v>19160</v>
      </c>
      <c r="V1023" t="s">
        <v>19161</v>
      </c>
      <c r="W1023" t="s">
        <v>19162</v>
      </c>
    </row>
    <row r="1024" spans="1:23" x14ac:dyDescent="0.35">
      <c r="A1024" t="s">
        <v>13110</v>
      </c>
      <c r="B1024" t="s">
        <v>13158</v>
      </c>
      <c r="C1024" t="s">
        <v>13159</v>
      </c>
      <c r="D1024">
        <v>649</v>
      </c>
      <c r="E1024" s="9">
        <v>1245</v>
      </c>
      <c r="F1024" s="1">
        <v>0.48</v>
      </c>
      <c r="G1024">
        <v>3.9</v>
      </c>
      <c r="H1024" s="4">
        <v>123365</v>
      </c>
      <c r="I1024" t="str">
        <f t="shared" si="15"/>
        <v>&lt;50%</v>
      </c>
      <c r="J1024" t="str" cm="1">
        <f t="array" ref="J1024">_xlfn.IFS(G1024&lt;=2,"0-2.0",G1024&lt;=3,"2.1-3.0",G1024&lt;=4,"3.1-4.0",G1024&lt;=5,"4.1-5.0")</f>
        <v>3.1-4.0</v>
      </c>
      <c r="K1024" s="6">
        <f>amazontable[[#This Row],[Discounted Price]]*H1024</f>
        <v>80063885</v>
      </c>
      <c r="L1024" s="7" t="str" cm="1">
        <f t="array" ref="L1024">_xlfn.IFS(D1024&lt;=200,"0-200",D1024&lt;=500,"201-500",D1024&gt;500,"501 &amp; above")</f>
        <v>501 &amp; above</v>
      </c>
      <c r="M1024" t="str" cm="1">
        <f t="array" ref="M1024">_xlfn.IFS(H1024&lt;1000,"0-999",H1024&lt;10000,"1,000-9,999",H1024&gt;10000,"10,001&amp; above")</f>
        <v>10,001&amp; above</v>
      </c>
      <c r="N1024" t="s">
        <v>8539</v>
      </c>
      <c r="O1024" t="s">
        <v>8545</v>
      </c>
      <c r="P1024" s="19" t="s">
        <v>19163</v>
      </c>
      <c r="Q1024" t="s">
        <v>19164</v>
      </c>
      <c r="R1024" t="s">
        <v>19165</v>
      </c>
      <c r="S1024" t="s">
        <v>19166</v>
      </c>
      <c r="T1024" t="s">
        <v>19167</v>
      </c>
      <c r="U1024" t="s">
        <v>19168</v>
      </c>
      <c r="V1024" t="s">
        <v>19169</v>
      </c>
      <c r="W1024" t="s">
        <v>19170</v>
      </c>
    </row>
    <row r="1025" spans="1:23" x14ac:dyDescent="0.35">
      <c r="A1025" t="s">
        <v>13110</v>
      </c>
      <c r="B1025" t="s">
        <v>13160</v>
      </c>
      <c r="C1025" t="s">
        <v>13161</v>
      </c>
      <c r="D1025" s="2">
        <v>1199</v>
      </c>
      <c r="E1025" s="9">
        <v>1695</v>
      </c>
      <c r="F1025" s="1">
        <v>0.28999999999999998</v>
      </c>
      <c r="G1025">
        <v>3.6</v>
      </c>
      <c r="H1025" s="4">
        <v>13300</v>
      </c>
      <c r="I1025" t="str">
        <f t="shared" si="15"/>
        <v>&lt;50%</v>
      </c>
      <c r="J1025" t="str" cm="1">
        <f t="array" ref="J1025">_xlfn.IFS(G1025&lt;=2,"0-2.0",G1025&lt;=3,"2.1-3.0",G1025&lt;=4,"3.1-4.0",G1025&lt;=5,"4.1-5.0")</f>
        <v>3.1-4.0</v>
      </c>
      <c r="K1025" s="6">
        <f>amazontable[[#This Row],[Discounted Price]]*H1025</f>
        <v>15946700</v>
      </c>
      <c r="L1025" s="7" t="str" cm="1">
        <f t="array" ref="L1025">_xlfn.IFS(D1025&lt;=200,"0-200",D1025&lt;=500,"201-500",D1025&gt;500,"501 &amp; above")</f>
        <v>501 &amp; above</v>
      </c>
      <c r="M1025" t="str" cm="1">
        <f t="array" ref="M1025">_xlfn.IFS(H1025&lt;1000,"0-999",H1025&lt;10000,"1,000-9,999",H1025&gt;10000,"10,001&amp; above")</f>
        <v>10,001&amp; above</v>
      </c>
      <c r="N1025" t="s">
        <v>8550</v>
      </c>
      <c r="O1025" t="s">
        <v>8556</v>
      </c>
      <c r="P1025" s="19" t="s">
        <v>19171</v>
      </c>
      <c r="Q1025" t="s">
        <v>19172</v>
      </c>
      <c r="R1025" t="s">
        <v>19173</v>
      </c>
      <c r="S1025" t="s">
        <v>19174</v>
      </c>
      <c r="T1025" t="s">
        <v>19175</v>
      </c>
      <c r="U1025" t="s">
        <v>19176</v>
      </c>
      <c r="V1025" t="s">
        <v>19177</v>
      </c>
      <c r="W1025" t="s">
        <v>19178</v>
      </c>
    </row>
    <row r="1026" spans="1:23" x14ac:dyDescent="0.35">
      <c r="A1026" t="s">
        <v>13110</v>
      </c>
      <c r="B1026" t="s">
        <v>13160</v>
      </c>
      <c r="C1026" t="s">
        <v>13161</v>
      </c>
      <c r="D1026" s="2">
        <v>1199</v>
      </c>
      <c r="E1026" s="9">
        <v>2000</v>
      </c>
      <c r="F1026" s="1">
        <v>0.4</v>
      </c>
      <c r="G1026">
        <v>4</v>
      </c>
      <c r="H1026" s="4">
        <v>18543</v>
      </c>
      <c r="I1026" t="str">
        <f t="shared" si="15"/>
        <v>&lt;50%</v>
      </c>
      <c r="J1026" t="str" cm="1">
        <f t="array" ref="J1026">_xlfn.IFS(G1026&lt;=2,"0-2.0",G1026&lt;=3,"2.1-3.0",G1026&lt;=4,"3.1-4.0",G1026&lt;=5,"4.1-5.0")</f>
        <v>3.1-4.0</v>
      </c>
      <c r="K1026" s="6">
        <f>amazontable[[#This Row],[Discounted Price]]*H1026</f>
        <v>22233057</v>
      </c>
      <c r="L1026" s="7" t="str" cm="1">
        <f t="array" ref="L1026">_xlfn.IFS(D1026&lt;=200,"0-200",D1026&lt;=500,"201-500",D1026&gt;500,"501 &amp; above")</f>
        <v>501 &amp; above</v>
      </c>
      <c r="M1026" t="str" cm="1">
        <f t="array" ref="M1026">_xlfn.IFS(H1026&lt;1000,"0-999",H1026&lt;10000,"1,000-9,999",H1026&gt;10000,"10,001&amp; above")</f>
        <v>10,001&amp; above</v>
      </c>
      <c r="N1026" t="s">
        <v>8561</v>
      </c>
      <c r="O1026" t="s">
        <v>8567</v>
      </c>
      <c r="P1026" s="19" t="s">
        <v>19179</v>
      </c>
      <c r="Q1026" t="s">
        <v>19180</v>
      </c>
      <c r="R1026" t="s">
        <v>19181</v>
      </c>
      <c r="S1026" t="s">
        <v>19182</v>
      </c>
      <c r="T1026" t="s">
        <v>19183</v>
      </c>
      <c r="U1026" t="s">
        <v>19184</v>
      </c>
      <c r="V1026" t="s">
        <v>19185</v>
      </c>
      <c r="W1026" t="s">
        <v>19186</v>
      </c>
    </row>
    <row r="1027" spans="1:23" x14ac:dyDescent="0.35">
      <c r="A1027" t="s">
        <v>13110</v>
      </c>
      <c r="B1027" t="s">
        <v>13158</v>
      </c>
      <c r="C1027" t="s">
        <v>13162</v>
      </c>
      <c r="D1027">
        <v>455</v>
      </c>
      <c r="E1027" s="9">
        <v>999</v>
      </c>
      <c r="F1027" s="1">
        <v>0.54</v>
      </c>
      <c r="G1027">
        <v>4.0999999999999996</v>
      </c>
      <c r="H1027" s="4">
        <v>3578</v>
      </c>
      <c r="I1027" t="str">
        <f t="shared" ref="I1027:I1090" si="16">IF(F1027&gt;=50%,"50% or more","&lt;50%")</f>
        <v>50% or more</v>
      </c>
      <c r="J1027" t="str" cm="1">
        <f t="array" ref="J1027">_xlfn.IFS(G1027&lt;=2,"0-2.0",G1027&lt;=3,"2.1-3.0",G1027&lt;=4,"3.1-4.0",G1027&lt;=5,"4.1-5.0")</f>
        <v>4.1-5.0</v>
      </c>
      <c r="K1027" s="6">
        <f>amazontable[[#This Row],[Discounted Price]]*H1027</f>
        <v>1627990</v>
      </c>
      <c r="L1027" s="7" t="str" cm="1">
        <f t="array" ref="L1027">_xlfn.IFS(D1027&lt;=200,"0-200",D1027&lt;=500,"201-500",D1027&gt;500,"501 &amp; above")</f>
        <v>201-500</v>
      </c>
      <c r="M1027" t="str" cm="1">
        <f t="array" ref="M1027">_xlfn.IFS(H1027&lt;1000,"0-999",H1027&lt;10000,"1,000-9,999",H1027&gt;10000,"10,001&amp; above")</f>
        <v>1,000-9,999</v>
      </c>
      <c r="N1027" t="s">
        <v>8572</v>
      </c>
      <c r="O1027" t="s">
        <v>8578</v>
      </c>
      <c r="P1027" s="19" t="s">
        <v>19187</v>
      </c>
      <c r="Q1027" t="s">
        <v>19188</v>
      </c>
      <c r="R1027" t="s">
        <v>19189</v>
      </c>
      <c r="S1027" t="s">
        <v>19190</v>
      </c>
      <c r="T1027" t="s">
        <v>19191</v>
      </c>
      <c r="U1027" t="s">
        <v>19192</v>
      </c>
      <c r="V1027" t="s">
        <v>19193</v>
      </c>
      <c r="W1027" t="s">
        <v>19194</v>
      </c>
    </row>
    <row r="1028" spans="1:23" x14ac:dyDescent="0.35">
      <c r="A1028" t="s">
        <v>13110</v>
      </c>
      <c r="B1028" t="s">
        <v>13158</v>
      </c>
      <c r="C1028" t="s">
        <v>13159</v>
      </c>
      <c r="D1028">
        <v>199</v>
      </c>
      <c r="E1028" s="9">
        <v>1999</v>
      </c>
      <c r="F1028" s="1">
        <v>0.9</v>
      </c>
      <c r="G1028">
        <v>3.7</v>
      </c>
      <c r="H1028" s="4">
        <v>2031</v>
      </c>
      <c r="I1028" t="str">
        <f t="shared" si="16"/>
        <v>50% or more</v>
      </c>
      <c r="J1028" t="str" cm="1">
        <f t="array" ref="J1028">_xlfn.IFS(G1028&lt;=2,"0-2.0",G1028&lt;=3,"2.1-3.0",G1028&lt;=4,"3.1-4.0",G1028&lt;=5,"4.1-5.0")</f>
        <v>3.1-4.0</v>
      </c>
      <c r="K1028" s="6">
        <f>amazontable[[#This Row],[Discounted Price]]*H1028</f>
        <v>404169</v>
      </c>
      <c r="L1028" s="7" t="str" cm="1">
        <f t="array" ref="L1028">_xlfn.IFS(D1028&lt;=200,"0-200",D1028&lt;=500,"201-500",D1028&gt;500,"501 &amp; above")</f>
        <v>0-200</v>
      </c>
      <c r="M1028" t="str" cm="1">
        <f t="array" ref="M1028">_xlfn.IFS(H1028&lt;1000,"0-999",H1028&lt;10000,"1,000-9,999",H1028&gt;10000,"10,001&amp; above")</f>
        <v>1,000-9,999</v>
      </c>
      <c r="N1028" t="s">
        <v>8583</v>
      </c>
      <c r="O1028" t="s">
        <v>8589</v>
      </c>
      <c r="P1028" s="19" t="s">
        <v>19195</v>
      </c>
      <c r="Q1028" t="s">
        <v>19196</v>
      </c>
      <c r="R1028" t="s">
        <v>19197</v>
      </c>
      <c r="S1028" t="s">
        <v>19198</v>
      </c>
      <c r="T1028" t="s">
        <v>19199</v>
      </c>
      <c r="U1028" t="s">
        <v>19200</v>
      </c>
      <c r="V1028" t="s">
        <v>19201</v>
      </c>
      <c r="W1028" t="s">
        <v>19202</v>
      </c>
    </row>
    <row r="1029" spans="1:23" x14ac:dyDescent="0.35">
      <c r="A1029" t="s">
        <v>13110</v>
      </c>
      <c r="B1029" t="s">
        <v>13158</v>
      </c>
      <c r="C1029" t="s">
        <v>13159</v>
      </c>
      <c r="D1029">
        <v>293</v>
      </c>
      <c r="E1029" s="9">
        <v>499</v>
      </c>
      <c r="F1029" s="1">
        <v>0.41</v>
      </c>
      <c r="G1029">
        <v>3.9</v>
      </c>
      <c r="H1029" s="4">
        <v>44994</v>
      </c>
      <c r="I1029" t="str">
        <f t="shared" si="16"/>
        <v>&lt;50%</v>
      </c>
      <c r="J1029" t="str" cm="1">
        <f t="array" ref="J1029">_xlfn.IFS(G1029&lt;=2,"0-2.0",G1029&lt;=3,"2.1-3.0",G1029&lt;=4,"3.1-4.0",G1029&lt;=5,"4.1-5.0")</f>
        <v>3.1-4.0</v>
      </c>
      <c r="K1029" s="6">
        <f>amazontable[[#This Row],[Discounted Price]]*H1029</f>
        <v>13183242</v>
      </c>
      <c r="L1029" s="7" t="str" cm="1">
        <f t="array" ref="L1029">_xlfn.IFS(D1029&lt;=200,"0-200",D1029&lt;=500,"201-500",D1029&gt;500,"501 &amp; above")</f>
        <v>201-500</v>
      </c>
      <c r="M1029" t="str" cm="1">
        <f t="array" ref="M1029">_xlfn.IFS(H1029&lt;1000,"0-999",H1029&lt;10000,"1,000-9,999",H1029&gt;10000,"10,001&amp; above")</f>
        <v>10,001&amp; above</v>
      </c>
      <c r="N1029" t="s">
        <v>8594</v>
      </c>
      <c r="O1029" t="s">
        <v>8599</v>
      </c>
      <c r="P1029" s="19" t="s">
        <v>19203</v>
      </c>
      <c r="Q1029" t="s">
        <v>19204</v>
      </c>
      <c r="R1029" t="s">
        <v>19205</v>
      </c>
      <c r="S1029" t="s">
        <v>19206</v>
      </c>
      <c r="T1029" t="s">
        <v>19207</v>
      </c>
      <c r="U1029" t="s">
        <v>19208</v>
      </c>
      <c r="V1029" t="s">
        <v>19209</v>
      </c>
      <c r="W1029" t="s">
        <v>19210</v>
      </c>
    </row>
    <row r="1030" spans="1:23" x14ac:dyDescent="0.35">
      <c r="A1030" t="s">
        <v>13110</v>
      </c>
      <c r="B1030" t="s">
        <v>13163</v>
      </c>
      <c r="C1030" t="s">
        <v>13164</v>
      </c>
      <c r="D1030">
        <v>199</v>
      </c>
      <c r="E1030" s="9">
        <v>495</v>
      </c>
      <c r="F1030" s="1">
        <v>0.6</v>
      </c>
      <c r="G1030">
        <v>4.0999999999999996</v>
      </c>
      <c r="H1030" s="4">
        <v>270563</v>
      </c>
      <c r="I1030" t="str">
        <f t="shared" si="16"/>
        <v>50% or more</v>
      </c>
      <c r="J1030" t="str" cm="1">
        <f t="array" ref="J1030">_xlfn.IFS(G1030&lt;=2,"0-2.0",G1030&lt;=3,"2.1-3.0",G1030&lt;=4,"3.1-4.0",G1030&lt;=5,"4.1-5.0")</f>
        <v>4.1-5.0</v>
      </c>
      <c r="K1030" s="6">
        <f>amazontable[[#This Row],[Discounted Price]]*H1030</f>
        <v>53842037</v>
      </c>
      <c r="L1030" s="7" t="str" cm="1">
        <f t="array" ref="L1030">_xlfn.IFS(D1030&lt;=200,"0-200",D1030&lt;=500,"201-500",D1030&gt;500,"501 &amp; above")</f>
        <v>0-200</v>
      </c>
      <c r="M1030" t="str" cm="1">
        <f t="array" ref="M1030">_xlfn.IFS(H1030&lt;1000,"0-999",H1030&lt;10000,"1,000-9,999",H1030&gt;10000,"10,001&amp; above")</f>
        <v>10,001&amp; above</v>
      </c>
      <c r="N1030" t="s">
        <v>8604</v>
      </c>
      <c r="O1030" t="s">
        <v>8610</v>
      </c>
      <c r="P1030" s="19" t="s">
        <v>19211</v>
      </c>
      <c r="Q1030" t="s">
        <v>19212</v>
      </c>
      <c r="R1030" t="s">
        <v>19213</v>
      </c>
      <c r="S1030" t="s">
        <v>19214</v>
      </c>
      <c r="T1030" t="s">
        <v>19215</v>
      </c>
      <c r="U1030" t="s">
        <v>19216</v>
      </c>
      <c r="V1030" t="s">
        <v>19217</v>
      </c>
      <c r="W1030" t="s">
        <v>19218</v>
      </c>
    </row>
    <row r="1031" spans="1:23" x14ac:dyDescent="0.35">
      <c r="A1031" t="s">
        <v>13110</v>
      </c>
      <c r="B1031" t="s">
        <v>13158</v>
      </c>
      <c r="C1031" t="s">
        <v>13159</v>
      </c>
      <c r="D1031">
        <v>749</v>
      </c>
      <c r="E1031" s="9">
        <v>1245</v>
      </c>
      <c r="F1031" s="1">
        <v>0.4</v>
      </c>
      <c r="G1031">
        <v>3.9</v>
      </c>
      <c r="H1031" s="4">
        <v>31783</v>
      </c>
      <c r="I1031" t="str">
        <f t="shared" si="16"/>
        <v>&lt;50%</v>
      </c>
      <c r="J1031" t="str" cm="1">
        <f t="array" ref="J1031">_xlfn.IFS(G1031&lt;=2,"0-2.0",G1031&lt;=3,"2.1-3.0",G1031&lt;=4,"3.1-4.0",G1031&lt;=5,"4.1-5.0")</f>
        <v>3.1-4.0</v>
      </c>
      <c r="K1031" s="6">
        <f>amazontable[[#This Row],[Discounted Price]]*H1031</f>
        <v>23805467</v>
      </c>
      <c r="L1031" s="7" t="str" cm="1">
        <f t="array" ref="L1031">_xlfn.IFS(D1031&lt;=200,"0-200",D1031&lt;=500,"201-500",D1031&gt;500,"501 &amp; above")</f>
        <v>501 &amp; above</v>
      </c>
      <c r="M1031" t="str" cm="1">
        <f t="array" ref="M1031">_xlfn.IFS(H1031&lt;1000,"0-999",H1031&lt;10000,"1,000-9,999",H1031&gt;10000,"10,001&amp; above")</f>
        <v>10,001&amp; above</v>
      </c>
      <c r="N1031" t="s">
        <v>8615</v>
      </c>
      <c r="O1031" t="s">
        <v>8620</v>
      </c>
      <c r="P1031" s="19" t="s">
        <v>19219</v>
      </c>
      <c r="Q1031" t="s">
        <v>19220</v>
      </c>
      <c r="R1031" t="s">
        <v>19221</v>
      </c>
      <c r="S1031" t="s">
        <v>19222</v>
      </c>
      <c r="T1031" t="s">
        <v>19223</v>
      </c>
      <c r="U1031" t="s">
        <v>19224</v>
      </c>
      <c r="V1031" t="s">
        <v>19225</v>
      </c>
      <c r="W1031" t="s">
        <v>19226</v>
      </c>
    </row>
    <row r="1032" spans="1:23" x14ac:dyDescent="0.35">
      <c r="A1032" t="s">
        <v>13110</v>
      </c>
      <c r="B1032" t="s">
        <v>13160</v>
      </c>
      <c r="C1032" t="s">
        <v>13161</v>
      </c>
      <c r="D1032" s="2">
        <v>1399</v>
      </c>
      <c r="E1032" s="9">
        <v>1549</v>
      </c>
      <c r="F1032" s="1">
        <v>0.1</v>
      </c>
      <c r="G1032">
        <v>3.9</v>
      </c>
      <c r="H1032" s="4">
        <v>2602</v>
      </c>
      <c r="I1032" t="str">
        <f t="shared" si="16"/>
        <v>&lt;50%</v>
      </c>
      <c r="J1032" t="str" cm="1">
        <f t="array" ref="J1032">_xlfn.IFS(G1032&lt;=2,"0-2.0",G1032&lt;=3,"2.1-3.0",G1032&lt;=4,"3.1-4.0",G1032&lt;=5,"4.1-5.0")</f>
        <v>3.1-4.0</v>
      </c>
      <c r="K1032" s="6">
        <f>amazontable[[#This Row],[Discounted Price]]*H1032</f>
        <v>3640198</v>
      </c>
      <c r="L1032" s="7" t="str" cm="1">
        <f t="array" ref="L1032">_xlfn.IFS(D1032&lt;=200,"0-200",D1032&lt;=500,"201-500",D1032&gt;500,"501 &amp; above")</f>
        <v>501 &amp; above</v>
      </c>
      <c r="M1032" t="str" cm="1">
        <f t="array" ref="M1032">_xlfn.IFS(H1032&lt;1000,"0-999",H1032&lt;10000,"1,000-9,999",H1032&gt;10000,"10,001&amp; above")</f>
        <v>1,000-9,999</v>
      </c>
      <c r="N1032" t="s">
        <v>8625</v>
      </c>
      <c r="O1032" t="s">
        <v>8630</v>
      </c>
      <c r="P1032" s="19" t="s">
        <v>19227</v>
      </c>
      <c r="Q1032" t="s">
        <v>19228</v>
      </c>
      <c r="R1032" t="s">
        <v>19229</v>
      </c>
      <c r="S1032" t="s">
        <v>19230</v>
      </c>
      <c r="T1032" t="s">
        <v>19231</v>
      </c>
      <c r="U1032" t="s">
        <v>19232</v>
      </c>
      <c r="V1032" t="s">
        <v>19233</v>
      </c>
      <c r="W1032" t="s">
        <v>19234</v>
      </c>
    </row>
    <row r="1033" spans="1:23" x14ac:dyDescent="0.35">
      <c r="A1033" t="s">
        <v>13110</v>
      </c>
      <c r="B1033" t="s">
        <v>13158</v>
      </c>
      <c r="C1033" t="s">
        <v>13159</v>
      </c>
      <c r="D1033">
        <v>749</v>
      </c>
      <c r="E1033" s="9">
        <v>1445</v>
      </c>
      <c r="F1033" s="1">
        <v>0.48</v>
      </c>
      <c r="G1033">
        <v>3.9</v>
      </c>
      <c r="H1033" s="4">
        <v>63350</v>
      </c>
      <c r="I1033" t="str">
        <f t="shared" si="16"/>
        <v>&lt;50%</v>
      </c>
      <c r="J1033" t="str" cm="1">
        <f t="array" ref="J1033">_xlfn.IFS(G1033&lt;=2,"0-2.0",G1033&lt;=3,"2.1-3.0",G1033&lt;=4,"3.1-4.0",G1033&lt;=5,"4.1-5.0")</f>
        <v>3.1-4.0</v>
      </c>
      <c r="K1033" s="6">
        <f>amazontable[[#This Row],[Discounted Price]]*H1033</f>
        <v>47449150</v>
      </c>
      <c r="L1033" s="7" t="str" cm="1">
        <f t="array" ref="L1033">_xlfn.IFS(D1033&lt;=200,"0-200",D1033&lt;=500,"201-500",D1033&gt;500,"501 &amp; above")</f>
        <v>501 &amp; above</v>
      </c>
      <c r="M1033" t="str" cm="1">
        <f t="array" ref="M1033">_xlfn.IFS(H1033&lt;1000,"0-999",H1033&lt;10000,"1,000-9,999",H1033&gt;10000,"10,001&amp; above")</f>
        <v>10,001&amp; above</v>
      </c>
      <c r="N1033" t="s">
        <v>8635</v>
      </c>
      <c r="O1033" t="s">
        <v>8640</v>
      </c>
      <c r="P1033" s="19" t="s">
        <v>19235</v>
      </c>
      <c r="Q1033" t="s">
        <v>19236</v>
      </c>
      <c r="R1033" t="s">
        <v>19237</v>
      </c>
      <c r="S1033" t="s">
        <v>19238</v>
      </c>
      <c r="T1033" t="s">
        <v>19239</v>
      </c>
      <c r="U1033" t="s">
        <v>19240</v>
      </c>
      <c r="V1033" t="s">
        <v>19241</v>
      </c>
      <c r="W1033" t="s">
        <v>19242</v>
      </c>
    </row>
    <row r="1034" spans="1:23" x14ac:dyDescent="0.35">
      <c r="A1034" t="s">
        <v>13110</v>
      </c>
      <c r="B1034" t="s">
        <v>13158</v>
      </c>
      <c r="C1034" t="s">
        <v>13159</v>
      </c>
      <c r="D1034" s="2">
        <v>1699</v>
      </c>
      <c r="E1034" s="9">
        <v>3193</v>
      </c>
      <c r="F1034" s="1">
        <v>0.47</v>
      </c>
      <c r="G1034">
        <v>3.8</v>
      </c>
      <c r="H1034" s="4">
        <v>54032</v>
      </c>
      <c r="I1034" t="str">
        <f t="shared" si="16"/>
        <v>&lt;50%</v>
      </c>
      <c r="J1034" t="str" cm="1">
        <f t="array" ref="J1034">_xlfn.IFS(G1034&lt;=2,"0-2.0",G1034&lt;=3,"2.1-3.0",G1034&lt;=4,"3.1-4.0",G1034&lt;=5,"4.1-5.0")</f>
        <v>3.1-4.0</v>
      </c>
      <c r="K1034" s="6">
        <f>amazontable[[#This Row],[Discounted Price]]*H1034</f>
        <v>91800368</v>
      </c>
      <c r="L1034" s="7" t="str" cm="1">
        <f t="array" ref="L1034">_xlfn.IFS(D1034&lt;=200,"0-200",D1034&lt;=500,"201-500",D1034&gt;500,"501 &amp; above")</f>
        <v>501 &amp; above</v>
      </c>
      <c r="M1034" t="str" cm="1">
        <f t="array" ref="M1034">_xlfn.IFS(H1034&lt;1000,"0-999",H1034&lt;10000,"1,000-9,999",H1034&gt;10000,"10,001&amp; above")</f>
        <v>10,001&amp; above</v>
      </c>
      <c r="N1034" t="s">
        <v>8645</v>
      </c>
      <c r="O1034" t="s">
        <v>8651</v>
      </c>
      <c r="P1034" s="19" t="s">
        <v>19243</v>
      </c>
      <c r="Q1034" t="s">
        <v>19244</v>
      </c>
      <c r="R1034" t="s">
        <v>19245</v>
      </c>
      <c r="S1034" t="s">
        <v>19246</v>
      </c>
      <c r="T1034" t="s">
        <v>19247</v>
      </c>
      <c r="U1034" t="s">
        <v>19248</v>
      </c>
      <c r="V1034" t="s">
        <v>19249</v>
      </c>
      <c r="W1034" t="s">
        <v>19250</v>
      </c>
    </row>
    <row r="1035" spans="1:23" x14ac:dyDescent="0.35">
      <c r="A1035" t="s">
        <v>13110</v>
      </c>
      <c r="B1035" t="s">
        <v>13158</v>
      </c>
      <c r="C1035" t="s">
        <v>13159</v>
      </c>
      <c r="D1035" s="2">
        <v>1043</v>
      </c>
      <c r="E1035" s="9">
        <v>1345</v>
      </c>
      <c r="F1035" s="1">
        <v>0.22</v>
      </c>
      <c r="G1035">
        <v>3.8</v>
      </c>
      <c r="H1035" s="4">
        <v>15592</v>
      </c>
      <c r="I1035" t="str">
        <f t="shared" si="16"/>
        <v>&lt;50%</v>
      </c>
      <c r="J1035" t="str" cm="1">
        <f t="array" ref="J1035">_xlfn.IFS(G1035&lt;=2,"0-2.0",G1035&lt;=3,"2.1-3.0",G1035&lt;=4,"3.1-4.0",G1035&lt;=5,"4.1-5.0")</f>
        <v>3.1-4.0</v>
      </c>
      <c r="K1035" s="6">
        <f>amazontable[[#This Row],[Discounted Price]]*H1035</f>
        <v>16262456</v>
      </c>
      <c r="L1035" s="7" t="str" cm="1">
        <f t="array" ref="L1035">_xlfn.IFS(D1035&lt;=200,"0-200",D1035&lt;=500,"201-500",D1035&gt;500,"501 &amp; above")</f>
        <v>501 &amp; above</v>
      </c>
      <c r="M1035" t="str" cm="1">
        <f t="array" ref="M1035">_xlfn.IFS(H1035&lt;1000,"0-999",H1035&lt;10000,"1,000-9,999",H1035&gt;10000,"10,001&amp; above")</f>
        <v>10,001&amp; above</v>
      </c>
      <c r="N1035" t="s">
        <v>8656</v>
      </c>
      <c r="O1035" t="s">
        <v>8661</v>
      </c>
      <c r="P1035" s="19" t="s">
        <v>19251</v>
      </c>
      <c r="Q1035" t="s">
        <v>19252</v>
      </c>
      <c r="R1035" t="s">
        <v>19253</v>
      </c>
      <c r="S1035" t="s">
        <v>19254</v>
      </c>
      <c r="T1035" t="s">
        <v>19255</v>
      </c>
      <c r="U1035" t="s">
        <v>19256</v>
      </c>
      <c r="V1035" t="s">
        <v>19257</v>
      </c>
      <c r="W1035" t="s">
        <v>19258</v>
      </c>
    </row>
    <row r="1036" spans="1:23" x14ac:dyDescent="0.35">
      <c r="A1036" t="s">
        <v>13110</v>
      </c>
      <c r="B1036" t="s">
        <v>13158</v>
      </c>
      <c r="C1036" t="s">
        <v>13162</v>
      </c>
      <c r="D1036">
        <v>499</v>
      </c>
      <c r="E1036" s="9">
        <v>999</v>
      </c>
      <c r="F1036" s="1">
        <v>0.5</v>
      </c>
      <c r="G1036">
        <v>4.0999999999999996</v>
      </c>
      <c r="H1036" s="4">
        <v>4859</v>
      </c>
      <c r="I1036" t="str">
        <f t="shared" si="16"/>
        <v>50% or more</v>
      </c>
      <c r="J1036" t="str" cm="1">
        <f t="array" ref="J1036">_xlfn.IFS(G1036&lt;=2,"0-2.0",G1036&lt;=3,"2.1-3.0",G1036&lt;=4,"3.1-4.0",G1036&lt;=5,"4.1-5.0")</f>
        <v>4.1-5.0</v>
      </c>
      <c r="K1036" s="6">
        <f>amazontable[[#This Row],[Discounted Price]]*H1036</f>
        <v>2424641</v>
      </c>
      <c r="L1036" s="7" t="str" cm="1">
        <f t="array" ref="L1036">_xlfn.IFS(D1036&lt;=200,"0-200",D1036&lt;=500,"201-500",D1036&gt;500,"501 &amp; above")</f>
        <v>201-500</v>
      </c>
      <c r="M1036" t="str" cm="1">
        <f t="array" ref="M1036">_xlfn.IFS(H1036&lt;1000,"0-999",H1036&lt;10000,"1,000-9,999",H1036&gt;10000,"10,001&amp; above")</f>
        <v>1,000-9,999</v>
      </c>
      <c r="N1036" t="s">
        <v>8666</v>
      </c>
      <c r="O1036" t="s">
        <v>8671</v>
      </c>
      <c r="P1036" s="19" t="s">
        <v>19259</v>
      </c>
      <c r="Q1036" t="s">
        <v>19260</v>
      </c>
      <c r="R1036" t="s">
        <v>19261</v>
      </c>
      <c r="S1036" t="s">
        <v>19262</v>
      </c>
      <c r="T1036" t="s">
        <v>19263</v>
      </c>
      <c r="U1036" t="s">
        <v>19264</v>
      </c>
      <c r="V1036" t="s">
        <v>19265</v>
      </c>
      <c r="W1036" t="s">
        <v>19266</v>
      </c>
    </row>
    <row r="1037" spans="1:23" x14ac:dyDescent="0.35">
      <c r="A1037" t="s">
        <v>13110</v>
      </c>
      <c r="B1037" t="s">
        <v>13160</v>
      </c>
      <c r="C1037" t="s">
        <v>13161</v>
      </c>
      <c r="D1037" s="2">
        <v>1464</v>
      </c>
      <c r="E1037" s="9">
        <v>1650</v>
      </c>
      <c r="F1037" s="1">
        <v>0.11</v>
      </c>
      <c r="G1037">
        <v>4.0999999999999996</v>
      </c>
      <c r="H1037" s="4">
        <v>14120</v>
      </c>
      <c r="I1037" t="str">
        <f t="shared" si="16"/>
        <v>&lt;50%</v>
      </c>
      <c r="J1037" t="str" cm="1">
        <f t="array" ref="J1037">_xlfn.IFS(G1037&lt;=2,"0-2.0",G1037&lt;=3,"2.1-3.0",G1037&lt;=4,"3.1-4.0",G1037&lt;=5,"4.1-5.0")</f>
        <v>4.1-5.0</v>
      </c>
      <c r="K1037" s="6">
        <f>amazontable[[#This Row],[Discounted Price]]*H1037</f>
        <v>20671680</v>
      </c>
      <c r="L1037" s="7" t="str" cm="1">
        <f t="array" ref="L1037">_xlfn.IFS(D1037&lt;=200,"0-200",D1037&lt;=500,"201-500",D1037&gt;500,"501 &amp; above")</f>
        <v>501 &amp; above</v>
      </c>
      <c r="M1037" t="str" cm="1">
        <f t="array" ref="M1037">_xlfn.IFS(H1037&lt;1000,"0-999",H1037&lt;10000,"1,000-9,999",H1037&gt;10000,"10,001&amp; above")</f>
        <v>10,001&amp; above</v>
      </c>
      <c r="N1037" t="s">
        <v>8676</v>
      </c>
      <c r="O1037" t="s">
        <v>8681</v>
      </c>
      <c r="P1037" s="19" t="s">
        <v>19267</v>
      </c>
      <c r="Q1037" t="s">
        <v>19268</v>
      </c>
      <c r="R1037" t="s">
        <v>19269</v>
      </c>
      <c r="S1037" t="s">
        <v>19270</v>
      </c>
      <c r="T1037" t="s">
        <v>19271</v>
      </c>
      <c r="U1037" t="s">
        <v>19272</v>
      </c>
      <c r="V1037" t="s">
        <v>19273</v>
      </c>
      <c r="W1037" t="s">
        <v>19274</v>
      </c>
    </row>
    <row r="1038" spans="1:23" x14ac:dyDescent="0.35">
      <c r="A1038" t="s">
        <v>13110</v>
      </c>
      <c r="B1038" t="s">
        <v>13158</v>
      </c>
      <c r="C1038" t="s">
        <v>13159</v>
      </c>
      <c r="D1038">
        <v>249</v>
      </c>
      <c r="E1038" s="9">
        <v>499</v>
      </c>
      <c r="F1038" s="1">
        <v>0.5</v>
      </c>
      <c r="G1038">
        <v>3.3</v>
      </c>
      <c r="H1038" s="4">
        <v>8427</v>
      </c>
      <c r="I1038" t="str">
        <f t="shared" si="16"/>
        <v>50% or more</v>
      </c>
      <c r="J1038" t="str" cm="1">
        <f t="array" ref="J1038">_xlfn.IFS(G1038&lt;=2,"0-2.0",G1038&lt;=3,"2.1-3.0",G1038&lt;=4,"3.1-4.0",G1038&lt;=5,"4.1-5.0")</f>
        <v>3.1-4.0</v>
      </c>
      <c r="K1038" s="6">
        <f>amazontable[[#This Row],[Discounted Price]]*H1038</f>
        <v>2098323</v>
      </c>
      <c r="L1038" s="7" t="str" cm="1">
        <f t="array" ref="L1038">_xlfn.IFS(D1038&lt;=200,"0-200",D1038&lt;=500,"201-500",D1038&gt;500,"501 &amp; above")</f>
        <v>201-500</v>
      </c>
      <c r="M1038" t="str" cm="1">
        <f t="array" ref="M1038">_xlfn.IFS(H1038&lt;1000,"0-999",H1038&lt;10000,"1,000-9,999",H1038&gt;10000,"10,001&amp; above")</f>
        <v>1,000-9,999</v>
      </c>
      <c r="N1038" t="s">
        <v>8686</v>
      </c>
      <c r="O1038" t="s">
        <v>8692</v>
      </c>
      <c r="P1038" s="19" t="s">
        <v>19275</v>
      </c>
      <c r="Q1038" t="s">
        <v>19276</v>
      </c>
      <c r="R1038" t="s">
        <v>19277</v>
      </c>
      <c r="S1038" t="s">
        <v>19278</v>
      </c>
      <c r="T1038" t="s">
        <v>19279</v>
      </c>
      <c r="U1038" t="s">
        <v>19280</v>
      </c>
      <c r="V1038" t="s">
        <v>19281</v>
      </c>
      <c r="W1038" t="s">
        <v>19282</v>
      </c>
    </row>
    <row r="1039" spans="1:23" x14ac:dyDescent="0.35">
      <c r="A1039" t="s">
        <v>13110</v>
      </c>
      <c r="B1039" t="s">
        <v>13158</v>
      </c>
      <c r="C1039" t="s">
        <v>13162</v>
      </c>
      <c r="D1039">
        <v>625</v>
      </c>
      <c r="E1039" s="9">
        <v>1400</v>
      </c>
      <c r="F1039" s="1">
        <v>0.55000000000000004</v>
      </c>
      <c r="G1039">
        <v>4.2</v>
      </c>
      <c r="H1039" s="4">
        <v>23316</v>
      </c>
      <c r="I1039" t="str">
        <f t="shared" si="16"/>
        <v>50% or more</v>
      </c>
      <c r="J1039" t="str" cm="1">
        <f t="array" ref="J1039">_xlfn.IFS(G1039&lt;=2,"0-2.0",G1039&lt;=3,"2.1-3.0",G1039&lt;=4,"3.1-4.0",G1039&lt;=5,"4.1-5.0")</f>
        <v>4.1-5.0</v>
      </c>
      <c r="K1039" s="6">
        <f>amazontable[[#This Row],[Discounted Price]]*H1039</f>
        <v>14572500</v>
      </c>
      <c r="L1039" s="7" t="str" cm="1">
        <f t="array" ref="L1039">_xlfn.IFS(D1039&lt;=200,"0-200",D1039&lt;=500,"201-500",D1039&gt;500,"501 &amp; above")</f>
        <v>501 &amp; above</v>
      </c>
      <c r="M1039" t="str" cm="1">
        <f t="array" ref="M1039">_xlfn.IFS(H1039&lt;1000,"0-999",H1039&lt;10000,"1,000-9,999",H1039&gt;10000,"10,001&amp; above")</f>
        <v>10,001&amp; above</v>
      </c>
      <c r="N1039" t="s">
        <v>8697</v>
      </c>
      <c r="O1039" t="s">
        <v>8703</v>
      </c>
      <c r="P1039" s="19" t="s">
        <v>19283</v>
      </c>
      <c r="Q1039" t="s">
        <v>19284</v>
      </c>
      <c r="R1039" t="s">
        <v>19285</v>
      </c>
      <c r="S1039" t="s">
        <v>19286</v>
      </c>
      <c r="T1039" t="s">
        <v>19287</v>
      </c>
      <c r="U1039" t="s">
        <v>19288</v>
      </c>
      <c r="V1039" t="s">
        <v>19289</v>
      </c>
      <c r="W1039" t="s">
        <v>19290</v>
      </c>
    </row>
    <row r="1040" spans="1:23" x14ac:dyDescent="0.35">
      <c r="A1040" t="s">
        <v>13110</v>
      </c>
      <c r="B1040" t="s">
        <v>13158</v>
      </c>
      <c r="C1040" t="s">
        <v>13159</v>
      </c>
      <c r="D1040" s="2">
        <v>1290</v>
      </c>
      <c r="E1040" s="9">
        <v>2500</v>
      </c>
      <c r="F1040" s="1">
        <v>0.48</v>
      </c>
      <c r="G1040">
        <v>4</v>
      </c>
      <c r="H1040" s="4">
        <v>6530</v>
      </c>
      <c r="I1040" t="str">
        <f t="shared" si="16"/>
        <v>&lt;50%</v>
      </c>
      <c r="J1040" t="str" cm="1">
        <f t="array" ref="J1040">_xlfn.IFS(G1040&lt;=2,"0-2.0",G1040&lt;=3,"2.1-3.0",G1040&lt;=4,"3.1-4.0",G1040&lt;=5,"4.1-5.0")</f>
        <v>3.1-4.0</v>
      </c>
      <c r="K1040" s="6">
        <f>amazontable[[#This Row],[Discounted Price]]*H1040</f>
        <v>8423700</v>
      </c>
      <c r="L1040" s="7" t="str" cm="1">
        <f t="array" ref="L1040">_xlfn.IFS(D1040&lt;=200,"0-200",D1040&lt;=500,"201-500",D1040&gt;500,"501 &amp; above")</f>
        <v>501 &amp; above</v>
      </c>
      <c r="M1040" t="str" cm="1">
        <f t="array" ref="M1040">_xlfn.IFS(H1040&lt;1000,"0-999",H1040&lt;10000,"1,000-9,999",H1040&gt;10000,"10,001&amp; above")</f>
        <v>1,000-9,999</v>
      </c>
      <c r="N1040" t="s">
        <v>8708</v>
      </c>
      <c r="O1040" t="s">
        <v>8714</v>
      </c>
      <c r="P1040" s="19" t="s">
        <v>19291</v>
      </c>
      <c r="Q1040" t="s">
        <v>19292</v>
      </c>
      <c r="R1040" t="s">
        <v>19293</v>
      </c>
      <c r="S1040" t="s">
        <v>19294</v>
      </c>
      <c r="T1040" t="s">
        <v>19295</v>
      </c>
      <c r="U1040" t="s">
        <v>19296</v>
      </c>
      <c r="V1040" t="s">
        <v>19297</v>
      </c>
      <c r="W1040" t="s">
        <v>19298</v>
      </c>
    </row>
    <row r="1041" spans="1:23" x14ac:dyDescent="0.35">
      <c r="A1041" t="s">
        <v>13110</v>
      </c>
      <c r="B1041" t="s">
        <v>13160</v>
      </c>
      <c r="C1041" t="s">
        <v>13165</v>
      </c>
      <c r="D1041" s="2">
        <v>3600</v>
      </c>
      <c r="E1041" s="9">
        <v>6190</v>
      </c>
      <c r="F1041" s="1">
        <v>0.42</v>
      </c>
      <c r="G1041">
        <v>4.3</v>
      </c>
      <c r="H1041" s="4">
        <v>11924</v>
      </c>
      <c r="I1041" t="str">
        <f t="shared" si="16"/>
        <v>&lt;50%</v>
      </c>
      <c r="J1041" t="str" cm="1">
        <f t="array" ref="J1041">_xlfn.IFS(G1041&lt;=2,"0-2.0",G1041&lt;=3,"2.1-3.0",G1041&lt;=4,"3.1-4.0",G1041&lt;=5,"4.1-5.0")</f>
        <v>4.1-5.0</v>
      </c>
      <c r="K1041" s="6">
        <f>amazontable[[#This Row],[Discounted Price]]*H1041</f>
        <v>42926400</v>
      </c>
      <c r="L1041" s="7" t="str" cm="1">
        <f t="array" ref="L1041">_xlfn.IFS(D1041&lt;=200,"0-200",D1041&lt;=500,"201-500",D1041&gt;500,"501 &amp; above")</f>
        <v>501 &amp; above</v>
      </c>
      <c r="M1041" t="str" cm="1">
        <f t="array" ref="M1041">_xlfn.IFS(H1041&lt;1000,"0-999",H1041&lt;10000,"1,000-9,999",H1041&gt;10000,"10,001&amp; above")</f>
        <v>10,001&amp; above</v>
      </c>
      <c r="N1041" t="s">
        <v>8719</v>
      </c>
      <c r="O1041" t="s">
        <v>8725</v>
      </c>
      <c r="P1041" s="19" t="s">
        <v>19299</v>
      </c>
      <c r="Q1041" t="s">
        <v>19300</v>
      </c>
      <c r="R1041" t="s">
        <v>19301</v>
      </c>
      <c r="S1041" t="s">
        <v>19302</v>
      </c>
      <c r="T1041" t="s">
        <v>19303</v>
      </c>
      <c r="U1041" t="s">
        <v>19304</v>
      </c>
      <c r="V1041" t="s">
        <v>19305</v>
      </c>
      <c r="W1041" t="s">
        <v>19306</v>
      </c>
    </row>
    <row r="1042" spans="1:23" x14ac:dyDescent="0.35">
      <c r="A1042" t="s">
        <v>13110</v>
      </c>
      <c r="B1042" t="s">
        <v>13160</v>
      </c>
      <c r="C1042" t="s">
        <v>13161</v>
      </c>
      <c r="D1042" s="2">
        <v>6549</v>
      </c>
      <c r="E1042" s="9">
        <v>13999</v>
      </c>
      <c r="F1042" s="1">
        <v>0.53</v>
      </c>
      <c r="G1042">
        <v>4</v>
      </c>
      <c r="H1042" s="4">
        <v>2961</v>
      </c>
      <c r="I1042" t="str">
        <f t="shared" si="16"/>
        <v>50% or more</v>
      </c>
      <c r="J1042" t="str" cm="1">
        <f t="array" ref="J1042">_xlfn.IFS(G1042&lt;=2,"0-2.0",G1042&lt;=3,"2.1-3.0",G1042&lt;=4,"3.1-4.0",G1042&lt;=5,"4.1-5.0")</f>
        <v>3.1-4.0</v>
      </c>
      <c r="K1042" s="6">
        <f>amazontable[[#This Row],[Discounted Price]]*H1042</f>
        <v>19391589</v>
      </c>
      <c r="L1042" s="7" t="str" cm="1">
        <f t="array" ref="L1042">_xlfn.IFS(D1042&lt;=200,"0-200",D1042&lt;=500,"201-500",D1042&gt;500,"501 &amp; above")</f>
        <v>501 &amp; above</v>
      </c>
      <c r="M1042" t="str" cm="1">
        <f t="array" ref="M1042">_xlfn.IFS(H1042&lt;1000,"0-999",H1042&lt;10000,"1,000-9,999",H1042&gt;10000,"10,001&amp; above")</f>
        <v>1,000-9,999</v>
      </c>
      <c r="N1042" t="s">
        <v>8730</v>
      </c>
      <c r="O1042" t="s">
        <v>8736</v>
      </c>
      <c r="P1042" s="19" t="s">
        <v>19307</v>
      </c>
      <c r="Q1042" t="s">
        <v>19308</v>
      </c>
      <c r="R1042" t="s">
        <v>19309</v>
      </c>
      <c r="S1042" t="s">
        <v>19310</v>
      </c>
      <c r="T1042" t="s">
        <v>19311</v>
      </c>
      <c r="U1042" t="s">
        <v>19312</v>
      </c>
      <c r="V1042" t="s">
        <v>19313</v>
      </c>
      <c r="W1042" t="s">
        <v>19314</v>
      </c>
    </row>
    <row r="1043" spans="1:23" x14ac:dyDescent="0.35">
      <c r="A1043" t="s">
        <v>13110</v>
      </c>
      <c r="B1043" t="s">
        <v>13158</v>
      </c>
      <c r="C1043" t="s">
        <v>13159</v>
      </c>
      <c r="D1043" s="2">
        <v>1625</v>
      </c>
      <c r="E1043" s="9">
        <v>2995</v>
      </c>
      <c r="F1043" s="1">
        <v>0.46</v>
      </c>
      <c r="G1043">
        <v>4.5</v>
      </c>
      <c r="H1043" s="4">
        <v>23484</v>
      </c>
      <c r="I1043" t="str">
        <f t="shared" si="16"/>
        <v>&lt;50%</v>
      </c>
      <c r="J1043" t="str" cm="1">
        <f t="array" ref="J1043">_xlfn.IFS(G1043&lt;=2,"0-2.0",G1043&lt;=3,"2.1-3.0",G1043&lt;=4,"3.1-4.0",G1043&lt;=5,"4.1-5.0")</f>
        <v>4.1-5.0</v>
      </c>
      <c r="K1043" s="6">
        <f>amazontable[[#This Row],[Discounted Price]]*H1043</f>
        <v>38161500</v>
      </c>
      <c r="L1043" s="7" t="str" cm="1">
        <f t="array" ref="L1043">_xlfn.IFS(D1043&lt;=200,"0-200",D1043&lt;=500,"201-500",D1043&gt;500,"501 &amp; above")</f>
        <v>501 &amp; above</v>
      </c>
      <c r="M1043" t="str" cm="1">
        <f t="array" ref="M1043">_xlfn.IFS(H1043&lt;1000,"0-999",H1043&lt;10000,"1,000-9,999",H1043&gt;10000,"10,001&amp; above")</f>
        <v>10,001&amp; above</v>
      </c>
      <c r="N1043" t="s">
        <v>8741</v>
      </c>
      <c r="O1043" t="s">
        <v>8746</v>
      </c>
      <c r="P1043" s="19" t="s">
        <v>19315</v>
      </c>
      <c r="Q1043" t="s">
        <v>19316</v>
      </c>
      <c r="R1043" t="s">
        <v>19317</v>
      </c>
      <c r="S1043" t="s">
        <v>19318</v>
      </c>
      <c r="T1043" t="s">
        <v>19319</v>
      </c>
      <c r="U1043" t="s">
        <v>19320</v>
      </c>
      <c r="V1043" t="s">
        <v>19321</v>
      </c>
      <c r="W1043" t="s">
        <v>19322</v>
      </c>
    </row>
    <row r="1044" spans="1:23" x14ac:dyDescent="0.35">
      <c r="A1044" t="s">
        <v>13110</v>
      </c>
      <c r="B1044" t="s">
        <v>13160</v>
      </c>
      <c r="C1044" t="s">
        <v>13165</v>
      </c>
      <c r="D1044" s="2">
        <v>2599</v>
      </c>
      <c r="E1044" s="9">
        <v>5890</v>
      </c>
      <c r="F1044" s="1">
        <v>0.56000000000000005</v>
      </c>
      <c r="G1044">
        <v>4.0999999999999996</v>
      </c>
      <c r="H1044" s="4">
        <v>21783</v>
      </c>
      <c r="I1044" t="str">
        <f t="shared" si="16"/>
        <v>50% or more</v>
      </c>
      <c r="J1044" t="str" cm="1">
        <f t="array" ref="J1044">_xlfn.IFS(G1044&lt;=2,"0-2.0",G1044&lt;=3,"2.1-3.0",G1044&lt;=4,"3.1-4.0",G1044&lt;=5,"4.1-5.0")</f>
        <v>4.1-5.0</v>
      </c>
      <c r="K1044" s="6">
        <f>amazontable[[#This Row],[Discounted Price]]*H1044</f>
        <v>56614017</v>
      </c>
      <c r="L1044" s="7" t="str" cm="1">
        <f t="array" ref="L1044">_xlfn.IFS(D1044&lt;=200,"0-200",D1044&lt;=500,"201-500",D1044&gt;500,"501 &amp; above")</f>
        <v>501 &amp; above</v>
      </c>
      <c r="M1044" t="str" cm="1">
        <f t="array" ref="M1044">_xlfn.IFS(H1044&lt;1000,"0-999",H1044&lt;10000,"1,000-9,999",H1044&gt;10000,"10,001&amp; above")</f>
        <v>10,001&amp; above</v>
      </c>
      <c r="N1044" t="s">
        <v>8751</v>
      </c>
      <c r="O1044" t="s">
        <v>8756</v>
      </c>
      <c r="P1044" s="19" t="s">
        <v>19323</v>
      </c>
      <c r="Q1044" t="s">
        <v>19324</v>
      </c>
      <c r="R1044" t="s">
        <v>19325</v>
      </c>
      <c r="S1044" t="s">
        <v>19326</v>
      </c>
      <c r="T1044" t="s">
        <v>19327</v>
      </c>
      <c r="U1044" t="s">
        <v>19328</v>
      </c>
      <c r="V1044" t="s">
        <v>19329</v>
      </c>
      <c r="W1044" t="s">
        <v>19330</v>
      </c>
    </row>
    <row r="1045" spans="1:23" x14ac:dyDescent="0.35">
      <c r="A1045" t="s">
        <v>13110</v>
      </c>
      <c r="B1045" t="s">
        <v>13158</v>
      </c>
      <c r="C1045" t="s">
        <v>13159</v>
      </c>
      <c r="D1045" s="2">
        <v>1199</v>
      </c>
      <c r="E1045" s="9">
        <v>2000</v>
      </c>
      <c r="F1045" s="1">
        <v>0.4</v>
      </c>
      <c r="G1045">
        <v>4</v>
      </c>
      <c r="H1045" s="4">
        <v>14030</v>
      </c>
      <c r="I1045" t="str">
        <f t="shared" si="16"/>
        <v>&lt;50%</v>
      </c>
      <c r="J1045" t="str" cm="1">
        <f t="array" ref="J1045">_xlfn.IFS(G1045&lt;=2,"0-2.0",G1045&lt;=3,"2.1-3.0",G1045&lt;=4,"3.1-4.0",G1045&lt;=5,"4.1-5.0")</f>
        <v>3.1-4.0</v>
      </c>
      <c r="K1045" s="6">
        <f>amazontable[[#This Row],[Discounted Price]]*H1045</f>
        <v>16821970</v>
      </c>
      <c r="L1045" s="7" t="str" cm="1">
        <f t="array" ref="L1045">_xlfn.IFS(D1045&lt;=200,"0-200",D1045&lt;=500,"201-500",D1045&gt;500,"501 &amp; above")</f>
        <v>501 &amp; above</v>
      </c>
      <c r="M1045" t="str" cm="1">
        <f t="array" ref="M1045">_xlfn.IFS(H1045&lt;1000,"0-999",H1045&lt;10000,"1,000-9,999",H1045&gt;10000,"10,001&amp; above")</f>
        <v>10,001&amp; above</v>
      </c>
      <c r="N1045" t="s">
        <v>8760</v>
      </c>
      <c r="O1045" t="s">
        <v>8766</v>
      </c>
      <c r="P1045" s="19" t="s">
        <v>19331</v>
      </c>
      <c r="Q1045" t="s">
        <v>19332</v>
      </c>
      <c r="R1045" t="s">
        <v>19333</v>
      </c>
      <c r="S1045" t="s">
        <v>19334</v>
      </c>
      <c r="T1045" t="s">
        <v>19335</v>
      </c>
      <c r="U1045" t="s">
        <v>19336</v>
      </c>
      <c r="V1045" t="s">
        <v>19337</v>
      </c>
      <c r="W1045" t="s">
        <v>19338</v>
      </c>
    </row>
    <row r="1046" spans="1:23" x14ac:dyDescent="0.35">
      <c r="A1046" t="s">
        <v>13110</v>
      </c>
      <c r="B1046" t="s">
        <v>13160</v>
      </c>
      <c r="C1046" t="s">
        <v>13165</v>
      </c>
      <c r="D1046" s="2">
        <v>5499</v>
      </c>
      <c r="E1046" s="9">
        <v>13150</v>
      </c>
      <c r="F1046" s="1">
        <v>0.57999999999999996</v>
      </c>
      <c r="G1046">
        <v>4.2</v>
      </c>
      <c r="H1046" s="4">
        <v>6398</v>
      </c>
      <c r="I1046" t="str">
        <f t="shared" si="16"/>
        <v>50% or more</v>
      </c>
      <c r="J1046" t="str" cm="1">
        <f t="array" ref="J1046">_xlfn.IFS(G1046&lt;=2,"0-2.0",G1046&lt;=3,"2.1-3.0",G1046&lt;=4,"3.1-4.0",G1046&lt;=5,"4.1-5.0")</f>
        <v>4.1-5.0</v>
      </c>
      <c r="K1046" s="6">
        <f>amazontable[[#This Row],[Discounted Price]]*H1046</f>
        <v>35182602</v>
      </c>
      <c r="L1046" s="7" t="str" cm="1">
        <f t="array" ref="L1046">_xlfn.IFS(D1046&lt;=200,"0-200",D1046&lt;=500,"201-500",D1046&gt;500,"501 &amp; above")</f>
        <v>501 &amp; above</v>
      </c>
      <c r="M1046" t="str" cm="1">
        <f t="array" ref="M1046">_xlfn.IFS(H1046&lt;1000,"0-999",H1046&lt;10000,"1,000-9,999",H1046&gt;10000,"10,001&amp; above")</f>
        <v>1,000-9,999</v>
      </c>
      <c r="N1046" t="s">
        <v>8771</v>
      </c>
      <c r="O1046" t="s">
        <v>8777</v>
      </c>
      <c r="P1046" s="19" t="s">
        <v>19339</v>
      </c>
      <c r="Q1046" t="s">
        <v>19340</v>
      </c>
      <c r="R1046" t="s">
        <v>19341</v>
      </c>
      <c r="S1046" t="s">
        <v>19342</v>
      </c>
      <c r="T1046" t="s">
        <v>19343</v>
      </c>
      <c r="U1046" t="s">
        <v>19344</v>
      </c>
      <c r="V1046" t="s">
        <v>19345</v>
      </c>
      <c r="W1046" t="s">
        <v>19346</v>
      </c>
    </row>
    <row r="1047" spans="1:23" x14ac:dyDescent="0.35">
      <c r="A1047" t="s">
        <v>13110</v>
      </c>
      <c r="B1047" t="s">
        <v>13158</v>
      </c>
      <c r="C1047" t="s">
        <v>13159</v>
      </c>
      <c r="D1047" s="2">
        <v>1299</v>
      </c>
      <c r="E1047" s="9">
        <v>3500</v>
      </c>
      <c r="F1047" s="1">
        <v>0.63</v>
      </c>
      <c r="G1047">
        <v>3.8</v>
      </c>
      <c r="H1047" s="4">
        <v>44050</v>
      </c>
      <c r="I1047" t="str">
        <f t="shared" si="16"/>
        <v>50% or more</v>
      </c>
      <c r="J1047" t="str" cm="1">
        <f t="array" ref="J1047">_xlfn.IFS(G1047&lt;=2,"0-2.0",G1047&lt;=3,"2.1-3.0",G1047&lt;=4,"3.1-4.0",G1047&lt;=5,"4.1-5.0")</f>
        <v>3.1-4.0</v>
      </c>
      <c r="K1047" s="6">
        <f>amazontable[[#This Row],[Discounted Price]]*H1047</f>
        <v>57220950</v>
      </c>
      <c r="L1047" s="7" t="str" cm="1">
        <f t="array" ref="L1047">_xlfn.IFS(D1047&lt;=200,"0-200",D1047&lt;=500,"201-500",D1047&gt;500,"501 &amp; above")</f>
        <v>501 &amp; above</v>
      </c>
      <c r="M1047" t="str" cm="1">
        <f t="array" ref="M1047">_xlfn.IFS(H1047&lt;1000,"0-999",H1047&lt;10000,"1,000-9,999",H1047&gt;10000,"10,001&amp; above")</f>
        <v>10,001&amp; above</v>
      </c>
      <c r="N1047" t="s">
        <v>8782</v>
      </c>
      <c r="O1047" t="s">
        <v>8787</v>
      </c>
      <c r="P1047" s="19" t="s">
        <v>19347</v>
      </c>
      <c r="Q1047" t="s">
        <v>19348</v>
      </c>
      <c r="R1047" t="s">
        <v>19349</v>
      </c>
      <c r="S1047" t="s">
        <v>19350</v>
      </c>
      <c r="T1047" t="s">
        <v>19351</v>
      </c>
      <c r="U1047" t="s">
        <v>19352</v>
      </c>
      <c r="V1047" t="s">
        <v>19353</v>
      </c>
      <c r="W1047" t="s">
        <v>19354</v>
      </c>
    </row>
    <row r="1048" spans="1:23" x14ac:dyDescent="0.35">
      <c r="A1048" t="s">
        <v>13110</v>
      </c>
      <c r="B1048" t="s">
        <v>13158</v>
      </c>
      <c r="C1048" t="s">
        <v>13162</v>
      </c>
      <c r="D1048">
        <v>599</v>
      </c>
      <c r="E1048" s="9">
        <v>785</v>
      </c>
      <c r="F1048" s="1">
        <v>0.24</v>
      </c>
      <c r="G1048">
        <v>4.2</v>
      </c>
      <c r="H1048" s="4">
        <v>24247</v>
      </c>
      <c r="I1048" t="str">
        <f t="shared" si="16"/>
        <v>&lt;50%</v>
      </c>
      <c r="J1048" t="str" cm="1">
        <f t="array" ref="J1048">_xlfn.IFS(G1048&lt;=2,"0-2.0",G1048&lt;=3,"2.1-3.0",G1048&lt;=4,"3.1-4.0",G1048&lt;=5,"4.1-5.0")</f>
        <v>4.1-5.0</v>
      </c>
      <c r="K1048" s="6">
        <f>amazontable[[#This Row],[Discounted Price]]*H1048</f>
        <v>14523953</v>
      </c>
      <c r="L1048" s="7" t="str" cm="1">
        <f t="array" ref="L1048">_xlfn.IFS(D1048&lt;=200,"0-200",D1048&lt;=500,"201-500",D1048&gt;500,"501 &amp; above")</f>
        <v>501 &amp; above</v>
      </c>
      <c r="M1048" t="str" cm="1">
        <f t="array" ref="M1048">_xlfn.IFS(H1048&lt;1000,"0-999",H1048&lt;10000,"1,000-9,999",H1048&gt;10000,"10,001&amp; above")</f>
        <v>10,001&amp; above</v>
      </c>
      <c r="N1048" t="s">
        <v>8792</v>
      </c>
      <c r="O1048" t="s">
        <v>8797</v>
      </c>
      <c r="P1048" s="19" t="s">
        <v>19355</v>
      </c>
      <c r="Q1048" t="s">
        <v>19356</v>
      </c>
      <c r="R1048" t="s">
        <v>19357</v>
      </c>
      <c r="S1048" t="s">
        <v>19358</v>
      </c>
      <c r="T1048" t="s">
        <v>19359</v>
      </c>
      <c r="U1048" t="s">
        <v>19360</v>
      </c>
      <c r="V1048" t="s">
        <v>19361</v>
      </c>
      <c r="W1048" t="s">
        <v>19362</v>
      </c>
    </row>
    <row r="1049" spans="1:23" x14ac:dyDescent="0.35">
      <c r="A1049" t="s">
        <v>13110</v>
      </c>
      <c r="B1049" t="s">
        <v>13158</v>
      </c>
      <c r="C1049" t="s">
        <v>13159</v>
      </c>
      <c r="D1049" s="2">
        <v>1999</v>
      </c>
      <c r="E1049" s="9">
        <v>3210</v>
      </c>
      <c r="F1049" s="1">
        <v>0.38</v>
      </c>
      <c r="G1049">
        <v>4.2</v>
      </c>
      <c r="H1049" s="4">
        <v>41349</v>
      </c>
      <c r="I1049" t="str">
        <f t="shared" si="16"/>
        <v>&lt;50%</v>
      </c>
      <c r="J1049" t="str" cm="1">
        <f t="array" ref="J1049">_xlfn.IFS(G1049&lt;=2,"0-2.0",G1049&lt;=3,"2.1-3.0",G1049&lt;=4,"3.1-4.0",G1049&lt;=5,"4.1-5.0")</f>
        <v>4.1-5.0</v>
      </c>
      <c r="K1049" s="6">
        <f>amazontable[[#This Row],[Discounted Price]]*H1049</f>
        <v>82656651</v>
      </c>
      <c r="L1049" s="7" t="str" cm="1">
        <f t="array" ref="L1049">_xlfn.IFS(D1049&lt;=200,"0-200",D1049&lt;=500,"201-500",D1049&gt;500,"501 &amp; above")</f>
        <v>501 &amp; above</v>
      </c>
      <c r="M1049" t="str" cm="1">
        <f t="array" ref="M1049">_xlfn.IFS(H1049&lt;1000,"0-999",H1049&lt;10000,"1,000-9,999",H1049&gt;10000,"10,001&amp; above")</f>
        <v>10,001&amp; above</v>
      </c>
      <c r="N1049" t="s">
        <v>8802</v>
      </c>
      <c r="O1049" t="s">
        <v>8807</v>
      </c>
      <c r="P1049" s="19" t="s">
        <v>19363</v>
      </c>
      <c r="Q1049" t="s">
        <v>19364</v>
      </c>
      <c r="R1049" t="s">
        <v>19365</v>
      </c>
      <c r="S1049" t="s">
        <v>19366</v>
      </c>
      <c r="T1049" t="s">
        <v>19367</v>
      </c>
      <c r="U1049" t="s">
        <v>19368</v>
      </c>
      <c r="V1049" t="s">
        <v>19369</v>
      </c>
      <c r="W1049" t="s">
        <v>19370</v>
      </c>
    </row>
    <row r="1050" spans="1:23" x14ac:dyDescent="0.35">
      <c r="A1050" t="s">
        <v>13110</v>
      </c>
      <c r="B1050" t="s">
        <v>13158</v>
      </c>
      <c r="C1050" t="s">
        <v>13159</v>
      </c>
      <c r="D1050">
        <v>549</v>
      </c>
      <c r="E1050" s="9">
        <v>1000</v>
      </c>
      <c r="F1050" s="1">
        <v>0.45</v>
      </c>
      <c r="G1050">
        <v>3.6</v>
      </c>
      <c r="H1050" s="4">
        <v>1074</v>
      </c>
      <c r="I1050" t="str">
        <f t="shared" si="16"/>
        <v>&lt;50%</v>
      </c>
      <c r="J1050" t="str" cm="1">
        <f t="array" ref="J1050">_xlfn.IFS(G1050&lt;=2,"0-2.0",G1050&lt;=3,"2.1-3.0",G1050&lt;=4,"3.1-4.0",G1050&lt;=5,"4.1-5.0")</f>
        <v>3.1-4.0</v>
      </c>
      <c r="K1050" s="6">
        <f>amazontable[[#This Row],[Discounted Price]]*H1050</f>
        <v>589626</v>
      </c>
      <c r="L1050" s="7" t="str" cm="1">
        <f t="array" ref="L1050">_xlfn.IFS(D1050&lt;=200,"0-200",D1050&lt;=500,"201-500",D1050&gt;500,"501 &amp; above")</f>
        <v>501 &amp; above</v>
      </c>
      <c r="M1050" t="str" cm="1">
        <f t="array" ref="M1050">_xlfn.IFS(H1050&lt;1000,"0-999",H1050&lt;10000,"1,000-9,999",H1050&gt;10000,"10,001&amp; above")</f>
        <v>1,000-9,999</v>
      </c>
      <c r="N1050" t="s">
        <v>8812</v>
      </c>
      <c r="O1050" t="s">
        <v>8817</v>
      </c>
      <c r="P1050" s="19" t="s">
        <v>19371</v>
      </c>
      <c r="Q1050" t="s">
        <v>19372</v>
      </c>
      <c r="R1050" t="s">
        <v>19373</v>
      </c>
      <c r="S1050" t="s">
        <v>19374</v>
      </c>
      <c r="T1050" t="s">
        <v>19375</v>
      </c>
      <c r="U1050" t="s">
        <v>19376</v>
      </c>
      <c r="V1050" t="s">
        <v>19377</v>
      </c>
      <c r="W1050" t="s">
        <v>19378</v>
      </c>
    </row>
    <row r="1051" spans="1:23" x14ac:dyDescent="0.35">
      <c r="A1051" t="s">
        <v>13110</v>
      </c>
      <c r="B1051" t="s">
        <v>13160</v>
      </c>
      <c r="C1051" t="s">
        <v>13161</v>
      </c>
      <c r="D1051">
        <v>999</v>
      </c>
      <c r="E1051" s="9">
        <v>2000</v>
      </c>
      <c r="F1051" s="1">
        <v>0.5</v>
      </c>
      <c r="G1051">
        <v>3.8</v>
      </c>
      <c r="H1051" s="4">
        <v>1163</v>
      </c>
      <c r="I1051" t="str">
        <f t="shared" si="16"/>
        <v>50% or more</v>
      </c>
      <c r="J1051" t="str" cm="1">
        <f t="array" ref="J1051">_xlfn.IFS(G1051&lt;=2,"0-2.0",G1051&lt;=3,"2.1-3.0",G1051&lt;=4,"3.1-4.0",G1051&lt;=5,"4.1-5.0")</f>
        <v>3.1-4.0</v>
      </c>
      <c r="K1051" s="6">
        <f>amazontable[[#This Row],[Discounted Price]]*H1051</f>
        <v>1161837</v>
      </c>
      <c r="L1051" s="7" t="str" cm="1">
        <f t="array" ref="L1051">_xlfn.IFS(D1051&lt;=200,"0-200",D1051&lt;=500,"201-500",D1051&gt;500,"501 &amp; above")</f>
        <v>501 &amp; above</v>
      </c>
      <c r="M1051" t="str" cm="1">
        <f t="array" ref="M1051">_xlfn.IFS(H1051&lt;1000,"0-999",H1051&lt;10000,"1,000-9,999",H1051&gt;10000,"10,001&amp; above")</f>
        <v>1,000-9,999</v>
      </c>
      <c r="N1051" t="s">
        <v>8822</v>
      </c>
      <c r="O1051" t="s">
        <v>8827</v>
      </c>
      <c r="P1051" s="19" t="s">
        <v>19379</v>
      </c>
      <c r="Q1051" t="s">
        <v>19380</v>
      </c>
      <c r="R1051" t="s">
        <v>19381</v>
      </c>
      <c r="S1051" t="s">
        <v>19382</v>
      </c>
      <c r="T1051" t="s">
        <v>19383</v>
      </c>
      <c r="U1051" t="s">
        <v>19384</v>
      </c>
      <c r="V1051" t="s">
        <v>19385</v>
      </c>
      <c r="W1051" t="s">
        <v>19386</v>
      </c>
    </row>
    <row r="1052" spans="1:23" x14ac:dyDescent="0.35">
      <c r="A1052" t="s">
        <v>13110</v>
      </c>
      <c r="B1052" t="s">
        <v>13158</v>
      </c>
      <c r="C1052" t="s">
        <v>13162</v>
      </c>
      <c r="D1052">
        <v>398</v>
      </c>
      <c r="E1052" s="9">
        <v>1999</v>
      </c>
      <c r="F1052" s="1">
        <v>0.8</v>
      </c>
      <c r="G1052">
        <v>4.0999999999999996</v>
      </c>
      <c r="H1052" s="4">
        <v>257</v>
      </c>
      <c r="I1052" t="str">
        <f t="shared" si="16"/>
        <v>50% or more</v>
      </c>
      <c r="J1052" t="str" cm="1">
        <f t="array" ref="J1052">_xlfn.IFS(G1052&lt;=2,"0-2.0",G1052&lt;=3,"2.1-3.0",G1052&lt;=4,"3.1-4.0",G1052&lt;=5,"4.1-5.0")</f>
        <v>4.1-5.0</v>
      </c>
      <c r="K1052" s="6">
        <f>amazontable[[#This Row],[Discounted Price]]*H1052</f>
        <v>102286</v>
      </c>
      <c r="L1052" s="7" t="str" cm="1">
        <f t="array" ref="L1052">_xlfn.IFS(D1052&lt;=200,"0-200",D1052&lt;=500,"201-500",D1052&gt;500,"501 &amp; above")</f>
        <v>201-500</v>
      </c>
      <c r="M1052" t="str" cm="1">
        <f t="array" ref="M1052">_xlfn.IFS(H1052&lt;1000,"0-999",H1052&lt;10000,"1,000-9,999",H1052&gt;10000,"10,001&amp; above")</f>
        <v>0-999</v>
      </c>
      <c r="N1052" t="s">
        <v>8832</v>
      </c>
      <c r="O1052" t="s">
        <v>8837</v>
      </c>
      <c r="P1052" s="19" t="s">
        <v>19387</v>
      </c>
      <c r="Q1052" t="s">
        <v>19388</v>
      </c>
      <c r="R1052" t="s">
        <v>19389</v>
      </c>
      <c r="S1052" t="s">
        <v>19390</v>
      </c>
      <c r="T1052" t="s">
        <v>19391</v>
      </c>
      <c r="U1052" t="s">
        <v>19392</v>
      </c>
      <c r="V1052" t="s">
        <v>19393</v>
      </c>
      <c r="W1052" t="s">
        <v>19394</v>
      </c>
    </row>
    <row r="1053" spans="1:23" x14ac:dyDescent="0.35">
      <c r="A1053" t="s">
        <v>13110</v>
      </c>
      <c r="B1053" t="s">
        <v>13160</v>
      </c>
      <c r="C1053" t="s">
        <v>13165</v>
      </c>
      <c r="D1053">
        <v>539</v>
      </c>
      <c r="E1053" s="9">
        <v>720</v>
      </c>
      <c r="F1053" s="1">
        <v>0.25</v>
      </c>
      <c r="G1053">
        <v>4.0999999999999996</v>
      </c>
      <c r="H1053" s="4">
        <v>36017</v>
      </c>
      <c r="I1053" t="str">
        <f t="shared" si="16"/>
        <v>&lt;50%</v>
      </c>
      <c r="J1053" t="str" cm="1">
        <f t="array" ref="J1053">_xlfn.IFS(G1053&lt;=2,"0-2.0",G1053&lt;=3,"2.1-3.0",G1053&lt;=4,"3.1-4.0",G1053&lt;=5,"4.1-5.0")</f>
        <v>4.1-5.0</v>
      </c>
      <c r="K1053" s="6">
        <f>amazontable[[#This Row],[Discounted Price]]*H1053</f>
        <v>19413163</v>
      </c>
      <c r="L1053" s="7" t="str" cm="1">
        <f t="array" ref="L1053">_xlfn.IFS(D1053&lt;=200,"0-200",D1053&lt;=500,"201-500",D1053&gt;500,"501 &amp; above")</f>
        <v>501 &amp; above</v>
      </c>
      <c r="M1053" t="str" cm="1">
        <f t="array" ref="M1053">_xlfn.IFS(H1053&lt;1000,"0-999",H1053&lt;10000,"1,000-9,999",H1053&gt;10000,"10,001&amp; above")</f>
        <v>10,001&amp; above</v>
      </c>
      <c r="N1053" t="s">
        <v>8842</v>
      </c>
      <c r="O1053" t="s">
        <v>8848</v>
      </c>
      <c r="P1053" s="19" t="s">
        <v>19395</v>
      </c>
      <c r="Q1053" t="s">
        <v>19396</v>
      </c>
      <c r="R1053" t="s">
        <v>19397</v>
      </c>
      <c r="S1053" t="s">
        <v>19398</v>
      </c>
      <c r="T1053" t="s">
        <v>19399</v>
      </c>
      <c r="U1053" t="s">
        <v>19400</v>
      </c>
      <c r="V1053" t="s">
        <v>19401</v>
      </c>
      <c r="W1053" t="s">
        <v>19402</v>
      </c>
    </row>
    <row r="1054" spans="1:23" x14ac:dyDescent="0.35">
      <c r="A1054" t="s">
        <v>13110</v>
      </c>
      <c r="B1054" t="s">
        <v>13158</v>
      </c>
      <c r="C1054" t="s">
        <v>13159</v>
      </c>
      <c r="D1054">
        <v>699</v>
      </c>
      <c r="E1054" s="9">
        <v>1595</v>
      </c>
      <c r="F1054" s="1">
        <v>0.56000000000000005</v>
      </c>
      <c r="G1054">
        <v>4.0999999999999996</v>
      </c>
      <c r="H1054" s="4">
        <v>8090</v>
      </c>
      <c r="I1054" t="str">
        <f t="shared" si="16"/>
        <v>50% or more</v>
      </c>
      <c r="J1054" t="str" cm="1">
        <f t="array" ref="J1054">_xlfn.IFS(G1054&lt;=2,"0-2.0",G1054&lt;=3,"2.1-3.0",G1054&lt;=4,"3.1-4.0",G1054&lt;=5,"4.1-5.0")</f>
        <v>4.1-5.0</v>
      </c>
      <c r="K1054" s="6">
        <f>amazontable[[#This Row],[Discounted Price]]*H1054</f>
        <v>5654910</v>
      </c>
      <c r="L1054" s="7" t="str" cm="1">
        <f t="array" ref="L1054">_xlfn.IFS(D1054&lt;=200,"0-200",D1054&lt;=500,"201-500",D1054&gt;500,"501 &amp; above")</f>
        <v>501 &amp; above</v>
      </c>
      <c r="M1054" t="str" cm="1">
        <f t="array" ref="M1054">_xlfn.IFS(H1054&lt;1000,"0-999",H1054&lt;10000,"1,000-9,999",H1054&gt;10000,"10,001&amp; above")</f>
        <v>1,000-9,999</v>
      </c>
      <c r="N1054" t="s">
        <v>8853</v>
      </c>
      <c r="O1054" t="s">
        <v>8858</v>
      </c>
      <c r="P1054" s="19" t="s">
        <v>19403</v>
      </c>
      <c r="Q1054" t="s">
        <v>19404</v>
      </c>
      <c r="R1054" t="s">
        <v>19405</v>
      </c>
      <c r="S1054" t="s">
        <v>19406</v>
      </c>
      <c r="T1054" t="s">
        <v>19407</v>
      </c>
      <c r="U1054" t="s">
        <v>19408</v>
      </c>
      <c r="V1054" t="s">
        <v>19409</v>
      </c>
      <c r="W1054" t="s">
        <v>19410</v>
      </c>
    </row>
    <row r="1055" spans="1:23" x14ac:dyDescent="0.35">
      <c r="A1055" t="s">
        <v>13110</v>
      </c>
      <c r="B1055" t="s">
        <v>13158</v>
      </c>
      <c r="C1055" t="s">
        <v>13159</v>
      </c>
      <c r="D1055" s="2">
        <v>2148</v>
      </c>
      <c r="E1055" s="9">
        <v>3645</v>
      </c>
      <c r="F1055" s="1">
        <v>0.41</v>
      </c>
      <c r="G1055">
        <v>4.0999999999999996</v>
      </c>
      <c r="H1055" s="4">
        <v>31388</v>
      </c>
      <c r="I1055" t="str">
        <f t="shared" si="16"/>
        <v>&lt;50%</v>
      </c>
      <c r="J1055" t="str" cm="1">
        <f t="array" ref="J1055">_xlfn.IFS(G1055&lt;=2,"0-2.0",G1055&lt;=3,"2.1-3.0",G1055&lt;=4,"3.1-4.0",G1055&lt;=5,"4.1-5.0")</f>
        <v>4.1-5.0</v>
      </c>
      <c r="K1055" s="6">
        <f>amazontable[[#This Row],[Discounted Price]]*H1055</f>
        <v>67421424</v>
      </c>
      <c r="L1055" s="7" t="str" cm="1">
        <f t="array" ref="L1055">_xlfn.IFS(D1055&lt;=200,"0-200",D1055&lt;=500,"201-500",D1055&gt;500,"501 &amp; above")</f>
        <v>501 &amp; above</v>
      </c>
      <c r="M1055" t="str" cm="1">
        <f t="array" ref="M1055">_xlfn.IFS(H1055&lt;1000,"0-999",H1055&lt;10000,"1,000-9,999",H1055&gt;10000,"10,001&amp; above")</f>
        <v>10,001&amp; above</v>
      </c>
      <c r="N1055" t="s">
        <v>8863</v>
      </c>
      <c r="O1055" t="s">
        <v>8868</v>
      </c>
      <c r="P1055" s="19" t="s">
        <v>19411</v>
      </c>
      <c r="Q1055" t="s">
        <v>19412</v>
      </c>
      <c r="R1055" t="s">
        <v>19413</v>
      </c>
      <c r="S1055" t="s">
        <v>19414</v>
      </c>
      <c r="T1055" t="s">
        <v>19415</v>
      </c>
      <c r="U1055" t="s">
        <v>19416</v>
      </c>
      <c r="V1055" t="s">
        <v>19417</v>
      </c>
      <c r="W1055" t="s">
        <v>19418</v>
      </c>
    </row>
    <row r="1056" spans="1:23" x14ac:dyDescent="0.35">
      <c r="A1056" t="s">
        <v>13110</v>
      </c>
      <c r="B1056" t="s">
        <v>13158</v>
      </c>
      <c r="C1056" t="s">
        <v>13159</v>
      </c>
      <c r="D1056" s="2">
        <v>3599</v>
      </c>
      <c r="E1056" s="9">
        <v>7950</v>
      </c>
      <c r="F1056" s="1">
        <v>0.55000000000000004</v>
      </c>
      <c r="G1056">
        <v>4.2</v>
      </c>
      <c r="H1056" s="4">
        <v>136</v>
      </c>
      <c r="I1056" t="str">
        <f t="shared" si="16"/>
        <v>50% or more</v>
      </c>
      <c r="J1056" t="str" cm="1">
        <f t="array" ref="J1056">_xlfn.IFS(G1056&lt;=2,"0-2.0",G1056&lt;=3,"2.1-3.0",G1056&lt;=4,"3.1-4.0",G1056&lt;=5,"4.1-5.0")</f>
        <v>4.1-5.0</v>
      </c>
      <c r="K1056" s="6">
        <f>amazontable[[#This Row],[Discounted Price]]*H1056</f>
        <v>489464</v>
      </c>
      <c r="L1056" s="7" t="str" cm="1">
        <f t="array" ref="L1056">_xlfn.IFS(D1056&lt;=200,"0-200",D1056&lt;=500,"201-500",D1056&gt;500,"501 &amp; above")</f>
        <v>501 &amp; above</v>
      </c>
      <c r="M1056" t="str" cm="1">
        <f t="array" ref="M1056">_xlfn.IFS(H1056&lt;1000,"0-999",H1056&lt;10000,"1,000-9,999",H1056&gt;10000,"10,001&amp; above")</f>
        <v>0-999</v>
      </c>
      <c r="N1056" t="s">
        <v>8873</v>
      </c>
      <c r="O1056" t="s">
        <v>8879</v>
      </c>
      <c r="P1056" s="19" t="s">
        <v>19419</v>
      </c>
      <c r="Q1056" t="s">
        <v>19420</v>
      </c>
      <c r="R1056" t="s">
        <v>19421</v>
      </c>
      <c r="S1056" t="s">
        <v>19422</v>
      </c>
      <c r="T1056" t="s">
        <v>19423</v>
      </c>
      <c r="U1056" t="s">
        <v>19424</v>
      </c>
      <c r="V1056" t="s">
        <v>19425</v>
      </c>
      <c r="W1056" t="s">
        <v>19426</v>
      </c>
    </row>
    <row r="1057" spans="1:23" x14ac:dyDescent="0.35">
      <c r="A1057" t="s">
        <v>13110</v>
      </c>
      <c r="B1057" t="s">
        <v>13166</v>
      </c>
      <c r="C1057" t="s">
        <v>13167</v>
      </c>
      <c r="D1057">
        <v>351</v>
      </c>
      <c r="E1057" s="9">
        <v>999</v>
      </c>
      <c r="F1057" s="1">
        <v>0.65</v>
      </c>
      <c r="G1057">
        <v>4</v>
      </c>
      <c r="H1057" s="4">
        <v>5380</v>
      </c>
      <c r="I1057" t="str">
        <f t="shared" si="16"/>
        <v>50% or more</v>
      </c>
      <c r="J1057" t="str" cm="1">
        <f t="array" ref="J1057">_xlfn.IFS(G1057&lt;=2,"0-2.0",G1057&lt;=3,"2.1-3.0",G1057&lt;=4,"3.1-4.0",G1057&lt;=5,"4.1-5.0")</f>
        <v>3.1-4.0</v>
      </c>
      <c r="K1057" s="6">
        <f>amazontable[[#This Row],[Discounted Price]]*H1057</f>
        <v>1888380</v>
      </c>
      <c r="L1057" s="7" t="str" cm="1">
        <f t="array" ref="L1057">_xlfn.IFS(D1057&lt;=200,"0-200",D1057&lt;=500,"201-500",D1057&gt;500,"501 &amp; above")</f>
        <v>201-500</v>
      </c>
      <c r="M1057" t="str" cm="1">
        <f t="array" ref="M1057">_xlfn.IFS(H1057&lt;1000,"0-999",H1057&lt;10000,"1,000-9,999",H1057&gt;10000,"10,001&amp; above")</f>
        <v>1,000-9,999</v>
      </c>
      <c r="N1057" t="s">
        <v>8884</v>
      </c>
      <c r="O1057" t="s">
        <v>8890</v>
      </c>
      <c r="P1057" s="19" t="s">
        <v>19427</v>
      </c>
      <c r="Q1057" t="s">
        <v>19428</v>
      </c>
      <c r="R1057" t="s">
        <v>19429</v>
      </c>
      <c r="S1057" t="s">
        <v>19430</v>
      </c>
      <c r="T1057" t="s">
        <v>19431</v>
      </c>
      <c r="U1057" t="s">
        <v>19432</v>
      </c>
      <c r="V1057" t="s">
        <v>19433</v>
      </c>
      <c r="W1057" t="s">
        <v>19434</v>
      </c>
    </row>
    <row r="1058" spans="1:23" x14ac:dyDescent="0.35">
      <c r="A1058" t="s">
        <v>13110</v>
      </c>
      <c r="B1058" t="s">
        <v>13158</v>
      </c>
      <c r="C1058" t="s">
        <v>13162</v>
      </c>
      <c r="D1058" s="2">
        <v>1614</v>
      </c>
      <c r="E1058" s="9">
        <v>1745</v>
      </c>
      <c r="F1058" s="1">
        <v>0.08</v>
      </c>
      <c r="G1058">
        <v>4.3</v>
      </c>
      <c r="H1058" s="4">
        <v>37974</v>
      </c>
      <c r="I1058" t="str">
        <f t="shared" si="16"/>
        <v>&lt;50%</v>
      </c>
      <c r="J1058" t="str" cm="1">
        <f t="array" ref="J1058">_xlfn.IFS(G1058&lt;=2,"0-2.0",G1058&lt;=3,"2.1-3.0",G1058&lt;=4,"3.1-4.0",G1058&lt;=5,"4.1-5.0")</f>
        <v>4.1-5.0</v>
      </c>
      <c r="K1058" s="6">
        <f>amazontable[[#This Row],[Discounted Price]]*H1058</f>
        <v>61290036</v>
      </c>
      <c r="L1058" s="7" t="str" cm="1">
        <f t="array" ref="L1058">_xlfn.IFS(D1058&lt;=200,"0-200",D1058&lt;=500,"201-500",D1058&gt;500,"501 &amp; above")</f>
        <v>501 &amp; above</v>
      </c>
      <c r="M1058" t="str" cm="1">
        <f t="array" ref="M1058">_xlfn.IFS(H1058&lt;1000,"0-999",H1058&lt;10000,"1,000-9,999",H1058&gt;10000,"10,001&amp; above")</f>
        <v>10,001&amp; above</v>
      </c>
      <c r="N1058" t="s">
        <v>8895</v>
      </c>
      <c r="O1058" t="s">
        <v>8901</v>
      </c>
      <c r="P1058" s="19" t="s">
        <v>19435</v>
      </c>
      <c r="Q1058" t="s">
        <v>19436</v>
      </c>
      <c r="R1058" t="s">
        <v>19437</v>
      </c>
      <c r="S1058" t="s">
        <v>19438</v>
      </c>
      <c r="T1058" t="s">
        <v>19439</v>
      </c>
      <c r="U1058" t="s">
        <v>19440</v>
      </c>
      <c r="V1058" t="s">
        <v>19441</v>
      </c>
      <c r="W1058" t="s">
        <v>19442</v>
      </c>
    </row>
    <row r="1059" spans="1:23" x14ac:dyDescent="0.35">
      <c r="A1059" t="s">
        <v>13110</v>
      </c>
      <c r="B1059" t="s">
        <v>13160</v>
      </c>
      <c r="C1059" t="s">
        <v>13165</v>
      </c>
      <c r="D1059">
        <v>719</v>
      </c>
      <c r="E1059" s="9">
        <v>1295</v>
      </c>
      <c r="F1059" s="1">
        <v>0.44</v>
      </c>
      <c r="G1059">
        <v>4.2</v>
      </c>
      <c r="H1059" s="4">
        <v>17218</v>
      </c>
      <c r="I1059" t="str">
        <f t="shared" si="16"/>
        <v>&lt;50%</v>
      </c>
      <c r="J1059" t="str" cm="1">
        <f t="array" ref="J1059">_xlfn.IFS(G1059&lt;=2,"0-2.0",G1059&lt;=3,"2.1-3.0",G1059&lt;=4,"3.1-4.0",G1059&lt;=5,"4.1-5.0")</f>
        <v>4.1-5.0</v>
      </c>
      <c r="K1059" s="6">
        <f>amazontable[[#This Row],[Discounted Price]]*H1059</f>
        <v>12379742</v>
      </c>
      <c r="L1059" s="7" t="str" cm="1">
        <f t="array" ref="L1059">_xlfn.IFS(D1059&lt;=200,"0-200",D1059&lt;=500,"201-500",D1059&gt;500,"501 &amp; above")</f>
        <v>501 &amp; above</v>
      </c>
      <c r="M1059" t="str" cm="1">
        <f t="array" ref="M1059">_xlfn.IFS(H1059&lt;1000,"0-999",H1059&lt;10000,"1,000-9,999",H1059&gt;10000,"10,001&amp; above")</f>
        <v>10,001&amp; above</v>
      </c>
      <c r="N1059" t="s">
        <v>8906</v>
      </c>
      <c r="O1059" t="s">
        <v>8911</v>
      </c>
      <c r="P1059" s="19" t="s">
        <v>19443</v>
      </c>
      <c r="Q1059" t="s">
        <v>19444</v>
      </c>
      <c r="R1059" t="s">
        <v>19445</v>
      </c>
      <c r="S1059" t="s">
        <v>19446</v>
      </c>
      <c r="T1059" t="s">
        <v>19447</v>
      </c>
      <c r="U1059" t="s">
        <v>19448</v>
      </c>
      <c r="V1059" t="s">
        <v>19449</v>
      </c>
      <c r="W1059" t="s">
        <v>19450</v>
      </c>
    </row>
    <row r="1060" spans="1:23" x14ac:dyDescent="0.35">
      <c r="A1060" t="s">
        <v>13110</v>
      </c>
      <c r="B1060" t="s">
        <v>13158</v>
      </c>
      <c r="C1060" t="s">
        <v>13162</v>
      </c>
      <c r="D1060">
        <v>678</v>
      </c>
      <c r="E1060" s="9">
        <v>1499</v>
      </c>
      <c r="F1060" s="1">
        <v>0.55000000000000004</v>
      </c>
      <c r="G1060">
        <v>4.2</v>
      </c>
      <c r="H1060" s="4">
        <v>900</v>
      </c>
      <c r="I1060" t="str">
        <f t="shared" si="16"/>
        <v>50% or more</v>
      </c>
      <c r="J1060" t="str" cm="1">
        <f t="array" ref="J1060">_xlfn.IFS(G1060&lt;=2,"0-2.0",G1060&lt;=3,"2.1-3.0",G1060&lt;=4,"3.1-4.0",G1060&lt;=5,"4.1-5.0")</f>
        <v>4.1-5.0</v>
      </c>
      <c r="K1060" s="6">
        <f>amazontable[[#This Row],[Discounted Price]]*H1060</f>
        <v>610200</v>
      </c>
      <c r="L1060" s="7" t="str" cm="1">
        <f t="array" ref="L1060">_xlfn.IFS(D1060&lt;=200,"0-200",D1060&lt;=500,"201-500",D1060&gt;500,"501 &amp; above")</f>
        <v>501 &amp; above</v>
      </c>
      <c r="M1060" t="str" cm="1">
        <f t="array" ref="M1060">_xlfn.IFS(H1060&lt;1000,"0-999",H1060&lt;10000,"1,000-9,999",H1060&gt;10000,"10,001&amp; above")</f>
        <v>0-999</v>
      </c>
      <c r="N1060" t="s">
        <v>8916</v>
      </c>
      <c r="O1060" t="s">
        <v>8921</v>
      </c>
      <c r="P1060" s="19" t="s">
        <v>19451</v>
      </c>
      <c r="Q1060" t="s">
        <v>19452</v>
      </c>
      <c r="R1060" t="s">
        <v>19453</v>
      </c>
      <c r="S1060" t="s">
        <v>19454</v>
      </c>
      <c r="T1060" t="s">
        <v>19455</v>
      </c>
      <c r="U1060" t="s">
        <v>19456</v>
      </c>
      <c r="V1060" t="s">
        <v>19457</v>
      </c>
      <c r="W1060" t="s">
        <v>19458</v>
      </c>
    </row>
    <row r="1061" spans="1:23" x14ac:dyDescent="0.35">
      <c r="A1061" t="s">
        <v>13110</v>
      </c>
      <c r="B1061" t="s">
        <v>13158</v>
      </c>
      <c r="C1061" t="s">
        <v>13159</v>
      </c>
      <c r="D1061">
        <v>809</v>
      </c>
      <c r="E1061" s="9">
        <v>1545</v>
      </c>
      <c r="F1061" s="1">
        <v>0.48</v>
      </c>
      <c r="G1061">
        <v>3.7</v>
      </c>
      <c r="H1061" s="4">
        <v>976</v>
      </c>
      <c r="I1061" t="str">
        <f t="shared" si="16"/>
        <v>&lt;50%</v>
      </c>
      <c r="J1061" t="str" cm="1">
        <f t="array" ref="J1061">_xlfn.IFS(G1061&lt;=2,"0-2.0",G1061&lt;=3,"2.1-3.0",G1061&lt;=4,"3.1-4.0",G1061&lt;=5,"4.1-5.0")</f>
        <v>3.1-4.0</v>
      </c>
      <c r="K1061" s="6">
        <f>amazontable[[#This Row],[Discounted Price]]*H1061</f>
        <v>789584</v>
      </c>
      <c r="L1061" s="7" t="str" cm="1">
        <f t="array" ref="L1061">_xlfn.IFS(D1061&lt;=200,"0-200",D1061&lt;=500,"201-500",D1061&gt;500,"501 &amp; above")</f>
        <v>501 &amp; above</v>
      </c>
      <c r="M1061" t="str" cm="1">
        <f t="array" ref="M1061">_xlfn.IFS(H1061&lt;1000,"0-999",H1061&lt;10000,"1,000-9,999",H1061&gt;10000,"10,001&amp; above")</f>
        <v>0-999</v>
      </c>
      <c r="N1061" t="s">
        <v>8926</v>
      </c>
      <c r="O1061" t="s">
        <v>8931</v>
      </c>
      <c r="P1061" s="19" t="s">
        <v>19459</v>
      </c>
      <c r="Q1061" t="s">
        <v>19460</v>
      </c>
      <c r="R1061" t="s">
        <v>19461</v>
      </c>
      <c r="S1061" t="s">
        <v>19462</v>
      </c>
      <c r="T1061" t="s">
        <v>19463</v>
      </c>
      <c r="U1061" t="s">
        <v>19464</v>
      </c>
      <c r="V1061" t="s">
        <v>19465</v>
      </c>
      <c r="W1061" t="s">
        <v>19466</v>
      </c>
    </row>
    <row r="1062" spans="1:23" x14ac:dyDescent="0.35">
      <c r="A1062" t="s">
        <v>13110</v>
      </c>
      <c r="B1062" t="s">
        <v>13158</v>
      </c>
      <c r="C1062" t="s">
        <v>13159</v>
      </c>
      <c r="D1062" s="2">
        <v>1969</v>
      </c>
      <c r="E1062" s="9">
        <v>5000</v>
      </c>
      <c r="F1062" s="1">
        <v>0.61</v>
      </c>
      <c r="G1062">
        <v>4.0999999999999996</v>
      </c>
      <c r="H1062" s="4">
        <v>4927</v>
      </c>
      <c r="I1062" t="str">
        <f t="shared" si="16"/>
        <v>50% or more</v>
      </c>
      <c r="J1062" t="str" cm="1">
        <f t="array" ref="J1062">_xlfn.IFS(G1062&lt;=2,"0-2.0",G1062&lt;=3,"2.1-3.0",G1062&lt;=4,"3.1-4.0",G1062&lt;=5,"4.1-5.0")</f>
        <v>4.1-5.0</v>
      </c>
      <c r="K1062" s="6">
        <f>amazontable[[#This Row],[Discounted Price]]*H1062</f>
        <v>9701263</v>
      </c>
      <c r="L1062" s="7" t="str" cm="1">
        <f t="array" ref="L1062">_xlfn.IFS(D1062&lt;=200,"0-200",D1062&lt;=500,"201-500",D1062&gt;500,"501 &amp; above")</f>
        <v>501 &amp; above</v>
      </c>
      <c r="M1062" t="str" cm="1">
        <f t="array" ref="M1062">_xlfn.IFS(H1062&lt;1000,"0-999",H1062&lt;10000,"1,000-9,999",H1062&gt;10000,"10,001&amp; above")</f>
        <v>1,000-9,999</v>
      </c>
      <c r="N1062" t="s">
        <v>8936</v>
      </c>
      <c r="O1062" t="s">
        <v>8942</v>
      </c>
      <c r="P1062" s="19" t="s">
        <v>19467</v>
      </c>
      <c r="Q1062" t="s">
        <v>19468</v>
      </c>
      <c r="R1062" t="s">
        <v>19469</v>
      </c>
      <c r="S1062" t="s">
        <v>19470</v>
      </c>
      <c r="T1062" t="s">
        <v>19471</v>
      </c>
      <c r="U1062" t="s">
        <v>19472</v>
      </c>
      <c r="V1062" t="s">
        <v>19473</v>
      </c>
      <c r="W1062" t="s">
        <v>19474</v>
      </c>
    </row>
    <row r="1063" spans="1:23" x14ac:dyDescent="0.35">
      <c r="A1063" t="s">
        <v>13110</v>
      </c>
      <c r="B1063" t="s">
        <v>13158</v>
      </c>
      <c r="C1063" t="s">
        <v>13162</v>
      </c>
      <c r="D1063" s="2">
        <v>1490</v>
      </c>
      <c r="E1063" s="9">
        <v>1695</v>
      </c>
      <c r="F1063" s="1">
        <v>0.12</v>
      </c>
      <c r="G1063">
        <v>4.4000000000000004</v>
      </c>
      <c r="H1063" s="4">
        <v>3543</v>
      </c>
      <c r="I1063" t="str">
        <f t="shared" si="16"/>
        <v>&lt;50%</v>
      </c>
      <c r="J1063" t="str" cm="1">
        <f t="array" ref="J1063">_xlfn.IFS(G1063&lt;=2,"0-2.0",G1063&lt;=3,"2.1-3.0",G1063&lt;=4,"3.1-4.0",G1063&lt;=5,"4.1-5.0")</f>
        <v>4.1-5.0</v>
      </c>
      <c r="K1063" s="6">
        <f>amazontable[[#This Row],[Discounted Price]]*H1063</f>
        <v>5279070</v>
      </c>
      <c r="L1063" s="7" t="str" cm="1">
        <f t="array" ref="L1063">_xlfn.IFS(D1063&lt;=200,"0-200",D1063&lt;=500,"201-500",D1063&gt;500,"501 &amp; above")</f>
        <v>501 &amp; above</v>
      </c>
      <c r="M1063" t="str" cm="1">
        <f t="array" ref="M1063">_xlfn.IFS(H1063&lt;1000,"0-999",H1063&lt;10000,"1,000-9,999",H1063&gt;10000,"10,001&amp; above")</f>
        <v>1,000-9,999</v>
      </c>
      <c r="N1063" t="s">
        <v>8947</v>
      </c>
      <c r="O1063" t="s">
        <v>8952</v>
      </c>
      <c r="P1063" s="19" t="s">
        <v>19475</v>
      </c>
      <c r="Q1063" t="s">
        <v>19476</v>
      </c>
      <c r="R1063" t="s">
        <v>19477</v>
      </c>
      <c r="S1063" t="s">
        <v>19478</v>
      </c>
      <c r="T1063" t="s">
        <v>19479</v>
      </c>
      <c r="U1063" t="s">
        <v>19480</v>
      </c>
      <c r="V1063" t="s">
        <v>19481</v>
      </c>
      <c r="W1063" t="s">
        <v>19482</v>
      </c>
    </row>
    <row r="1064" spans="1:23" x14ac:dyDescent="0.35">
      <c r="A1064" t="s">
        <v>13110</v>
      </c>
      <c r="B1064" t="s">
        <v>13160</v>
      </c>
      <c r="C1064" t="s">
        <v>13161</v>
      </c>
      <c r="D1064" s="2">
        <v>2499</v>
      </c>
      <c r="E1064" s="9">
        <v>3945</v>
      </c>
      <c r="F1064" s="1">
        <v>0.37</v>
      </c>
      <c r="G1064">
        <v>3.8</v>
      </c>
      <c r="H1064" s="4">
        <v>2732</v>
      </c>
      <c r="I1064" t="str">
        <f t="shared" si="16"/>
        <v>&lt;50%</v>
      </c>
      <c r="J1064" t="str" cm="1">
        <f t="array" ref="J1064">_xlfn.IFS(G1064&lt;=2,"0-2.0",G1064&lt;=3,"2.1-3.0",G1064&lt;=4,"3.1-4.0",G1064&lt;=5,"4.1-5.0")</f>
        <v>3.1-4.0</v>
      </c>
      <c r="K1064" s="6">
        <f>amazontable[[#This Row],[Discounted Price]]*H1064</f>
        <v>6827268</v>
      </c>
      <c r="L1064" s="7" t="str" cm="1">
        <f t="array" ref="L1064">_xlfn.IFS(D1064&lt;=200,"0-200",D1064&lt;=500,"201-500",D1064&gt;500,"501 &amp; above")</f>
        <v>501 &amp; above</v>
      </c>
      <c r="M1064" t="str" cm="1">
        <f t="array" ref="M1064">_xlfn.IFS(H1064&lt;1000,"0-999",H1064&lt;10000,"1,000-9,999",H1064&gt;10000,"10,001&amp; above")</f>
        <v>1,000-9,999</v>
      </c>
      <c r="N1064" t="s">
        <v>8957</v>
      </c>
      <c r="O1064" t="s">
        <v>8962</v>
      </c>
      <c r="P1064" s="19" t="s">
        <v>19483</v>
      </c>
      <c r="Q1064" t="s">
        <v>19484</v>
      </c>
      <c r="R1064" t="s">
        <v>19485</v>
      </c>
      <c r="S1064" t="s">
        <v>19486</v>
      </c>
      <c r="T1064" t="s">
        <v>19487</v>
      </c>
      <c r="U1064" t="s">
        <v>19488</v>
      </c>
      <c r="V1064" t="s">
        <v>19489</v>
      </c>
      <c r="W1064" t="s">
        <v>19490</v>
      </c>
    </row>
    <row r="1065" spans="1:23" x14ac:dyDescent="0.35">
      <c r="A1065" t="s">
        <v>13110</v>
      </c>
      <c r="B1065" t="s">
        <v>13158</v>
      </c>
      <c r="C1065" t="s">
        <v>13162</v>
      </c>
      <c r="D1065" s="2">
        <v>1665</v>
      </c>
      <c r="E1065" s="9">
        <v>2099</v>
      </c>
      <c r="F1065" s="1">
        <v>0.21</v>
      </c>
      <c r="G1065">
        <v>4</v>
      </c>
      <c r="H1065" s="4">
        <v>14368</v>
      </c>
      <c r="I1065" t="str">
        <f t="shared" si="16"/>
        <v>&lt;50%</v>
      </c>
      <c r="J1065" t="str" cm="1">
        <f t="array" ref="J1065">_xlfn.IFS(G1065&lt;=2,"0-2.0",G1065&lt;=3,"2.1-3.0",G1065&lt;=4,"3.1-4.0",G1065&lt;=5,"4.1-5.0")</f>
        <v>3.1-4.0</v>
      </c>
      <c r="K1065" s="6">
        <f>amazontable[[#This Row],[Discounted Price]]*H1065</f>
        <v>23922720</v>
      </c>
      <c r="L1065" s="7" t="str" cm="1">
        <f t="array" ref="L1065">_xlfn.IFS(D1065&lt;=200,"0-200",D1065&lt;=500,"201-500",D1065&gt;500,"501 &amp; above")</f>
        <v>501 &amp; above</v>
      </c>
      <c r="M1065" t="str" cm="1">
        <f t="array" ref="M1065">_xlfn.IFS(H1065&lt;1000,"0-999",H1065&lt;10000,"1,000-9,999",H1065&gt;10000,"10,001&amp; above")</f>
        <v>10,001&amp; above</v>
      </c>
      <c r="N1065" t="s">
        <v>8967</v>
      </c>
      <c r="O1065" t="s">
        <v>8973</v>
      </c>
      <c r="P1065" s="19" t="s">
        <v>19491</v>
      </c>
      <c r="Q1065" t="s">
        <v>19492</v>
      </c>
      <c r="R1065" t="s">
        <v>19493</v>
      </c>
      <c r="S1065" t="s">
        <v>19494</v>
      </c>
      <c r="T1065" t="s">
        <v>19495</v>
      </c>
      <c r="U1065" t="s">
        <v>19496</v>
      </c>
      <c r="V1065" t="s">
        <v>19497</v>
      </c>
      <c r="W1065" t="s">
        <v>19498</v>
      </c>
    </row>
    <row r="1066" spans="1:23" x14ac:dyDescent="0.35">
      <c r="A1066" t="s">
        <v>13110</v>
      </c>
      <c r="B1066" t="s">
        <v>13158</v>
      </c>
      <c r="C1066" t="s">
        <v>13159</v>
      </c>
      <c r="D1066" s="2">
        <v>3229</v>
      </c>
      <c r="E1066" s="9">
        <v>5295</v>
      </c>
      <c r="F1066" s="1">
        <v>0.39</v>
      </c>
      <c r="G1066">
        <v>4.2</v>
      </c>
      <c r="H1066" s="4">
        <v>39724</v>
      </c>
      <c r="I1066" t="str">
        <f t="shared" si="16"/>
        <v>&lt;50%</v>
      </c>
      <c r="J1066" t="str" cm="1">
        <f t="array" ref="J1066">_xlfn.IFS(G1066&lt;=2,"0-2.0",G1066&lt;=3,"2.1-3.0",G1066&lt;=4,"3.1-4.0",G1066&lt;=5,"4.1-5.0")</f>
        <v>4.1-5.0</v>
      </c>
      <c r="K1066" s="6">
        <f>amazontable[[#This Row],[Discounted Price]]*H1066</f>
        <v>128268796</v>
      </c>
      <c r="L1066" s="7" t="str" cm="1">
        <f t="array" ref="L1066">_xlfn.IFS(D1066&lt;=200,"0-200",D1066&lt;=500,"201-500",D1066&gt;500,"501 &amp; above")</f>
        <v>501 &amp; above</v>
      </c>
      <c r="M1066" t="str" cm="1">
        <f t="array" ref="M1066">_xlfn.IFS(H1066&lt;1000,"0-999",H1066&lt;10000,"1,000-9,999",H1066&gt;10000,"10,001&amp; above")</f>
        <v>10,001&amp; above</v>
      </c>
      <c r="N1066" t="s">
        <v>8978</v>
      </c>
      <c r="O1066" t="s">
        <v>8983</v>
      </c>
      <c r="P1066" s="19" t="s">
        <v>19499</v>
      </c>
      <c r="Q1066" t="s">
        <v>19500</v>
      </c>
      <c r="R1066" t="s">
        <v>19501</v>
      </c>
      <c r="S1066" t="s">
        <v>19502</v>
      </c>
      <c r="T1066" t="s">
        <v>19503</v>
      </c>
      <c r="U1066" t="s">
        <v>19504</v>
      </c>
      <c r="V1066" t="s">
        <v>19505</v>
      </c>
      <c r="W1066" t="s">
        <v>19506</v>
      </c>
    </row>
    <row r="1067" spans="1:23" x14ac:dyDescent="0.35">
      <c r="A1067" t="s">
        <v>13110</v>
      </c>
      <c r="B1067" t="s">
        <v>13158</v>
      </c>
      <c r="C1067" t="s">
        <v>13159</v>
      </c>
      <c r="D1067" s="2">
        <v>1799</v>
      </c>
      <c r="E1067" s="9">
        <v>3595</v>
      </c>
      <c r="F1067" s="1">
        <v>0.5</v>
      </c>
      <c r="G1067">
        <v>3.8</v>
      </c>
      <c r="H1067" s="4">
        <v>9791</v>
      </c>
      <c r="I1067" t="str">
        <f t="shared" si="16"/>
        <v>50% or more</v>
      </c>
      <c r="J1067" t="str" cm="1">
        <f t="array" ref="J1067">_xlfn.IFS(G1067&lt;=2,"0-2.0",G1067&lt;=3,"2.1-3.0",G1067&lt;=4,"3.1-4.0",G1067&lt;=5,"4.1-5.0")</f>
        <v>3.1-4.0</v>
      </c>
      <c r="K1067" s="6">
        <f>amazontable[[#This Row],[Discounted Price]]*H1067</f>
        <v>17614009</v>
      </c>
      <c r="L1067" s="7" t="str" cm="1">
        <f t="array" ref="L1067">_xlfn.IFS(D1067&lt;=200,"0-200",D1067&lt;=500,"201-500",D1067&gt;500,"501 &amp; above")</f>
        <v>501 &amp; above</v>
      </c>
      <c r="M1067" t="str" cm="1">
        <f t="array" ref="M1067">_xlfn.IFS(H1067&lt;1000,"0-999",H1067&lt;10000,"1,000-9,999",H1067&gt;10000,"10,001&amp; above")</f>
        <v>1,000-9,999</v>
      </c>
      <c r="N1067" t="s">
        <v>8988</v>
      </c>
      <c r="O1067" t="s">
        <v>8993</v>
      </c>
      <c r="P1067" s="19" t="s">
        <v>19507</v>
      </c>
      <c r="Q1067" t="s">
        <v>19508</v>
      </c>
      <c r="R1067" t="s">
        <v>19509</v>
      </c>
      <c r="S1067" t="s">
        <v>19510</v>
      </c>
      <c r="T1067" t="s">
        <v>19511</v>
      </c>
      <c r="U1067" t="s">
        <v>19512</v>
      </c>
      <c r="V1067" t="s">
        <v>19513</v>
      </c>
      <c r="W1067" t="s">
        <v>19514</v>
      </c>
    </row>
    <row r="1068" spans="1:23" x14ac:dyDescent="0.35">
      <c r="A1068" t="s">
        <v>13110</v>
      </c>
      <c r="B1068" t="s">
        <v>13158</v>
      </c>
      <c r="C1068" t="s">
        <v>13159</v>
      </c>
      <c r="D1068" s="2">
        <v>1260</v>
      </c>
      <c r="E1068" s="9">
        <v>1699</v>
      </c>
      <c r="F1068" s="1">
        <v>0.26</v>
      </c>
      <c r="G1068">
        <v>4.2</v>
      </c>
      <c r="H1068" s="4">
        <v>2891</v>
      </c>
      <c r="I1068" t="str">
        <f t="shared" si="16"/>
        <v>&lt;50%</v>
      </c>
      <c r="J1068" t="str" cm="1">
        <f t="array" ref="J1068">_xlfn.IFS(G1068&lt;=2,"0-2.0",G1068&lt;=3,"2.1-3.0",G1068&lt;=4,"3.1-4.0",G1068&lt;=5,"4.1-5.0")</f>
        <v>4.1-5.0</v>
      </c>
      <c r="K1068" s="6">
        <f>amazontable[[#This Row],[Discounted Price]]*H1068</f>
        <v>3642660</v>
      </c>
      <c r="L1068" s="7" t="str" cm="1">
        <f t="array" ref="L1068">_xlfn.IFS(D1068&lt;=200,"0-200",D1068&lt;=500,"201-500",D1068&gt;500,"501 &amp; above")</f>
        <v>501 &amp; above</v>
      </c>
      <c r="M1068" t="str" cm="1">
        <f t="array" ref="M1068">_xlfn.IFS(H1068&lt;1000,"0-999",H1068&lt;10000,"1,000-9,999",H1068&gt;10000,"10,001&amp; above")</f>
        <v>1,000-9,999</v>
      </c>
      <c r="N1068" t="s">
        <v>8998</v>
      </c>
      <c r="O1068" t="s">
        <v>9003</v>
      </c>
      <c r="P1068" s="19" t="s">
        <v>19515</v>
      </c>
      <c r="Q1068" t="s">
        <v>19516</v>
      </c>
      <c r="R1068" t="s">
        <v>19517</v>
      </c>
      <c r="S1068" t="s">
        <v>19518</v>
      </c>
      <c r="T1068" t="s">
        <v>19519</v>
      </c>
      <c r="U1068" t="s">
        <v>19520</v>
      </c>
      <c r="V1068" t="s">
        <v>19521</v>
      </c>
      <c r="W1068" t="s">
        <v>19522</v>
      </c>
    </row>
    <row r="1069" spans="1:23" x14ac:dyDescent="0.35">
      <c r="A1069" t="s">
        <v>13110</v>
      </c>
      <c r="B1069" t="s">
        <v>13160</v>
      </c>
      <c r="C1069" t="s">
        <v>13161</v>
      </c>
      <c r="D1069">
        <v>749</v>
      </c>
      <c r="E1069" s="9">
        <v>1129</v>
      </c>
      <c r="F1069" s="1">
        <v>0.34</v>
      </c>
      <c r="G1069">
        <v>4</v>
      </c>
      <c r="H1069" s="4">
        <v>2446</v>
      </c>
      <c r="I1069" t="str">
        <f t="shared" si="16"/>
        <v>&lt;50%</v>
      </c>
      <c r="J1069" t="str" cm="1">
        <f t="array" ref="J1069">_xlfn.IFS(G1069&lt;=2,"0-2.0",G1069&lt;=3,"2.1-3.0",G1069&lt;=4,"3.1-4.0",G1069&lt;=5,"4.1-5.0")</f>
        <v>3.1-4.0</v>
      </c>
      <c r="K1069" s="6">
        <f>amazontable[[#This Row],[Discounted Price]]*H1069</f>
        <v>1832054</v>
      </c>
      <c r="L1069" s="7" t="str" cm="1">
        <f t="array" ref="L1069">_xlfn.IFS(D1069&lt;=200,"0-200",D1069&lt;=500,"201-500",D1069&gt;500,"501 &amp; above")</f>
        <v>501 &amp; above</v>
      </c>
      <c r="M1069" t="str" cm="1">
        <f t="array" ref="M1069">_xlfn.IFS(H1069&lt;1000,"0-999",H1069&lt;10000,"1,000-9,999",H1069&gt;10000,"10,001&amp; above")</f>
        <v>1,000-9,999</v>
      </c>
      <c r="N1069" t="s">
        <v>9008</v>
      </c>
      <c r="O1069" t="s">
        <v>9013</v>
      </c>
      <c r="P1069" s="19" t="s">
        <v>19523</v>
      </c>
      <c r="Q1069" t="s">
        <v>19524</v>
      </c>
      <c r="R1069" t="s">
        <v>19525</v>
      </c>
      <c r="S1069" t="s">
        <v>19526</v>
      </c>
      <c r="T1069" t="s">
        <v>19527</v>
      </c>
      <c r="U1069" t="s">
        <v>19528</v>
      </c>
      <c r="V1069" t="s">
        <v>19529</v>
      </c>
      <c r="W1069" t="s">
        <v>19530</v>
      </c>
    </row>
    <row r="1070" spans="1:23" x14ac:dyDescent="0.35">
      <c r="A1070" t="s">
        <v>13110</v>
      </c>
      <c r="B1070" t="s">
        <v>13158</v>
      </c>
      <c r="C1070" t="s">
        <v>13159</v>
      </c>
      <c r="D1070" s="2">
        <v>3499</v>
      </c>
      <c r="E1070" s="9">
        <v>5795</v>
      </c>
      <c r="F1070" s="1">
        <v>0.4</v>
      </c>
      <c r="G1070">
        <v>3.9</v>
      </c>
      <c r="H1070" s="4">
        <v>25340</v>
      </c>
      <c r="I1070" t="str">
        <f t="shared" si="16"/>
        <v>&lt;50%</v>
      </c>
      <c r="J1070" t="str" cm="1">
        <f t="array" ref="J1070">_xlfn.IFS(G1070&lt;=2,"0-2.0",G1070&lt;=3,"2.1-3.0",G1070&lt;=4,"3.1-4.0",G1070&lt;=5,"4.1-5.0")</f>
        <v>3.1-4.0</v>
      </c>
      <c r="K1070" s="6">
        <f>amazontable[[#This Row],[Discounted Price]]*H1070</f>
        <v>88664660</v>
      </c>
      <c r="L1070" s="7" t="str" cm="1">
        <f t="array" ref="L1070">_xlfn.IFS(D1070&lt;=200,"0-200",D1070&lt;=500,"201-500",D1070&gt;500,"501 &amp; above")</f>
        <v>501 &amp; above</v>
      </c>
      <c r="M1070" t="str" cm="1">
        <f t="array" ref="M1070">_xlfn.IFS(H1070&lt;1000,"0-999",H1070&lt;10000,"1,000-9,999",H1070&gt;10000,"10,001&amp; above")</f>
        <v>10,001&amp; above</v>
      </c>
      <c r="N1070" t="s">
        <v>9018</v>
      </c>
      <c r="O1070" t="s">
        <v>9023</v>
      </c>
      <c r="P1070" s="19" t="s">
        <v>19531</v>
      </c>
      <c r="Q1070" t="s">
        <v>19532</v>
      </c>
      <c r="R1070" t="s">
        <v>19533</v>
      </c>
      <c r="S1070" t="s">
        <v>19534</v>
      </c>
      <c r="T1070" t="s">
        <v>19535</v>
      </c>
      <c r="U1070" t="s">
        <v>19536</v>
      </c>
      <c r="V1070" t="s">
        <v>19537</v>
      </c>
      <c r="W1070" t="s">
        <v>19538</v>
      </c>
    </row>
    <row r="1071" spans="1:23" x14ac:dyDescent="0.35">
      <c r="A1071" t="s">
        <v>13110</v>
      </c>
      <c r="B1071" t="s">
        <v>13158</v>
      </c>
      <c r="C1071" t="s">
        <v>13159</v>
      </c>
      <c r="D1071">
        <v>379</v>
      </c>
      <c r="E1071" s="9">
        <v>999</v>
      </c>
      <c r="F1071" s="1">
        <v>0.62</v>
      </c>
      <c r="G1071">
        <v>4.3</v>
      </c>
      <c r="H1071" s="4">
        <v>3096</v>
      </c>
      <c r="I1071" t="str">
        <f t="shared" si="16"/>
        <v>50% or more</v>
      </c>
      <c r="J1071" t="str" cm="1">
        <f t="array" ref="J1071">_xlfn.IFS(G1071&lt;=2,"0-2.0",G1071&lt;=3,"2.1-3.0",G1071&lt;=4,"3.1-4.0",G1071&lt;=5,"4.1-5.0")</f>
        <v>4.1-5.0</v>
      </c>
      <c r="K1071" s="6">
        <f>amazontable[[#This Row],[Discounted Price]]*H1071</f>
        <v>1173384</v>
      </c>
      <c r="L1071" s="7" t="str" cm="1">
        <f t="array" ref="L1071">_xlfn.IFS(D1071&lt;=200,"0-200",D1071&lt;=500,"201-500",D1071&gt;500,"501 &amp; above")</f>
        <v>201-500</v>
      </c>
      <c r="M1071" t="str" cm="1">
        <f t="array" ref="M1071">_xlfn.IFS(H1071&lt;1000,"0-999",H1071&lt;10000,"1,000-9,999",H1071&gt;10000,"10,001&amp; above")</f>
        <v>1,000-9,999</v>
      </c>
      <c r="N1071" t="s">
        <v>9028</v>
      </c>
      <c r="O1071" t="s">
        <v>9034</v>
      </c>
      <c r="P1071" s="19" t="s">
        <v>19539</v>
      </c>
      <c r="Q1071" t="s">
        <v>19540</v>
      </c>
      <c r="R1071" t="s">
        <v>19541</v>
      </c>
      <c r="S1071" t="s">
        <v>19542</v>
      </c>
      <c r="T1071" t="s">
        <v>19543</v>
      </c>
      <c r="U1071" t="s">
        <v>19544</v>
      </c>
      <c r="V1071" t="s">
        <v>19545</v>
      </c>
      <c r="W1071" t="s">
        <v>19546</v>
      </c>
    </row>
    <row r="1072" spans="1:23" x14ac:dyDescent="0.35">
      <c r="A1072" t="s">
        <v>13110</v>
      </c>
      <c r="B1072" t="s">
        <v>13160</v>
      </c>
      <c r="C1072" t="s">
        <v>13161</v>
      </c>
      <c r="D1072" s="2">
        <v>1099</v>
      </c>
      <c r="E1072" s="9">
        <v>2400</v>
      </c>
      <c r="F1072" s="1">
        <v>0.54</v>
      </c>
      <c r="G1072">
        <v>3.8</v>
      </c>
      <c r="H1072" s="4">
        <v>4</v>
      </c>
      <c r="I1072" t="str">
        <f t="shared" si="16"/>
        <v>50% or more</v>
      </c>
      <c r="J1072" t="str" cm="1">
        <f t="array" ref="J1072">_xlfn.IFS(G1072&lt;=2,"0-2.0",G1072&lt;=3,"2.1-3.0",G1072&lt;=4,"3.1-4.0",G1072&lt;=5,"4.1-5.0")</f>
        <v>3.1-4.0</v>
      </c>
      <c r="K1072" s="6">
        <f>amazontable[[#This Row],[Discounted Price]]*H1072</f>
        <v>4396</v>
      </c>
      <c r="L1072" s="7" t="str" cm="1">
        <f t="array" ref="L1072">_xlfn.IFS(D1072&lt;=200,"0-200",D1072&lt;=500,"201-500",D1072&gt;500,"501 &amp; above")</f>
        <v>501 &amp; above</v>
      </c>
      <c r="M1072" t="str" cm="1">
        <f t="array" ref="M1072">_xlfn.IFS(H1072&lt;1000,"0-999",H1072&lt;10000,"1,000-9,999",H1072&gt;10000,"10,001&amp; above")</f>
        <v>0-999</v>
      </c>
      <c r="N1072" t="s">
        <v>9039</v>
      </c>
      <c r="O1072" t="s">
        <v>9044</v>
      </c>
      <c r="P1072" s="19" t="s">
        <v>19547</v>
      </c>
      <c r="Q1072" t="s">
        <v>19548</v>
      </c>
      <c r="R1072" t="s">
        <v>19549</v>
      </c>
    </row>
    <row r="1073" spans="1:23" x14ac:dyDescent="0.35">
      <c r="A1073" t="s">
        <v>13110</v>
      </c>
      <c r="B1073" t="s">
        <v>13158</v>
      </c>
      <c r="C1073" t="s">
        <v>13159</v>
      </c>
      <c r="D1073">
        <v>749</v>
      </c>
      <c r="E1073" s="9">
        <v>1299</v>
      </c>
      <c r="F1073" s="1">
        <v>0.42</v>
      </c>
      <c r="G1073">
        <v>4</v>
      </c>
      <c r="H1073" s="4">
        <v>119</v>
      </c>
      <c r="I1073" t="str">
        <f t="shared" si="16"/>
        <v>&lt;50%</v>
      </c>
      <c r="J1073" t="str" cm="1">
        <f t="array" ref="J1073">_xlfn.IFS(G1073&lt;=2,"0-2.0",G1073&lt;=3,"2.1-3.0",G1073&lt;=4,"3.1-4.0",G1073&lt;=5,"4.1-5.0")</f>
        <v>3.1-4.0</v>
      </c>
      <c r="K1073" s="6">
        <f>amazontable[[#This Row],[Discounted Price]]*H1073</f>
        <v>89131</v>
      </c>
      <c r="L1073" s="7" t="str" cm="1">
        <f t="array" ref="L1073">_xlfn.IFS(D1073&lt;=200,"0-200",D1073&lt;=500,"201-500",D1073&gt;500,"501 &amp; above")</f>
        <v>501 &amp; above</v>
      </c>
      <c r="M1073" t="str" cm="1">
        <f t="array" ref="M1073">_xlfn.IFS(H1073&lt;1000,"0-999",H1073&lt;10000,"1,000-9,999",H1073&gt;10000,"10,001&amp; above")</f>
        <v>0-999</v>
      </c>
      <c r="N1073" t="s">
        <v>9049</v>
      </c>
      <c r="O1073" t="s">
        <v>9054</v>
      </c>
      <c r="P1073" s="19" t="s">
        <v>19550</v>
      </c>
      <c r="Q1073" t="s">
        <v>19551</v>
      </c>
      <c r="R1073" t="s">
        <v>19552</v>
      </c>
      <c r="S1073" t="s">
        <v>19553</v>
      </c>
      <c r="T1073" t="s">
        <v>19554</v>
      </c>
      <c r="U1073" t="s">
        <v>19555</v>
      </c>
      <c r="V1073" t="s">
        <v>19556</v>
      </c>
      <c r="W1073" t="s">
        <v>19557</v>
      </c>
    </row>
    <row r="1074" spans="1:23" x14ac:dyDescent="0.35">
      <c r="A1074" t="s">
        <v>13110</v>
      </c>
      <c r="B1074" t="s">
        <v>13158</v>
      </c>
      <c r="C1074" t="s">
        <v>13159</v>
      </c>
      <c r="D1074" s="2">
        <v>1299</v>
      </c>
      <c r="E1074" s="9">
        <v>1299</v>
      </c>
      <c r="F1074" s="1">
        <v>0</v>
      </c>
      <c r="G1074">
        <v>4.2</v>
      </c>
      <c r="H1074" s="4">
        <v>40106</v>
      </c>
      <c r="I1074" t="str">
        <f t="shared" si="16"/>
        <v>&lt;50%</v>
      </c>
      <c r="J1074" t="str" cm="1">
        <f t="array" ref="J1074">_xlfn.IFS(G1074&lt;=2,"0-2.0",G1074&lt;=3,"2.1-3.0",G1074&lt;=4,"3.1-4.0",G1074&lt;=5,"4.1-5.0")</f>
        <v>4.1-5.0</v>
      </c>
      <c r="K1074" s="6">
        <f>amazontable[[#This Row],[Discounted Price]]*H1074</f>
        <v>52097694</v>
      </c>
      <c r="L1074" s="7" t="str" cm="1">
        <f t="array" ref="L1074">_xlfn.IFS(D1074&lt;=200,"0-200",D1074&lt;=500,"201-500",D1074&gt;500,"501 &amp; above")</f>
        <v>501 &amp; above</v>
      </c>
      <c r="M1074" t="str" cm="1">
        <f t="array" ref="M1074">_xlfn.IFS(H1074&lt;1000,"0-999",H1074&lt;10000,"1,000-9,999",H1074&gt;10000,"10,001&amp; above")</f>
        <v>10,001&amp; above</v>
      </c>
      <c r="N1074" t="s">
        <v>9059</v>
      </c>
      <c r="O1074" t="s">
        <v>9065</v>
      </c>
      <c r="P1074" s="19" t="s">
        <v>19558</v>
      </c>
      <c r="Q1074" t="s">
        <v>19559</v>
      </c>
      <c r="R1074" t="s">
        <v>19560</v>
      </c>
      <c r="S1074" t="s">
        <v>19561</v>
      </c>
      <c r="T1074" t="s">
        <v>19562</v>
      </c>
      <c r="U1074" t="s">
        <v>19563</v>
      </c>
      <c r="V1074" t="s">
        <v>19564</v>
      </c>
      <c r="W1074" t="s">
        <v>19565</v>
      </c>
    </row>
    <row r="1075" spans="1:23" x14ac:dyDescent="0.35">
      <c r="A1075" t="s">
        <v>13110</v>
      </c>
      <c r="B1075" t="s">
        <v>13158</v>
      </c>
      <c r="C1075" t="s">
        <v>13162</v>
      </c>
      <c r="D1075">
        <v>549</v>
      </c>
      <c r="E1075" s="9">
        <v>1090</v>
      </c>
      <c r="F1075" s="1">
        <v>0.5</v>
      </c>
      <c r="G1075">
        <v>4.2</v>
      </c>
      <c r="H1075" s="4">
        <v>13029</v>
      </c>
      <c r="I1075" t="str">
        <f t="shared" si="16"/>
        <v>50% or more</v>
      </c>
      <c r="J1075" t="str" cm="1">
        <f t="array" ref="J1075">_xlfn.IFS(G1075&lt;=2,"0-2.0",G1075&lt;=3,"2.1-3.0",G1075&lt;=4,"3.1-4.0",G1075&lt;=5,"4.1-5.0")</f>
        <v>4.1-5.0</v>
      </c>
      <c r="K1075" s="6">
        <f>amazontable[[#This Row],[Discounted Price]]*H1075</f>
        <v>7152921</v>
      </c>
      <c r="L1075" s="7" t="str" cm="1">
        <f t="array" ref="L1075">_xlfn.IFS(D1075&lt;=200,"0-200",D1075&lt;=500,"201-500",D1075&gt;500,"501 &amp; above")</f>
        <v>501 &amp; above</v>
      </c>
      <c r="M1075" t="str" cm="1">
        <f t="array" ref="M1075">_xlfn.IFS(H1075&lt;1000,"0-999",H1075&lt;10000,"1,000-9,999",H1075&gt;10000,"10,001&amp; above")</f>
        <v>10,001&amp; above</v>
      </c>
      <c r="N1075" t="s">
        <v>9070</v>
      </c>
      <c r="O1075" t="s">
        <v>9075</v>
      </c>
      <c r="P1075" s="19" t="s">
        <v>19566</v>
      </c>
      <c r="Q1075" t="s">
        <v>19567</v>
      </c>
      <c r="R1075" t="s">
        <v>19568</v>
      </c>
      <c r="S1075" t="s">
        <v>19569</v>
      </c>
      <c r="T1075" t="s">
        <v>19570</v>
      </c>
      <c r="U1075" t="s">
        <v>19571</v>
      </c>
      <c r="V1075" t="s">
        <v>19572</v>
      </c>
      <c r="W1075" t="s">
        <v>19573</v>
      </c>
    </row>
    <row r="1076" spans="1:23" x14ac:dyDescent="0.35">
      <c r="A1076" t="s">
        <v>13110</v>
      </c>
      <c r="B1076" t="s">
        <v>13160</v>
      </c>
      <c r="C1076" t="s">
        <v>13161</v>
      </c>
      <c r="D1076">
        <v>899</v>
      </c>
      <c r="E1076" s="9">
        <v>2000</v>
      </c>
      <c r="F1076" s="1">
        <v>0.55000000000000004</v>
      </c>
      <c r="G1076">
        <v>3.6</v>
      </c>
      <c r="H1076" s="4">
        <v>291</v>
      </c>
      <c r="I1076" t="str">
        <f t="shared" si="16"/>
        <v>50% or more</v>
      </c>
      <c r="J1076" t="str" cm="1">
        <f t="array" ref="J1076">_xlfn.IFS(G1076&lt;=2,"0-2.0",G1076&lt;=3,"2.1-3.0",G1076&lt;=4,"3.1-4.0",G1076&lt;=5,"4.1-5.0")</f>
        <v>3.1-4.0</v>
      </c>
      <c r="K1076" s="6">
        <f>amazontable[[#This Row],[Discounted Price]]*H1076</f>
        <v>261609</v>
      </c>
      <c r="L1076" s="7" t="str" cm="1">
        <f t="array" ref="L1076">_xlfn.IFS(D1076&lt;=200,"0-200",D1076&lt;=500,"201-500",D1076&gt;500,"501 &amp; above")</f>
        <v>501 &amp; above</v>
      </c>
      <c r="M1076" t="str" cm="1">
        <f t="array" ref="M1076">_xlfn.IFS(H1076&lt;1000,"0-999",H1076&lt;10000,"1,000-9,999",H1076&gt;10000,"10,001&amp; above")</f>
        <v>0-999</v>
      </c>
      <c r="N1076" t="s">
        <v>9080</v>
      </c>
      <c r="O1076" t="s">
        <v>9085</v>
      </c>
      <c r="P1076" s="19" t="s">
        <v>19574</v>
      </c>
      <c r="Q1076" t="s">
        <v>19575</v>
      </c>
      <c r="R1076" t="s">
        <v>19576</v>
      </c>
      <c r="S1076" t="s">
        <v>19577</v>
      </c>
      <c r="T1076" t="s">
        <v>19578</v>
      </c>
      <c r="U1076" t="s">
        <v>19579</v>
      </c>
      <c r="V1076" t="s">
        <v>19580</v>
      </c>
      <c r="W1076" t="s">
        <v>19581</v>
      </c>
    </row>
    <row r="1077" spans="1:23" x14ac:dyDescent="0.35">
      <c r="A1077" t="s">
        <v>13110</v>
      </c>
      <c r="B1077" t="s">
        <v>13158</v>
      </c>
      <c r="C1077" t="s">
        <v>13162</v>
      </c>
      <c r="D1077" s="2">
        <v>1321</v>
      </c>
      <c r="E1077" s="9">
        <v>1545</v>
      </c>
      <c r="F1077" s="1">
        <v>0.14000000000000001</v>
      </c>
      <c r="G1077">
        <v>4.3</v>
      </c>
      <c r="H1077" s="4">
        <v>15453</v>
      </c>
      <c r="I1077" t="str">
        <f t="shared" si="16"/>
        <v>&lt;50%</v>
      </c>
      <c r="J1077" t="str" cm="1">
        <f t="array" ref="J1077">_xlfn.IFS(G1077&lt;=2,"0-2.0",G1077&lt;=3,"2.1-3.0",G1077&lt;=4,"3.1-4.0",G1077&lt;=5,"4.1-5.0")</f>
        <v>4.1-5.0</v>
      </c>
      <c r="K1077" s="6">
        <f>amazontable[[#This Row],[Discounted Price]]*H1077</f>
        <v>20413413</v>
      </c>
      <c r="L1077" s="7" t="str" cm="1">
        <f t="array" ref="L1077">_xlfn.IFS(D1077&lt;=200,"0-200",D1077&lt;=500,"201-500",D1077&gt;500,"501 &amp; above")</f>
        <v>501 &amp; above</v>
      </c>
      <c r="M1077" t="str" cm="1">
        <f t="array" ref="M1077">_xlfn.IFS(H1077&lt;1000,"0-999",H1077&lt;10000,"1,000-9,999",H1077&gt;10000,"10,001&amp; above")</f>
        <v>10,001&amp; above</v>
      </c>
      <c r="N1077" t="s">
        <v>9090</v>
      </c>
      <c r="O1077" t="s">
        <v>9095</v>
      </c>
      <c r="P1077" s="19" t="s">
        <v>19582</v>
      </c>
      <c r="Q1077" t="s">
        <v>19583</v>
      </c>
      <c r="R1077" t="s">
        <v>19584</v>
      </c>
      <c r="S1077" t="s">
        <v>19585</v>
      </c>
      <c r="T1077" t="s">
        <v>19586</v>
      </c>
      <c r="U1077" t="s">
        <v>19587</v>
      </c>
      <c r="V1077" t="s">
        <v>19588</v>
      </c>
      <c r="W1077" t="s">
        <v>19589</v>
      </c>
    </row>
    <row r="1078" spans="1:23" x14ac:dyDescent="0.35">
      <c r="A1078" t="s">
        <v>13110</v>
      </c>
      <c r="B1078" t="s">
        <v>13158</v>
      </c>
      <c r="C1078" t="s">
        <v>13162</v>
      </c>
      <c r="D1078" s="2">
        <v>1099</v>
      </c>
      <c r="E1078" s="9">
        <v>1999</v>
      </c>
      <c r="F1078" s="1">
        <v>0.45</v>
      </c>
      <c r="G1078">
        <v>4</v>
      </c>
      <c r="H1078" s="4">
        <v>604</v>
      </c>
      <c r="I1078" t="str">
        <f t="shared" si="16"/>
        <v>&lt;50%</v>
      </c>
      <c r="J1078" t="str" cm="1">
        <f t="array" ref="J1078">_xlfn.IFS(G1078&lt;=2,"0-2.0",G1078&lt;=3,"2.1-3.0",G1078&lt;=4,"3.1-4.0",G1078&lt;=5,"4.1-5.0")</f>
        <v>3.1-4.0</v>
      </c>
      <c r="K1078" s="6">
        <f>amazontable[[#This Row],[Discounted Price]]*H1078</f>
        <v>663796</v>
      </c>
      <c r="L1078" s="7" t="str" cm="1">
        <f t="array" ref="L1078">_xlfn.IFS(D1078&lt;=200,"0-200",D1078&lt;=500,"201-500",D1078&gt;500,"501 &amp; above")</f>
        <v>501 &amp; above</v>
      </c>
      <c r="M1078" t="str" cm="1">
        <f t="array" ref="M1078">_xlfn.IFS(H1078&lt;1000,"0-999",H1078&lt;10000,"1,000-9,999",H1078&gt;10000,"10,001&amp; above")</f>
        <v>0-999</v>
      </c>
      <c r="N1078" t="s">
        <v>9100</v>
      </c>
      <c r="O1078" t="s">
        <v>9105</v>
      </c>
      <c r="P1078" s="19" t="s">
        <v>19590</v>
      </c>
      <c r="Q1078" t="s">
        <v>19591</v>
      </c>
      <c r="R1078" t="s">
        <v>19592</v>
      </c>
      <c r="S1078" t="s">
        <v>19593</v>
      </c>
      <c r="T1078" t="s">
        <v>19594</v>
      </c>
      <c r="U1078" t="s">
        <v>19595</v>
      </c>
      <c r="V1078" t="s">
        <v>19596</v>
      </c>
      <c r="W1078" t="s">
        <v>19597</v>
      </c>
    </row>
    <row r="1079" spans="1:23" x14ac:dyDescent="0.35">
      <c r="A1079" t="s">
        <v>13110</v>
      </c>
      <c r="B1079" t="s">
        <v>13158</v>
      </c>
      <c r="C1079" t="s">
        <v>13162</v>
      </c>
      <c r="D1079">
        <v>775</v>
      </c>
      <c r="E1079" s="9">
        <v>875</v>
      </c>
      <c r="F1079" s="1">
        <v>0.11</v>
      </c>
      <c r="G1079">
        <v>4.2</v>
      </c>
      <c r="H1079" s="4">
        <v>46647</v>
      </c>
      <c r="I1079" t="str">
        <f t="shared" si="16"/>
        <v>&lt;50%</v>
      </c>
      <c r="J1079" t="str" cm="1">
        <f t="array" ref="J1079">_xlfn.IFS(G1079&lt;=2,"0-2.0",G1079&lt;=3,"2.1-3.0",G1079&lt;=4,"3.1-4.0",G1079&lt;=5,"4.1-5.0")</f>
        <v>4.1-5.0</v>
      </c>
      <c r="K1079" s="6">
        <f>amazontable[[#This Row],[Discounted Price]]*H1079</f>
        <v>36151425</v>
      </c>
      <c r="L1079" s="7" t="str" cm="1">
        <f t="array" ref="L1079">_xlfn.IFS(D1079&lt;=200,"0-200",D1079&lt;=500,"201-500",D1079&gt;500,"501 &amp; above")</f>
        <v>501 &amp; above</v>
      </c>
      <c r="M1079" t="str" cm="1">
        <f t="array" ref="M1079">_xlfn.IFS(H1079&lt;1000,"0-999",H1079&lt;10000,"1,000-9,999",H1079&gt;10000,"10,001&amp; above")</f>
        <v>10,001&amp; above</v>
      </c>
      <c r="N1079" t="s">
        <v>9110</v>
      </c>
      <c r="O1079" t="s">
        <v>9115</v>
      </c>
      <c r="P1079" s="19" t="s">
        <v>19598</v>
      </c>
      <c r="Q1079" t="s">
        <v>19599</v>
      </c>
      <c r="R1079" t="s">
        <v>19600</v>
      </c>
      <c r="S1079" t="s">
        <v>19601</v>
      </c>
      <c r="T1079" t="s">
        <v>19602</v>
      </c>
      <c r="U1079" t="s">
        <v>19603</v>
      </c>
      <c r="V1079" t="s">
        <v>19604</v>
      </c>
      <c r="W1079" t="s">
        <v>19605</v>
      </c>
    </row>
    <row r="1080" spans="1:23" x14ac:dyDescent="0.35">
      <c r="A1080" t="s">
        <v>13110</v>
      </c>
      <c r="B1080" t="s">
        <v>13160</v>
      </c>
      <c r="C1080" t="s">
        <v>13165</v>
      </c>
      <c r="D1080" s="2">
        <v>6299</v>
      </c>
      <c r="E1080" s="9">
        <v>15270</v>
      </c>
      <c r="F1080" s="1">
        <v>0.59</v>
      </c>
      <c r="G1080">
        <v>4.0999999999999996</v>
      </c>
      <c r="H1080" s="4">
        <v>3233</v>
      </c>
      <c r="I1080" t="str">
        <f t="shared" si="16"/>
        <v>50% or more</v>
      </c>
      <c r="J1080" t="str" cm="1">
        <f t="array" ref="J1080">_xlfn.IFS(G1080&lt;=2,"0-2.0",G1080&lt;=3,"2.1-3.0",G1080&lt;=4,"3.1-4.0",G1080&lt;=5,"4.1-5.0")</f>
        <v>4.1-5.0</v>
      </c>
      <c r="K1080" s="6">
        <f>amazontable[[#This Row],[Discounted Price]]*H1080</f>
        <v>20364667</v>
      </c>
      <c r="L1080" s="7" t="str" cm="1">
        <f t="array" ref="L1080">_xlfn.IFS(D1080&lt;=200,"0-200",D1080&lt;=500,"201-500",D1080&gt;500,"501 &amp; above")</f>
        <v>501 &amp; above</v>
      </c>
      <c r="M1080" t="str" cm="1">
        <f t="array" ref="M1080">_xlfn.IFS(H1080&lt;1000,"0-999",H1080&lt;10000,"1,000-9,999",H1080&gt;10000,"10,001&amp; above")</f>
        <v>1,000-9,999</v>
      </c>
      <c r="N1080" t="s">
        <v>9120</v>
      </c>
      <c r="O1080" t="s">
        <v>9125</v>
      </c>
      <c r="P1080" s="19" t="s">
        <v>19606</v>
      </c>
      <c r="Q1080" t="s">
        <v>19607</v>
      </c>
      <c r="R1080" t="s">
        <v>19608</v>
      </c>
      <c r="S1080" t="s">
        <v>19609</v>
      </c>
      <c r="T1080" t="s">
        <v>19610</v>
      </c>
      <c r="U1080" t="s">
        <v>19611</v>
      </c>
      <c r="V1080" t="s">
        <v>19612</v>
      </c>
      <c r="W1080" t="s">
        <v>19613</v>
      </c>
    </row>
    <row r="1081" spans="1:23" x14ac:dyDescent="0.35">
      <c r="A1081" t="s">
        <v>13110</v>
      </c>
      <c r="B1081" t="s">
        <v>13158</v>
      </c>
      <c r="C1081" t="s">
        <v>13162</v>
      </c>
      <c r="D1081" s="2">
        <v>3190</v>
      </c>
      <c r="E1081" s="9">
        <v>4195</v>
      </c>
      <c r="F1081" s="1">
        <v>0.24</v>
      </c>
      <c r="G1081">
        <v>4</v>
      </c>
      <c r="H1081" s="4">
        <v>1282</v>
      </c>
      <c r="I1081" t="str">
        <f t="shared" si="16"/>
        <v>&lt;50%</v>
      </c>
      <c r="J1081" t="str" cm="1">
        <f t="array" ref="J1081">_xlfn.IFS(G1081&lt;=2,"0-2.0",G1081&lt;=3,"2.1-3.0",G1081&lt;=4,"3.1-4.0",G1081&lt;=5,"4.1-5.0")</f>
        <v>3.1-4.0</v>
      </c>
      <c r="K1081" s="6">
        <f>amazontable[[#This Row],[Discounted Price]]*H1081</f>
        <v>4089580</v>
      </c>
      <c r="L1081" s="7" t="str" cm="1">
        <f t="array" ref="L1081">_xlfn.IFS(D1081&lt;=200,"0-200",D1081&lt;=500,"201-500",D1081&gt;500,"501 &amp; above")</f>
        <v>501 &amp; above</v>
      </c>
      <c r="M1081" t="str" cm="1">
        <f t="array" ref="M1081">_xlfn.IFS(H1081&lt;1000,"0-999",H1081&lt;10000,"1,000-9,999",H1081&gt;10000,"10,001&amp; above")</f>
        <v>1,000-9,999</v>
      </c>
      <c r="N1081" t="s">
        <v>9130</v>
      </c>
      <c r="O1081" t="s">
        <v>9135</v>
      </c>
      <c r="P1081" s="19" t="s">
        <v>19614</v>
      </c>
      <c r="Q1081" t="s">
        <v>19615</v>
      </c>
      <c r="R1081" t="s">
        <v>19616</v>
      </c>
      <c r="S1081" t="s">
        <v>19617</v>
      </c>
      <c r="T1081" t="s">
        <v>19618</v>
      </c>
      <c r="U1081" t="s">
        <v>19619</v>
      </c>
      <c r="V1081" t="s">
        <v>19620</v>
      </c>
      <c r="W1081" t="s">
        <v>19621</v>
      </c>
    </row>
    <row r="1082" spans="1:23" x14ac:dyDescent="0.35">
      <c r="A1082" t="s">
        <v>13110</v>
      </c>
      <c r="B1082" t="s">
        <v>13160</v>
      </c>
      <c r="C1082" t="s">
        <v>13161</v>
      </c>
      <c r="D1082">
        <v>799</v>
      </c>
      <c r="E1082" s="9">
        <v>1989</v>
      </c>
      <c r="F1082" s="1">
        <v>0.6</v>
      </c>
      <c r="G1082">
        <v>4.3</v>
      </c>
      <c r="H1082" s="4">
        <v>70</v>
      </c>
      <c r="I1082" t="str">
        <f t="shared" si="16"/>
        <v>50% or more</v>
      </c>
      <c r="J1082" t="str" cm="1">
        <f t="array" ref="J1082">_xlfn.IFS(G1082&lt;=2,"0-2.0",G1082&lt;=3,"2.1-3.0",G1082&lt;=4,"3.1-4.0",G1082&lt;=5,"4.1-5.0")</f>
        <v>4.1-5.0</v>
      </c>
      <c r="K1082" s="6">
        <f>amazontable[[#This Row],[Discounted Price]]*H1082</f>
        <v>55930</v>
      </c>
      <c r="L1082" s="7" t="str" cm="1">
        <f t="array" ref="L1082">_xlfn.IFS(D1082&lt;=200,"0-200",D1082&lt;=500,"201-500",D1082&gt;500,"501 &amp; above")</f>
        <v>501 &amp; above</v>
      </c>
      <c r="M1082" t="str" cm="1">
        <f t="array" ref="M1082">_xlfn.IFS(H1082&lt;1000,"0-999",H1082&lt;10000,"1,000-9,999",H1082&gt;10000,"10,001&amp; above")</f>
        <v>0-999</v>
      </c>
      <c r="N1082" t="s">
        <v>9140</v>
      </c>
      <c r="O1082" t="s">
        <v>9145</v>
      </c>
      <c r="P1082" s="19" t="s">
        <v>19622</v>
      </c>
      <c r="Q1082" t="s">
        <v>19623</v>
      </c>
      <c r="R1082" t="s">
        <v>19624</v>
      </c>
      <c r="S1082" t="s">
        <v>19625</v>
      </c>
      <c r="T1082" t="s">
        <v>19626</v>
      </c>
      <c r="U1082" t="s">
        <v>19627</v>
      </c>
      <c r="V1082" t="s">
        <v>19628</v>
      </c>
      <c r="W1082" t="s">
        <v>19629</v>
      </c>
    </row>
    <row r="1083" spans="1:23" x14ac:dyDescent="0.35">
      <c r="A1083" t="s">
        <v>13110</v>
      </c>
      <c r="B1083" t="s">
        <v>13158</v>
      </c>
      <c r="C1083" t="s">
        <v>13159</v>
      </c>
      <c r="D1083" s="2">
        <v>2699</v>
      </c>
      <c r="E1083" s="9">
        <v>5000</v>
      </c>
      <c r="F1083" s="1">
        <v>0.46</v>
      </c>
      <c r="G1083">
        <v>4</v>
      </c>
      <c r="H1083" s="4">
        <v>26164</v>
      </c>
      <c r="I1083" t="str">
        <f t="shared" si="16"/>
        <v>&lt;50%</v>
      </c>
      <c r="J1083" t="str" cm="1">
        <f t="array" ref="J1083">_xlfn.IFS(G1083&lt;=2,"0-2.0",G1083&lt;=3,"2.1-3.0",G1083&lt;=4,"3.1-4.0",G1083&lt;=5,"4.1-5.0")</f>
        <v>3.1-4.0</v>
      </c>
      <c r="K1083" s="6">
        <f>amazontable[[#This Row],[Discounted Price]]*H1083</f>
        <v>70616636</v>
      </c>
      <c r="L1083" s="7" t="str" cm="1">
        <f t="array" ref="L1083">_xlfn.IFS(D1083&lt;=200,"0-200",D1083&lt;=500,"201-500",D1083&gt;500,"501 &amp; above")</f>
        <v>501 &amp; above</v>
      </c>
      <c r="M1083" t="str" cm="1">
        <f t="array" ref="M1083">_xlfn.IFS(H1083&lt;1000,"0-999",H1083&lt;10000,"1,000-9,999",H1083&gt;10000,"10,001&amp; above")</f>
        <v>10,001&amp; above</v>
      </c>
      <c r="N1083" t="s">
        <v>9150</v>
      </c>
      <c r="O1083" t="s">
        <v>9155</v>
      </c>
      <c r="P1083" s="19" t="s">
        <v>19630</v>
      </c>
      <c r="Q1083" t="s">
        <v>19631</v>
      </c>
      <c r="R1083" t="s">
        <v>19632</v>
      </c>
      <c r="S1083" t="s">
        <v>19633</v>
      </c>
      <c r="T1083" t="s">
        <v>19634</v>
      </c>
      <c r="U1083" t="s">
        <v>19635</v>
      </c>
      <c r="V1083" t="s">
        <v>19636</v>
      </c>
      <c r="W1083" t="s">
        <v>19637</v>
      </c>
    </row>
    <row r="1084" spans="1:23" x14ac:dyDescent="0.35">
      <c r="A1084" t="s">
        <v>13110</v>
      </c>
      <c r="B1084" t="s">
        <v>13158</v>
      </c>
      <c r="C1084" t="s">
        <v>13162</v>
      </c>
      <c r="D1084">
        <v>599</v>
      </c>
      <c r="E1084" s="9">
        <v>990</v>
      </c>
      <c r="F1084" s="1">
        <v>0.39</v>
      </c>
      <c r="G1084">
        <v>3.9</v>
      </c>
      <c r="H1084" s="4">
        <v>16166</v>
      </c>
      <c r="I1084" t="str">
        <f t="shared" si="16"/>
        <v>&lt;50%</v>
      </c>
      <c r="J1084" t="str" cm="1">
        <f t="array" ref="J1084">_xlfn.IFS(G1084&lt;=2,"0-2.0",G1084&lt;=3,"2.1-3.0",G1084&lt;=4,"3.1-4.0",G1084&lt;=5,"4.1-5.0")</f>
        <v>3.1-4.0</v>
      </c>
      <c r="K1084" s="6">
        <f>amazontable[[#This Row],[Discounted Price]]*H1084</f>
        <v>9683434</v>
      </c>
      <c r="L1084" s="7" t="str" cm="1">
        <f t="array" ref="L1084">_xlfn.IFS(D1084&lt;=200,"0-200",D1084&lt;=500,"201-500",D1084&gt;500,"501 &amp; above")</f>
        <v>501 &amp; above</v>
      </c>
      <c r="M1084" t="str" cm="1">
        <f t="array" ref="M1084">_xlfn.IFS(H1084&lt;1000,"0-999",H1084&lt;10000,"1,000-9,999",H1084&gt;10000,"10,001&amp; above")</f>
        <v>10,001&amp; above</v>
      </c>
      <c r="N1084" t="s">
        <v>9160</v>
      </c>
      <c r="O1084" t="s">
        <v>9165</v>
      </c>
      <c r="P1084" s="19" t="s">
        <v>19638</v>
      </c>
      <c r="Q1084" t="s">
        <v>19639</v>
      </c>
      <c r="R1084" t="s">
        <v>19640</v>
      </c>
      <c r="S1084" t="s">
        <v>19641</v>
      </c>
      <c r="T1084" t="s">
        <v>19642</v>
      </c>
      <c r="U1084" t="s">
        <v>19643</v>
      </c>
      <c r="V1084" t="s">
        <v>19644</v>
      </c>
      <c r="W1084" t="s">
        <v>19645</v>
      </c>
    </row>
    <row r="1085" spans="1:23" x14ac:dyDescent="0.35">
      <c r="A1085" t="s">
        <v>13110</v>
      </c>
      <c r="B1085" t="s">
        <v>13158</v>
      </c>
      <c r="C1085" t="s">
        <v>13159</v>
      </c>
      <c r="D1085">
        <v>749</v>
      </c>
      <c r="E1085" s="9">
        <v>1111</v>
      </c>
      <c r="F1085" s="1">
        <v>0.33</v>
      </c>
      <c r="G1085">
        <v>4.2</v>
      </c>
      <c r="H1085" s="4">
        <v>35693</v>
      </c>
      <c r="I1085" t="str">
        <f t="shared" si="16"/>
        <v>&lt;50%</v>
      </c>
      <c r="J1085" t="str" cm="1">
        <f t="array" ref="J1085">_xlfn.IFS(G1085&lt;=2,"0-2.0",G1085&lt;=3,"2.1-3.0",G1085&lt;=4,"3.1-4.0",G1085&lt;=5,"4.1-5.0")</f>
        <v>4.1-5.0</v>
      </c>
      <c r="K1085" s="6">
        <f>amazontable[[#This Row],[Discounted Price]]*H1085</f>
        <v>26734057</v>
      </c>
      <c r="L1085" s="7" t="str" cm="1">
        <f t="array" ref="L1085">_xlfn.IFS(D1085&lt;=200,"0-200",D1085&lt;=500,"201-500",D1085&gt;500,"501 &amp; above")</f>
        <v>501 &amp; above</v>
      </c>
      <c r="M1085" t="str" cm="1">
        <f t="array" ref="M1085">_xlfn.IFS(H1085&lt;1000,"0-999",H1085&lt;10000,"1,000-9,999",H1085&gt;10000,"10,001&amp; above")</f>
        <v>10,001&amp; above</v>
      </c>
      <c r="N1085" t="s">
        <v>9170</v>
      </c>
      <c r="O1085" t="s">
        <v>9175</v>
      </c>
      <c r="P1085" s="19" t="s">
        <v>19646</v>
      </c>
      <c r="Q1085" t="s">
        <v>19647</v>
      </c>
      <c r="R1085" t="s">
        <v>19648</v>
      </c>
      <c r="S1085" t="s">
        <v>19649</v>
      </c>
      <c r="T1085" t="s">
        <v>19650</v>
      </c>
      <c r="U1085" t="s">
        <v>19651</v>
      </c>
      <c r="V1085" t="s">
        <v>19652</v>
      </c>
      <c r="W1085" t="s">
        <v>19653</v>
      </c>
    </row>
    <row r="1086" spans="1:23" x14ac:dyDescent="0.35">
      <c r="A1086" t="s">
        <v>13110</v>
      </c>
      <c r="B1086" t="s">
        <v>13160</v>
      </c>
      <c r="C1086" t="s">
        <v>13165</v>
      </c>
      <c r="D1086" s="2">
        <v>6199</v>
      </c>
      <c r="E1086" s="9">
        <v>10400</v>
      </c>
      <c r="F1086" s="1">
        <v>0.4</v>
      </c>
      <c r="G1086">
        <v>4.0999999999999996</v>
      </c>
      <c r="H1086" s="4">
        <v>14391</v>
      </c>
      <c r="I1086" t="str">
        <f t="shared" si="16"/>
        <v>&lt;50%</v>
      </c>
      <c r="J1086" t="str" cm="1">
        <f t="array" ref="J1086">_xlfn.IFS(G1086&lt;=2,"0-2.0",G1086&lt;=3,"2.1-3.0",G1086&lt;=4,"3.1-4.0",G1086&lt;=5,"4.1-5.0")</f>
        <v>4.1-5.0</v>
      </c>
      <c r="K1086" s="6">
        <f>amazontable[[#This Row],[Discounted Price]]*H1086</f>
        <v>89209809</v>
      </c>
      <c r="L1086" s="7" t="str" cm="1">
        <f t="array" ref="L1086">_xlfn.IFS(D1086&lt;=200,"0-200",D1086&lt;=500,"201-500",D1086&gt;500,"501 &amp; above")</f>
        <v>501 &amp; above</v>
      </c>
      <c r="M1086" t="str" cm="1">
        <f t="array" ref="M1086">_xlfn.IFS(H1086&lt;1000,"0-999",H1086&lt;10000,"1,000-9,999",H1086&gt;10000,"10,001&amp; above")</f>
        <v>10,001&amp; above</v>
      </c>
      <c r="N1086" t="s">
        <v>9180</v>
      </c>
      <c r="O1086" t="s">
        <v>9185</v>
      </c>
      <c r="P1086" s="19" t="s">
        <v>19654</v>
      </c>
      <c r="Q1086" t="s">
        <v>19655</v>
      </c>
      <c r="R1086" t="s">
        <v>19656</v>
      </c>
      <c r="S1086" t="s">
        <v>19657</v>
      </c>
      <c r="T1086" t="s">
        <v>19658</v>
      </c>
      <c r="U1086" t="s">
        <v>19659</v>
      </c>
      <c r="V1086" t="s">
        <v>19660</v>
      </c>
      <c r="W1086" t="s">
        <v>19661</v>
      </c>
    </row>
    <row r="1087" spans="1:23" x14ac:dyDescent="0.35">
      <c r="A1087" t="s">
        <v>13110</v>
      </c>
      <c r="B1087" t="s">
        <v>13158</v>
      </c>
      <c r="C1087" t="s">
        <v>13159</v>
      </c>
      <c r="D1087" s="2">
        <v>1819</v>
      </c>
      <c r="E1087" s="9">
        <v>2490</v>
      </c>
      <c r="F1087" s="1">
        <v>0.27</v>
      </c>
      <c r="G1087">
        <v>4.4000000000000004</v>
      </c>
      <c r="H1087" s="4">
        <v>7946</v>
      </c>
      <c r="I1087" t="str">
        <f t="shared" si="16"/>
        <v>&lt;50%</v>
      </c>
      <c r="J1087" t="str" cm="1">
        <f t="array" ref="J1087">_xlfn.IFS(G1087&lt;=2,"0-2.0",G1087&lt;=3,"2.1-3.0",G1087&lt;=4,"3.1-4.0",G1087&lt;=5,"4.1-5.0")</f>
        <v>4.1-5.0</v>
      </c>
      <c r="K1087" s="6">
        <f>amazontable[[#This Row],[Discounted Price]]*H1087</f>
        <v>14453774</v>
      </c>
      <c r="L1087" s="7" t="str" cm="1">
        <f t="array" ref="L1087">_xlfn.IFS(D1087&lt;=200,"0-200",D1087&lt;=500,"201-500",D1087&gt;500,"501 &amp; above")</f>
        <v>501 &amp; above</v>
      </c>
      <c r="M1087" t="str" cm="1">
        <f t="array" ref="M1087">_xlfn.IFS(H1087&lt;1000,"0-999",H1087&lt;10000,"1,000-9,999",H1087&gt;10000,"10,001&amp; above")</f>
        <v>1,000-9,999</v>
      </c>
      <c r="N1087" t="s">
        <v>9190</v>
      </c>
      <c r="O1087" t="s">
        <v>9196</v>
      </c>
      <c r="P1087" s="19" t="s">
        <v>19662</v>
      </c>
      <c r="Q1087" t="s">
        <v>19663</v>
      </c>
      <c r="R1087" t="s">
        <v>19664</v>
      </c>
      <c r="S1087" t="s">
        <v>19665</v>
      </c>
      <c r="T1087" t="s">
        <v>19666</v>
      </c>
      <c r="U1087" t="s">
        <v>19667</v>
      </c>
      <c r="V1087" t="s">
        <v>19668</v>
      </c>
      <c r="W1087" t="s">
        <v>19669</v>
      </c>
    </row>
    <row r="1088" spans="1:23" x14ac:dyDescent="0.35">
      <c r="A1088" t="s">
        <v>13110</v>
      </c>
      <c r="B1088" t="s">
        <v>13158</v>
      </c>
      <c r="C1088" t="s">
        <v>13159</v>
      </c>
      <c r="D1088" s="2">
        <v>1199</v>
      </c>
      <c r="E1088" s="9">
        <v>1900</v>
      </c>
      <c r="F1088" s="1">
        <v>0.37</v>
      </c>
      <c r="G1088">
        <v>4</v>
      </c>
      <c r="H1088" s="4">
        <v>1765</v>
      </c>
      <c r="I1088" t="str">
        <f t="shared" si="16"/>
        <v>&lt;50%</v>
      </c>
      <c r="J1088" t="str" cm="1">
        <f t="array" ref="J1088">_xlfn.IFS(G1088&lt;=2,"0-2.0",G1088&lt;=3,"2.1-3.0",G1088&lt;=4,"3.1-4.0",G1088&lt;=5,"4.1-5.0")</f>
        <v>3.1-4.0</v>
      </c>
      <c r="K1088" s="6">
        <f>amazontable[[#This Row],[Discounted Price]]*H1088</f>
        <v>2116235</v>
      </c>
      <c r="L1088" s="7" t="str" cm="1">
        <f t="array" ref="L1088">_xlfn.IFS(D1088&lt;=200,"0-200",D1088&lt;=500,"201-500",D1088&gt;500,"501 &amp; above")</f>
        <v>501 &amp; above</v>
      </c>
      <c r="M1088" t="str" cm="1">
        <f t="array" ref="M1088">_xlfn.IFS(H1088&lt;1000,"0-999",H1088&lt;10000,"1,000-9,999",H1088&gt;10000,"10,001&amp; above")</f>
        <v>1,000-9,999</v>
      </c>
      <c r="N1088" t="s">
        <v>9201</v>
      </c>
      <c r="O1088" t="s">
        <v>9206</v>
      </c>
      <c r="P1088" s="19" t="s">
        <v>19670</v>
      </c>
      <c r="Q1088" t="s">
        <v>19671</v>
      </c>
      <c r="R1088" t="s">
        <v>19672</v>
      </c>
      <c r="S1088" t="s">
        <v>19673</v>
      </c>
      <c r="T1088" t="s">
        <v>19674</v>
      </c>
      <c r="U1088" t="s">
        <v>19675</v>
      </c>
      <c r="V1088" t="s">
        <v>19676</v>
      </c>
      <c r="W1088" t="s">
        <v>19677</v>
      </c>
    </row>
    <row r="1089" spans="1:23" x14ac:dyDescent="0.35">
      <c r="A1089" t="s">
        <v>13110</v>
      </c>
      <c r="B1089" t="s">
        <v>13158</v>
      </c>
      <c r="C1089" t="s">
        <v>13159</v>
      </c>
      <c r="D1089" s="2">
        <v>3249</v>
      </c>
      <c r="E1089" s="9">
        <v>6295</v>
      </c>
      <c r="F1089" s="1">
        <v>0.48</v>
      </c>
      <c r="G1089">
        <v>3.8</v>
      </c>
      <c r="H1089" s="4">
        <v>14062</v>
      </c>
      <c r="I1089" t="str">
        <f t="shared" si="16"/>
        <v>&lt;50%</v>
      </c>
      <c r="J1089" t="str" cm="1">
        <f t="array" ref="J1089">_xlfn.IFS(G1089&lt;=2,"0-2.0",G1089&lt;=3,"2.1-3.0",G1089&lt;=4,"3.1-4.0",G1089&lt;=5,"4.1-5.0")</f>
        <v>3.1-4.0</v>
      </c>
      <c r="K1089" s="6">
        <f>amazontable[[#This Row],[Discounted Price]]*H1089</f>
        <v>45687438</v>
      </c>
      <c r="L1089" s="7" t="str" cm="1">
        <f t="array" ref="L1089">_xlfn.IFS(D1089&lt;=200,"0-200",D1089&lt;=500,"201-500",D1089&gt;500,"501 &amp; above")</f>
        <v>501 &amp; above</v>
      </c>
      <c r="M1089" t="str" cm="1">
        <f t="array" ref="M1089">_xlfn.IFS(H1089&lt;1000,"0-999",H1089&lt;10000,"1,000-9,999",H1089&gt;10000,"10,001&amp; above")</f>
        <v>10,001&amp; above</v>
      </c>
      <c r="N1089" t="s">
        <v>9211</v>
      </c>
      <c r="O1089" t="s">
        <v>9216</v>
      </c>
      <c r="P1089" s="19" t="s">
        <v>19678</v>
      </c>
      <c r="Q1089" t="s">
        <v>19679</v>
      </c>
      <c r="R1089" t="s">
        <v>19680</v>
      </c>
      <c r="S1089" t="s">
        <v>19681</v>
      </c>
      <c r="T1089" t="s">
        <v>19682</v>
      </c>
      <c r="U1089" t="s">
        <v>19683</v>
      </c>
      <c r="V1089" t="s">
        <v>19684</v>
      </c>
      <c r="W1089" t="s">
        <v>19685</v>
      </c>
    </row>
    <row r="1090" spans="1:23" x14ac:dyDescent="0.35">
      <c r="A1090" t="s">
        <v>13110</v>
      </c>
      <c r="B1090" t="s">
        <v>13158</v>
      </c>
      <c r="C1090" t="s">
        <v>13159</v>
      </c>
      <c r="D1090">
        <v>349</v>
      </c>
      <c r="E1090" s="9">
        <v>999</v>
      </c>
      <c r="F1090" s="1">
        <v>0.65</v>
      </c>
      <c r="G1090">
        <v>4</v>
      </c>
      <c r="H1090" s="4">
        <v>15646</v>
      </c>
      <c r="I1090" t="str">
        <f t="shared" si="16"/>
        <v>50% or more</v>
      </c>
      <c r="J1090" t="str" cm="1">
        <f t="array" ref="J1090">_xlfn.IFS(G1090&lt;=2,"0-2.0",G1090&lt;=3,"2.1-3.0",G1090&lt;=4,"3.1-4.0",G1090&lt;=5,"4.1-5.0")</f>
        <v>3.1-4.0</v>
      </c>
      <c r="K1090" s="6">
        <f>amazontable[[#This Row],[Discounted Price]]*H1090</f>
        <v>5460454</v>
      </c>
      <c r="L1090" s="7" t="str" cm="1">
        <f t="array" ref="L1090">_xlfn.IFS(D1090&lt;=200,"0-200",D1090&lt;=500,"201-500",D1090&gt;500,"501 &amp; above")</f>
        <v>201-500</v>
      </c>
      <c r="M1090" t="str" cm="1">
        <f t="array" ref="M1090">_xlfn.IFS(H1090&lt;1000,"0-999",H1090&lt;10000,"1,000-9,999",H1090&gt;10000,"10,001&amp; above")</f>
        <v>10,001&amp; above</v>
      </c>
      <c r="N1090" t="s">
        <v>9221</v>
      </c>
      <c r="O1090" t="s">
        <v>9226</v>
      </c>
      <c r="P1090" s="19" t="s">
        <v>19686</v>
      </c>
      <c r="Q1090" t="s">
        <v>19687</v>
      </c>
      <c r="R1090" t="s">
        <v>19688</v>
      </c>
      <c r="S1090" t="s">
        <v>19689</v>
      </c>
      <c r="T1090" t="s">
        <v>19690</v>
      </c>
      <c r="U1090" t="s">
        <v>19691</v>
      </c>
      <c r="V1090" t="s">
        <v>19692</v>
      </c>
      <c r="W1090" t="s">
        <v>19693</v>
      </c>
    </row>
    <row r="1091" spans="1:23" x14ac:dyDescent="0.35">
      <c r="A1091" t="s">
        <v>13110</v>
      </c>
      <c r="B1091" t="s">
        <v>13160</v>
      </c>
      <c r="C1091" t="s">
        <v>13161</v>
      </c>
      <c r="D1091" s="2">
        <v>1049</v>
      </c>
      <c r="E1091" s="9">
        <v>1699</v>
      </c>
      <c r="F1091" s="1">
        <v>0.38</v>
      </c>
      <c r="G1091">
        <v>3.1</v>
      </c>
      <c r="H1091" s="4">
        <v>111</v>
      </c>
      <c r="I1091" t="str">
        <f t="shared" ref="I1091:I1154" si="17">IF(F1091&gt;=50%,"50% or more","&lt;50%")</f>
        <v>&lt;50%</v>
      </c>
      <c r="J1091" t="str" cm="1">
        <f t="array" ref="J1091">_xlfn.IFS(G1091&lt;=2,"0-2.0",G1091&lt;=3,"2.1-3.0",G1091&lt;=4,"3.1-4.0",G1091&lt;=5,"4.1-5.0")</f>
        <v>3.1-4.0</v>
      </c>
      <c r="K1091" s="6">
        <f>amazontable[[#This Row],[Discounted Price]]*H1091</f>
        <v>116439</v>
      </c>
      <c r="L1091" s="7" t="str" cm="1">
        <f t="array" ref="L1091">_xlfn.IFS(D1091&lt;=200,"0-200",D1091&lt;=500,"201-500",D1091&gt;500,"501 &amp; above")</f>
        <v>501 &amp; above</v>
      </c>
      <c r="M1091" t="str" cm="1">
        <f t="array" ref="M1091">_xlfn.IFS(H1091&lt;1000,"0-999",H1091&lt;10000,"1,000-9,999",H1091&gt;10000,"10,001&amp; above")</f>
        <v>0-999</v>
      </c>
      <c r="N1091" t="s">
        <v>9231</v>
      </c>
      <c r="O1091" t="s">
        <v>9236</v>
      </c>
      <c r="P1091" s="19" t="s">
        <v>19694</v>
      </c>
      <c r="Q1091" t="s">
        <v>19695</v>
      </c>
      <c r="R1091" t="s">
        <v>19696</v>
      </c>
      <c r="S1091" t="s">
        <v>19697</v>
      </c>
      <c r="T1091" t="s">
        <v>19698</v>
      </c>
      <c r="U1091" t="s">
        <v>19699</v>
      </c>
      <c r="V1091" t="s">
        <v>19700</v>
      </c>
      <c r="W1091" t="s">
        <v>19701</v>
      </c>
    </row>
    <row r="1092" spans="1:23" x14ac:dyDescent="0.35">
      <c r="A1092" t="s">
        <v>13110</v>
      </c>
      <c r="B1092" t="s">
        <v>13158</v>
      </c>
      <c r="C1092" t="s">
        <v>13159</v>
      </c>
      <c r="D1092">
        <v>799</v>
      </c>
      <c r="E1092" s="9">
        <v>1500</v>
      </c>
      <c r="F1092" s="1">
        <v>0.47</v>
      </c>
      <c r="G1092">
        <v>4.3</v>
      </c>
      <c r="H1092" s="4">
        <v>9695</v>
      </c>
      <c r="I1092" t="str">
        <f t="shared" si="17"/>
        <v>&lt;50%</v>
      </c>
      <c r="J1092" t="str" cm="1">
        <f t="array" ref="J1092">_xlfn.IFS(G1092&lt;=2,"0-2.0",G1092&lt;=3,"2.1-3.0",G1092&lt;=4,"3.1-4.0",G1092&lt;=5,"4.1-5.0")</f>
        <v>4.1-5.0</v>
      </c>
      <c r="K1092" s="6">
        <f>amazontable[[#This Row],[Discounted Price]]*H1092</f>
        <v>7746305</v>
      </c>
      <c r="L1092" s="7" t="str" cm="1">
        <f t="array" ref="L1092">_xlfn.IFS(D1092&lt;=200,"0-200",D1092&lt;=500,"201-500",D1092&gt;500,"501 &amp; above")</f>
        <v>501 &amp; above</v>
      </c>
      <c r="M1092" t="str" cm="1">
        <f t="array" ref="M1092">_xlfn.IFS(H1092&lt;1000,"0-999",H1092&lt;10000,"1,000-9,999",H1092&gt;10000,"10,001&amp; above")</f>
        <v>1,000-9,999</v>
      </c>
      <c r="N1092" t="s">
        <v>9241</v>
      </c>
      <c r="O1092" t="s">
        <v>9247</v>
      </c>
      <c r="P1092" s="19" t="s">
        <v>19702</v>
      </c>
      <c r="Q1092" t="s">
        <v>19703</v>
      </c>
      <c r="R1092" t="s">
        <v>19704</v>
      </c>
      <c r="S1092" t="s">
        <v>19705</v>
      </c>
      <c r="T1092" t="s">
        <v>19706</v>
      </c>
      <c r="U1092" t="s">
        <v>19707</v>
      </c>
      <c r="V1092" t="s">
        <v>19708</v>
      </c>
      <c r="W1092" t="s">
        <v>19709</v>
      </c>
    </row>
    <row r="1093" spans="1:23" x14ac:dyDescent="0.35">
      <c r="A1093" t="s">
        <v>13110</v>
      </c>
      <c r="B1093" t="s">
        <v>13160</v>
      </c>
      <c r="C1093" t="s">
        <v>13165</v>
      </c>
      <c r="D1093" s="2">
        <v>4999</v>
      </c>
      <c r="E1093" s="9">
        <v>9650</v>
      </c>
      <c r="F1093" s="1">
        <v>0.48</v>
      </c>
      <c r="G1093">
        <v>4.2</v>
      </c>
      <c r="H1093" s="4">
        <v>1772</v>
      </c>
      <c r="I1093" t="str">
        <f t="shared" si="17"/>
        <v>&lt;50%</v>
      </c>
      <c r="J1093" t="str" cm="1">
        <f t="array" ref="J1093">_xlfn.IFS(G1093&lt;=2,"0-2.0",G1093&lt;=3,"2.1-3.0",G1093&lt;=4,"3.1-4.0",G1093&lt;=5,"4.1-5.0")</f>
        <v>4.1-5.0</v>
      </c>
      <c r="K1093" s="6">
        <f>amazontable[[#This Row],[Discounted Price]]*H1093</f>
        <v>8858228</v>
      </c>
      <c r="L1093" s="7" t="str" cm="1">
        <f t="array" ref="L1093">_xlfn.IFS(D1093&lt;=200,"0-200",D1093&lt;=500,"201-500",D1093&gt;500,"501 &amp; above")</f>
        <v>501 &amp; above</v>
      </c>
      <c r="M1093" t="str" cm="1">
        <f t="array" ref="M1093">_xlfn.IFS(H1093&lt;1000,"0-999",H1093&lt;10000,"1,000-9,999",H1093&gt;10000,"10,001&amp; above")</f>
        <v>1,000-9,999</v>
      </c>
      <c r="N1093" t="s">
        <v>9252</v>
      </c>
      <c r="O1093" t="s">
        <v>9257</v>
      </c>
      <c r="P1093" s="19" t="s">
        <v>19710</v>
      </c>
      <c r="Q1093" t="s">
        <v>19711</v>
      </c>
      <c r="R1093" t="s">
        <v>19712</v>
      </c>
      <c r="S1093" t="s">
        <v>19713</v>
      </c>
      <c r="T1093" t="s">
        <v>19714</v>
      </c>
      <c r="U1093" t="s">
        <v>19715</v>
      </c>
      <c r="V1093" t="s">
        <v>19716</v>
      </c>
      <c r="W1093" t="s">
        <v>19717</v>
      </c>
    </row>
    <row r="1094" spans="1:23" x14ac:dyDescent="0.35">
      <c r="A1094" t="s">
        <v>13110</v>
      </c>
      <c r="B1094" t="s">
        <v>13158</v>
      </c>
      <c r="C1094" t="s">
        <v>13159</v>
      </c>
      <c r="D1094" s="2">
        <v>6999</v>
      </c>
      <c r="E1094" s="9">
        <v>10590</v>
      </c>
      <c r="F1094" s="1">
        <v>0.34</v>
      </c>
      <c r="G1094">
        <v>4.4000000000000004</v>
      </c>
      <c r="H1094" s="4">
        <v>11499</v>
      </c>
      <c r="I1094" t="str">
        <f t="shared" si="17"/>
        <v>&lt;50%</v>
      </c>
      <c r="J1094" t="str" cm="1">
        <f t="array" ref="J1094">_xlfn.IFS(G1094&lt;=2,"0-2.0",G1094&lt;=3,"2.1-3.0",G1094&lt;=4,"3.1-4.0",G1094&lt;=5,"4.1-5.0")</f>
        <v>4.1-5.0</v>
      </c>
      <c r="K1094" s="6">
        <f>amazontable[[#This Row],[Discounted Price]]*H1094</f>
        <v>80481501</v>
      </c>
      <c r="L1094" s="7" t="str" cm="1">
        <f t="array" ref="L1094">_xlfn.IFS(D1094&lt;=200,"0-200",D1094&lt;=500,"201-500",D1094&gt;500,"501 &amp; above")</f>
        <v>501 &amp; above</v>
      </c>
      <c r="M1094" t="str" cm="1">
        <f t="array" ref="M1094">_xlfn.IFS(H1094&lt;1000,"0-999",H1094&lt;10000,"1,000-9,999",H1094&gt;10000,"10,001&amp; above")</f>
        <v>10,001&amp; above</v>
      </c>
      <c r="N1094" t="s">
        <v>9262</v>
      </c>
      <c r="O1094" t="s">
        <v>9267</v>
      </c>
      <c r="P1094" s="19" t="s">
        <v>19718</v>
      </c>
      <c r="Q1094" t="s">
        <v>19719</v>
      </c>
      <c r="R1094" t="s">
        <v>19720</v>
      </c>
      <c r="S1094" t="s">
        <v>19721</v>
      </c>
      <c r="T1094" t="s">
        <v>19722</v>
      </c>
      <c r="U1094" t="s">
        <v>19723</v>
      </c>
      <c r="V1094" t="s">
        <v>19724</v>
      </c>
      <c r="W1094" t="s">
        <v>19725</v>
      </c>
    </row>
    <row r="1095" spans="1:23" x14ac:dyDescent="0.35">
      <c r="A1095" t="s">
        <v>13110</v>
      </c>
      <c r="B1095" t="s">
        <v>13158</v>
      </c>
      <c r="C1095" t="s">
        <v>13159</v>
      </c>
      <c r="D1095">
        <v>799</v>
      </c>
      <c r="E1095" s="9">
        <v>1999</v>
      </c>
      <c r="F1095" s="1">
        <v>0.6</v>
      </c>
      <c r="G1095">
        <v>4.0999999999999996</v>
      </c>
      <c r="H1095" s="4">
        <v>2162</v>
      </c>
      <c r="I1095" t="str">
        <f t="shared" si="17"/>
        <v>50% or more</v>
      </c>
      <c r="J1095" t="str" cm="1">
        <f t="array" ref="J1095">_xlfn.IFS(G1095&lt;=2,"0-2.0",G1095&lt;=3,"2.1-3.0",G1095&lt;=4,"3.1-4.0",G1095&lt;=5,"4.1-5.0")</f>
        <v>4.1-5.0</v>
      </c>
      <c r="K1095" s="6">
        <f>amazontable[[#This Row],[Discounted Price]]*H1095</f>
        <v>1727438</v>
      </c>
      <c r="L1095" s="7" t="str" cm="1">
        <f t="array" ref="L1095">_xlfn.IFS(D1095&lt;=200,"0-200",D1095&lt;=500,"201-500",D1095&gt;500,"501 &amp; above")</f>
        <v>501 &amp; above</v>
      </c>
      <c r="M1095" t="str" cm="1">
        <f t="array" ref="M1095">_xlfn.IFS(H1095&lt;1000,"0-999",H1095&lt;10000,"1,000-9,999",H1095&gt;10000,"10,001&amp; above")</f>
        <v>1,000-9,999</v>
      </c>
      <c r="N1095" t="s">
        <v>9272</v>
      </c>
      <c r="O1095" t="s">
        <v>9277</v>
      </c>
      <c r="P1095" s="19" t="s">
        <v>19726</v>
      </c>
      <c r="Q1095" t="s">
        <v>19727</v>
      </c>
      <c r="R1095" t="s">
        <v>19728</v>
      </c>
      <c r="S1095" t="s">
        <v>19729</v>
      </c>
      <c r="T1095" t="s">
        <v>19730</v>
      </c>
      <c r="U1095" t="s">
        <v>19731</v>
      </c>
      <c r="V1095" t="s">
        <v>19732</v>
      </c>
      <c r="W1095" t="s">
        <v>19733</v>
      </c>
    </row>
    <row r="1096" spans="1:23" x14ac:dyDescent="0.35">
      <c r="A1096" t="s">
        <v>13110</v>
      </c>
      <c r="B1096" t="s">
        <v>13158</v>
      </c>
      <c r="C1096" t="s">
        <v>13159</v>
      </c>
      <c r="D1096">
        <v>89</v>
      </c>
      <c r="E1096" s="9">
        <v>89</v>
      </c>
      <c r="F1096" s="1">
        <v>0</v>
      </c>
      <c r="G1096">
        <v>4.2</v>
      </c>
      <c r="H1096" s="4">
        <v>19621</v>
      </c>
      <c r="I1096" t="str">
        <f t="shared" si="17"/>
        <v>&lt;50%</v>
      </c>
      <c r="J1096" t="str" cm="1">
        <f t="array" ref="J1096">_xlfn.IFS(G1096&lt;=2,"0-2.0",G1096&lt;=3,"2.1-3.0",G1096&lt;=4,"3.1-4.0",G1096&lt;=5,"4.1-5.0")</f>
        <v>4.1-5.0</v>
      </c>
      <c r="K1096" s="6">
        <f>amazontable[[#This Row],[Discounted Price]]*H1096</f>
        <v>1746269</v>
      </c>
      <c r="L1096" s="7" t="str" cm="1">
        <f t="array" ref="L1096">_xlfn.IFS(D1096&lt;=200,"0-200",D1096&lt;=500,"201-500",D1096&gt;500,"501 &amp; above")</f>
        <v>0-200</v>
      </c>
      <c r="M1096" t="str" cm="1">
        <f t="array" ref="M1096">_xlfn.IFS(H1096&lt;1000,"0-999",H1096&lt;10000,"1,000-9,999",H1096&gt;10000,"10,001&amp; above")</f>
        <v>10,001&amp; above</v>
      </c>
      <c r="N1096" t="s">
        <v>9282</v>
      </c>
      <c r="O1096" t="s">
        <v>9288</v>
      </c>
      <c r="P1096" s="19" t="s">
        <v>19734</v>
      </c>
      <c r="Q1096" t="s">
        <v>19735</v>
      </c>
      <c r="R1096" t="s">
        <v>19736</v>
      </c>
      <c r="S1096" t="s">
        <v>19737</v>
      </c>
      <c r="T1096" t="s">
        <v>19738</v>
      </c>
      <c r="U1096" t="s">
        <v>19739</v>
      </c>
      <c r="V1096" t="s">
        <v>19740</v>
      </c>
      <c r="W1096" t="s">
        <v>19741</v>
      </c>
    </row>
    <row r="1097" spans="1:23" x14ac:dyDescent="0.35">
      <c r="A1097" t="s">
        <v>13110</v>
      </c>
      <c r="B1097" t="s">
        <v>13160</v>
      </c>
      <c r="C1097" t="s">
        <v>13168</v>
      </c>
      <c r="D1097" s="2">
        <v>1400</v>
      </c>
      <c r="E1097" s="9">
        <v>2485</v>
      </c>
      <c r="F1097" s="1">
        <v>0.44</v>
      </c>
      <c r="G1097">
        <v>4.0999999999999996</v>
      </c>
      <c r="H1097" s="4">
        <v>19998</v>
      </c>
      <c r="I1097" t="str">
        <f t="shared" si="17"/>
        <v>&lt;50%</v>
      </c>
      <c r="J1097" t="str" cm="1">
        <f t="array" ref="J1097">_xlfn.IFS(G1097&lt;=2,"0-2.0",G1097&lt;=3,"2.1-3.0",G1097&lt;=4,"3.1-4.0",G1097&lt;=5,"4.1-5.0")</f>
        <v>4.1-5.0</v>
      </c>
      <c r="K1097" s="6">
        <f>amazontable[[#This Row],[Discounted Price]]*H1097</f>
        <v>27997200</v>
      </c>
      <c r="L1097" s="7" t="str" cm="1">
        <f t="array" ref="L1097">_xlfn.IFS(D1097&lt;=200,"0-200",D1097&lt;=500,"201-500",D1097&gt;500,"501 &amp; above")</f>
        <v>501 &amp; above</v>
      </c>
      <c r="M1097" t="str" cm="1">
        <f t="array" ref="M1097">_xlfn.IFS(H1097&lt;1000,"0-999",H1097&lt;10000,"1,000-9,999",H1097&gt;10000,"10,001&amp; above")</f>
        <v>10,001&amp; above</v>
      </c>
      <c r="N1097" t="s">
        <v>9293</v>
      </c>
      <c r="O1097" t="s">
        <v>9299</v>
      </c>
      <c r="P1097" s="19" t="s">
        <v>19742</v>
      </c>
      <c r="Q1097" t="s">
        <v>19743</v>
      </c>
      <c r="R1097" t="s">
        <v>19744</v>
      </c>
      <c r="S1097" t="s">
        <v>19745</v>
      </c>
      <c r="T1097" t="s">
        <v>19746</v>
      </c>
      <c r="U1097" t="s">
        <v>19747</v>
      </c>
      <c r="V1097" t="s">
        <v>19748</v>
      </c>
      <c r="W1097" t="s">
        <v>19749</v>
      </c>
    </row>
    <row r="1098" spans="1:23" x14ac:dyDescent="0.35">
      <c r="A1098" t="s">
        <v>13110</v>
      </c>
      <c r="B1098" t="s">
        <v>13166</v>
      </c>
      <c r="C1098" t="s">
        <v>13167</v>
      </c>
      <c r="D1098">
        <v>355</v>
      </c>
      <c r="E1098" s="9">
        <v>899</v>
      </c>
      <c r="F1098" s="1">
        <v>0.61</v>
      </c>
      <c r="G1098">
        <v>4.0999999999999996</v>
      </c>
      <c r="H1098" s="4">
        <v>1051</v>
      </c>
      <c r="I1098" t="str">
        <f t="shared" si="17"/>
        <v>50% or more</v>
      </c>
      <c r="J1098" t="str" cm="1">
        <f t="array" ref="J1098">_xlfn.IFS(G1098&lt;=2,"0-2.0",G1098&lt;=3,"2.1-3.0",G1098&lt;=4,"3.1-4.0",G1098&lt;=5,"4.1-5.0")</f>
        <v>4.1-5.0</v>
      </c>
      <c r="K1098" s="6">
        <f>amazontable[[#This Row],[Discounted Price]]*H1098</f>
        <v>373105</v>
      </c>
      <c r="L1098" s="7" t="str" cm="1">
        <f t="array" ref="L1098">_xlfn.IFS(D1098&lt;=200,"0-200",D1098&lt;=500,"201-500",D1098&gt;500,"501 &amp; above")</f>
        <v>201-500</v>
      </c>
      <c r="M1098" t="str" cm="1">
        <f t="array" ref="M1098">_xlfn.IFS(H1098&lt;1000,"0-999",H1098&lt;10000,"1,000-9,999",H1098&gt;10000,"10,001&amp; above")</f>
        <v>1,000-9,999</v>
      </c>
      <c r="N1098" t="s">
        <v>9304</v>
      </c>
      <c r="O1098" t="s">
        <v>9309</v>
      </c>
      <c r="P1098" s="19" t="s">
        <v>19750</v>
      </c>
      <c r="Q1098" t="s">
        <v>19751</v>
      </c>
      <c r="R1098" t="s">
        <v>19752</v>
      </c>
      <c r="S1098" t="s">
        <v>19753</v>
      </c>
      <c r="T1098" t="s">
        <v>19754</v>
      </c>
      <c r="U1098" t="s">
        <v>19755</v>
      </c>
      <c r="V1098" t="s">
        <v>19756</v>
      </c>
      <c r="W1098" t="s">
        <v>19757</v>
      </c>
    </row>
    <row r="1099" spans="1:23" x14ac:dyDescent="0.35">
      <c r="A1099" t="s">
        <v>13110</v>
      </c>
      <c r="B1099" t="s">
        <v>13160</v>
      </c>
      <c r="C1099" t="s">
        <v>13161</v>
      </c>
      <c r="D1099" s="2">
        <v>2169</v>
      </c>
      <c r="E1099" s="9">
        <v>3279</v>
      </c>
      <c r="F1099" s="1">
        <v>0.34</v>
      </c>
      <c r="G1099">
        <v>4.0999999999999996</v>
      </c>
      <c r="H1099" s="4">
        <v>1716</v>
      </c>
      <c r="I1099" t="str">
        <f t="shared" si="17"/>
        <v>&lt;50%</v>
      </c>
      <c r="J1099" t="str" cm="1">
        <f t="array" ref="J1099">_xlfn.IFS(G1099&lt;=2,"0-2.0",G1099&lt;=3,"2.1-3.0",G1099&lt;=4,"3.1-4.0",G1099&lt;=5,"4.1-5.0")</f>
        <v>4.1-5.0</v>
      </c>
      <c r="K1099" s="6">
        <f>amazontable[[#This Row],[Discounted Price]]*H1099</f>
        <v>3722004</v>
      </c>
      <c r="L1099" s="7" t="str" cm="1">
        <f t="array" ref="L1099">_xlfn.IFS(D1099&lt;=200,"0-200",D1099&lt;=500,"201-500",D1099&gt;500,"501 &amp; above")</f>
        <v>501 &amp; above</v>
      </c>
      <c r="M1099" t="str" cm="1">
        <f t="array" ref="M1099">_xlfn.IFS(H1099&lt;1000,"0-999",H1099&lt;10000,"1,000-9,999",H1099&gt;10000,"10,001&amp; above")</f>
        <v>1,000-9,999</v>
      </c>
      <c r="N1099" t="s">
        <v>9314</v>
      </c>
      <c r="O1099" t="s">
        <v>9319</v>
      </c>
      <c r="P1099" s="19" t="s">
        <v>19758</v>
      </c>
      <c r="Q1099" t="s">
        <v>19759</v>
      </c>
      <c r="R1099" t="s">
        <v>19760</v>
      </c>
      <c r="S1099" t="s">
        <v>19761</v>
      </c>
      <c r="T1099" t="s">
        <v>19762</v>
      </c>
      <c r="U1099" t="s">
        <v>19763</v>
      </c>
      <c r="V1099" t="s">
        <v>19764</v>
      </c>
      <c r="W1099" t="s">
        <v>19765</v>
      </c>
    </row>
    <row r="1100" spans="1:23" x14ac:dyDescent="0.35">
      <c r="A1100" t="s">
        <v>13110</v>
      </c>
      <c r="B1100" t="s">
        <v>13158</v>
      </c>
      <c r="C1100" t="s">
        <v>13162</v>
      </c>
      <c r="D1100" s="2">
        <v>2799</v>
      </c>
      <c r="E1100" s="9">
        <v>3799</v>
      </c>
      <c r="F1100" s="1">
        <v>0.26</v>
      </c>
      <c r="G1100">
        <v>3.9</v>
      </c>
      <c r="H1100" s="4">
        <v>32931</v>
      </c>
      <c r="I1100" t="str">
        <f t="shared" si="17"/>
        <v>&lt;50%</v>
      </c>
      <c r="J1100" t="str" cm="1">
        <f t="array" ref="J1100">_xlfn.IFS(G1100&lt;=2,"0-2.0",G1100&lt;=3,"2.1-3.0",G1100&lt;=4,"3.1-4.0",G1100&lt;=5,"4.1-5.0")</f>
        <v>3.1-4.0</v>
      </c>
      <c r="K1100" s="6">
        <f>amazontable[[#This Row],[Discounted Price]]*H1100</f>
        <v>92173869</v>
      </c>
      <c r="L1100" s="7" t="str" cm="1">
        <f t="array" ref="L1100">_xlfn.IFS(D1100&lt;=200,"0-200",D1100&lt;=500,"201-500",D1100&gt;500,"501 &amp; above")</f>
        <v>501 &amp; above</v>
      </c>
      <c r="M1100" t="str" cm="1">
        <f t="array" ref="M1100">_xlfn.IFS(H1100&lt;1000,"0-999",H1100&lt;10000,"1,000-9,999",H1100&gt;10000,"10,001&amp; above")</f>
        <v>10,001&amp; above</v>
      </c>
      <c r="N1100" t="s">
        <v>9324</v>
      </c>
      <c r="O1100" t="s">
        <v>9330</v>
      </c>
      <c r="P1100" s="19" t="s">
        <v>19766</v>
      </c>
      <c r="Q1100" t="s">
        <v>19767</v>
      </c>
      <c r="R1100" t="s">
        <v>19768</v>
      </c>
      <c r="S1100" t="s">
        <v>19769</v>
      </c>
      <c r="T1100" t="s">
        <v>19770</v>
      </c>
      <c r="U1100" t="s">
        <v>19771</v>
      </c>
      <c r="V1100" t="s">
        <v>19772</v>
      </c>
      <c r="W1100" t="s">
        <v>19773</v>
      </c>
    </row>
    <row r="1101" spans="1:23" x14ac:dyDescent="0.35">
      <c r="A1101" t="s">
        <v>13110</v>
      </c>
      <c r="B1101" t="s">
        <v>13158</v>
      </c>
      <c r="C1101" t="s">
        <v>13159</v>
      </c>
      <c r="D1101">
        <v>899</v>
      </c>
      <c r="E1101" s="9">
        <v>1249</v>
      </c>
      <c r="F1101" s="1">
        <v>0.28000000000000003</v>
      </c>
      <c r="G1101">
        <v>3.9</v>
      </c>
      <c r="H1101" s="4">
        <v>17424</v>
      </c>
      <c r="I1101" t="str">
        <f t="shared" si="17"/>
        <v>&lt;50%</v>
      </c>
      <c r="J1101" t="str" cm="1">
        <f t="array" ref="J1101">_xlfn.IFS(G1101&lt;=2,"0-2.0",G1101&lt;=3,"2.1-3.0",G1101&lt;=4,"3.1-4.0",G1101&lt;=5,"4.1-5.0")</f>
        <v>3.1-4.0</v>
      </c>
      <c r="K1101" s="6">
        <f>amazontable[[#This Row],[Discounted Price]]*H1101</f>
        <v>15664176</v>
      </c>
      <c r="L1101" s="7" t="str" cm="1">
        <f t="array" ref="L1101">_xlfn.IFS(D1101&lt;=200,"0-200",D1101&lt;=500,"201-500",D1101&gt;500,"501 &amp; above")</f>
        <v>501 &amp; above</v>
      </c>
      <c r="M1101" t="str" cm="1">
        <f t="array" ref="M1101">_xlfn.IFS(H1101&lt;1000,"0-999",H1101&lt;10000,"1,000-9,999",H1101&gt;10000,"10,001&amp; above")</f>
        <v>10,001&amp; above</v>
      </c>
      <c r="N1101" t="s">
        <v>9335</v>
      </c>
      <c r="O1101" t="s">
        <v>9340</v>
      </c>
      <c r="P1101" s="19" t="s">
        <v>19774</v>
      </c>
      <c r="Q1101" t="s">
        <v>19775</v>
      </c>
      <c r="R1101" t="s">
        <v>19776</v>
      </c>
      <c r="S1101" t="s">
        <v>19777</v>
      </c>
      <c r="T1101" t="s">
        <v>19778</v>
      </c>
      <c r="U1101" t="s">
        <v>19779</v>
      </c>
      <c r="V1101" t="s">
        <v>19780</v>
      </c>
      <c r="W1101" t="s">
        <v>19781</v>
      </c>
    </row>
    <row r="1102" spans="1:23" x14ac:dyDescent="0.35">
      <c r="A1102" t="s">
        <v>13110</v>
      </c>
      <c r="B1102" t="s">
        <v>13160</v>
      </c>
      <c r="C1102" t="s">
        <v>13161</v>
      </c>
      <c r="D1102" s="2">
        <v>2499</v>
      </c>
      <c r="E1102" s="9">
        <v>5000</v>
      </c>
      <c r="F1102" s="1">
        <v>0.5</v>
      </c>
      <c r="G1102">
        <v>3.8</v>
      </c>
      <c r="H1102" s="4">
        <v>1889</v>
      </c>
      <c r="I1102" t="str">
        <f t="shared" si="17"/>
        <v>50% or more</v>
      </c>
      <c r="J1102" t="str" cm="1">
        <f t="array" ref="J1102">_xlfn.IFS(G1102&lt;=2,"0-2.0",G1102&lt;=3,"2.1-3.0",G1102&lt;=4,"3.1-4.0",G1102&lt;=5,"4.1-5.0")</f>
        <v>3.1-4.0</v>
      </c>
      <c r="K1102" s="6">
        <f>amazontable[[#This Row],[Discounted Price]]*H1102</f>
        <v>4720611</v>
      </c>
      <c r="L1102" s="7" t="str" cm="1">
        <f t="array" ref="L1102">_xlfn.IFS(D1102&lt;=200,"0-200",D1102&lt;=500,"201-500",D1102&gt;500,"501 &amp; above")</f>
        <v>501 &amp; above</v>
      </c>
      <c r="M1102" t="str" cm="1">
        <f t="array" ref="M1102">_xlfn.IFS(H1102&lt;1000,"0-999",H1102&lt;10000,"1,000-9,999",H1102&gt;10000,"10,001&amp; above")</f>
        <v>1,000-9,999</v>
      </c>
      <c r="N1102" t="s">
        <v>9345</v>
      </c>
      <c r="O1102" t="s">
        <v>9350</v>
      </c>
      <c r="P1102" s="19" t="s">
        <v>19782</v>
      </c>
      <c r="Q1102" t="s">
        <v>19783</v>
      </c>
      <c r="R1102" t="s">
        <v>19784</v>
      </c>
      <c r="S1102" t="s">
        <v>19785</v>
      </c>
      <c r="T1102" t="s">
        <v>19786</v>
      </c>
      <c r="U1102" t="s">
        <v>19787</v>
      </c>
      <c r="V1102" t="s">
        <v>19788</v>
      </c>
      <c r="W1102" t="s">
        <v>19789</v>
      </c>
    </row>
    <row r="1103" spans="1:23" x14ac:dyDescent="0.35">
      <c r="A1103" t="s">
        <v>13110</v>
      </c>
      <c r="B1103" t="s">
        <v>13160</v>
      </c>
      <c r="C1103" t="s">
        <v>13165</v>
      </c>
      <c r="D1103" s="2">
        <v>3599</v>
      </c>
      <c r="E1103" s="9">
        <v>7299</v>
      </c>
      <c r="F1103" s="1">
        <v>0.51</v>
      </c>
      <c r="G1103">
        <v>4</v>
      </c>
      <c r="H1103" s="4">
        <v>10324</v>
      </c>
      <c r="I1103" t="str">
        <f t="shared" si="17"/>
        <v>50% or more</v>
      </c>
      <c r="J1103" t="str" cm="1">
        <f t="array" ref="J1103">_xlfn.IFS(G1103&lt;=2,"0-2.0",G1103&lt;=3,"2.1-3.0",G1103&lt;=4,"3.1-4.0",G1103&lt;=5,"4.1-5.0")</f>
        <v>3.1-4.0</v>
      </c>
      <c r="K1103" s="6">
        <f>amazontable[[#This Row],[Discounted Price]]*H1103</f>
        <v>37156076</v>
      </c>
      <c r="L1103" s="7" t="str" cm="1">
        <f t="array" ref="L1103">_xlfn.IFS(D1103&lt;=200,"0-200",D1103&lt;=500,"201-500",D1103&gt;500,"501 &amp; above")</f>
        <v>501 &amp; above</v>
      </c>
      <c r="M1103" t="str" cm="1">
        <f t="array" ref="M1103">_xlfn.IFS(H1103&lt;1000,"0-999",H1103&lt;10000,"1,000-9,999",H1103&gt;10000,"10,001&amp; above")</f>
        <v>10,001&amp; above</v>
      </c>
      <c r="N1103" t="s">
        <v>9355</v>
      </c>
      <c r="O1103" t="s">
        <v>9360</v>
      </c>
      <c r="P1103" s="19" t="s">
        <v>19790</v>
      </c>
      <c r="Q1103" t="s">
        <v>19791</v>
      </c>
      <c r="R1103" t="s">
        <v>19792</v>
      </c>
      <c r="S1103" t="s">
        <v>19793</v>
      </c>
      <c r="T1103" t="s">
        <v>19794</v>
      </c>
      <c r="U1103" t="s">
        <v>19795</v>
      </c>
      <c r="V1103" t="s">
        <v>19796</v>
      </c>
      <c r="W1103" t="s">
        <v>19797</v>
      </c>
    </row>
    <row r="1104" spans="1:23" x14ac:dyDescent="0.35">
      <c r="A1104" t="s">
        <v>13110</v>
      </c>
      <c r="B1104" t="s">
        <v>13158</v>
      </c>
      <c r="C1104" t="s">
        <v>13162</v>
      </c>
      <c r="D1104">
        <v>499</v>
      </c>
      <c r="E1104" s="9">
        <v>625</v>
      </c>
      <c r="F1104" s="1">
        <v>0.2</v>
      </c>
      <c r="G1104">
        <v>4.2</v>
      </c>
      <c r="H1104" s="4">
        <v>5355</v>
      </c>
      <c r="I1104" t="str">
        <f t="shared" si="17"/>
        <v>&lt;50%</v>
      </c>
      <c r="J1104" t="str" cm="1">
        <f t="array" ref="J1104">_xlfn.IFS(G1104&lt;=2,"0-2.0",G1104&lt;=3,"2.1-3.0",G1104&lt;=4,"3.1-4.0",G1104&lt;=5,"4.1-5.0")</f>
        <v>4.1-5.0</v>
      </c>
      <c r="K1104" s="6">
        <f>amazontable[[#This Row],[Discounted Price]]*H1104</f>
        <v>2672145</v>
      </c>
      <c r="L1104" s="7" t="str" cm="1">
        <f t="array" ref="L1104">_xlfn.IFS(D1104&lt;=200,"0-200",D1104&lt;=500,"201-500",D1104&gt;500,"501 &amp; above")</f>
        <v>201-500</v>
      </c>
      <c r="M1104" t="str" cm="1">
        <f t="array" ref="M1104">_xlfn.IFS(H1104&lt;1000,"0-999",H1104&lt;10000,"1,000-9,999",H1104&gt;10000,"10,001&amp; above")</f>
        <v>1,000-9,999</v>
      </c>
      <c r="N1104" t="s">
        <v>9365</v>
      </c>
      <c r="O1104" t="s">
        <v>9370</v>
      </c>
      <c r="P1104" s="19" t="s">
        <v>19798</v>
      </c>
      <c r="Q1104" t="s">
        <v>19799</v>
      </c>
      <c r="R1104" t="s">
        <v>19800</v>
      </c>
      <c r="S1104" t="s">
        <v>19801</v>
      </c>
      <c r="T1104" t="s">
        <v>19802</v>
      </c>
      <c r="U1104" t="s">
        <v>19803</v>
      </c>
      <c r="V1104" t="s">
        <v>19804</v>
      </c>
      <c r="W1104" t="s">
        <v>19805</v>
      </c>
    </row>
    <row r="1105" spans="1:23" x14ac:dyDescent="0.35">
      <c r="A1105" t="s">
        <v>13110</v>
      </c>
      <c r="B1105" t="s">
        <v>13160</v>
      </c>
      <c r="C1105" t="s">
        <v>13165</v>
      </c>
      <c r="D1105">
        <v>653</v>
      </c>
      <c r="E1105" s="9">
        <v>1020</v>
      </c>
      <c r="F1105" s="1">
        <v>0.36</v>
      </c>
      <c r="G1105">
        <v>4.0999999999999996</v>
      </c>
      <c r="H1105" s="4">
        <v>3366</v>
      </c>
      <c r="I1105" t="str">
        <f t="shared" si="17"/>
        <v>&lt;50%</v>
      </c>
      <c r="J1105" t="str" cm="1">
        <f t="array" ref="J1105">_xlfn.IFS(G1105&lt;=2,"0-2.0",G1105&lt;=3,"2.1-3.0",G1105&lt;=4,"3.1-4.0",G1105&lt;=5,"4.1-5.0")</f>
        <v>4.1-5.0</v>
      </c>
      <c r="K1105" s="6">
        <f>amazontable[[#This Row],[Discounted Price]]*H1105</f>
        <v>2197998</v>
      </c>
      <c r="L1105" s="7" t="str" cm="1">
        <f t="array" ref="L1105">_xlfn.IFS(D1105&lt;=200,"0-200",D1105&lt;=500,"201-500",D1105&gt;500,"501 &amp; above")</f>
        <v>501 &amp; above</v>
      </c>
      <c r="M1105" t="str" cm="1">
        <f t="array" ref="M1105">_xlfn.IFS(H1105&lt;1000,"0-999",H1105&lt;10000,"1,000-9,999",H1105&gt;10000,"10,001&amp; above")</f>
        <v>1,000-9,999</v>
      </c>
      <c r="N1105" t="s">
        <v>9375</v>
      </c>
      <c r="O1105" t="s">
        <v>9380</v>
      </c>
      <c r="P1105" s="19" t="s">
        <v>19806</v>
      </c>
      <c r="Q1105" t="s">
        <v>19807</v>
      </c>
      <c r="R1105" t="s">
        <v>19808</v>
      </c>
      <c r="S1105" t="s">
        <v>19809</v>
      </c>
      <c r="T1105" t="s">
        <v>19810</v>
      </c>
      <c r="U1105" t="s">
        <v>19811</v>
      </c>
      <c r="V1105" t="s">
        <v>19812</v>
      </c>
      <c r="W1105" t="s">
        <v>19813</v>
      </c>
    </row>
    <row r="1106" spans="1:23" x14ac:dyDescent="0.35">
      <c r="A1106" t="s">
        <v>13110</v>
      </c>
      <c r="B1106" t="s">
        <v>13158</v>
      </c>
      <c r="C1106" t="s">
        <v>13162</v>
      </c>
      <c r="D1106" s="2">
        <v>4789</v>
      </c>
      <c r="E1106" s="9">
        <v>8990</v>
      </c>
      <c r="F1106" s="1">
        <v>0.47</v>
      </c>
      <c r="G1106">
        <v>4.3</v>
      </c>
      <c r="H1106" s="4">
        <v>1017</v>
      </c>
      <c r="I1106" t="str">
        <f t="shared" si="17"/>
        <v>&lt;50%</v>
      </c>
      <c r="J1106" t="str" cm="1">
        <f t="array" ref="J1106">_xlfn.IFS(G1106&lt;=2,"0-2.0",G1106&lt;=3,"2.1-3.0",G1106&lt;=4,"3.1-4.0",G1106&lt;=5,"4.1-5.0")</f>
        <v>4.1-5.0</v>
      </c>
      <c r="K1106" s="6">
        <f>amazontable[[#This Row],[Discounted Price]]*H1106</f>
        <v>4870413</v>
      </c>
      <c r="L1106" s="7" t="str" cm="1">
        <f t="array" ref="L1106">_xlfn.IFS(D1106&lt;=200,"0-200",D1106&lt;=500,"201-500",D1106&gt;500,"501 &amp; above")</f>
        <v>501 &amp; above</v>
      </c>
      <c r="M1106" t="str" cm="1">
        <f t="array" ref="M1106">_xlfn.IFS(H1106&lt;1000,"0-999",H1106&lt;10000,"1,000-9,999",H1106&gt;10000,"10,001&amp; above")</f>
        <v>1,000-9,999</v>
      </c>
      <c r="N1106" t="s">
        <v>9384</v>
      </c>
      <c r="O1106" t="s">
        <v>9390</v>
      </c>
      <c r="P1106" s="19" t="s">
        <v>19814</v>
      </c>
      <c r="Q1106" t="s">
        <v>19815</v>
      </c>
      <c r="R1106" t="s">
        <v>19816</v>
      </c>
      <c r="S1106" t="s">
        <v>19817</v>
      </c>
      <c r="T1106" t="s">
        <v>19818</v>
      </c>
      <c r="U1106" t="s">
        <v>19819</v>
      </c>
      <c r="V1106" t="s">
        <v>19820</v>
      </c>
      <c r="W1106" t="s">
        <v>19821</v>
      </c>
    </row>
    <row r="1107" spans="1:23" x14ac:dyDescent="0.35">
      <c r="A1107" t="s">
        <v>13110</v>
      </c>
      <c r="B1107" t="s">
        <v>13160</v>
      </c>
      <c r="C1107" t="s">
        <v>13161</v>
      </c>
      <c r="D1107" s="2">
        <v>1409</v>
      </c>
      <c r="E1107" s="9">
        <v>1639</v>
      </c>
      <c r="F1107" s="1">
        <v>0.14000000000000001</v>
      </c>
      <c r="G1107">
        <v>3.7</v>
      </c>
      <c r="H1107" s="4">
        <v>787</v>
      </c>
      <c r="I1107" t="str">
        <f t="shared" si="17"/>
        <v>&lt;50%</v>
      </c>
      <c r="J1107" t="str" cm="1">
        <f t="array" ref="J1107">_xlfn.IFS(G1107&lt;=2,"0-2.0",G1107&lt;=3,"2.1-3.0",G1107&lt;=4,"3.1-4.0",G1107&lt;=5,"4.1-5.0")</f>
        <v>3.1-4.0</v>
      </c>
      <c r="K1107" s="6">
        <f>amazontable[[#This Row],[Discounted Price]]*H1107</f>
        <v>1108883</v>
      </c>
      <c r="L1107" s="7" t="str" cm="1">
        <f t="array" ref="L1107">_xlfn.IFS(D1107&lt;=200,"0-200",D1107&lt;=500,"201-500",D1107&gt;500,"501 &amp; above")</f>
        <v>501 &amp; above</v>
      </c>
      <c r="M1107" t="str" cm="1">
        <f t="array" ref="M1107">_xlfn.IFS(H1107&lt;1000,"0-999",H1107&lt;10000,"1,000-9,999",H1107&gt;10000,"10,001&amp; above")</f>
        <v>0-999</v>
      </c>
      <c r="N1107" t="s">
        <v>9395</v>
      </c>
      <c r="O1107" t="s">
        <v>9401</v>
      </c>
      <c r="P1107" s="19" t="s">
        <v>19822</v>
      </c>
      <c r="Q1107" t="s">
        <v>19823</v>
      </c>
      <c r="R1107" t="s">
        <v>19824</v>
      </c>
      <c r="S1107" t="s">
        <v>19825</v>
      </c>
      <c r="T1107" t="s">
        <v>19826</v>
      </c>
      <c r="U1107" t="s">
        <v>19827</v>
      </c>
      <c r="V1107" t="s">
        <v>19828</v>
      </c>
      <c r="W1107" t="s">
        <v>19829</v>
      </c>
    </row>
    <row r="1108" spans="1:23" x14ac:dyDescent="0.35">
      <c r="A1108" t="s">
        <v>13110</v>
      </c>
      <c r="B1108" t="s">
        <v>13158</v>
      </c>
      <c r="C1108" t="s">
        <v>13159</v>
      </c>
      <c r="D1108">
        <v>753</v>
      </c>
      <c r="E1108" s="9">
        <v>899</v>
      </c>
      <c r="F1108" s="1">
        <v>0.16</v>
      </c>
      <c r="G1108">
        <v>4.2</v>
      </c>
      <c r="H1108" s="4">
        <v>18462</v>
      </c>
      <c r="I1108" t="str">
        <f t="shared" si="17"/>
        <v>&lt;50%</v>
      </c>
      <c r="J1108" t="str" cm="1">
        <f t="array" ref="J1108">_xlfn.IFS(G1108&lt;=2,"0-2.0",G1108&lt;=3,"2.1-3.0",G1108&lt;=4,"3.1-4.0",G1108&lt;=5,"4.1-5.0")</f>
        <v>4.1-5.0</v>
      </c>
      <c r="K1108" s="6">
        <f>amazontable[[#This Row],[Discounted Price]]*H1108</f>
        <v>13901886</v>
      </c>
      <c r="L1108" s="7" t="str" cm="1">
        <f t="array" ref="L1108">_xlfn.IFS(D1108&lt;=200,"0-200",D1108&lt;=500,"201-500",D1108&gt;500,"501 &amp; above")</f>
        <v>501 &amp; above</v>
      </c>
      <c r="M1108" t="str" cm="1">
        <f t="array" ref="M1108">_xlfn.IFS(H1108&lt;1000,"0-999",H1108&lt;10000,"1,000-9,999",H1108&gt;10000,"10,001&amp; above")</f>
        <v>10,001&amp; above</v>
      </c>
      <c r="N1108" t="s">
        <v>9406</v>
      </c>
      <c r="O1108" t="s">
        <v>9411</v>
      </c>
      <c r="P1108" s="19" t="s">
        <v>19830</v>
      </c>
      <c r="Q1108" t="s">
        <v>19831</v>
      </c>
      <c r="R1108" t="s">
        <v>19832</v>
      </c>
      <c r="S1108" t="s">
        <v>19833</v>
      </c>
      <c r="T1108" t="s">
        <v>19834</v>
      </c>
      <c r="U1108" t="s">
        <v>19835</v>
      </c>
      <c r="V1108" t="s">
        <v>19836</v>
      </c>
      <c r="W1108" t="s">
        <v>19837</v>
      </c>
    </row>
    <row r="1109" spans="1:23" x14ac:dyDescent="0.35">
      <c r="A1109" t="s">
        <v>13110</v>
      </c>
      <c r="B1109" t="s">
        <v>13158</v>
      </c>
      <c r="C1109" t="s">
        <v>13159</v>
      </c>
      <c r="D1109">
        <v>353</v>
      </c>
      <c r="E1109" s="9">
        <v>1199</v>
      </c>
      <c r="F1109" s="1">
        <v>0.71</v>
      </c>
      <c r="G1109">
        <v>4.3</v>
      </c>
      <c r="H1109" s="4">
        <v>629</v>
      </c>
      <c r="I1109" t="str">
        <f t="shared" si="17"/>
        <v>50% or more</v>
      </c>
      <c r="J1109" t="str" cm="1">
        <f t="array" ref="J1109">_xlfn.IFS(G1109&lt;=2,"0-2.0",G1109&lt;=3,"2.1-3.0",G1109&lt;=4,"3.1-4.0",G1109&lt;=5,"4.1-5.0")</f>
        <v>4.1-5.0</v>
      </c>
      <c r="K1109" s="6">
        <f>amazontable[[#This Row],[Discounted Price]]*H1109</f>
        <v>222037</v>
      </c>
      <c r="L1109" s="7" t="str" cm="1">
        <f t="array" ref="L1109">_xlfn.IFS(D1109&lt;=200,"0-200",D1109&lt;=500,"201-500",D1109&gt;500,"501 &amp; above")</f>
        <v>201-500</v>
      </c>
      <c r="M1109" t="str" cm="1">
        <f t="array" ref="M1109">_xlfn.IFS(H1109&lt;1000,"0-999",H1109&lt;10000,"1,000-9,999",H1109&gt;10000,"10,001&amp; above")</f>
        <v>0-999</v>
      </c>
      <c r="N1109" t="s">
        <v>9416</v>
      </c>
      <c r="O1109" t="s">
        <v>9421</v>
      </c>
      <c r="P1109" s="19" t="s">
        <v>19838</v>
      </c>
      <c r="Q1109" t="s">
        <v>19839</v>
      </c>
      <c r="R1109" t="s">
        <v>19840</v>
      </c>
      <c r="S1109" t="s">
        <v>19841</v>
      </c>
      <c r="T1109" t="s">
        <v>19842</v>
      </c>
      <c r="U1109" t="s">
        <v>19843</v>
      </c>
      <c r="V1109" t="s">
        <v>19844</v>
      </c>
      <c r="W1109" t="s">
        <v>19845</v>
      </c>
    </row>
    <row r="1110" spans="1:23" x14ac:dyDescent="0.35">
      <c r="A1110" t="s">
        <v>13110</v>
      </c>
      <c r="B1110" t="s">
        <v>13158</v>
      </c>
      <c r="C1110" t="s">
        <v>13159</v>
      </c>
      <c r="D1110" s="2">
        <v>1099</v>
      </c>
      <c r="E1110" s="9">
        <v>1899</v>
      </c>
      <c r="F1110" s="1">
        <v>0.42</v>
      </c>
      <c r="G1110">
        <v>4.3</v>
      </c>
      <c r="H1110" s="4">
        <v>15276</v>
      </c>
      <c r="I1110" t="str">
        <f t="shared" si="17"/>
        <v>&lt;50%</v>
      </c>
      <c r="J1110" t="str" cm="1">
        <f t="array" ref="J1110">_xlfn.IFS(G1110&lt;=2,"0-2.0",G1110&lt;=3,"2.1-3.0",G1110&lt;=4,"3.1-4.0",G1110&lt;=5,"4.1-5.0")</f>
        <v>4.1-5.0</v>
      </c>
      <c r="K1110" s="6">
        <f>amazontable[[#This Row],[Discounted Price]]*H1110</f>
        <v>16788324</v>
      </c>
      <c r="L1110" s="7" t="str" cm="1">
        <f t="array" ref="L1110">_xlfn.IFS(D1110&lt;=200,"0-200",D1110&lt;=500,"201-500",D1110&gt;500,"501 &amp; above")</f>
        <v>501 &amp; above</v>
      </c>
      <c r="M1110" t="str" cm="1">
        <f t="array" ref="M1110">_xlfn.IFS(H1110&lt;1000,"0-999",H1110&lt;10000,"1,000-9,999",H1110&gt;10000,"10,001&amp; above")</f>
        <v>10,001&amp; above</v>
      </c>
      <c r="N1110" t="s">
        <v>9426</v>
      </c>
      <c r="O1110" t="s">
        <v>9431</v>
      </c>
      <c r="P1110" s="19" t="s">
        <v>19846</v>
      </c>
      <c r="Q1110" t="s">
        <v>19847</v>
      </c>
      <c r="R1110" t="s">
        <v>19848</v>
      </c>
      <c r="S1110" t="s">
        <v>19849</v>
      </c>
      <c r="T1110" t="s">
        <v>19850</v>
      </c>
      <c r="U1110" t="s">
        <v>19851</v>
      </c>
      <c r="V1110" t="s">
        <v>19852</v>
      </c>
      <c r="W1110" t="s">
        <v>19853</v>
      </c>
    </row>
    <row r="1111" spans="1:23" x14ac:dyDescent="0.35">
      <c r="A1111" t="s">
        <v>13110</v>
      </c>
      <c r="B1111" t="s">
        <v>13158</v>
      </c>
      <c r="C1111" t="s">
        <v>13159</v>
      </c>
      <c r="D1111" s="2">
        <v>8799</v>
      </c>
      <c r="E1111" s="9">
        <v>11595</v>
      </c>
      <c r="F1111" s="1">
        <v>0.24</v>
      </c>
      <c r="G1111">
        <v>4.4000000000000004</v>
      </c>
      <c r="H1111" s="4">
        <v>2981</v>
      </c>
      <c r="I1111" t="str">
        <f t="shared" si="17"/>
        <v>&lt;50%</v>
      </c>
      <c r="J1111" t="str" cm="1">
        <f t="array" ref="J1111">_xlfn.IFS(G1111&lt;=2,"0-2.0",G1111&lt;=3,"2.1-3.0",G1111&lt;=4,"3.1-4.0",G1111&lt;=5,"4.1-5.0")</f>
        <v>4.1-5.0</v>
      </c>
      <c r="K1111" s="6">
        <f>amazontable[[#This Row],[Discounted Price]]*H1111</f>
        <v>26229819</v>
      </c>
      <c r="L1111" s="7" t="str" cm="1">
        <f t="array" ref="L1111">_xlfn.IFS(D1111&lt;=200,"0-200",D1111&lt;=500,"201-500",D1111&gt;500,"501 &amp; above")</f>
        <v>501 &amp; above</v>
      </c>
      <c r="M1111" t="str" cm="1">
        <f t="array" ref="M1111">_xlfn.IFS(H1111&lt;1000,"0-999",H1111&lt;10000,"1,000-9,999",H1111&gt;10000,"10,001&amp; above")</f>
        <v>1,000-9,999</v>
      </c>
      <c r="N1111" t="s">
        <v>9436</v>
      </c>
      <c r="O1111" t="s">
        <v>9441</v>
      </c>
      <c r="P1111" s="19" t="s">
        <v>19854</v>
      </c>
      <c r="Q1111" t="s">
        <v>19855</v>
      </c>
      <c r="R1111" t="s">
        <v>19856</v>
      </c>
      <c r="S1111" t="s">
        <v>19857</v>
      </c>
      <c r="T1111" t="s">
        <v>19858</v>
      </c>
      <c r="U1111" t="s">
        <v>19859</v>
      </c>
      <c r="V1111" t="s">
        <v>19860</v>
      </c>
      <c r="W1111" t="s">
        <v>19861</v>
      </c>
    </row>
    <row r="1112" spans="1:23" x14ac:dyDescent="0.35">
      <c r="A1112" t="s">
        <v>13110</v>
      </c>
      <c r="B1112" t="s">
        <v>13158</v>
      </c>
      <c r="C1112" t="s">
        <v>13159</v>
      </c>
      <c r="D1112" s="2">
        <v>1345</v>
      </c>
      <c r="E1112" s="9">
        <v>1750</v>
      </c>
      <c r="F1112" s="1">
        <v>0.23</v>
      </c>
      <c r="G1112">
        <v>3.8</v>
      </c>
      <c r="H1112" s="4">
        <v>2466</v>
      </c>
      <c r="I1112" t="str">
        <f t="shared" si="17"/>
        <v>&lt;50%</v>
      </c>
      <c r="J1112" t="str" cm="1">
        <f t="array" ref="J1112">_xlfn.IFS(G1112&lt;=2,"0-2.0",G1112&lt;=3,"2.1-3.0",G1112&lt;=4,"3.1-4.0",G1112&lt;=5,"4.1-5.0")</f>
        <v>3.1-4.0</v>
      </c>
      <c r="K1112" s="6">
        <f>amazontable[[#This Row],[Discounted Price]]*H1112</f>
        <v>3316770</v>
      </c>
      <c r="L1112" s="7" t="str" cm="1">
        <f t="array" ref="L1112">_xlfn.IFS(D1112&lt;=200,"0-200",D1112&lt;=500,"201-500",D1112&gt;500,"501 &amp; above")</f>
        <v>501 &amp; above</v>
      </c>
      <c r="M1112" t="str" cm="1">
        <f t="array" ref="M1112">_xlfn.IFS(H1112&lt;1000,"0-999",H1112&lt;10000,"1,000-9,999",H1112&gt;10000,"10,001&amp; above")</f>
        <v>1,000-9,999</v>
      </c>
      <c r="N1112" t="s">
        <v>9446</v>
      </c>
      <c r="O1112" t="s">
        <v>9451</v>
      </c>
      <c r="P1112" s="19" t="s">
        <v>19862</v>
      </c>
      <c r="Q1112" t="s">
        <v>19863</v>
      </c>
      <c r="R1112" t="s">
        <v>19864</v>
      </c>
      <c r="S1112" t="s">
        <v>19865</v>
      </c>
      <c r="T1112" t="s">
        <v>19866</v>
      </c>
      <c r="U1112" t="s">
        <v>19867</v>
      </c>
      <c r="V1112" t="s">
        <v>19868</v>
      </c>
      <c r="W1112" t="s">
        <v>19869</v>
      </c>
    </row>
    <row r="1113" spans="1:23" x14ac:dyDescent="0.35">
      <c r="A1113" t="s">
        <v>13110</v>
      </c>
      <c r="B1113" t="s">
        <v>13158</v>
      </c>
      <c r="C1113" t="s">
        <v>13159</v>
      </c>
      <c r="D1113" s="2">
        <v>2095</v>
      </c>
      <c r="E1113" s="9">
        <v>2095</v>
      </c>
      <c r="F1113" s="1">
        <v>0</v>
      </c>
      <c r="G1113">
        <v>4.5</v>
      </c>
      <c r="H1113" s="4">
        <v>7949</v>
      </c>
      <c r="I1113" t="str">
        <f t="shared" si="17"/>
        <v>&lt;50%</v>
      </c>
      <c r="J1113" t="str" cm="1">
        <f t="array" ref="J1113">_xlfn.IFS(G1113&lt;=2,"0-2.0",G1113&lt;=3,"2.1-3.0",G1113&lt;=4,"3.1-4.0",G1113&lt;=5,"4.1-5.0")</f>
        <v>4.1-5.0</v>
      </c>
      <c r="K1113" s="6">
        <f>amazontable[[#This Row],[Discounted Price]]*H1113</f>
        <v>16653155</v>
      </c>
      <c r="L1113" s="7" t="str" cm="1">
        <f t="array" ref="L1113">_xlfn.IFS(D1113&lt;=200,"0-200",D1113&lt;=500,"201-500",D1113&gt;500,"501 &amp; above")</f>
        <v>501 &amp; above</v>
      </c>
      <c r="M1113" t="str" cm="1">
        <f t="array" ref="M1113">_xlfn.IFS(H1113&lt;1000,"0-999",H1113&lt;10000,"1,000-9,999",H1113&gt;10000,"10,001&amp; above")</f>
        <v>1,000-9,999</v>
      </c>
      <c r="N1113" t="s">
        <v>9456</v>
      </c>
      <c r="O1113" t="s">
        <v>9462</v>
      </c>
      <c r="P1113" s="19" t="s">
        <v>19870</v>
      </c>
      <c r="Q1113" t="s">
        <v>19871</v>
      </c>
      <c r="R1113" t="s">
        <v>19872</v>
      </c>
      <c r="S1113" t="s">
        <v>19873</v>
      </c>
      <c r="T1113" t="s">
        <v>19874</v>
      </c>
      <c r="U1113" t="s">
        <v>19875</v>
      </c>
      <c r="V1113" t="s">
        <v>19876</v>
      </c>
      <c r="W1113" t="s">
        <v>19877</v>
      </c>
    </row>
    <row r="1114" spans="1:23" x14ac:dyDescent="0.35">
      <c r="A1114" t="s">
        <v>13110</v>
      </c>
      <c r="B1114" t="s">
        <v>13160</v>
      </c>
      <c r="C1114" t="s">
        <v>13161</v>
      </c>
      <c r="D1114" s="2">
        <v>1498</v>
      </c>
      <c r="E1114" s="9">
        <v>2300</v>
      </c>
      <c r="F1114" s="1">
        <v>0.35</v>
      </c>
      <c r="G1114">
        <v>3.8</v>
      </c>
      <c r="H1114" s="4">
        <v>95</v>
      </c>
      <c r="I1114" t="str">
        <f t="shared" si="17"/>
        <v>&lt;50%</v>
      </c>
      <c r="J1114" t="str" cm="1">
        <f t="array" ref="J1114">_xlfn.IFS(G1114&lt;=2,"0-2.0",G1114&lt;=3,"2.1-3.0",G1114&lt;=4,"3.1-4.0",G1114&lt;=5,"4.1-5.0")</f>
        <v>3.1-4.0</v>
      </c>
      <c r="K1114" s="6">
        <f>amazontable[[#This Row],[Discounted Price]]*H1114</f>
        <v>142310</v>
      </c>
      <c r="L1114" s="7" t="str" cm="1">
        <f t="array" ref="L1114">_xlfn.IFS(D1114&lt;=200,"0-200",D1114&lt;=500,"201-500",D1114&gt;500,"501 &amp; above")</f>
        <v>501 &amp; above</v>
      </c>
      <c r="M1114" t="str" cm="1">
        <f t="array" ref="M1114">_xlfn.IFS(H1114&lt;1000,"0-999",H1114&lt;10000,"1,000-9,999",H1114&gt;10000,"10,001&amp; above")</f>
        <v>0-999</v>
      </c>
      <c r="N1114" t="s">
        <v>9467</v>
      </c>
      <c r="O1114" t="s">
        <v>9472</v>
      </c>
      <c r="P1114" s="19" t="s">
        <v>19878</v>
      </c>
      <c r="Q1114" t="s">
        <v>19879</v>
      </c>
      <c r="R1114" t="s">
        <v>19880</v>
      </c>
      <c r="S1114" t="s">
        <v>19881</v>
      </c>
      <c r="T1114" t="s">
        <v>19882</v>
      </c>
      <c r="U1114" t="s">
        <v>19883</v>
      </c>
      <c r="V1114" t="s">
        <v>19884</v>
      </c>
      <c r="W1114" t="s">
        <v>19885</v>
      </c>
    </row>
    <row r="1115" spans="1:23" x14ac:dyDescent="0.35">
      <c r="A1115" t="s">
        <v>13110</v>
      </c>
      <c r="B1115" t="s">
        <v>13160</v>
      </c>
      <c r="C1115" t="s">
        <v>13161</v>
      </c>
      <c r="D1115" s="2">
        <v>2199</v>
      </c>
      <c r="E1115" s="9">
        <v>2990</v>
      </c>
      <c r="F1115" s="1">
        <v>0.26</v>
      </c>
      <c r="G1115">
        <v>3.8</v>
      </c>
      <c r="H1115" s="4">
        <v>1558</v>
      </c>
      <c r="I1115" t="str">
        <f t="shared" si="17"/>
        <v>&lt;50%</v>
      </c>
      <c r="J1115" t="str" cm="1">
        <f t="array" ref="J1115">_xlfn.IFS(G1115&lt;=2,"0-2.0",G1115&lt;=3,"2.1-3.0",G1115&lt;=4,"3.1-4.0",G1115&lt;=5,"4.1-5.0")</f>
        <v>3.1-4.0</v>
      </c>
      <c r="K1115" s="6">
        <f>amazontable[[#This Row],[Discounted Price]]*H1115</f>
        <v>3426042</v>
      </c>
      <c r="L1115" s="7" t="str" cm="1">
        <f t="array" ref="L1115">_xlfn.IFS(D1115&lt;=200,"0-200",D1115&lt;=500,"201-500",D1115&gt;500,"501 &amp; above")</f>
        <v>501 &amp; above</v>
      </c>
      <c r="M1115" t="str" cm="1">
        <f t="array" ref="M1115">_xlfn.IFS(H1115&lt;1000,"0-999",H1115&lt;10000,"1,000-9,999",H1115&gt;10000,"10,001&amp; above")</f>
        <v>1,000-9,999</v>
      </c>
      <c r="N1115" t="s">
        <v>9477</v>
      </c>
      <c r="O1115" t="s">
        <v>9483</v>
      </c>
      <c r="P1115" s="19" t="s">
        <v>19886</v>
      </c>
      <c r="Q1115" t="s">
        <v>19887</v>
      </c>
      <c r="R1115" t="s">
        <v>19888</v>
      </c>
      <c r="S1115" t="s">
        <v>19889</v>
      </c>
      <c r="T1115" t="s">
        <v>19890</v>
      </c>
      <c r="U1115" t="s">
        <v>19891</v>
      </c>
      <c r="V1115" t="s">
        <v>19892</v>
      </c>
      <c r="W1115" t="s">
        <v>19893</v>
      </c>
    </row>
    <row r="1116" spans="1:23" x14ac:dyDescent="0.35">
      <c r="A1116" t="s">
        <v>13110</v>
      </c>
      <c r="B1116" t="s">
        <v>13158</v>
      </c>
      <c r="C1116" t="s">
        <v>13159</v>
      </c>
      <c r="D1116" s="2">
        <v>3699</v>
      </c>
      <c r="E1116" s="9">
        <v>4295</v>
      </c>
      <c r="F1116" s="1">
        <v>0.14000000000000001</v>
      </c>
      <c r="G1116">
        <v>4.0999999999999996</v>
      </c>
      <c r="H1116" s="4">
        <v>26543</v>
      </c>
      <c r="I1116" t="str">
        <f t="shared" si="17"/>
        <v>&lt;50%</v>
      </c>
      <c r="J1116" t="str" cm="1">
        <f t="array" ref="J1116">_xlfn.IFS(G1116&lt;=2,"0-2.0",G1116&lt;=3,"2.1-3.0",G1116&lt;=4,"3.1-4.0",G1116&lt;=5,"4.1-5.0")</f>
        <v>4.1-5.0</v>
      </c>
      <c r="K1116" s="6">
        <f>amazontable[[#This Row],[Discounted Price]]*H1116</f>
        <v>98182557</v>
      </c>
      <c r="L1116" s="7" t="str" cm="1">
        <f t="array" ref="L1116">_xlfn.IFS(D1116&lt;=200,"0-200",D1116&lt;=500,"201-500",D1116&gt;500,"501 &amp; above")</f>
        <v>501 &amp; above</v>
      </c>
      <c r="M1116" t="str" cm="1">
        <f t="array" ref="M1116">_xlfn.IFS(H1116&lt;1000,"0-999",H1116&lt;10000,"1,000-9,999",H1116&gt;10000,"10,001&amp; above")</f>
        <v>10,001&amp; above</v>
      </c>
      <c r="N1116" t="s">
        <v>9488</v>
      </c>
      <c r="O1116" t="s">
        <v>9493</v>
      </c>
      <c r="P1116" s="19" t="s">
        <v>19894</v>
      </c>
      <c r="Q1116" t="s">
        <v>19895</v>
      </c>
      <c r="R1116" t="s">
        <v>19896</v>
      </c>
      <c r="S1116" t="s">
        <v>19897</v>
      </c>
      <c r="T1116" t="s">
        <v>19898</v>
      </c>
      <c r="U1116" t="s">
        <v>19899</v>
      </c>
      <c r="V1116" t="s">
        <v>19900</v>
      </c>
      <c r="W1116" t="s">
        <v>19901</v>
      </c>
    </row>
    <row r="1117" spans="1:23" x14ac:dyDescent="0.35">
      <c r="A1117" t="s">
        <v>13110</v>
      </c>
      <c r="B1117" t="s">
        <v>13166</v>
      </c>
      <c r="C1117" t="s">
        <v>13167</v>
      </c>
      <c r="D1117">
        <v>177</v>
      </c>
      <c r="E1117" s="9">
        <v>199</v>
      </c>
      <c r="F1117" s="1">
        <v>0.11</v>
      </c>
      <c r="G1117">
        <v>4.0999999999999996</v>
      </c>
      <c r="H1117" s="4">
        <v>3688</v>
      </c>
      <c r="I1117" t="str">
        <f t="shared" si="17"/>
        <v>&lt;50%</v>
      </c>
      <c r="J1117" t="str" cm="1">
        <f t="array" ref="J1117">_xlfn.IFS(G1117&lt;=2,"0-2.0",G1117&lt;=3,"2.1-3.0",G1117&lt;=4,"3.1-4.0",G1117&lt;=5,"4.1-5.0")</f>
        <v>4.1-5.0</v>
      </c>
      <c r="K1117" s="6">
        <f>amazontable[[#This Row],[Discounted Price]]*H1117</f>
        <v>652776</v>
      </c>
      <c r="L1117" s="7" t="str" cm="1">
        <f t="array" ref="L1117">_xlfn.IFS(D1117&lt;=200,"0-200",D1117&lt;=500,"201-500",D1117&gt;500,"501 &amp; above")</f>
        <v>0-200</v>
      </c>
      <c r="M1117" t="str" cm="1">
        <f t="array" ref="M1117">_xlfn.IFS(H1117&lt;1000,"0-999",H1117&lt;10000,"1,000-9,999",H1117&gt;10000,"10,001&amp; above")</f>
        <v>1,000-9,999</v>
      </c>
      <c r="N1117" t="s">
        <v>9498</v>
      </c>
      <c r="O1117" t="s">
        <v>9503</v>
      </c>
      <c r="P1117" s="19" t="s">
        <v>19902</v>
      </c>
      <c r="Q1117" t="s">
        <v>19903</v>
      </c>
      <c r="R1117" t="s">
        <v>19904</v>
      </c>
      <c r="S1117" t="s">
        <v>19905</v>
      </c>
      <c r="T1117" t="s">
        <v>19906</v>
      </c>
      <c r="U1117" t="s">
        <v>19907</v>
      </c>
      <c r="V1117" t="s">
        <v>19908</v>
      </c>
      <c r="W1117" t="s">
        <v>19909</v>
      </c>
    </row>
    <row r="1118" spans="1:23" x14ac:dyDescent="0.35">
      <c r="A1118" t="s">
        <v>13110</v>
      </c>
      <c r="B1118" t="s">
        <v>13158</v>
      </c>
      <c r="C1118" t="s">
        <v>13159</v>
      </c>
      <c r="D1118" s="2">
        <v>1149</v>
      </c>
      <c r="E1118" s="9">
        <v>2499</v>
      </c>
      <c r="F1118" s="1">
        <v>0.54</v>
      </c>
      <c r="G1118">
        <v>3.8</v>
      </c>
      <c r="H1118" s="4">
        <v>4383</v>
      </c>
      <c r="I1118" t="str">
        <f t="shared" si="17"/>
        <v>50% or more</v>
      </c>
      <c r="J1118" t="str" cm="1">
        <f t="array" ref="J1118">_xlfn.IFS(G1118&lt;=2,"0-2.0",G1118&lt;=3,"2.1-3.0",G1118&lt;=4,"3.1-4.0",G1118&lt;=5,"4.1-5.0")</f>
        <v>3.1-4.0</v>
      </c>
      <c r="K1118" s="6">
        <f>amazontable[[#This Row],[Discounted Price]]*H1118</f>
        <v>5036067</v>
      </c>
      <c r="L1118" s="7" t="str" cm="1">
        <f t="array" ref="L1118">_xlfn.IFS(D1118&lt;=200,"0-200",D1118&lt;=500,"201-500",D1118&gt;500,"501 &amp; above")</f>
        <v>501 &amp; above</v>
      </c>
      <c r="M1118" t="str" cm="1">
        <f t="array" ref="M1118">_xlfn.IFS(H1118&lt;1000,"0-999",H1118&lt;10000,"1,000-9,999",H1118&gt;10000,"10,001&amp; above")</f>
        <v>1,000-9,999</v>
      </c>
      <c r="N1118" t="s">
        <v>9508</v>
      </c>
      <c r="O1118" t="s">
        <v>9513</v>
      </c>
      <c r="P1118" s="19" t="s">
        <v>19910</v>
      </c>
      <c r="Q1118" t="s">
        <v>19911</v>
      </c>
      <c r="R1118" t="s">
        <v>19912</v>
      </c>
      <c r="S1118" t="s">
        <v>19913</v>
      </c>
      <c r="T1118" t="s">
        <v>19914</v>
      </c>
      <c r="U1118" t="s">
        <v>19915</v>
      </c>
      <c r="V1118" t="s">
        <v>19916</v>
      </c>
      <c r="W1118" t="s">
        <v>19917</v>
      </c>
    </row>
    <row r="1119" spans="1:23" x14ac:dyDescent="0.35">
      <c r="A1119" t="s">
        <v>13110</v>
      </c>
      <c r="B1119" t="s">
        <v>13158</v>
      </c>
      <c r="C1119" t="s">
        <v>13169</v>
      </c>
      <c r="D1119">
        <v>244</v>
      </c>
      <c r="E1119" s="9">
        <v>499</v>
      </c>
      <c r="F1119" s="1">
        <v>0.51</v>
      </c>
      <c r="G1119">
        <v>3.3</v>
      </c>
      <c r="H1119" s="4">
        <v>478</v>
      </c>
      <c r="I1119" t="str">
        <f t="shared" si="17"/>
        <v>50% or more</v>
      </c>
      <c r="J1119" t="str" cm="1">
        <f t="array" ref="J1119">_xlfn.IFS(G1119&lt;=2,"0-2.0",G1119&lt;=3,"2.1-3.0",G1119&lt;=4,"3.1-4.0",G1119&lt;=5,"4.1-5.0")</f>
        <v>3.1-4.0</v>
      </c>
      <c r="K1119" s="6">
        <f>amazontable[[#This Row],[Discounted Price]]*H1119</f>
        <v>116632</v>
      </c>
      <c r="L1119" s="7" t="str" cm="1">
        <f t="array" ref="L1119">_xlfn.IFS(D1119&lt;=200,"0-200",D1119&lt;=500,"201-500",D1119&gt;500,"501 &amp; above")</f>
        <v>201-500</v>
      </c>
      <c r="M1119" t="str" cm="1">
        <f t="array" ref="M1119">_xlfn.IFS(H1119&lt;1000,"0-999",H1119&lt;10000,"1,000-9,999",H1119&gt;10000,"10,001&amp; above")</f>
        <v>0-999</v>
      </c>
      <c r="N1119" t="s">
        <v>9518</v>
      </c>
      <c r="O1119" t="s">
        <v>9524</v>
      </c>
      <c r="P1119" s="19" t="s">
        <v>19918</v>
      </c>
      <c r="Q1119" t="s">
        <v>19919</v>
      </c>
      <c r="R1119" t="s">
        <v>19920</v>
      </c>
      <c r="S1119" t="s">
        <v>19921</v>
      </c>
      <c r="T1119" t="s">
        <v>19922</v>
      </c>
      <c r="U1119" t="s">
        <v>19923</v>
      </c>
      <c r="V1119" t="s">
        <v>19924</v>
      </c>
      <c r="W1119" t="s">
        <v>19925</v>
      </c>
    </row>
    <row r="1120" spans="1:23" x14ac:dyDescent="0.35">
      <c r="A1120" t="s">
        <v>13110</v>
      </c>
      <c r="B1120" t="s">
        <v>13160</v>
      </c>
      <c r="C1120" t="s">
        <v>13161</v>
      </c>
      <c r="D1120" s="2">
        <v>1959</v>
      </c>
      <c r="E1120" s="9">
        <v>2400</v>
      </c>
      <c r="F1120" s="1">
        <v>0.18</v>
      </c>
      <c r="G1120">
        <v>4</v>
      </c>
      <c r="H1120" s="4">
        <v>237</v>
      </c>
      <c r="I1120" t="str">
        <f t="shared" si="17"/>
        <v>&lt;50%</v>
      </c>
      <c r="J1120" t="str" cm="1">
        <f t="array" ref="J1120">_xlfn.IFS(G1120&lt;=2,"0-2.0",G1120&lt;=3,"2.1-3.0",G1120&lt;=4,"3.1-4.0",G1120&lt;=5,"4.1-5.0")</f>
        <v>3.1-4.0</v>
      </c>
      <c r="K1120" s="6">
        <f>amazontable[[#This Row],[Discounted Price]]*H1120</f>
        <v>464283</v>
      </c>
      <c r="L1120" s="7" t="str" cm="1">
        <f t="array" ref="L1120">_xlfn.IFS(D1120&lt;=200,"0-200",D1120&lt;=500,"201-500",D1120&gt;500,"501 &amp; above")</f>
        <v>501 &amp; above</v>
      </c>
      <c r="M1120" t="str" cm="1">
        <f t="array" ref="M1120">_xlfn.IFS(H1120&lt;1000,"0-999",H1120&lt;10000,"1,000-9,999",H1120&gt;10000,"10,001&amp; above")</f>
        <v>0-999</v>
      </c>
      <c r="N1120" t="s">
        <v>9529</v>
      </c>
      <c r="O1120" t="s">
        <v>9534</v>
      </c>
      <c r="P1120" s="19" t="s">
        <v>19926</v>
      </c>
      <c r="Q1120" t="s">
        <v>19927</v>
      </c>
      <c r="R1120" t="s">
        <v>19928</v>
      </c>
      <c r="S1120" t="s">
        <v>19929</v>
      </c>
      <c r="T1120" t="s">
        <v>19930</v>
      </c>
      <c r="U1120" t="s">
        <v>19931</v>
      </c>
      <c r="V1120" t="s">
        <v>19932</v>
      </c>
      <c r="W1120" t="s">
        <v>19933</v>
      </c>
    </row>
    <row r="1121" spans="1:23" x14ac:dyDescent="0.35">
      <c r="A1121" t="s">
        <v>13110</v>
      </c>
      <c r="B1121" t="s">
        <v>13158</v>
      </c>
      <c r="C1121" t="s">
        <v>13162</v>
      </c>
      <c r="D1121">
        <v>319</v>
      </c>
      <c r="E1121" s="9">
        <v>749</v>
      </c>
      <c r="F1121" s="1">
        <v>0.56999999999999995</v>
      </c>
      <c r="G1121">
        <v>4.5999999999999996</v>
      </c>
      <c r="H1121" s="4">
        <v>124</v>
      </c>
      <c r="I1121" t="str">
        <f t="shared" si="17"/>
        <v>50% or more</v>
      </c>
      <c r="J1121" t="str" cm="1">
        <f t="array" ref="J1121">_xlfn.IFS(G1121&lt;=2,"0-2.0",G1121&lt;=3,"2.1-3.0",G1121&lt;=4,"3.1-4.0",G1121&lt;=5,"4.1-5.0")</f>
        <v>4.1-5.0</v>
      </c>
      <c r="K1121" s="6">
        <f>amazontable[[#This Row],[Discounted Price]]*H1121</f>
        <v>39556</v>
      </c>
      <c r="L1121" s="7" t="str" cm="1">
        <f t="array" ref="L1121">_xlfn.IFS(D1121&lt;=200,"0-200",D1121&lt;=500,"201-500",D1121&gt;500,"501 &amp; above")</f>
        <v>201-500</v>
      </c>
      <c r="M1121" t="str" cm="1">
        <f t="array" ref="M1121">_xlfn.IFS(H1121&lt;1000,"0-999",H1121&lt;10000,"1,000-9,999",H1121&gt;10000,"10,001&amp; above")</f>
        <v>0-999</v>
      </c>
      <c r="N1121" t="s">
        <v>9539</v>
      </c>
      <c r="O1121" t="s">
        <v>9544</v>
      </c>
      <c r="P1121" s="19" t="s">
        <v>19934</v>
      </c>
      <c r="Q1121" t="s">
        <v>19935</v>
      </c>
      <c r="R1121" t="s">
        <v>19936</v>
      </c>
      <c r="S1121" t="s">
        <v>19937</v>
      </c>
      <c r="T1121" t="s">
        <v>19938</v>
      </c>
      <c r="U1121" t="s">
        <v>19939</v>
      </c>
      <c r="V1121" t="s">
        <v>19940</v>
      </c>
      <c r="W1121" t="s">
        <v>19941</v>
      </c>
    </row>
    <row r="1122" spans="1:23" x14ac:dyDescent="0.35">
      <c r="A1122" t="s">
        <v>13110</v>
      </c>
      <c r="B1122" t="s">
        <v>13158</v>
      </c>
      <c r="C1122" t="s">
        <v>13159</v>
      </c>
      <c r="D1122" s="2">
        <v>1499</v>
      </c>
      <c r="E1122" s="9">
        <v>1775</v>
      </c>
      <c r="F1122" s="1">
        <v>0.16</v>
      </c>
      <c r="G1122">
        <v>3.9</v>
      </c>
      <c r="H1122" s="4">
        <v>14667</v>
      </c>
      <c r="I1122" t="str">
        <f t="shared" si="17"/>
        <v>&lt;50%</v>
      </c>
      <c r="J1122" t="str" cm="1">
        <f t="array" ref="J1122">_xlfn.IFS(G1122&lt;=2,"0-2.0",G1122&lt;=3,"2.1-3.0",G1122&lt;=4,"3.1-4.0",G1122&lt;=5,"4.1-5.0")</f>
        <v>3.1-4.0</v>
      </c>
      <c r="K1122" s="6">
        <f>amazontable[[#This Row],[Discounted Price]]*H1122</f>
        <v>21985833</v>
      </c>
      <c r="L1122" s="7" t="str" cm="1">
        <f t="array" ref="L1122">_xlfn.IFS(D1122&lt;=200,"0-200",D1122&lt;=500,"201-500",D1122&gt;500,"501 &amp; above")</f>
        <v>501 &amp; above</v>
      </c>
      <c r="M1122" t="str" cm="1">
        <f t="array" ref="M1122">_xlfn.IFS(H1122&lt;1000,"0-999",H1122&lt;10000,"1,000-9,999",H1122&gt;10000,"10,001&amp; above")</f>
        <v>10,001&amp; above</v>
      </c>
      <c r="N1122" t="s">
        <v>9549</v>
      </c>
      <c r="O1122" t="s">
        <v>9554</v>
      </c>
      <c r="P1122" s="19" t="s">
        <v>19942</v>
      </c>
      <c r="Q1122" t="s">
        <v>19943</v>
      </c>
      <c r="R1122" t="s">
        <v>19944</v>
      </c>
      <c r="S1122" t="s">
        <v>19945</v>
      </c>
      <c r="T1122" t="s">
        <v>19946</v>
      </c>
      <c r="U1122" t="s">
        <v>19947</v>
      </c>
      <c r="V1122" t="s">
        <v>19948</v>
      </c>
      <c r="W1122" t="s">
        <v>19949</v>
      </c>
    </row>
    <row r="1123" spans="1:23" x14ac:dyDescent="0.35">
      <c r="A1123" t="s">
        <v>13110</v>
      </c>
      <c r="B1123" t="s">
        <v>13158</v>
      </c>
      <c r="C1123" t="s">
        <v>13162</v>
      </c>
      <c r="D1123">
        <v>469</v>
      </c>
      <c r="E1123" s="9">
        <v>1599</v>
      </c>
      <c r="F1123" s="1">
        <v>0.71</v>
      </c>
      <c r="G1123">
        <v>3.7</v>
      </c>
      <c r="H1123" s="4">
        <v>6</v>
      </c>
      <c r="I1123" t="str">
        <f t="shared" si="17"/>
        <v>50% or more</v>
      </c>
      <c r="J1123" t="str" cm="1">
        <f t="array" ref="J1123">_xlfn.IFS(G1123&lt;=2,"0-2.0",G1123&lt;=3,"2.1-3.0",G1123&lt;=4,"3.1-4.0",G1123&lt;=5,"4.1-5.0")</f>
        <v>3.1-4.0</v>
      </c>
      <c r="K1123" s="6">
        <f>amazontable[[#This Row],[Discounted Price]]*H1123</f>
        <v>2814</v>
      </c>
      <c r="L1123" s="7" t="str" cm="1">
        <f t="array" ref="L1123">_xlfn.IFS(D1123&lt;=200,"0-200",D1123&lt;=500,"201-500",D1123&gt;500,"501 &amp; above")</f>
        <v>201-500</v>
      </c>
      <c r="M1123" t="str" cm="1">
        <f t="array" ref="M1123">_xlfn.IFS(H1123&lt;1000,"0-999",H1123&lt;10000,"1,000-9,999",H1123&gt;10000,"10,001&amp; above")</f>
        <v>0-999</v>
      </c>
      <c r="N1123" t="s">
        <v>9559</v>
      </c>
      <c r="O1123" t="s">
        <v>9564</v>
      </c>
      <c r="P1123" s="19" t="s">
        <v>19950</v>
      </c>
      <c r="Q1123" t="s">
        <v>19951</v>
      </c>
    </row>
    <row r="1124" spans="1:23" x14ac:dyDescent="0.35">
      <c r="A1124" t="s">
        <v>13110</v>
      </c>
      <c r="B1124" t="s">
        <v>13158</v>
      </c>
      <c r="C1124" t="s">
        <v>13159</v>
      </c>
      <c r="D1124" s="2">
        <v>1099</v>
      </c>
      <c r="E1124" s="9">
        <v>1795</v>
      </c>
      <c r="F1124" s="1">
        <v>0.39</v>
      </c>
      <c r="G1124">
        <v>4.2</v>
      </c>
      <c r="H1124" s="4">
        <v>4244</v>
      </c>
      <c r="I1124" t="str">
        <f t="shared" si="17"/>
        <v>&lt;50%</v>
      </c>
      <c r="J1124" t="str" cm="1">
        <f t="array" ref="J1124">_xlfn.IFS(G1124&lt;=2,"0-2.0",G1124&lt;=3,"2.1-3.0",G1124&lt;=4,"3.1-4.0",G1124&lt;=5,"4.1-5.0")</f>
        <v>4.1-5.0</v>
      </c>
      <c r="K1124" s="6">
        <f>amazontable[[#This Row],[Discounted Price]]*H1124</f>
        <v>4664156</v>
      </c>
      <c r="L1124" s="7" t="str" cm="1">
        <f t="array" ref="L1124">_xlfn.IFS(D1124&lt;=200,"0-200",D1124&lt;=500,"201-500",D1124&gt;500,"501 &amp; above")</f>
        <v>501 &amp; above</v>
      </c>
      <c r="M1124" t="str" cm="1">
        <f t="array" ref="M1124">_xlfn.IFS(H1124&lt;1000,"0-999",H1124&lt;10000,"1,000-9,999",H1124&gt;10000,"10,001&amp; above")</f>
        <v>1,000-9,999</v>
      </c>
      <c r="N1124" t="s">
        <v>9569</v>
      </c>
      <c r="O1124" t="s">
        <v>9574</v>
      </c>
      <c r="P1124" s="19" t="s">
        <v>19952</v>
      </c>
      <c r="Q1124" t="s">
        <v>19953</v>
      </c>
      <c r="R1124" t="s">
        <v>19954</v>
      </c>
      <c r="S1124" t="s">
        <v>19955</v>
      </c>
      <c r="T1124" t="s">
        <v>19956</v>
      </c>
      <c r="U1124" t="s">
        <v>19957</v>
      </c>
      <c r="V1124" t="s">
        <v>19958</v>
      </c>
      <c r="W1124" t="s">
        <v>19959</v>
      </c>
    </row>
    <row r="1125" spans="1:23" x14ac:dyDescent="0.35">
      <c r="A1125" t="s">
        <v>13110</v>
      </c>
      <c r="B1125" t="s">
        <v>13160</v>
      </c>
      <c r="C1125" t="s">
        <v>13161</v>
      </c>
      <c r="D1125" s="2">
        <v>9590</v>
      </c>
      <c r="E1125" s="9">
        <v>15999</v>
      </c>
      <c r="F1125" s="1">
        <v>0.4</v>
      </c>
      <c r="G1125">
        <v>4.0999999999999996</v>
      </c>
      <c r="H1125" s="4">
        <v>1017</v>
      </c>
      <c r="I1125" t="str">
        <f t="shared" si="17"/>
        <v>&lt;50%</v>
      </c>
      <c r="J1125" t="str" cm="1">
        <f t="array" ref="J1125">_xlfn.IFS(G1125&lt;=2,"0-2.0",G1125&lt;=3,"2.1-3.0",G1125&lt;=4,"3.1-4.0",G1125&lt;=5,"4.1-5.0")</f>
        <v>4.1-5.0</v>
      </c>
      <c r="K1125" s="6">
        <f>amazontable[[#This Row],[Discounted Price]]*H1125</f>
        <v>9753030</v>
      </c>
      <c r="L1125" s="7" t="str" cm="1">
        <f t="array" ref="L1125">_xlfn.IFS(D1125&lt;=200,"0-200",D1125&lt;=500,"201-500",D1125&gt;500,"501 &amp; above")</f>
        <v>501 &amp; above</v>
      </c>
      <c r="M1125" t="str" cm="1">
        <f t="array" ref="M1125">_xlfn.IFS(H1125&lt;1000,"0-999",H1125&lt;10000,"1,000-9,999",H1125&gt;10000,"10,001&amp; above")</f>
        <v>1,000-9,999</v>
      </c>
      <c r="N1125" t="s">
        <v>9579</v>
      </c>
      <c r="O1125" t="s">
        <v>9584</v>
      </c>
      <c r="P1125" s="19" t="s">
        <v>19960</v>
      </c>
      <c r="Q1125" t="s">
        <v>19961</v>
      </c>
      <c r="R1125" t="s">
        <v>19962</v>
      </c>
      <c r="S1125" t="s">
        <v>19963</v>
      </c>
      <c r="T1125" t="s">
        <v>19964</v>
      </c>
      <c r="U1125" t="s">
        <v>19965</v>
      </c>
      <c r="V1125" t="s">
        <v>19966</v>
      </c>
      <c r="W1125" t="s">
        <v>19967</v>
      </c>
    </row>
    <row r="1126" spans="1:23" x14ac:dyDescent="0.35">
      <c r="A1126" t="s">
        <v>13110</v>
      </c>
      <c r="B1126" t="s">
        <v>13160</v>
      </c>
      <c r="C1126" t="s">
        <v>13168</v>
      </c>
      <c r="D1126">
        <v>999</v>
      </c>
      <c r="E1126" s="9">
        <v>1490</v>
      </c>
      <c r="F1126" s="1">
        <v>0.33</v>
      </c>
      <c r="G1126">
        <v>4.0999999999999996</v>
      </c>
      <c r="H1126" s="4">
        <v>12999</v>
      </c>
      <c r="I1126" t="str">
        <f t="shared" si="17"/>
        <v>&lt;50%</v>
      </c>
      <c r="J1126" t="str" cm="1">
        <f t="array" ref="J1126">_xlfn.IFS(G1126&lt;=2,"0-2.0",G1126&lt;=3,"2.1-3.0",G1126&lt;=4,"3.1-4.0",G1126&lt;=5,"4.1-5.0")</f>
        <v>4.1-5.0</v>
      </c>
      <c r="K1126" s="6">
        <f>amazontable[[#This Row],[Discounted Price]]*H1126</f>
        <v>12986001</v>
      </c>
      <c r="L1126" s="7" t="str" cm="1">
        <f t="array" ref="L1126">_xlfn.IFS(D1126&lt;=200,"0-200",D1126&lt;=500,"201-500",D1126&gt;500,"501 &amp; above")</f>
        <v>501 &amp; above</v>
      </c>
      <c r="M1126" t="str" cm="1">
        <f t="array" ref="M1126">_xlfn.IFS(H1126&lt;1000,"0-999",H1126&lt;10000,"1,000-9,999",H1126&gt;10000,"10,001&amp; above")</f>
        <v>10,001&amp; above</v>
      </c>
      <c r="N1126" t="s">
        <v>9589</v>
      </c>
      <c r="O1126" t="s">
        <v>9595</v>
      </c>
      <c r="P1126" s="19" t="s">
        <v>19968</v>
      </c>
      <c r="Q1126" t="s">
        <v>19969</v>
      </c>
      <c r="R1126" t="s">
        <v>19970</v>
      </c>
      <c r="S1126" t="s">
        <v>19971</v>
      </c>
      <c r="T1126" t="s">
        <v>19972</v>
      </c>
      <c r="U1126" t="s">
        <v>19973</v>
      </c>
      <c r="V1126" t="s">
        <v>19974</v>
      </c>
      <c r="W1126" t="s">
        <v>19975</v>
      </c>
    </row>
    <row r="1127" spans="1:23" x14ac:dyDescent="0.35">
      <c r="A1127" t="s">
        <v>13110</v>
      </c>
      <c r="B1127" t="s">
        <v>13158</v>
      </c>
      <c r="C1127" t="s">
        <v>13159</v>
      </c>
      <c r="D1127" s="2">
        <v>1299</v>
      </c>
      <c r="E1127" s="9">
        <v>1999</v>
      </c>
      <c r="F1127" s="1">
        <v>0.35</v>
      </c>
      <c r="G1127">
        <v>3.8</v>
      </c>
      <c r="H1127" s="4">
        <v>311</v>
      </c>
      <c r="I1127" t="str">
        <f t="shared" si="17"/>
        <v>&lt;50%</v>
      </c>
      <c r="J1127" t="str" cm="1">
        <f t="array" ref="J1127">_xlfn.IFS(G1127&lt;=2,"0-2.0",G1127&lt;=3,"2.1-3.0",G1127&lt;=4,"3.1-4.0",G1127&lt;=5,"4.1-5.0")</f>
        <v>3.1-4.0</v>
      </c>
      <c r="K1127" s="6">
        <f>amazontable[[#This Row],[Discounted Price]]*H1127</f>
        <v>403989</v>
      </c>
      <c r="L1127" s="7" t="str" cm="1">
        <f t="array" ref="L1127">_xlfn.IFS(D1127&lt;=200,"0-200",D1127&lt;=500,"201-500",D1127&gt;500,"501 &amp; above")</f>
        <v>501 &amp; above</v>
      </c>
      <c r="M1127" t="str" cm="1">
        <f t="array" ref="M1127">_xlfn.IFS(H1127&lt;1000,"0-999",H1127&lt;10000,"1,000-9,999",H1127&gt;10000,"10,001&amp; above")</f>
        <v>0-999</v>
      </c>
      <c r="N1127" t="s">
        <v>9600</v>
      </c>
      <c r="O1127" t="s">
        <v>9605</v>
      </c>
      <c r="P1127" s="19" t="s">
        <v>19976</v>
      </c>
      <c r="Q1127" t="s">
        <v>19977</v>
      </c>
      <c r="R1127" t="s">
        <v>19978</v>
      </c>
      <c r="S1127" t="s">
        <v>19979</v>
      </c>
      <c r="T1127" t="s">
        <v>19980</v>
      </c>
      <c r="U1127" t="s">
        <v>19981</v>
      </c>
      <c r="V1127" t="s">
        <v>19982</v>
      </c>
      <c r="W1127" t="s">
        <v>19983</v>
      </c>
    </row>
    <row r="1128" spans="1:23" x14ac:dyDescent="0.35">
      <c r="A1128" t="s">
        <v>13110</v>
      </c>
      <c r="B1128" t="s">
        <v>13158</v>
      </c>
      <c r="C1128" t="s">
        <v>13169</v>
      </c>
      <c r="D1128">
        <v>292</v>
      </c>
      <c r="E1128" s="9">
        <v>499</v>
      </c>
      <c r="F1128" s="1">
        <v>0.41</v>
      </c>
      <c r="G1128">
        <v>4.0999999999999996</v>
      </c>
      <c r="H1128" s="4">
        <v>4238</v>
      </c>
      <c r="I1128" t="str">
        <f t="shared" si="17"/>
        <v>&lt;50%</v>
      </c>
      <c r="J1128" t="str" cm="1">
        <f t="array" ref="J1128">_xlfn.IFS(G1128&lt;=2,"0-2.0",G1128&lt;=3,"2.1-3.0",G1128&lt;=4,"3.1-4.0",G1128&lt;=5,"4.1-5.0")</f>
        <v>4.1-5.0</v>
      </c>
      <c r="K1128" s="6">
        <f>amazontable[[#This Row],[Discounted Price]]*H1128</f>
        <v>1237496</v>
      </c>
      <c r="L1128" s="7" t="str" cm="1">
        <f t="array" ref="L1128">_xlfn.IFS(D1128&lt;=200,"0-200",D1128&lt;=500,"201-500",D1128&gt;500,"501 &amp; above")</f>
        <v>201-500</v>
      </c>
      <c r="M1128" t="str" cm="1">
        <f t="array" ref="M1128">_xlfn.IFS(H1128&lt;1000,"0-999",H1128&lt;10000,"1,000-9,999",H1128&gt;10000,"10,001&amp; above")</f>
        <v>1,000-9,999</v>
      </c>
      <c r="N1128" t="s">
        <v>9610</v>
      </c>
      <c r="O1128" t="s">
        <v>9616</v>
      </c>
      <c r="P1128" s="19" t="s">
        <v>19984</v>
      </c>
      <c r="Q1128" t="s">
        <v>19985</v>
      </c>
      <c r="R1128" t="s">
        <v>19986</v>
      </c>
      <c r="S1128" t="s">
        <v>19987</v>
      </c>
      <c r="T1128" t="s">
        <v>19988</v>
      </c>
      <c r="U1128" t="s">
        <v>19989</v>
      </c>
      <c r="V1128" t="s">
        <v>19990</v>
      </c>
      <c r="W1128" t="s">
        <v>19991</v>
      </c>
    </row>
    <row r="1129" spans="1:23" x14ac:dyDescent="0.35">
      <c r="A1129" t="s">
        <v>13110</v>
      </c>
      <c r="B1129" t="s">
        <v>13158</v>
      </c>
      <c r="C1129" t="s">
        <v>13159</v>
      </c>
      <c r="D1129">
        <v>160</v>
      </c>
      <c r="E1129" s="9">
        <v>299</v>
      </c>
      <c r="F1129" s="1">
        <v>0.46</v>
      </c>
      <c r="G1129">
        <v>4.5999999999999996</v>
      </c>
      <c r="H1129" s="4">
        <v>2781</v>
      </c>
      <c r="I1129" t="str">
        <f t="shared" si="17"/>
        <v>&lt;50%</v>
      </c>
      <c r="J1129" t="str" cm="1">
        <f t="array" ref="J1129">_xlfn.IFS(G1129&lt;=2,"0-2.0",G1129&lt;=3,"2.1-3.0",G1129&lt;=4,"3.1-4.0",G1129&lt;=5,"4.1-5.0")</f>
        <v>4.1-5.0</v>
      </c>
      <c r="K1129" s="6">
        <f>amazontable[[#This Row],[Discounted Price]]*H1129</f>
        <v>444960</v>
      </c>
      <c r="L1129" s="7" t="str" cm="1">
        <f t="array" ref="L1129">_xlfn.IFS(D1129&lt;=200,"0-200",D1129&lt;=500,"201-500",D1129&gt;500,"501 &amp; above")</f>
        <v>0-200</v>
      </c>
      <c r="M1129" t="str" cm="1">
        <f t="array" ref="M1129">_xlfn.IFS(H1129&lt;1000,"0-999",H1129&lt;10000,"1,000-9,999",H1129&gt;10000,"10,001&amp; above")</f>
        <v>1,000-9,999</v>
      </c>
      <c r="N1129" t="s">
        <v>9621</v>
      </c>
      <c r="O1129" t="s">
        <v>9626</v>
      </c>
      <c r="P1129" s="19" t="s">
        <v>19992</v>
      </c>
      <c r="Q1129" t="s">
        <v>19993</v>
      </c>
      <c r="R1129" t="s">
        <v>19994</v>
      </c>
      <c r="S1129" t="s">
        <v>19995</v>
      </c>
      <c r="T1129" t="s">
        <v>19996</v>
      </c>
      <c r="U1129" t="s">
        <v>19997</v>
      </c>
      <c r="V1129" t="s">
        <v>19998</v>
      </c>
      <c r="W1129" t="s">
        <v>19999</v>
      </c>
    </row>
    <row r="1130" spans="1:23" x14ac:dyDescent="0.35">
      <c r="A1130" t="s">
        <v>13110</v>
      </c>
      <c r="B1130" t="s">
        <v>13158</v>
      </c>
      <c r="C1130" t="s">
        <v>13170</v>
      </c>
      <c r="D1130">
        <v>600</v>
      </c>
      <c r="E1130" s="9">
        <v>600</v>
      </c>
      <c r="F1130" s="1">
        <v>0</v>
      </c>
      <c r="G1130">
        <v>4.0999999999999996</v>
      </c>
      <c r="H1130" s="4">
        <v>10907</v>
      </c>
      <c r="I1130" t="str">
        <f t="shared" si="17"/>
        <v>&lt;50%</v>
      </c>
      <c r="J1130" t="str" cm="1">
        <f t="array" ref="J1130">_xlfn.IFS(G1130&lt;=2,"0-2.0",G1130&lt;=3,"2.1-3.0",G1130&lt;=4,"3.1-4.0",G1130&lt;=5,"4.1-5.0")</f>
        <v>4.1-5.0</v>
      </c>
      <c r="K1130" s="6">
        <f>amazontable[[#This Row],[Discounted Price]]*H1130</f>
        <v>6544200</v>
      </c>
      <c r="L1130" s="7" t="str" cm="1">
        <f t="array" ref="L1130">_xlfn.IFS(D1130&lt;=200,"0-200",D1130&lt;=500,"201-500",D1130&gt;500,"501 &amp; above")</f>
        <v>501 &amp; above</v>
      </c>
      <c r="M1130" t="str" cm="1">
        <f t="array" ref="M1130">_xlfn.IFS(H1130&lt;1000,"0-999",H1130&lt;10000,"1,000-9,999",H1130&gt;10000,"10,001&amp; above")</f>
        <v>10,001&amp; above</v>
      </c>
      <c r="N1130" t="s">
        <v>9631</v>
      </c>
      <c r="O1130" t="s">
        <v>9637</v>
      </c>
      <c r="P1130" s="19" t="s">
        <v>20000</v>
      </c>
      <c r="Q1130" t="s">
        <v>20001</v>
      </c>
      <c r="R1130" t="s">
        <v>20002</v>
      </c>
      <c r="S1130" t="s">
        <v>20003</v>
      </c>
      <c r="T1130" t="s">
        <v>20004</v>
      </c>
      <c r="U1130" t="s">
        <v>20005</v>
      </c>
      <c r="V1130" t="s">
        <v>20006</v>
      </c>
      <c r="W1130" t="s">
        <v>20007</v>
      </c>
    </row>
    <row r="1131" spans="1:23" x14ac:dyDescent="0.35">
      <c r="A1131" t="s">
        <v>13110</v>
      </c>
      <c r="B1131" t="s">
        <v>13158</v>
      </c>
      <c r="C1131" t="s">
        <v>13170</v>
      </c>
      <c r="D1131" s="2">
        <v>1130</v>
      </c>
      <c r="E1131" s="9">
        <v>1130</v>
      </c>
      <c r="F1131" s="1">
        <v>0</v>
      </c>
      <c r="G1131">
        <v>4.2</v>
      </c>
      <c r="H1131" s="4">
        <v>13250</v>
      </c>
      <c r="I1131" t="str">
        <f t="shared" si="17"/>
        <v>&lt;50%</v>
      </c>
      <c r="J1131" t="str" cm="1">
        <f t="array" ref="J1131">_xlfn.IFS(G1131&lt;=2,"0-2.0",G1131&lt;=3,"2.1-3.0",G1131&lt;=4,"3.1-4.0",G1131&lt;=5,"4.1-5.0")</f>
        <v>4.1-5.0</v>
      </c>
      <c r="K1131" s="6">
        <f>amazontable[[#This Row],[Discounted Price]]*H1131</f>
        <v>14972500</v>
      </c>
      <c r="L1131" s="7" t="str" cm="1">
        <f t="array" ref="L1131">_xlfn.IFS(D1131&lt;=200,"0-200",D1131&lt;=500,"201-500",D1131&gt;500,"501 &amp; above")</f>
        <v>501 &amp; above</v>
      </c>
      <c r="M1131" t="str" cm="1">
        <f t="array" ref="M1131">_xlfn.IFS(H1131&lt;1000,"0-999",H1131&lt;10000,"1,000-9,999",H1131&gt;10000,"10,001&amp; above")</f>
        <v>10,001&amp; above</v>
      </c>
      <c r="N1131" t="s">
        <v>9642</v>
      </c>
      <c r="O1131" t="s">
        <v>9648</v>
      </c>
      <c r="P1131" s="19" t="s">
        <v>20008</v>
      </c>
      <c r="Q1131" t="s">
        <v>20009</v>
      </c>
      <c r="R1131" t="s">
        <v>20010</v>
      </c>
      <c r="S1131" t="s">
        <v>20011</v>
      </c>
      <c r="T1131" t="s">
        <v>20012</v>
      </c>
      <c r="U1131" t="s">
        <v>20013</v>
      </c>
      <c r="V1131" t="s">
        <v>20014</v>
      </c>
      <c r="W1131" t="s">
        <v>20015</v>
      </c>
    </row>
    <row r="1132" spans="1:23" x14ac:dyDescent="0.35">
      <c r="A1132" t="s">
        <v>13110</v>
      </c>
      <c r="B1132" t="s">
        <v>13158</v>
      </c>
      <c r="C1132" t="s">
        <v>13159</v>
      </c>
      <c r="D1132" s="2">
        <v>3249</v>
      </c>
      <c r="E1132" s="9">
        <v>6295</v>
      </c>
      <c r="F1132" s="1">
        <v>0.48</v>
      </c>
      <c r="G1132">
        <v>3.9</v>
      </c>
      <c r="H1132" s="4">
        <v>43070</v>
      </c>
      <c r="I1132" t="str">
        <f t="shared" si="17"/>
        <v>&lt;50%</v>
      </c>
      <c r="J1132" t="str" cm="1">
        <f t="array" ref="J1132">_xlfn.IFS(G1132&lt;=2,"0-2.0",G1132&lt;=3,"2.1-3.0",G1132&lt;=4,"3.1-4.0",G1132&lt;=5,"4.1-5.0")</f>
        <v>3.1-4.0</v>
      </c>
      <c r="K1132" s="6">
        <f>amazontable[[#This Row],[Discounted Price]]*H1132</f>
        <v>139934430</v>
      </c>
      <c r="L1132" s="7" t="str" cm="1">
        <f t="array" ref="L1132">_xlfn.IFS(D1132&lt;=200,"0-200",D1132&lt;=500,"201-500",D1132&gt;500,"501 &amp; above")</f>
        <v>501 &amp; above</v>
      </c>
      <c r="M1132" t="str" cm="1">
        <f t="array" ref="M1132">_xlfn.IFS(H1132&lt;1000,"0-999",H1132&lt;10000,"1,000-9,999",H1132&gt;10000,"10,001&amp; above")</f>
        <v>10,001&amp; above</v>
      </c>
      <c r="N1132" t="s">
        <v>9653</v>
      </c>
      <c r="O1132" t="s">
        <v>9658</v>
      </c>
      <c r="P1132" s="19" t="s">
        <v>20016</v>
      </c>
      <c r="Q1132" t="s">
        <v>20017</v>
      </c>
      <c r="R1132" t="s">
        <v>20018</v>
      </c>
      <c r="S1132" t="s">
        <v>20019</v>
      </c>
      <c r="T1132" t="s">
        <v>20020</v>
      </c>
      <c r="U1132" t="s">
        <v>20021</v>
      </c>
      <c r="V1132" t="s">
        <v>20022</v>
      </c>
      <c r="W1132" t="s">
        <v>20023</v>
      </c>
    </row>
    <row r="1133" spans="1:23" x14ac:dyDescent="0.35">
      <c r="A1133" t="s">
        <v>13110</v>
      </c>
      <c r="B1133" t="s">
        <v>13158</v>
      </c>
      <c r="C1133" t="s">
        <v>13159</v>
      </c>
      <c r="D1133" s="2">
        <v>3599</v>
      </c>
      <c r="E1133" s="9">
        <v>9455</v>
      </c>
      <c r="F1133" s="1">
        <v>0.62</v>
      </c>
      <c r="G1133">
        <v>4.0999999999999996</v>
      </c>
      <c r="H1133" s="4">
        <v>11828</v>
      </c>
      <c r="I1133" t="str">
        <f t="shared" si="17"/>
        <v>50% or more</v>
      </c>
      <c r="J1133" t="str" cm="1">
        <f t="array" ref="J1133">_xlfn.IFS(G1133&lt;=2,"0-2.0",G1133&lt;=3,"2.1-3.0",G1133&lt;=4,"3.1-4.0",G1133&lt;=5,"4.1-5.0")</f>
        <v>4.1-5.0</v>
      </c>
      <c r="K1133" s="6">
        <f>amazontable[[#This Row],[Discounted Price]]*H1133</f>
        <v>42568972</v>
      </c>
      <c r="L1133" s="7" t="str" cm="1">
        <f t="array" ref="L1133">_xlfn.IFS(D1133&lt;=200,"0-200",D1133&lt;=500,"201-500",D1133&gt;500,"501 &amp; above")</f>
        <v>501 &amp; above</v>
      </c>
      <c r="M1133" t="str" cm="1">
        <f t="array" ref="M1133">_xlfn.IFS(H1133&lt;1000,"0-999",H1133&lt;10000,"1,000-9,999",H1133&gt;10000,"10,001&amp; above")</f>
        <v>10,001&amp; above</v>
      </c>
      <c r="N1133" t="s">
        <v>9663</v>
      </c>
      <c r="O1133" t="s">
        <v>9668</v>
      </c>
      <c r="P1133" s="19" t="s">
        <v>20024</v>
      </c>
      <c r="Q1133" t="s">
        <v>20025</v>
      </c>
      <c r="R1133" t="s">
        <v>20026</v>
      </c>
      <c r="S1133" t="s">
        <v>20027</v>
      </c>
      <c r="T1133" t="s">
        <v>20028</v>
      </c>
      <c r="U1133" t="s">
        <v>20029</v>
      </c>
      <c r="V1133" t="s">
        <v>20030</v>
      </c>
      <c r="W1133" t="s">
        <v>20031</v>
      </c>
    </row>
    <row r="1134" spans="1:23" x14ac:dyDescent="0.35">
      <c r="A1134" t="s">
        <v>13110</v>
      </c>
      <c r="B1134" t="s">
        <v>13158</v>
      </c>
      <c r="C1134" t="s">
        <v>13159</v>
      </c>
      <c r="D1134">
        <v>368</v>
      </c>
      <c r="E1134" s="9">
        <v>699</v>
      </c>
      <c r="F1134" s="1">
        <v>0.47</v>
      </c>
      <c r="G1134">
        <v>4.0999999999999996</v>
      </c>
      <c r="H1134" s="4">
        <v>1240</v>
      </c>
      <c r="I1134" t="str">
        <f t="shared" si="17"/>
        <v>&lt;50%</v>
      </c>
      <c r="J1134" t="str" cm="1">
        <f t="array" ref="J1134">_xlfn.IFS(G1134&lt;=2,"0-2.0",G1134&lt;=3,"2.1-3.0",G1134&lt;=4,"3.1-4.0",G1134&lt;=5,"4.1-5.0")</f>
        <v>4.1-5.0</v>
      </c>
      <c r="K1134" s="6">
        <f>amazontable[[#This Row],[Discounted Price]]*H1134</f>
        <v>456320</v>
      </c>
      <c r="L1134" s="7" t="str" cm="1">
        <f t="array" ref="L1134">_xlfn.IFS(D1134&lt;=200,"0-200",D1134&lt;=500,"201-500",D1134&gt;500,"501 &amp; above")</f>
        <v>201-500</v>
      </c>
      <c r="M1134" t="str" cm="1">
        <f t="array" ref="M1134">_xlfn.IFS(H1134&lt;1000,"0-999",H1134&lt;10000,"1,000-9,999",H1134&gt;10000,"10,001&amp; above")</f>
        <v>1,000-9,999</v>
      </c>
      <c r="N1134" t="s">
        <v>9673</v>
      </c>
      <c r="O1134" t="s">
        <v>9678</v>
      </c>
      <c r="P1134" s="19" t="s">
        <v>20032</v>
      </c>
      <c r="Q1134" t="s">
        <v>20033</v>
      </c>
      <c r="R1134" t="s">
        <v>20034</v>
      </c>
      <c r="S1134" t="s">
        <v>20035</v>
      </c>
      <c r="T1134" t="s">
        <v>20036</v>
      </c>
      <c r="U1134" t="s">
        <v>20037</v>
      </c>
      <c r="V1134" t="s">
        <v>20038</v>
      </c>
      <c r="W1134" t="s">
        <v>20039</v>
      </c>
    </row>
    <row r="1135" spans="1:23" x14ac:dyDescent="0.35">
      <c r="A1135" t="s">
        <v>13110</v>
      </c>
      <c r="B1135" t="s">
        <v>13158</v>
      </c>
      <c r="C1135" t="s">
        <v>13159</v>
      </c>
      <c r="D1135" s="2">
        <v>3199</v>
      </c>
      <c r="E1135" s="9">
        <v>4999</v>
      </c>
      <c r="F1135" s="1">
        <v>0.36</v>
      </c>
      <c r="G1135">
        <v>4</v>
      </c>
      <c r="H1135" s="4">
        <v>20869</v>
      </c>
      <c r="I1135" t="str">
        <f t="shared" si="17"/>
        <v>&lt;50%</v>
      </c>
      <c r="J1135" t="str" cm="1">
        <f t="array" ref="J1135">_xlfn.IFS(G1135&lt;=2,"0-2.0",G1135&lt;=3,"2.1-3.0",G1135&lt;=4,"3.1-4.0",G1135&lt;=5,"4.1-5.0")</f>
        <v>3.1-4.0</v>
      </c>
      <c r="K1135" s="6">
        <f>amazontable[[#This Row],[Discounted Price]]*H1135</f>
        <v>66759931</v>
      </c>
      <c r="L1135" s="7" t="str" cm="1">
        <f t="array" ref="L1135">_xlfn.IFS(D1135&lt;=200,"0-200",D1135&lt;=500,"201-500",D1135&gt;500,"501 &amp; above")</f>
        <v>501 &amp; above</v>
      </c>
      <c r="M1135" t="str" cm="1">
        <f t="array" ref="M1135">_xlfn.IFS(H1135&lt;1000,"0-999",H1135&lt;10000,"1,000-9,999",H1135&gt;10000,"10,001&amp; above")</f>
        <v>10,001&amp; above</v>
      </c>
      <c r="N1135" t="s">
        <v>9683</v>
      </c>
      <c r="O1135" t="s">
        <v>9688</v>
      </c>
      <c r="P1135" s="19" t="s">
        <v>20040</v>
      </c>
      <c r="Q1135" t="s">
        <v>20041</v>
      </c>
      <c r="R1135" t="s">
        <v>20042</v>
      </c>
      <c r="S1135" t="s">
        <v>20043</v>
      </c>
      <c r="T1135" t="s">
        <v>20044</v>
      </c>
      <c r="U1135" t="s">
        <v>20045</v>
      </c>
      <c r="V1135" t="s">
        <v>20046</v>
      </c>
      <c r="W1135" t="s">
        <v>20047</v>
      </c>
    </row>
    <row r="1136" spans="1:23" x14ac:dyDescent="0.35">
      <c r="A1136" t="s">
        <v>13110</v>
      </c>
      <c r="B1136" t="s">
        <v>13158</v>
      </c>
      <c r="C1136" t="s">
        <v>13159</v>
      </c>
      <c r="D1136" s="2">
        <v>1599</v>
      </c>
      <c r="E1136" s="9">
        <v>2900</v>
      </c>
      <c r="F1136" s="1">
        <v>0.45</v>
      </c>
      <c r="G1136">
        <v>3.7</v>
      </c>
      <c r="H1136" s="4">
        <v>441</v>
      </c>
      <c r="I1136" t="str">
        <f t="shared" si="17"/>
        <v>&lt;50%</v>
      </c>
      <c r="J1136" t="str" cm="1">
        <f t="array" ref="J1136">_xlfn.IFS(G1136&lt;=2,"0-2.0",G1136&lt;=3,"2.1-3.0",G1136&lt;=4,"3.1-4.0",G1136&lt;=5,"4.1-5.0")</f>
        <v>3.1-4.0</v>
      </c>
      <c r="K1136" s="6">
        <f>amazontable[[#This Row],[Discounted Price]]*H1136</f>
        <v>705159</v>
      </c>
      <c r="L1136" s="7" t="str" cm="1">
        <f t="array" ref="L1136">_xlfn.IFS(D1136&lt;=200,"0-200",D1136&lt;=500,"201-500",D1136&gt;500,"501 &amp; above")</f>
        <v>501 &amp; above</v>
      </c>
      <c r="M1136" t="str" cm="1">
        <f t="array" ref="M1136">_xlfn.IFS(H1136&lt;1000,"0-999",H1136&lt;10000,"1,000-9,999",H1136&gt;10000,"10,001&amp; above")</f>
        <v>0-999</v>
      </c>
      <c r="N1136" t="s">
        <v>9693</v>
      </c>
      <c r="O1136" t="s">
        <v>9699</v>
      </c>
      <c r="P1136" s="19" t="s">
        <v>20048</v>
      </c>
      <c r="Q1136" t="s">
        <v>20049</v>
      </c>
      <c r="R1136" t="s">
        <v>20050</v>
      </c>
      <c r="S1136" t="s">
        <v>20051</v>
      </c>
      <c r="T1136" t="s">
        <v>20052</v>
      </c>
      <c r="U1136" t="s">
        <v>20053</v>
      </c>
      <c r="V1136" t="s">
        <v>20054</v>
      </c>
      <c r="W1136" t="s">
        <v>20055</v>
      </c>
    </row>
    <row r="1137" spans="1:23" x14ac:dyDescent="0.35">
      <c r="A1137" t="s">
        <v>13110</v>
      </c>
      <c r="B1137" t="s">
        <v>13158</v>
      </c>
      <c r="C1137" t="s">
        <v>13159</v>
      </c>
      <c r="D1137" s="2">
        <v>1999</v>
      </c>
      <c r="E1137" s="9">
        <v>2499</v>
      </c>
      <c r="F1137" s="1">
        <v>0.2</v>
      </c>
      <c r="G1137">
        <v>4.0999999999999996</v>
      </c>
      <c r="H1137" s="4">
        <v>1034</v>
      </c>
      <c r="I1137" t="str">
        <f t="shared" si="17"/>
        <v>&lt;50%</v>
      </c>
      <c r="J1137" t="str" cm="1">
        <f t="array" ref="J1137">_xlfn.IFS(G1137&lt;=2,"0-2.0",G1137&lt;=3,"2.1-3.0",G1137&lt;=4,"3.1-4.0",G1137&lt;=5,"4.1-5.0")</f>
        <v>4.1-5.0</v>
      </c>
      <c r="K1137" s="6">
        <f>amazontable[[#This Row],[Discounted Price]]*H1137</f>
        <v>2066966</v>
      </c>
      <c r="L1137" s="7" t="str" cm="1">
        <f t="array" ref="L1137">_xlfn.IFS(D1137&lt;=200,"0-200",D1137&lt;=500,"201-500",D1137&gt;500,"501 &amp; above")</f>
        <v>501 &amp; above</v>
      </c>
      <c r="M1137" t="str" cm="1">
        <f t="array" ref="M1137">_xlfn.IFS(H1137&lt;1000,"0-999",H1137&lt;10000,"1,000-9,999",H1137&gt;10000,"10,001&amp; above")</f>
        <v>1,000-9,999</v>
      </c>
      <c r="N1137" t="s">
        <v>9704</v>
      </c>
      <c r="O1137" t="s">
        <v>9709</v>
      </c>
      <c r="P1137" s="19" t="s">
        <v>20056</v>
      </c>
      <c r="Q1137" t="s">
        <v>20057</v>
      </c>
      <c r="R1137" t="s">
        <v>20058</v>
      </c>
      <c r="S1137" t="s">
        <v>20059</v>
      </c>
      <c r="T1137" t="s">
        <v>20060</v>
      </c>
      <c r="U1137" t="s">
        <v>20061</v>
      </c>
      <c r="V1137" t="s">
        <v>20062</v>
      </c>
      <c r="W1137" t="s">
        <v>20063</v>
      </c>
    </row>
    <row r="1138" spans="1:23" x14ac:dyDescent="0.35">
      <c r="A1138" t="s">
        <v>13110</v>
      </c>
      <c r="B1138" t="s">
        <v>13158</v>
      </c>
      <c r="C1138" t="s">
        <v>13162</v>
      </c>
      <c r="D1138">
        <v>616</v>
      </c>
      <c r="E1138" s="9">
        <v>1190</v>
      </c>
      <c r="F1138" s="1">
        <v>0.48</v>
      </c>
      <c r="G1138">
        <v>4.0999999999999996</v>
      </c>
      <c r="H1138" s="4">
        <v>37126</v>
      </c>
      <c r="I1138" t="str">
        <f t="shared" si="17"/>
        <v>&lt;50%</v>
      </c>
      <c r="J1138" t="str" cm="1">
        <f t="array" ref="J1138">_xlfn.IFS(G1138&lt;=2,"0-2.0",G1138&lt;=3,"2.1-3.0",G1138&lt;=4,"3.1-4.0",G1138&lt;=5,"4.1-5.0")</f>
        <v>4.1-5.0</v>
      </c>
      <c r="K1138" s="6">
        <f>amazontable[[#This Row],[Discounted Price]]*H1138</f>
        <v>22869616</v>
      </c>
      <c r="L1138" s="7" t="str" cm="1">
        <f t="array" ref="L1138">_xlfn.IFS(D1138&lt;=200,"0-200",D1138&lt;=500,"201-500",D1138&gt;500,"501 &amp; above")</f>
        <v>501 &amp; above</v>
      </c>
      <c r="M1138" t="str" cm="1">
        <f t="array" ref="M1138">_xlfn.IFS(H1138&lt;1000,"0-999",H1138&lt;10000,"1,000-9,999",H1138&gt;10000,"10,001&amp; above")</f>
        <v>10,001&amp; above</v>
      </c>
      <c r="N1138" t="s">
        <v>9714</v>
      </c>
      <c r="O1138" t="s">
        <v>9719</v>
      </c>
      <c r="P1138" s="19" t="s">
        <v>20064</v>
      </c>
      <c r="Q1138" t="s">
        <v>20065</v>
      </c>
      <c r="R1138" t="s">
        <v>20066</v>
      </c>
      <c r="S1138" t="s">
        <v>20067</v>
      </c>
      <c r="T1138" t="s">
        <v>20068</v>
      </c>
      <c r="U1138" t="s">
        <v>20069</v>
      </c>
      <c r="V1138" t="s">
        <v>20070</v>
      </c>
      <c r="W1138" t="s">
        <v>20071</v>
      </c>
    </row>
    <row r="1139" spans="1:23" x14ac:dyDescent="0.35">
      <c r="A1139" t="s">
        <v>13110</v>
      </c>
      <c r="B1139" t="s">
        <v>13158</v>
      </c>
      <c r="C1139" t="s">
        <v>13159</v>
      </c>
      <c r="D1139" s="2">
        <v>1499</v>
      </c>
      <c r="E1139" s="9">
        <v>2100</v>
      </c>
      <c r="F1139" s="1">
        <v>0.28999999999999998</v>
      </c>
      <c r="G1139">
        <v>4.0999999999999996</v>
      </c>
      <c r="H1139" s="4">
        <v>6355</v>
      </c>
      <c r="I1139" t="str">
        <f t="shared" si="17"/>
        <v>&lt;50%</v>
      </c>
      <c r="J1139" t="str" cm="1">
        <f t="array" ref="J1139">_xlfn.IFS(G1139&lt;=2,"0-2.0",G1139&lt;=3,"2.1-3.0",G1139&lt;=4,"3.1-4.0",G1139&lt;=5,"4.1-5.0")</f>
        <v>4.1-5.0</v>
      </c>
      <c r="K1139" s="6">
        <f>amazontable[[#This Row],[Discounted Price]]*H1139</f>
        <v>9526145</v>
      </c>
      <c r="L1139" s="7" t="str" cm="1">
        <f t="array" ref="L1139">_xlfn.IFS(D1139&lt;=200,"0-200",D1139&lt;=500,"201-500",D1139&gt;500,"501 &amp; above")</f>
        <v>501 &amp; above</v>
      </c>
      <c r="M1139" t="str" cm="1">
        <f t="array" ref="M1139">_xlfn.IFS(H1139&lt;1000,"0-999",H1139&lt;10000,"1,000-9,999",H1139&gt;10000,"10,001&amp; above")</f>
        <v>1,000-9,999</v>
      </c>
      <c r="N1139" t="s">
        <v>9724</v>
      </c>
      <c r="O1139" t="s">
        <v>9729</v>
      </c>
      <c r="P1139" s="19" t="s">
        <v>20072</v>
      </c>
      <c r="Q1139" t="s">
        <v>20073</v>
      </c>
      <c r="R1139" t="s">
        <v>20074</v>
      </c>
      <c r="S1139" t="s">
        <v>20075</v>
      </c>
      <c r="T1139" t="s">
        <v>20076</v>
      </c>
      <c r="U1139" t="s">
        <v>20077</v>
      </c>
      <c r="V1139" t="s">
        <v>20078</v>
      </c>
      <c r="W1139" t="s">
        <v>20079</v>
      </c>
    </row>
    <row r="1140" spans="1:23" x14ac:dyDescent="0.35">
      <c r="A1140" t="s">
        <v>13110</v>
      </c>
      <c r="B1140" t="s">
        <v>13158</v>
      </c>
      <c r="C1140" t="s">
        <v>13159</v>
      </c>
      <c r="D1140">
        <v>199</v>
      </c>
      <c r="E1140" s="9">
        <v>499</v>
      </c>
      <c r="F1140" s="1">
        <v>0.6</v>
      </c>
      <c r="G1140">
        <v>3.3</v>
      </c>
      <c r="H1140" s="4">
        <v>12</v>
      </c>
      <c r="I1140" t="str">
        <f t="shared" si="17"/>
        <v>50% or more</v>
      </c>
      <c r="J1140" t="str" cm="1">
        <f t="array" ref="J1140">_xlfn.IFS(G1140&lt;=2,"0-2.0",G1140&lt;=3,"2.1-3.0",G1140&lt;=4,"3.1-4.0",G1140&lt;=5,"4.1-5.0")</f>
        <v>3.1-4.0</v>
      </c>
      <c r="K1140" s="6">
        <f>amazontable[[#This Row],[Discounted Price]]*H1140</f>
        <v>2388</v>
      </c>
      <c r="L1140" s="7" t="str" cm="1">
        <f t="array" ref="L1140">_xlfn.IFS(D1140&lt;=200,"0-200",D1140&lt;=500,"201-500",D1140&gt;500,"501 &amp; above")</f>
        <v>0-200</v>
      </c>
      <c r="M1140" t="str" cm="1">
        <f t="array" ref="M1140">_xlfn.IFS(H1140&lt;1000,"0-999",H1140&lt;10000,"1,000-9,999",H1140&gt;10000,"10,001&amp; above")</f>
        <v>0-999</v>
      </c>
      <c r="N1140" t="s">
        <v>9734</v>
      </c>
      <c r="O1140" t="s">
        <v>9739</v>
      </c>
      <c r="P1140" s="19" t="s">
        <v>20080</v>
      </c>
      <c r="Q1140" t="s">
        <v>20081</v>
      </c>
      <c r="R1140" t="s">
        <v>20082</v>
      </c>
      <c r="S1140" t="s">
        <v>20083</v>
      </c>
      <c r="T1140" t="s">
        <v>20084</v>
      </c>
      <c r="U1140" t="s">
        <v>20085</v>
      </c>
    </row>
    <row r="1141" spans="1:23" x14ac:dyDescent="0.35">
      <c r="A1141" t="s">
        <v>13110</v>
      </c>
      <c r="B1141" t="s">
        <v>13160</v>
      </c>
      <c r="C1141" t="s">
        <v>13165</v>
      </c>
      <c r="D1141">
        <v>610</v>
      </c>
      <c r="E1141" s="9">
        <v>825</v>
      </c>
      <c r="F1141" s="1">
        <v>0.26</v>
      </c>
      <c r="G1141">
        <v>4.0999999999999996</v>
      </c>
      <c r="H1141" s="4">
        <v>13165</v>
      </c>
      <c r="I1141" t="str">
        <f t="shared" si="17"/>
        <v>&lt;50%</v>
      </c>
      <c r="J1141" t="str" cm="1">
        <f t="array" ref="J1141">_xlfn.IFS(G1141&lt;=2,"0-2.0",G1141&lt;=3,"2.1-3.0",G1141&lt;=4,"3.1-4.0",G1141&lt;=5,"4.1-5.0")</f>
        <v>4.1-5.0</v>
      </c>
      <c r="K1141" s="6">
        <f>amazontable[[#This Row],[Discounted Price]]*H1141</f>
        <v>8030650</v>
      </c>
      <c r="L1141" s="7" t="str" cm="1">
        <f t="array" ref="L1141">_xlfn.IFS(D1141&lt;=200,"0-200",D1141&lt;=500,"201-500",D1141&gt;500,"501 &amp; above")</f>
        <v>501 &amp; above</v>
      </c>
      <c r="M1141" t="str" cm="1">
        <f t="array" ref="M1141">_xlfn.IFS(H1141&lt;1000,"0-999",H1141&lt;10000,"1,000-9,999",H1141&gt;10000,"10,001&amp; above")</f>
        <v>10,001&amp; above</v>
      </c>
      <c r="N1141" t="s">
        <v>9744</v>
      </c>
      <c r="O1141" t="s">
        <v>9749</v>
      </c>
      <c r="P1141" s="19" t="s">
        <v>20086</v>
      </c>
      <c r="Q1141" t="s">
        <v>20087</v>
      </c>
      <c r="R1141" t="s">
        <v>20088</v>
      </c>
      <c r="S1141" t="s">
        <v>20089</v>
      </c>
      <c r="T1141" t="s">
        <v>20090</v>
      </c>
      <c r="U1141" t="s">
        <v>20091</v>
      </c>
      <c r="V1141" t="s">
        <v>20092</v>
      </c>
      <c r="W1141" t="s">
        <v>20093</v>
      </c>
    </row>
    <row r="1142" spans="1:23" x14ac:dyDescent="0.35">
      <c r="A1142" t="s">
        <v>13110</v>
      </c>
      <c r="B1142" t="s">
        <v>13158</v>
      </c>
      <c r="C1142" t="s">
        <v>13159</v>
      </c>
      <c r="D1142">
        <v>999</v>
      </c>
      <c r="E1142" s="9">
        <v>1499</v>
      </c>
      <c r="F1142" s="1">
        <v>0.33</v>
      </c>
      <c r="G1142">
        <v>4.0999999999999996</v>
      </c>
      <c r="H1142" s="4">
        <v>1646</v>
      </c>
      <c r="I1142" t="str">
        <f t="shared" si="17"/>
        <v>&lt;50%</v>
      </c>
      <c r="J1142" t="str" cm="1">
        <f t="array" ref="J1142">_xlfn.IFS(G1142&lt;=2,"0-2.0",G1142&lt;=3,"2.1-3.0",G1142&lt;=4,"3.1-4.0",G1142&lt;=5,"4.1-5.0")</f>
        <v>4.1-5.0</v>
      </c>
      <c r="K1142" s="6">
        <f>amazontable[[#This Row],[Discounted Price]]*H1142</f>
        <v>1644354</v>
      </c>
      <c r="L1142" s="7" t="str" cm="1">
        <f t="array" ref="L1142">_xlfn.IFS(D1142&lt;=200,"0-200",D1142&lt;=500,"201-500",D1142&gt;500,"501 &amp; above")</f>
        <v>501 &amp; above</v>
      </c>
      <c r="M1142" t="str" cm="1">
        <f t="array" ref="M1142">_xlfn.IFS(H1142&lt;1000,"0-999",H1142&lt;10000,"1,000-9,999",H1142&gt;10000,"10,001&amp; above")</f>
        <v>1,000-9,999</v>
      </c>
      <c r="N1142" t="s">
        <v>9754</v>
      </c>
      <c r="O1142" t="s">
        <v>9759</v>
      </c>
      <c r="P1142" s="19" t="s">
        <v>20094</v>
      </c>
      <c r="Q1142" t="s">
        <v>20095</v>
      </c>
      <c r="R1142" t="s">
        <v>20096</v>
      </c>
      <c r="S1142" t="s">
        <v>20097</v>
      </c>
      <c r="T1142" t="s">
        <v>20098</v>
      </c>
      <c r="U1142" t="s">
        <v>20099</v>
      </c>
      <c r="V1142" t="s">
        <v>20100</v>
      </c>
      <c r="W1142" t="s">
        <v>20101</v>
      </c>
    </row>
    <row r="1143" spans="1:23" x14ac:dyDescent="0.35">
      <c r="A1143" t="s">
        <v>13110</v>
      </c>
      <c r="B1143" t="s">
        <v>13158</v>
      </c>
      <c r="C1143" t="s">
        <v>13162</v>
      </c>
      <c r="D1143" s="2">
        <v>8999</v>
      </c>
      <c r="E1143" s="9">
        <v>9995</v>
      </c>
      <c r="F1143" s="1">
        <v>0.1</v>
      </c>
      <c r="G1143">
        <v>4.4000000000000004</v>
      </c>
      <c r="H1143" s="4">
        <v>17994</v>
      </c>
      <c r="I1143" t="str">
        <f t="shared" si="17"/>
        <v>&lt;50%</v>
      </c>
      <c r="J1143" t="str" cm="1">
        <f t="array" ref="J1143">_xlfn.IFS(G1143&lt;=2,"0-2.0",G1143&lt;=3,"2.1-3.0",G1143&lt;=4,"3.1-4.0",G1143&lt;=5,"4.1-5.0")</f>
        <v>4.1-5.0</v>
      </c>
      <c r="K1143" s="6">
        <f>amazontable[[#This Row],[Discounted Price]]*H1143</f>
        <v>161928006</v>
      </c>
      <c r="L1143" s="7" t="str" cm="1">
        <f t="array" ref="L1143">_xlfn.IFS(D1143&lt;=200,"0-200",D1143&lt;=500,"201-500",D1143&gt;500,"501 &amp; above")</f>
        <v>501 &amp; above</v>
      </c>
      <c r="M1143" t="str" cm="1">
        <f t="array" ref="M1143">_xlfn.IFS(H1143&lt;1000,"0-999",H1143&lt;10000,"1,000-9,999",H1143&gt;10000,"10,001&amp; above")</f>
        <v>10,001&amp; above</v>
      </c>
      <c r="N1143" t="s">
        <v>9764</v>
      </c>
      <c r="O1143" t="s">
        <v>9769</v>
      </c>
      <c r="P1143" s="19" t="s">
        <v>20102</v>
      </c>
      <c r="Q1143" t="s">
        <v>20103</v>
      </c>
      <c r="R1143" t="s">
        <v>20104</v>
      </c>
      <c r="S1143" t="s">
        <v>20105</v>
      </c>
      <c r="T1143" t="s">
        <v>20106</v>
      </c>
      <c r="U1143" t="s">
        <v>20107</v>
      </c>
      <c r="V1143" t="s">
        <v>20108</v>
      </c>
      <c r="W1143" t="s">
        <v>20109</v>
      </c>
    </row>
    <row r="1144" spans="1:23" x14ac:dyDescent="0.35">
      <c r="A1144" t="s">
        <v>13110</v>
      </c>
      <c r="B1144" t="s">
        <v>13158</v>
      </c>
      <c r="C1144" t="s">
        <v>13162</v>
      </c>
      <c r="D1144">
        <v>453</v>
      </c>
      <c r="E1144" s="9">
        <v>999</v>
      </c>
      <c r="F1144" s="1">
        <v>0.55000000000000004</v>
      </c>
      <c r="G1144">
        <v>4.3</v>
      </c>
      <c r="H1144" s="4">
        <v>610</v>
      </c>
      <c r="I1144" t="str">
        <f t="shared" si="17"/>
        <v>50% or more</v>
      </c>
      <c r="J1144" t="str" cm="1">
        <f t="array" ref="J1144">_xlfn.IFS(G1144&lt;=2,"0-2.0",G1144&lt;=3,"2.1-3.0",G1144&lt;=4,"3.1-4.0",G1144&lt;=5,"4.1-5.0")</f>
        <v>4.1-5.0</v>
      </c>
      <c r="K1144" s="6">
        <f>amazontable[[#This Row],[Discounted Price]]*H1144</f>
        <v>276330</v>
      </c>
      <c r="L1144" s="7" t="str" cm="1">
        <f t="array" ref="L1144">_xlfn.IFS(D1144&lt;=200,"0-200",D1144&lt;=500,"201-500",D1144&gt;500,"501 &amp; above")</f>
        <v>201-500</v>
      </c>
      <c r="M1144" t="str" cm="1">
        <f t="array" ref="M1144">_xlfn.IFS(H1144&lt;1000,"0-999",H1144&lt;10000,"1,000-9,999",H1144&gt;10000,"10,001&amp; above")</f>
        <v>0-999</v>
      </c>
      <c r="N1144" t="s">
        <v>9774</v>
      </c>
      <c r="O1144" t="s">
        <v>9779</v>
      </c>
      <c r="P1144" s="19" t="s">
        <v>20110</v>
      </c>
      <c r="Q1144" t="s">
        <v>20111</v>
      </c>
      <c r="R1144" t="s">
        <v>20112</v>
      </c>
      <c r="S1144" t="s">
        <v>20113</v>
      </c>
      <c r="T1144" t="s">
        <v>20114</v>
      </c>
      <c r="U1144" t="s">
        <v>20115</v>
      </c>
      <c r="V1144" t="s">
        <v>20116</v>
      </c>
      <c r="W1144" t="s">
        <v>20117</v>
      </c>
    </row>
    <row r="1145" spans="1:23" x14ac:dyDescent="0.35">
      <c r="A1145" t="s">
        <v>13110</v>
      </c>
      <c r="B1145" t="s">
        <v>13158</v>
      </c>
      <c r="C1145" t="s">
        <v>13159</v>
      </c>
      <c r="D1145" s="2">
        <v>2464</v>
      </c>
      <c r="E1145" s="9">
        <v>6000</v>
      </c>
      <c r="F1145" s="1">
        <v>0.59</v>
      </c>
      <c r="G1145">
        <v>4.0999999999999996</v>
      </c>
      <c r="H1145" s="4">
        <v>8866</v>
      </c>
      <c r="I1145" t="str">
        <f t="shared" si="17"/>
        <v>50% or more</v>
      </c>
      <c r="J1145" t="str" cm="1">
        <f t="array" ref="J1145">_xlfn.IFS(G1145&lt;=2,"0-2.0",G1145&lt;=3,"2.1-3.0",G1145&lt;=4,"3.1-4.0",G1145&lt;=5,"4.1-5.0")</f>
        <v>4.1-5.0</v>
      </c>
      <c r="K1145" s="6">
        <f>amazontable[[#This Row],[Discounted Price]]*H1145</f>
        <v>21845824</v>
      </c>
      <c r="L1145" s="7" t="str" cm="1">
        <f t="array" ref="L1145">_xlfn.IFS(D1145&lt;=200,"0-200",D1145&lt;=500,"201-500",D1145&gt;500,"501 &amp; above")</f>
        <v>501 &amp; above</v>
      </c>
      <c r="M1145" t="str" cm="1">
        <f t="array" ref="M1145">_xlfn.IFS(H1145&lt;1000,"0-999",H1145&lt;10000,"1,000-9,999",H1145&gt;10000,"10,001&amp; above")</f>
        <v>1,000-9,999</v>
      </c>
      <c r="N1145" t="s">
        <v>9784</v>
      </c>
      <c r="O1145" t="s">
        <v>9789</v>
      </c>
      <c r="P1145" s="19" t="s">
        <v>20118</v>
      </c>
      <c r="Q1145" t="s">
        <v>20119</v>
      </c>
      <c r="R1145" t="s">
        <v>20120</v>
      </c>
      <c r="S1145" t="s">
        <v>20121</v>
      </c>
      <c r="T1145" t="s">
        <v>20122</v>
      </c>
      <c r="U1145" t="s">
        <v>20123</v>
      </c>
      <c r="V1145" t="s">
        <v>20124</v>
      </c>
      <c r="W1145" t="s">
        <v>20125</v>
      </c>
    </row>
    <row r="1146" spans="1:23" x14ac:dyDescent="0.35">
      <c r="A1146" t="s">
        <v>13110</v>
      </c>
      <c r="B1146" t="s">
        <v>13158</v>
      </c>
      <c r="C1146" t="s">
        <v>13159</v>
      </c>
      <c r="D1146" s="2">
        <v>2719</v>
      </c>
      <c r="E1146" s="9">
        <v>3945</v>
      </c>
      <c r="F1146" s="1">
        <v>0.31</v>
      </c>
      <c r="G1146">
        <v>3.7</v>
      </c>
      <c r="H1146" s="4">
        <v>13406</v>
      </c>
      <c r="I1146" t="str">
        <f t="shared" si="17"/>
        <v>&lt;50%</v>
      </c>
      <c r="J1146" t="str" cm="1">
        <f t="array" ref="J1146">_xlfn.IFS(G1146&lt;=2,"0-2.0",G1146&lt;=3,"2.1-3.0",G1146&lt;=4,"3.1-4.0",G1146&lt;=5,"4.1-5.0")</f>
        <v>3.1-4.0</v>
      </c>
      <c r="K1146" s="6">
        <f>amazontable[[#This Row],[Discounted Price]]*H1146</f>
        <v>36450914</v>
      </c>
      <c r="L1146" s="7" t="str" cm="1">
        <f t="array" ref="L1146">_xlfn.IFS(D1146&lt;=200,"0-200",D1146&lt;=500,"201-500",D1146&gt;500,"501 &amp; above")</f>
        <v>501 &amp; above</v>
      </c>
      <c r="M1146" t="str" cm="1">
        <f t="array" ref="M1146">_xlfn.IFS(H1146&lt;1000,"0-999",H1146&lt;10000,"1,000-9,999",H1146&gt;10000,"10,001&amp; above")</f>
        <v>10,001&amp; above</v>
      </c>
      <c r="N1146" t="s">
        <v>9794</v>
      </c>
      <c r="O1146" t="s">
        <v>9799</v>
      </c>
      <c r="P1146" s="19" t="s">
        <v>20126</v>
      </c>
      <c r="Q1146" t="s">
        <v>20127</v>
      </c>
      <c r="R1146" t="s">
        <v>20128</v>
      </c>
      <c r="S1146" t="s">
        <v>20129</v>
      </c>
      <c r="T1146" t="s">
        <v>20130</v>
      </c>
      <c r="U1146" t="s">
        <v>20131</v>
      </c>
      <c r="V1146" t="s">
        <v>20132</v>
      </c>
      <c r="W1146" t="s">
        <v>20133</v>
      </c>
    </row>
    <row r="1147" spans="1:23" x14ac:dyDescent="0.35">
      <c r="A1147" t="s">
        <v>13110</v>
      </c>
      <c r="B1147" t="s">
        <v>13160</v>
      </c>
      <c r="C1147" t="s">
        <v>13165</v>
      </c>
      <c r="D1147" s="2">
        <v>1439</v>
      </c>
      <c r="E1147" s="9">
        <v>1999</v>
      </c>
      <c r="F1147" s="1">
        <v>0.28000000000000003</v>
      </c>
      <c r="G1147">
        <v>4.8</v>
      </c>
      <c r="H1147" s="4">
        <v>53803</v>
      </c>
      <c r="I1147" t="str">
        <f t="shared" si="17"/>
        <v>&lt;50%</v>
      </c>
      <c r="J1147" t="str" cm="1">
        <f t="array" ref="J1147">_xlfn.IFS(G1147&lt;=2,"0-2.0",G1147&lt;=3,"2.1-3.0",G1147&lt;=4,"3.1-4.0",G1147&lt;=5,"4.1-5.0")</f>
        <v>4.1-5.0</v>
      </c>
      <c r="K1147" s="6">
        <f>amazontable[[#This Row],[Discounted Price]]*H1147</f>
        <v>77422517</v>
      </c>
      <c r="L1147" s="7" t="str" cm="1">
        <f t="array" ref="L1147">_xlfn.IFS(D1147&lt;=200,"0-200",D1147&lt;=500,"201-500",D1147&gt;500,"501 &amp; above")</f>
        <v>501 &amp; above</v>
      </c>
      <c r="M1147" t="str" cm="1">
        <f t="array" ref="M1147">_xlfn.IFS(H1147&lt;1000,"0-999",H1147&lt;10000,"1,000-9,999",H1147&gt;10000,"10,001&amp; above")</f>
        <v>10,001&amp; above</v>
      </c>
      <c r="N1147" t="s">
        <v>9804</v>
      </c>
      <c r="O1147" t="s">
        <v>9809</v>
      </c>
      <c r="P1147" s="19" t="s">
        <v>20134</v>
      </c>
      <c r="Q1147" t="s">
        <v>20135</v>
      </c>
      <c r="R1147" t="s">
        <v>20136</v>
      </c>
    </row>
    <row r="1148" spans="1:23" x14ac:dyDescent="0.35">
      <c r="A1148" t="s">
        <v>13110</v>
      </c>
      <c r="B1148" t="s">
        <v>13158</v>
      </c>
      <c r="C1148" t="s">
        <v>13159</v>
      </c>
      <c r="D1148" s="2">
        <v>2799</v>
      </c>
      <c r="E1148" s="9">
        <v>3499</v>
      </c>
      <c r="F1148" s="1">
        <v>0.2</v>
      </c>
      <c r="G1148">
        <v>4.5</v>
      </c>
      <c r="H1148" s="4">
        <v>546</v>
      </c>
      <c r="I1148" t="str">
        <f t="shared" si="17"/>
        <v>&lt;50%</v>
      </c>
      <c r="J1148" t="str" cm="1">
        <f t="array" ref="J1148">_xlfn.IFS(G1148&lt;=2,"0-2.0",G1148&lt;=3,"2.1-3.0",G1148&lt;=4,"3.1-4.0",G1148&lt;=5,"4.1-5.0")</f>
        <v>4.1-5.0</v>
      </c>
      <c r="K1148" s="6">
        <f>amazontable[[#This Row],[Discounted Price]]*H1148</f>
        <v>1528254</v>
      </c>
      <c r="L1148" s="7" t="str" cm="1">
        <f t="array" ref="L1148">_xlfn.IFS(D1148&lt;=200,"0-200",D1148&lt;=500,"201-500",D1148&gt;500,"501 &amp; above")</f>
        <v>501 &amp; above</v>
      </c>
      <c r="M1148" t="str" cm="1">
        <f t="array" ref="M1148">_xlfn.IFS(H1148&lt;1000,"0-999",H1148&lt;10000,"1,000-9,999",H1148&gt;10000,"10,001&amp; above")</f>
        <v>0-999</v>
      </c>
      <c r="N1148" t="s">
        <v>9814</v>
      </c>
      <c r="O1148" t="s">
        <v>9819</v>
      </c>
      <c r="P1148" s="19" t="s">
        <v>20137</v>
      </c>
      <c r="Q1148" t="s">
        <v>20138</v>
      </c>
      <c r="R1148" t="s">
        <v>20139</v>
      </c>
      <c r="S1148" t="s">
        <v>20140</v>
      </c>
      <c r="T1148" t="s">
        <v>20141</v>
      </c>
      <c r="U1148" t="s">
        <v>20142</v>
      </c>
      <c r="V1148" t="s">
        <v>20143</v>
      </c>
      <c r="W1148" t="s">
        <v>20144</v>
      </c>
    </row>
    <row r="1149" spans="1:23" x14ac:dyDescent="0.35">
      <c r="A1149" t="s">
        <v>13110</v>
      </c>
      <c r="B1149" t="s">
        <v>13160</v>
      </c>
      <c r="C1149" t="s">
        <v>13165</v>
      </c>
      <c r="D1149" s="2">
        <v>2088</v>
      </c>
      <c r="E1149" s="9">
        <v>5550</v>
      </c>
      <c r="F1149" s="1">
        <v>0.62</v>
      </c>
      <c r="G1149">
        <v>4</v>
      </c>
      <c r="H1149" s="4">
        <v>5292</v>
      </c>
      <c r="I1149" t="str">
        <f t="shared" si="17"/>
        <v>50% or more</v>
      </c>
      <c r="J1149" t="str" cm="1">
        <f t="array" ref="J1149">_xlfn.IFS(G1149&lt;=2,"0-2.0",G1149&lt;=3,"2.1-3.0",G1149&lt;=4,"3.1-4.0",G1149&lt;=5,"4.1-5.0")</f>
        <v>3.1-4.0</v>
      </c>
      <c r="K1149" s="6">
        <f>amazontable[[#This Row],[Discounted Price]]*H1149</f>
        <v>11049696</v>
      </c>
      <c r="L1149" s="7" t="str" cm="1">
        <f t="array" ref="L1149">_xlfn.IFS(D1149&lt;=200,"0-200",D1149&lt;=500,"201-500",D1149&gt;500,"501 &amp; above")</f>
        <v>501 &amp; above</v>
      </c>
      <c r="M1149" t="str" cm="1">
        <f t="array" ref="M1149">_xlfn.IFS(H1149&lt;1000,"0-999",H1149&lt;10000,"1,000-9,999",H1149&gt;10000,"10,001&amp; above")</f>
        <v>1,000-9,999</v>
      </c>
      <c r="N1149" t="s">
        <v>9824</v>
      </c>
      <c r="O1149" t="s">
        <v>9829</v>
      </c>
      <c r="P1149" s="19" t="s">
        <v>20145</v>
      </c>
      <c r="Q1149" t="s">
        <v>20146</v>
      </c>
      <c r="R1149" t="s">
        <v>20147</v>
      </c>
      <c r="S1149" t="s">
        <v>20148</v>
      </c>
      <c r="T1149" t="s">
        <v>20149</v>
      </c>
      <c r="U1149" t="s">
        <v>20150</v>
      </c>
      <c r="V1149" t="s">
        <v>20151</v>
      </c>
      <c r="W1149" t="s">
        <v>20152</v>
      </c>
    </row>
    <row r="1150" spans="1:23" x14ac:dyDescent="0.35">
      <c r="A1150" t="s">
        <v>13110</v>
      </c>
      <c r="B1150" t="s">
        <v>13160</v>
      </c>
      <c r="C1150" t="s">
        <v>13165</v>
      </c>
      <c r="D1150" s="2">
        <v>2399</v>
      </c>
      <c r="E1150" s="9">
        <v>4590</v>
      </c>
      <c r="F1150" s="1">
        <v>0.48</v>
      </c>
      <c r="G1150">
        <v>4.0999999999999996</v>
      </c>
      <c r="H1150" s="4">
        <v>444</v>
      </c>
      <c r="I1150" t="str">
        <f t="shared" si="17"/>
        <v>&lt;50%</v>
      </c>
      <c r="J1150" t="str" cm="1">
        <f t="array" ref="J1150">_xlfn.IFS(G1150&lt;=2,"0-2.0",G1150&lt;=3,"2.1-3.0",G1150&lt;=4,"3.1-4.0",G1150&lt;=5,"4.1-5.0")</f>
        <v>4.1-5.0</v>
      </c>
      <c r="K1150" s="6">
        <f>amazontable[[#This Row],[Discounted Price]]*H1150</f>
        <v>1065156</v>
      </c>
      <c r="L1150" s="7" t="str" cm="1">
        <f t="array" ref="L1150">_xlfn.IFS(D1150&lt;=200,"0-200",D1150&lt;=500,"201-500",D1150&gt;500,"501 &amp; above")</f>
        <v>501 &amp; above</v>
      </c>
      <c r="M1150" t="str" cm="1">
        <f t="array" ref="M1150">_xlfn.IFS(H1150&lt;1000,"0-999",H1150&lt;10000,"1,000-9,999",H1150&gt;10000,"10,001&amp; above")</f>
        <v>0-999</v>
      </c>
      <c r="N1150" t="s">
        <v>9833</v>
      </c>
      <c r="O1150" t="s">
        <v>9838</v>
      </c>
      <c r="P1150" s="19" t="s">
        <v>20153</v>
      </c>
      <c r="Q1150" t="s">
        <v>20154</v>
      </c>
      <c r="R1150" t="s">
        <v>20155</v>
      </c>
      <c r="S1150" t="s">
        <v>20156</v>
      </c>
      <c r="T1150" t="s">
        <v>20157</v>
      </c>
      <c r="U1150" t="s">
        <v>20158</v>
      </c>
      <c r="V1150" t="s">
        <v>20159</v>
      </c>
      <c r="W1150" t="s">
        <v>20160</v>
      </c>
    </row>
    <row r="1151" spans="1:23" x14ac:dyDescent="0.35">
      <c r="A1151" t="s">
        <v>13110</v>
      </c>
      <c r="B1151" t="s">
        <v>13158</v>
      </c>
      <c r="C1151" t="s">
        <v>13159</v>
      </c>
      <c r="D1151">
        <v>308</v>
      </c>
      <c r="E1151" s="9">
        <v>499</v>
      </c>
      <c r="F1151" s="1">
        <v>0.38</v>
      </c>
      <c r="G1151">
        <v>3.9</v>
      </c>
      <c r="H1151" s="4">
        <v>4584</v>
      </c>
      <c r="I1151" t="str">
        <f t="shared" si="17"/>
        <v>&lt;50%</v>
      </c>
      <c r="J1151" t="str" cm="1">
        <f t="array" ref="J1151">_xlfn.IFS(G1151&lt;=2,"0-2.0",G1151&lt;=3,"2.1-3.0",G1151&lt;=4,"3.1-4.0",G1151&lt;=5,"4.1-5.0")</f>
        <v>3.1-4.0</v>
      </c>
      <c r="K1151" s="6">
        <f>amazontable[[#This Row],[Discounted Price]]*H1151</f>
        <v>1411872</v>
      </c>
      <c r="L1151" s="7" t="str" cm="1">
        <f t="array" ref="L1151">_xlfn.IFS(D1151&lt;=200,"0-200",D1151&lt;=500,"201-500",D1151&gt;500,"501 &amp; above")</f>
        <v>201-500</v>
      </c>
      <c r="M1151" t="str" cm="1">
        <f t="array" ref="M1151">_xlfn.IFS(H1151&lt;1000,"0-999",H1151&lt;10000,"1,000-9,999",H1151&gt;10000,"10,001&amp; above")</f>
        <v>1,000-9,999</v>
      </c>
      <c r="N1151" t="s">
        <v>9843</v>
      </c>
      <c r="O1151" t="s">
        <v>9848</v>
      </c>
      <c r="P1151" s="19" t="s">
        <v>20161</v>
      </c>
      <c r="Q1151" t="s">
        <v>20162</v>
      </c>
      <c r="R1151" t="s">
        <v>20163</v>
      </c>
      <c r="S1151" t="s">
        <v>20164</v>
      </c>
      <c r="T1151" t="s">
        <v>20165</v>
      </c>
      <c r="U1151" t="s">
        <v>20166</v>
      </c>
      <c r="V1151" t="s">
        <v>20167</v>
      </c>
      <c r="W1151" t="s">
        <v>20168</v>
      </c>
    </row>
    <row r="1152" spans="1:23" x14ac:dyDescent="0.35">
      <c r="A1152" t="s">
        <v>13110</v>
      </c>
      <c r="B1152" t="s">
        <v>13160</v>
      </c>
      <c r="C1152" t="s">
        <v>13165</v>
      </c>
      <c r="D1152" s="2">
        <v>2599</v>
      </c>
      <c r="E1152" s="9">
        <v>4400</v>
      </c>
      <c r="F1152" s="1">
        <v>0.41</v>
      </c>
      <c r="G1152">
        <v>4.0999999999999996</v>
      </c>
      <c r="H1152" s="4">
        <v>14947</v>
      </c>
      <c r="I1152" t="str">
        <f t="shared" si="17"/>
        <v>&lt;50%</v>
      </c>
      <c r="J1152" t="str" cm="1">
        <f t="array" ref="J1152">_xlfn.IFS(G1152&lt;=2,"0-2.0",G1152&lt;=3,"2.1-3.0",G1152&lt;=4,"3.1-4.0",G1152&lt;=5,"4.1-5.0")</f>
        <v>4.1-5.0</v>
      </c>
      <c r="K1152" s="6">
        <f>amazontable[[#This Row],[Discounted Price]]*H1152</f>
        <v>38847253</v>
      </c>
      <c r="L1152" s="7" t="str" cm="1">
        <f t="array" ref="L1152">_xlfn.IFS(D1152&lt;=200,"0-200",D1152&lt;=500,"201-500",D1152&gt;500,"501 &amp; above")</f>
        <v>501 &amp; above</v>
      </c>
      <c r="M1152" t="str" cm="1">
        <f t="array" ref="M1152">_xlfn.IFS(H1152&lt;1000,"0-999",H1152&lt;10000,"1,000-9,999",H1152&gt;10000,"10,001&amp; above")</f>
        <v>10,001&amp; above</v>
      </c>
      <c r="N1152" t="s">
        <v>9853</v>
      </c>
      <c r="O1152" t="s">
        <v>9858</v>
      </c>
      <c r="P1152" s="19" t="s">
        <v>20169</v>
      </c>
      <c r="Q1152" t="s">
        <v>20170</v>
      </c>
      <c r="R1152" t="s">
        <v>20171</v>
      </c>
      <c r="S1152" t="s">
        <v>20172</v>
      </c>
      <c r="T1152" t="s">
        <v>20173</v>
      </c>
      <c r="U1152" t="s">
        <v>20174</v>
      </c>
      <c r="V1152" t="s">
        <v>20175</v>
      </c>
      <c r="W1152" t="s">
        <v>20176</v>
      </c>
    </row>
    <row r="1153" spans="1:23" x14ac:dyDescent="0.35">
      <c r="A1153" t="s">
        <v>13110</v>
      </c>
      <c r="B1153" t="s">
        <v>13158</v>
      </c>
      <c r="C1153" t="s">
        <v>13162</v>
      </c>
      <c r="D1153">
        <v>479</v>
      </c>
      <c r="E1153" s="9">
        <v>1000</v>
      </c>
      <c r="F1153" s="1">
        <v>0.52</v>
      </c>
      <c r="G1153">
        <v>4.2</v>
      </c>
      <c r="H1153" s="4">
        <v>1559</v>
      </c>
      <c r="I1153" t="str">
        <f t="shared" si="17"/>
        <v>50% or more</v>
      </c>
      <c r="J1153" t="str" cm="1">
        <f t="array" ref="J1153">_xlfn.IFS(G1153&lt;=2,"0-2.0",G1153&lt;=3,"2.1-3.0",G1153&lt;=4,"3.1-4.0",G1153&lt;=5,"4.1-5.0")</f>
        <v>4.1-5.0</v>
      </c>
      <c r="K1153" s="6">
        <f>amazontable[[#This Row],[Discounted Price]]*H1153</f>
        <v>746761</v>
      </c>
      <c r="L1153" s="7" t="str" cm="1">
        <f t="array" ref="L1153">_xlfn.IFS(D1153&lt;=200,"0-200",D1153&lt;=500,"201-500",D1153&gt;500,"501 &amp; above")</f>
        <v>201-500</v>
      </c>
      <c r="M1153" t="str" cm="1">
        <f t="array" ref="M1153">_xlfn.IFS(H1153&lt;1000,"0-999",H1153&lt;10000,"1,000-9,999",H1153&gt;10000,"10,001&amp; above")</f>
        <v>1,000-9,999</v>
      </c>
      <c r="N1153" t="s">
        <v>9863</v>
      </c>
      <c r="O1153" t="s">
        <v>9868</v>
      </c>
      <c r="P1153" s="19" t="s">
        <v>20177</v>
      </c>
      <c r="Q1153" t="s">
        <v>20178</v>
      </c>
      <c r="R1153" t="s">
        <v>20179</v>
      </c>
      <c r="S1153" t="s">
        <v>20180</v>
      </c>
      <c r="T1153" t="s">
        <v>20181</v>
      </c>
      <c r="U1153" t="s">
        <v>20182</v>
      </c>
      <c r="V1153" t="s">
        <v>20183</v>
      </c>
      <c r="W1153" t="s">
        <v>20184</v>
      </c>
    </row>
    <row r="1154" spans="1:23" x14ac:dyDescent="0.35">
      <c r="A1154" t="s">
        <v>13110</v>
      </c>
      <c r="B1154" t="s">
        <v>13158</v>
      </c>
      <c r="C1154" t="s">
        <v>13162</v>
      </c>
      <c r="D1154">
        <v>245</v>
      </c>
      <c r="E1154" s="9">
        <v>299</v>
      </c>
      <c r="F1154" s="1">
        <v>0.18</v>
      </c>
      <c r="G1154">
        <v>4.0999999999999996</v>
      </c>
      <c r="H1154" s="4">
        <v>1660</v>
      </c>
      <c r="I1154" t="str">
        <f t="shared" si="17"/>
        <v>&lt;50%</v>
      </c>
      <c r="J1154" t="str" cm="1">
        <f t="array" ref="J1154">_xlfn.IFS(G1154&lt;=2,"0-2.0",G1154&lt;=3,"2.1-3.0",G1154&lt;=4,"3.1-4.0",G1154&lt;=5,"4.1-5.0")</f>
        <v>4.1-5.0</v>
      </c>
      <c r="K1154" s="6">
        <f>amazontable[[#This Row],[Discounted Price]]*H1154</f>
        <v>406700</v>
      </c>
      <c r="L1154" s="7" t="str" cm="1">
        <f t="array" ref="L1154">_xlfn.IFS(D1154&lt;=200,"0-200",D1154&lt;=500,"201-500",D1154&gt;500,"501 &amp; above")</f>
        <v>201-500</v>
      </c>
      <c r="M1154" t="str" cm="1">
        <f t="array" ref="M1154">_xlfn.IFS(H1154&lt;1000,"0-999",H1154&lt;10000,"1,000-9,999",H1154&gt;10000,"10,001&amp; above")</f>
        <v>1,000-9,999</v>
      </c>
      <c r="N1154" t="s">
        <v>9873</v>
      </c>
      <c r="O1154" t="s">
        <v>9878</v>
      </c>
      <c r="P1154" s="19" t="s">
        <v>20185</v>
      </c>
      <c r="Q1154" t="s">
        <v>20186</v>
      </c>
      <c r="R1154" t="s">
        <v>20187</v>
      </c>
      <c r="S1154" t="s">
        <v>20188</v>
      </c>
      <c r="T1154" t="s">
        <v>20189</v>
      </c>
      <c r="U1154" t="s">
        <v>20190</v>
      </c>
      <c r="V1154" t="s">
        <v>20191</v>
      </c>
      <c r="W1154" t="s">
        <v>20192</v>
      </c>
    </row>
    <row r="1155" spans="1:23" x14ac:dyDescent="0.35">
      <c r="A1155" t="s">
        <v>13110</v>
      </c>
      <c r="B1155" t="s">
        <v>13158</v>
      </c>
      <c r="C1155" t="s">
        <v>13162</v>
      </c>
      <c r="D1155">
        <v>179</v>
      </c>
      <c r="E1155" s="9">
        <v>799</v>
      </c>
      <c r="F1155" s="1">
        <v>0.78</v>
      </c>
      <c r="G1155">
        <v>3.5</v>
      </c>
      <c r="H1155" s="4">
        <v>132</v>
      </c>
      <c r="I1155" t="str">
        <f t="shared" ref="I1155:I1218" si="18">IF(F1155&gt;=50%,"50% or more","&lt;50%")</f>
        <v>50% or more</v>
      </c>
      <c r="J1155" t="str" cm="1">
        <f t="array" ref="J1155">_xlfn.IFS(G1155&lt;=2,"0-2.0",G1155&lt;=3,"2.1-3.0",G1155&lt;=4,"3.1-4.0",G1155&lt;=5,"4.1-5.0")</f>
        <v>3.1-4.0</v>
      </c>
      <c r="K1155" s="6">
        <f>amazontable[[#This Row],[Discounted Price]]*H1155</f>
        <v>23628</v>
      </c>
      <c r="L1155" s="7" t="str" cm="1">
        <f t="array" ref="L1155">_xlfn.IFS(D1155&lt;=200,"0-200",D1155&lt;=500,"201-500",D1155&gt;500,"501 &amp; above")</f>
        <v>0-200</v>
      </c>
      <c r="M1155" t="str" cm="1">
        <f t="array" ref="M1155">_xlfn.IFS(H1155&lt;1000,"0-999",H1155&lt;10000,"1,000-9,999",H1155&gt;10000,"10,001&amp; above")</f>
        <v>0-999</v>
      </c>
      <c r="N1155" t="s">
        <v>9883</v>
      </c>
      <c r="O1155" t="s">
        <v>9888</v>
      </c>
      <c r="P1155" s="19" t="s">
        <v>20193</v>
      </c>
      <c r="Q1155" t="s">
        <v>20194</v>
      </c>
      <c r="R1155" t="s">
        <v>20195</v>
      </c>
      <c r="S1155" t="s">
        <v>20196</v>
      </c>
      <c r="T1155" t="s">
        <v>20197</v>
      </c>
      <c r="U1155" t="s">
        <v>20198</v>
      </c>
      <c r="V1155" t="s">
        <v>20199</v>
      </c>
      <c r="W1155" t="s">
        <v>20200</v>
      </c>
    </row>
    <row r="1156" spans="1:23" x14ac:dyDescent="0.35">
      <c r="A1156" t="s">
        <v>13110</v>
      </c>
      <c r="B1156" t="s">
        <v>13160</v>
      </c>
      <c r="C1156" t="s">
        <v>13168</v>
      </c>
      <c r="D1156" s="2">
        <v>3569</v>
      </c>
      <c r="E1156" s="9">
        <v>5190</v>
      </c>
      <c r="F1156" s="1">
        <v>0.31</v>
      </c>
      <c r="G1156">
        <v>4.3</v>
      </c>
      <c r="H1156" s="4">
        <v>28629</v>
      </c>
      <c r="I1156" t="str">
        <f t="shared" si="18"/>
        <v>&lt;50%</v>
      </c>
      <c r="J1156" t="str" cm="1">
        <f t="array" ref="J1156">_xlfn.IFS(G1156&lt;=2,"0-2.0",G1156&lt;=3,"2.1-3.0",G1156&lt;=4,"3.1-4.0",G1156&lt;=5,"4.1-5.0")</f>
        <v>4.1-5.0</v>
      </c>
      <c r="K1156" s="6">
        <f>amazontable[[#This Row],[Discounted Price]]*H1156</f>
        <v>102176901</v>
      </c>
      <c r="L1156" s="7" t="str" cm="1">
        <f t="array" ref="L1156">_xlfn.IFS(D1156&lt;=200,"0-200",D1156&lt;=500,"201-500",D1156&gt;500,"501 &amp; above")</f>
        <v>501 &amp; above</v>
      </c>
      <c r="M1156" t="str" cm="1">
        <f t="array" ref="M1156">_xlfn.IFS(H1156&lt;1000,"0-999",H1156&lt;10000,"1,000-9,999",H1156&gt;10000,"10,001&amp; above")</f>
        <v>10,001&amp; above</v>
      </c>
      <c r="N1156" t="s">
        <v>9893</v>
      </c>
      <c r="O1156" t="s">
        <v>9898</v>
      </c>
      <c r="P1156" s="19" t="s">
        <v>20201</v>
      </c>
      <c r="Q1156" t="s">
        <v>20202</v>
      </c>
      <c r="R1156" t="s">
        <v>20203</v>
      </c>
      <c r="S1156" t="s">
        <v>20204</v>
      </c>
      <c r="T1156" t="s">
        <v>20205</v>
      </c>
      <c r="U1156" t="s">
        <v>20206</v>
      </c>
      <c r="V1156" t="s">
        <v>20207</v>
      </c>
      <c r="W1156" t="s">
        <v>20208</v>
      </c>
    </row>
    <row r="1157" spans="1:23" x14ac:dyDescent="0.35">
      <c r="A1157" t="s">
        <v>13110</v>
      </c>
      <c r="B1157" t="s">
        <v>13158</v>
      </c>
      <c r="C1157" t="s">
        <v>13159</v>
      </c>
      <c r="D1157">
        <v>699</v>
      </c>
      <c r="E1157" s="9">
        <v>1345</v>
      </c>
      <c r="F1157" s="1">
        <v>0.48</v>
      </c>
      <c r="G1157">
        <v>3.9</v>
      </c>
      <c r="H1157" s="4">
        <v>8446</v>
      </c>
      <c r="I1157" t="str">
        <f t="shared" si="18"/>
        <v>&lt;50%</v>
      </c>
      <c r="J1157" t="str" cm="1">
        <f t="array" ref="J1157">_xlfn.IFS(G1157&lt;=2,"0-2.0",G1157&lt;=3,"2.1-3.0",G1157&lt;=4,"3.1-4.0",G1157&lt;=5,"4.1-5.0")</f>
        <v>3.1-4.0</v>
      </c>
      <c r="K1157" s="6">
        <f>amazontable[[#This Row],[Discounted Price]]*H1157</f>
        <v>5903754</v>
      </c>
      <c r="L1157" s="7" t="str" cm="1">
        <f t="array" ref="L1157">_xlfn.IFS(D1157&lt;=200,"0-200",D1157&lt;=500,"201-500",D1157&gt;500,"501 &amp; above")</f>
        <v>501 &amp; above</v>
      </c>
      <c r="M1157" t="str" cm="1">
        <f t="array" ref="M1157">_xlfn.IFS(H1157&lt;1000,"0-999",H1157&lt;10000,"1,000-9,999",H1157&gt;10000,"10,001&amp; above")</f>
        <v>1,000-9,999</v>
      </c>
      <c r="N1157" t="s">
        <v>9901</v>
      </c>
      <c r="O1157" t="s">
        <v>9906</v>
      </c>
      <c r="P1157" s="19" t="s">
        <v>20209</v>
      </c>
      <c r="Q1157" t="s">
        <v>20210</v>
      </c>
      <c r="R1157" t="s">
        <v>20211</v>
      </c>
      <c r="S1157" t="s">
        <v>20212</v>
      </c>
      <c r="T1157" t="s">
        <v>20213</v>
      </c>
      <c r="U1157" t="s">
        <v>20214</v>
      </c>
      <c r="V1157" t="s">
        <v>20215</v>
      </c>
      <c r="W1157" t="s">
        <v>20216</v>
      </c>
    </row>
    <row r="1158" spans="1:23" x14ac:dyDescent="0.35">
      <c r="A1158" t="s">
        <v>13110</v>
      </c>
      <c r="B1158" t="s">
        <v>13158</v>
      </c>
      <c r="C1158" t="s">
        <v>13159</v>
      </c>
      <c r="D1158" s="2">
        <v>2089</v>
      </c>
      <c r="E1158" s="9">
        <v>4000</v>
      </c>
      <c r="F1158" s="1">
        <v>0.48</v>
      </c>
      <c r="G1158">
        <v>4.2</v>
      </c>
      <c r="H1158" s="4">
        <v>11199</v>
      </c>
      <c r="I1158" t="str">
        <f t="shared" si="18"/>
        <v>&lt;50%</v>
      </c>
      <c r="J1158" t="str" cm="1">
        <f t="array" ref="J1158">_xlfn.IFS(G1158&lt;=2,"0-2.0",G1158&lt;=3,"2.1-3.0",G1158&lt;=4,"3.1-4.0",G1158&lt;=5,"4.1-5.0")</f>
        <v>4.1-5.0</v>
      </c>
      <c r="K1158" s="6">
        <f>amazontable[[#This Row],[Discounted Price]]*H1158</f>
        <v>23394711</v>
      </c>
      <c r="L1158" s="7" t="str" cm="1">
        <f t="array" ref="L1158">_xlfn.IFS(D1158&lt;=200,"0-200",D1158&lt;=500,"201-500",D1158&gt;500,"501 &amp; above")</f>
        <v>501 &amp; above</v>
      </c>
      <c r="M1158" t="str" cm="1">
        <f t="array" ref="M1158">_xlfn.IFS(H1158&lt;1000,"0-999",H1158&lt;10000,"1,000-9,999",H1158&gt;10000,"10,001&amp; above")</f>
        <v>10,001&amp; above</v>
      </c>
      <c r="N1158" t="s">
        <v>9911</v>
      </c>
      <c r="O1158" t="s">
        <v>9916</v>
      </c>
      <c r="P1158" s="19" t="s">
        <v>20217</v>
      </c>
      <c r="Q1158" t="s">
        <v>20218</v>
      </c>
      <c r="R1158" t="s">
        <v>20219</v>
      </c>
      <c r="S1158" t="s">
        <v>20220</v>
      </c>
      <c r="T1158" t="s">
        <v>20221</v>
      </c>
      <c r="U1158" t="s">
        <v>20222</v>
      </c>
      <c r="V1158" t="s">
        <v>20223</v>
      </c>
      <c r="W1158" t="s">
        <v>20224</v>
      </c>
    </row>
    <row r="1159" spans="1:23" x14ac:dyDescent="0.35">
      <c r="A1159" t="s">
        <v>13171</v>
      </c>
      <c r="B1159" t="s">
        <v>13172</v>
      </c>
      <c r="C1159" t="s">
        <v>13173</v>
      </c>
      <c r="D1159" s="2">
        <v>2339</v>
      </c>
      <c r="E1159" s="9">
        <v>4000</v>
      </c>
      <c r="F1159" s="1">
        <v>0.42</v>
      </c>
      <c r="G1159">
        <v>3.8</v>
      </c>
      <c r="H1159" s="4">
        <v>1118</v>
      </c>
      <c r="I1159" t="str">
        <f t="shared" si="18"/>
        <v>&lt;50%</v>
      </c>
      <c r="J1159" t="str" cm="1">
        <f t="array" ref="J1159">_xlfn.IFS(G1159&lt;=2,"0-2.0",G1159&lt;=3,"2.1-3.0",G1159&lt;=4,"3.1-4.0",G1159&lt;=5,"4.1-5.0")</f>
        <v>3.1-4.0</v>
      </c>
      <c r="K1159" s="6">
        <f>amazontable[[#This Row],[Discounted Price]]*H1159</f>
        <v>2615002</v>
      </c>
      <c r="L1159" s="7" t="str" cm="1">
        <f t="array" ref="L1159">_xlfn.IFS(D1159&lt;=200,"0-200",D1159&lt;=500,"201-500",D1159&gt;500,"501 &amp; above")</f>
        <v>501 &amp; above</v>
      </c>
      <c r="M1159" t="str" cm="1">
        <f t="array" ref="M1159">_xlfn.IFS(H1159&lt;1000,"0-999",H1159&lt;10000,"1,000-9,999",H1159&gt;10000,"10,001&amp; above")</f>
        <v>1,000-9,999</v>
      </c>
      <c r="N1159" t="s">
        <v>9921</v>
      </c>
      <c r="O1159" t="s">
        <v>9927</v>
      </c>
      <c r="P1159" s="19" t="s">
        <v>20225</v>
      </c>
      <c r="Q1159" t="s">
        <v>20226</v>
      </c>
      <c r="R1159" t="s">
        <v>20227</v>
      </c>
      <c r="S1159" t="s">
        <v>20228</v>
      </c>
      <c r="T1159" t="s">
        <v>20229</v>
      </c>
      <c r="U1159" t="s">
        <v>20230</v>
      </c>
      <c r="V1159" t="s">
        <v>20231</v>
      </c>
      <c r="W1159" t="s">
        <v>20232</v>
      </c>
    </row>
    <row r="1160" spans="1:23" x14ac:dyDescent="0.35">
      <c r="A1160" t="s">
        <v>13110</v>
      </c>
      <c r="B1160" t="s">
        <v>13160</v>
      </c>
      <c r="C1160" t="s">
        <v>13161</v>
      </c>
      <c r="D1160">
        <v>784</v>
      </c>
      <c r="E1160" s="9">
        <v>1599</v>
      </c>
      <c r="F1160" s="1">
        <v>0.51</v>
      </c>
      <c r="G1160">
        <v>4.5</v>
      </c>
      <c r="H1160" s="4">
        <v>11</v>
      </c>
      <c r="I1160" t="str">
        <f t="shared" si="18"/>
        <v>50% or more</v>
      </c>
      <c r="J1160" t="str" cm="1">
        <f t="array" ref="J1160">_xlfn.IFS(G1160&lt;=2,"0-2.0",G1160&lt;=3,"2.1-3.0",G1160&lt;=4,"3.1-4.0",G1160&lt;=5,"4.1-5.0")</f>
        <v>4.1-5.0</v>
      </c>
      <c r="K1160" s="6">
        <f>amazontable[[#This Row],[Discounted Price]]*H1160</f>
        <v>8624</v>
      </c>
      <c r="L1160" s="7" t="str" cm="1">
        <f t="array" ref="L1160">_xlfn.IFS(D1160&lt;=200,"0-200",D1160&lt;=500,"201-500",D1160&gt;500,"501 &amp; above")</f>
        <v>501 &amp; above</v>
      </c>
      <c r="M1160" t="str" cm="1">
        <f t="array" ref="M1160">_xlfn.IFS(H1160&lt;1000,"0-999",H1160&lt;10000,"1,000-9,999",H1160&gt;10000,"10,001&amp; above")</f>
        <v>0-999</v>
      </c>
      <c r="N1160" t="s">
        <v>9932</v>
      </c>
      <c r="O1160" t="s">
        <v>9937</v>
      </c>
      <c r="P1160" s="19" t="s">
        <v>20233</v>
      </c>
      <c r="Q1160" t="s">
        <v>20234</v>
      </c>
      <c r="R1160" t="s">
        <v>20235</v>
      </c>
      <c r="S1160" t="s">
        <v>20236</v>
      </c>
      <c r="T1160" t="s">
        <v>20237</v>
      </c>
    </row>
    <row r="1161" spans="1:23" x14ac:dyDescent="0.35">
      <c r="A1161" t="s">
        <v>13110</v>
      </c>
      <c r="B1161" t="s">
        <v>13158</v>
      </c>
      <c r="C1161" t="s">
        <v>13162</v>
      </c>
      <c r="D1161" s="2">
        <v>5499</v>
      </c>
      <c r="E1161" s="9">
        <v>9999</v>
      </c>
      <c r="F1161" s="1">
        <v>0.45</v>
      </c>
      <c r="G1161">
        <v>3.8</v>
      </c>
      <c r="H1161" s="4">
        <v>4353</v>
      </c>
      <c r="I1161" t="str">
        <f t="shared" si="18"/>
        <v>&lt;50%</v>
      </c>
      <c r="J1161" t="str" cm="1">
        <f t="array" ref="J1161">_xlfn.IFS(G1161&lt;=2,"0-2.0",G1161&lt;=3,"2.1-3.0",G1161&lt;=4,"3.1-4.0",G1161&lt;=5,"4.1-5.0")</f>
        <v>3.1-4.0</v>
      </c>
      <c r="K1161" s="6">
        <f>amazontable[[#This Row],[Discounted Price]]*H1161</f>
        <v>23937147</v>
      </c>
      <c r="L1161" s="7" t="str" cm="1">
        <f t="array" ref="L1161">_xlfn.IFS(D1161&lt;=200,"0-200",D1161&lt;=500,"201-500",D1161&gt;500,"501 &amp; above")</f>
        <v>501 &amp; above</v>
      </c>
      <c r="M1161" t="str" cm="1">
        <f t="array" ref="M1161">_xlfn.IFS(H1161&lt;1000,"0-999",H1161&lt;10000,"1,000-9,999",H1161&gt;10000,"10,001&amp; above")</f>
        <v>1,000-9,999</v>
      </c>
      <c r="N1161" t="s">
        <v>9942</v>
      </c>
      <c r="O1161" t="s">
        <v>9948</v>
      </c>
      <c r="P1161" s="19" t="s">
        <v>20238</v>
      </c>
      <c r="Q1161" t="s">
        <v>20239</v>
      </c>
      <c r="R1161" t="s">
        <v>20240</v>
      </c>
      <c r="S1161" t="s">
        <v>20241</v>
      </c>
      <c r="T1161" t="s">
        <v>20242</v>
      </c>
      <c r="U1161" t="s">
        <v>20243</v>
      </c>
      <c r="V1161" t="s">
        <v>20244</v>
      </c>
      <c r="W1161" t="s">
        <v>20245</v>
      </c>
    </row>
    <row r="1162" spans="1:23" x14ac:dyDescent="0.35">
      <c r="A1162" t="s">
        <v>13110</v>
      </c>
      <c r="B1162" t="s">
        <v>13160</v>
      </c>
      <c r="C1162" t="s">
        <v>13161</v>
      </c>
      <c r="D1162">
        <v>899</v>
      </c>
      <c r="E1162" s="9">
        <v>1990</v>
      </c>
      <c r="F1162" s="1">
        <v>0.55000000000000004</v>
      </c>
      <c r="G1162">
        <v>4.0999999999999996</v>
      </c>
      <c r="H1162" s="4">
        <v>185</v>
      </c>
      <c r="I1162" t="str">
        <f t="shared" si="18"/>
        <v>50% or more</v>
      </c>
      <c r="J1162" t="str" cm="1">
        <f t="array" ref="J1162">_xlfn.IFS(G1162&lt;=2,"0-2.0",G1162&lt;=3,"2.1-3.0",G1162&lt;=4,"3.1-4.0",G1162&lt;=5,"4.1-5.0")</f>
        <v>4.1-5.0</v>
      </c>
      <c r="K1162" s="6">
        <f>amazontable[[#This Row],[Discounted Price]]*H1162</f>
        <v>166315</v>
      </c>
      <c r="L1162" s="7" t="str" cm="1">
        <f t="array" ref="L1162">_xlfn.IFS(D1162&lt;=200,"0-200",D1162&lt;=500,"201-500",D1162&gt;500,"501 &amp; above")</f>
        <v>501 &amp; above</v>
      </c>
      <c r="M1162" t="str" cm="1">
        <f t="array" ref="M1162">_xlfn.IFS(H1162&lt;1000,"0-999",H1162&lt;10000,"1,000-9,999",H1162&gt;10000,"10,001&amp; above")</f>
        <v>0-999</v>
      </c>
      <c r="N1162" t="s">
        <v>9953</v>
      </c>
      <c r="O1162" t="s">
        <v>9958</v>
      </c>
      <c r="P1162" s="19" t="s">
        <v>20246</v>
      </c>
      <c r="Q1162" t="s">
        <v>20247</v>
      </c>
      <c r="R1162" t="s">
        <v>20248</v>
      </c>
      <c r="S1162" t="s">
        <v>20249</v>
      </c>
      <c r="T1162" t="s">
        <v>20250</v>
      </c>
      <c r="U1162" t="s">
        <v>20251</v>
      </c>
      <c r="V1162" t="s">
        <v>20252</v>
      </c>
      <c r="W1162" t="s">
        <v>20253</v>
      </c>
    </row>
    <row r="1163" spans="1:23" x14ac:dyDescent="0.35">
      <c r="A1163" t="s">
        <v>13110</v>
      </c>
      <c r="B1163" t="s">
        <v>13158</v>
      </c>
      <c r="C1163" t="s">
        <v>13159</v>
      </c>
      <c r="D1163" s="2">
        <v>1695</v>
      </c>
      <c r="E1163" s="9">
        <v>1695</v>
      </c>
      <c r="F1163" s="1">
        <v>0</v>
      </c>
      <c r="G1163">
        <v>4.2</v>
      </c>
      <c r="H1163" s="4">
        <v>14290</v>
      </c>
      <c r="I1163" t="str">
        <f t="shared" si="18"/>
        <v>&lt;50%</v>
      </c>
      <c r="J1163" t="str" cm="1">
        <f t="array" ref="J1163">_xlfn.IFS(G1163&lt;=2,"0-2.0",G1163&lt;=3,"2.1-3.0",G1163&lt;=4,"3.1-4.0",G1163&lt;=5,"4.1-5.0")</f>
        <v>4.1-5.0</v>
      </c>
      <c r="K1163" s="6">
        <f>amazontable[[#This Row],[Discounted Price]]*H1163</f>
        <v>24221550</v>
      </c>
      <c r="L1163" s="7" t="str" cm="1">
        <f t="array" ref="L1163">_xlfn.IFS(D1163&lt;=200,"0-200",D1163&lt;=500,"201-500",D1163&gt;500,"501 &amp; above")</f>
        <v>501 &amp; above</v>
      </c>
      <c r="M1163" t="str" cm="1">
        <f t="array" ref="M1163">_xlfn.IFS(H1163&lt;1000,"0-999",H1163&lt;10000,"1,000-9,999",H1163&gt;10000,"10,001&amp; above")</f>
        <v>10,001&amp; above</v>
      </c>
      <c r="N1163" t="s">
        <v>9963</v>
      </c>
      <c r="O1163" t="s">
        <v>9968</v>
      </c>
      <c r="P1163" s="19" t="s">
        <v>20254</v>
      </c>
      <c r="Q1163" t="s">
        <v>20255</v>
      </c>
      <c r="R1163" t="s">
        <v>20256</v>
      </c>
      <c r="S1163" t="s">
        <v>20257</v>
      </c>
      <c r="T1163" t="s">
        <v>20258</v>
      </c>
      <c r="U1163" t="s">
        <v>20259</v>
      </c>
      <c r="V1163" t="s">
        <v>20260</v>
      </c>
      <c r="W1163" t="s">
        <v>20261</v>
      </c>
    </row>
    <row r="1164" spans="1:23" x14ac:dyDescent="0.35">
      <c r="A1164" t="s">
        <v>13110</v>
      </c>
      <c r="B1164" t="s">
        <v>13158</v>
      </c>
      <c r="C1164" t="s">
        <v>13162</v>
      </c>
      <c r="D1164">
        <v>499</v>
      </c>
      <c r="E1164" s="9">
        <v>940</v>
      </c>
      <c r="F1164" s="1">
        <v>0.47</v>
      </c>
      <c r="G1164">
        <v>4.0999999999999996</v>
      </c>
      <c r="H1164" s="4">
        <v>3036</v>
      </c>
      <c r="I1164" t="str">
        <f t="shared" si="18"/>
        <v>&lt;50%</v>
      </c>
      <c r="J1164" t="str" cm="1">
        <f t="array" ref="J1164">_xlfn.IFS(G1164&lt;=2,"0-2.0",G1164&lt;=3,"2.1-3.0",G1164&lt;=4,"3.1-4.0",G1164&lt;=5,"4.1-5.0")</f>
        <v>4.1-5.0</v>
      </c>
      <c r="K1164" s="6">
        <f>amazontable[[#This Row],[Discounted Price]]*H1164</f>
        <v>1514964</v>
      </c>
      <c r="L1164" s="7" t="str" cm="1">
        <f t="array" ref="L1164">_xlfn.IFS(D1164&lt;=200,"0-200",D1164&lt;=500,"201-500",D1164&gt;500,"501 &amp; above")</f>
        <v>201-500</v>
      </c>
      <c r="M1164" t="str" cm="1">
        <f t="array" ref="M1164">_xlfn.IFS(H1164&lt;1000,"0-999",H1164&lt;10000,"1,000-9,999",H1164&gt;10000,"10,001&amp; above")</f>
        <v>1,000-9,999</v>
      </c>
      <c r="N1164" t="s">
        <v>9973</v>
      </c>
      <c r="O1164" t="s">
        <v>9977</v>
      </c>
      <c r="P1164" s="19" t="s">
        <v>20262</v>
      </c>
      <c r="Q1164" t="s">
        <v>20263</v>
      </c>
      <c r="R1164" t="s">
        <v>20264</v>
      </c>
      <c r="S1164" t="s">
        <v>20265</v>
      </c>
      <c r="T1164" t="s">
        <v>20266</v>
      </c>
      <c r="U1164" t="s">
        <v>20267</v>
      </c>
      <c r="V1164" t="s">
        <v>20268</v>
      </c>
      <c r="W1164" t="s">
        <v>20269</v>
      </c>
    </row>
    <row r="1165" spans="1:23" x14ac:dyDescent="0.35">
      <c r="A1165" t="s">
        <v>13110</v>
      </c>
      <c r="B1165" t="s">
        <v>13160</v>
      </c>
      <c r="C1165" t="s">
        <v>13165</v>
      </c>
      <c r="D1165" s="2">
        <v>2699</v>
      </c>
      <c r="E1165" s="9">
        <v>4700</v>
      </c>
      <c r="F1165" s="1">
        <v>0.43</v>
      </c>
      <c r="G1165">
        <v>4.2</v>
      </c>
      <c r="H1165" s="4">
        <v>1296</v>
      </c>
      <c r="I1165" t="str">
        <f t="shared" si="18"/>
        <v>&lt;50%</v>
      </c>
      <c r="J1165" t="str" cm="1">
        <f t="array" ref="J1165">_xlfn.IFS(G1165&lt;=2,"0-2.0",G1165&lt;=3,"2.1-3.0",G1165&lt;=4,"3.1-4.0",G1165&lt;=5,"4.1-5.0")</f>
        <v>4.1-5.0</v>
      </c>
      <c r="K1165" s="6">
        <f>amazontable[[#This Row],[Discounted Price]]*H1165</f>
        <v>3497904</v>
      </c>
      <c r="L1165" s="7" t="str" cm="1">
        <f t="array" ref="L1165">_xlfn.IFS(D1165&lt;=200,"0-200",D1165&lt;=500,"201-500",D1165&gt;500,"501 &amp; above")</f>
        <v>501 &amp; above</v>
      </c>
      <c r="M1165" t="str" cm="1">
        <f t="array" ref="M1165">_xlfn.IFS(H1165&lt;1000,"0-999",H1165&lt;10000,"1,000-9,999",H1165&gt;10000,"10,001&amp; above")</f>
        <v>1,000-9,999</v>
      </c>
      <c r="N1165" t="s">
        <v>9982</v>
      </c>
      <c r="O1165" t="s">
        <v>9987</v>
      </c>
      <c r="P1165" s="19" t="s">
        <v>20270</v>
      </c>
      <c r="Q1165" t="s">
        <v>20271</v>
      </c>
      <c r="R1165" t="s">
        <v>20272</v>
      </c>
      <c r="S1165" t="s">
        <v>20273</v>
      </c>
      <c r="T1165" t="s">
        <v>20274</v>
      </c>
      <c r="U1165" t="s">
        <v>20275</v>
      </c>
      <c r="V1165" t="s">
        <v>20276</v>
      </c>
      <c r="W1165" t="s">
        <v>20277</v>
      </c>
    </row>
    <row r="1166" spans="1:23" x14ac:dyDescent="0.35">
      <c r="A1166" t="s">
        <v>13110</v>
      </c>
      <c r="B1166" t="s">
        <v>13160</v>
      </c>
      <c r="C1166" t="s">
        <v>13165</v>
      </c>
      <c r="D1166" s="2">
        <v>1448</v>
      </c>
      <c r="E1166" s="9">
        <v>2999</v>
      </c>
      <c r="F1166" s="1">
        <v>0.52</v>
      </c>
      <c r="G1166">
        <v>4.5</v>
      </c>
      <c r="H1166" s="4">
        <v>19</v>
      </c>
      <c r="I1166" t="str">
        <f t="shared" si="18"/>
        <v>50% or more</v>
      </c>
      <c r="J1166" t="str" cm="1">
        <f t="array" ref="J1166">_xlfn.IFS(G1166&lt;=2,"0-2.0",G1166&lt;=3,"2.1-3.0",G1166&lt;=4,"3.1-4.0",G1166&lt;=5,"4.1-5.0")</f>
        <v>4.1-5.0</v>
      </c>
      <c r="K1166" s="6">
        <f>amazontable[[#This Row],[Discounted Price]]*H1166</f>
        <v>27512</v>
      </c>
      <c r="L1166" s="7" t="str" cm="1">
        <f t="array" ref="L1166">_xlfn.IFS(D1166&lt;=200,"0-200",D1166&lt;=500,"201-500",D1166&gt;500,"501 &amp; above")</f>
        <v>501 &amp; above</v>
      </c>
      <c r="M1166" t="str" cm="1">
        <f t="array" ref="M1166">_xlfn.IFS(H1166&lt;1000,"0-999",H1166&lt;10000,"1,000-9,999",H1166&gt;10000,"10,001&amp; above")</f>
        <v>0-999</v>
      </c>
      <c r="N1166" t="s">
        <v>9992</v>
      </c>
      <c r="O1166" t="s">
        <v>9997</v>
      </c>
      <c r="P1166" s="19" t="s">
        <v>20278</v>
      </c>
      <c r="Q1166" t="s">
        <v>20279</v>
      </c>
      <c r="R1166" t="s">
        <v>20280</v>
      </c>
      <c r="S1166" t="s">
        <v>20281</v>
      </c>
      <c r="T1166" t="s">
        <v>20282</v>
      </c>
      <c r="U1166" t="s">
        <v>20283</v>
      </c>
      <c r="V1166" t="s">
        <v>20284</v>
      </c>
      <c r="W1166" t="s">
        <v>20285</v>
      </c>
    </row>
    <row r="1167" spans="1:23" x14ac:dyDescent="0.35">
      <c r="A1167" t="s">
        <v>13110</v>
      </c>
      <c r="B1167" t="s">
        <v>13158</v>
      </c>
      <c r="C1167" t="s">
        <v>13159</v>
      </c>
      <c r="D1167">
        <v>79</v>
      </c>
      <c r="E1167" s="9">
        <v>79</v>
      </c>
      <c r="F1167" s="1">
        <v>0</v>
      </c>
      <c r="G1167">
        <v>4</v>
      </c>
      <c r="H1167" s="4">
        <v>97</v>
      </c>
      <c r="I1167" t="str">
        <f t="shared" si="18"/>
        <v>&lt;50%</v>
      </c>
      <c r="J1167" t="str" cm="1">
        <f t="array" ref="J1167">_xlfn.IFS(G1167&lt;=2,"0-2.0",G1167&lt;=3,"2.1-3.0",G1167&lt;=4,"3.1-4.0",G1167&lt;=5,"4.1-5.0")</f>
        <v>3.1-4.0</v>
      </c>
      <c r="K1167" s="6">
        <f>amazontable[[#This Row],[Discounted Price]]*H1167</f>
        <v>7663</v>
      </c>
      <c r="L1167" s="7" t="str" cm="1">
        <f t="array" ref="L1167">_xlfn.IFS(D1167&lt;=200,"0-200",D1167&lt;=500,"201-500",D1167&gt;500,"501 &amp; above")</f>
        <v>0-200</v>
      </c>
      <c r="M1167" t="str" cm="1">
        <f t="array" ref="M1167">_xlfn.IFS(H1167&lt;1000,"0-999",H1167&lt;10000,"1,000-9,999",H1167&gt;10000,"10,001&amp; above")</f>
        <v>0-999</v>
      </c>
      <c r="N1167" t="s">
        <v>10002</v>
      </c>
      <c r="O1167" t="s">
        <v>10007</v>
      </c>
      <c r="P1167" s="19" t="s">
        <v>20286</v>
      </c>
      <c r="Q1167" t="s">
        <v>20287</v>
      </c>
      <c r="R1167" t="s">
        <v>20288</v>
      </c>
      <c r="S1167" t="s">
        <v>20289</v>
      </c>
      <c r="T1167" t="s">
        <v>20290</v>
      </c>
      <c r="U1167" t="s">
        <v>20291</v>
      </c>
      <c r="V1167" t="s">
        <v>20292</v>
      </c>
      <c r="W1167" t="s">
        <v>20293</v>
      </c>
    </row>
    <row r="1168" spans="1:23" x14ac:dyDescent="0.35">
      <c r="A1168" t="s">
        <v>13110</v>
      </c>
      <c r="B1168" t="s">
        <v>13160</v>
      </c>
      <c r="C1168" t="s">
        <v>13165</v>
      </c>
      <c r="D1168" s="2">
        <v>6990</v>
      </c>
      <c r="E1168" s="9">
        <v>14290</v>
      </c>
      <c r="F1168" s="1">
        <v>0.51</v>
      </c>
      <c r="G1168">
        <v>4.4000000000000004</v>
      </c>
      <c r="H1168" s="4">
        <v>1771</v>
      </c>
      <c r="I1168" t="str">
        <f t="shared" si="18"/>
        <v>50% or more</v>
      </c>
      <c r="J1168" t="str" cm="1">
        <f t="array" ref="J1168">_xlfn.IFS(G1168&lt;=2,"0-2.0",G1168&lt;=3,"2.1-3.0",G1168&lt;=4,"3.1-4.0",G1168&lt;=5,"4.1-5.0")</f>
        <v>4.1-5.0</v>
      </c>
      <c r="K1168" s="6">
        <f>amazontable[[#This Row],[Discounted Price]]*H1168</f>
        <v>12379290</v>
      </c>
      <c r="L1168" s="7" t="str" cm="1">
        <f t="array" ref="L1168">_xlfn.IFS(D1168&lt;=200,"0-200",D1168&lt;=500,"201-500",D1168&gt;500,"501 &amp; above")</f>
        <v>501 &amp; above</v>
      </c>
      <c r="M1168" t="str" cm="1">
        <f t="array" ref="M1168">_xlfn.IFS(H1168&lt;1000,"0-999",H1168&lt;10000,"1,000-9,999",H1168&gt;10000,"10,001&amp; above")</f>
        <v>1,000-9,999</v>
      </c>
      <c r="N1168" t="s">
        <v>10011</v>
      </c>
      <c r="O1168" t="s">
        <v>10016</v>
      </c>
      <c r="P1168" s="19" t="s">
        <v>20294</v>
      </c>
      <c r="Q1168" t="s">
        <v>20295</v>
      </c>
      <c r="R1168" t="s">
        <v>20296</v>
      </c>
      <c r="S1168" t="s">
        <v>20297</v>
      </c>
      <c r="T1168" t="s">
        <v>20298</v>
      </c>
      <c r="U1168" t="s">
        <v>20299</v>
      </c>
      <c r="V1168" t="s">
        <v>20300</v>
      </c>
      <c r="W1168" t="s">
        <v>20301</v>
      </c>
    </row>
    <row r="1169" spans="1:23" x14ac:dyDescent="0.35">
      <c r="A1169" t="s">
        <v>13110</v>
      </c>
      <c r="B1169" t="s">
        <v>13158</v>
      </c>
      <c r="C1169" t="s">
        <v>13159</v>
      </c>
      <c r="D1169" s="2">
        <v>2698</v>
      </c>
      <c r="E1169" s="9">
        <v>3945</v>
      </c>
      <c r="F1169" s="1">
        <v>0.32</v>
      </c>
      <c r="G1169">
        <v>4</v>
      </c>
      <c r="H1169" s="4">
        <v>15034</v>
      </c>
      <c r="I1169" t="str">
        <f t="shared" si="18"/>
        <v>&lt;50%</v>
      </c>
      <c r="J1169" t="str" cm="1">
        <f t="array" ref="J1169">_xlfn.IFS(G1169&lt;=2,"0-2.0",G1169&lt;=3,"2.1-3.0",G1169&lt;=4,"3.1-4.0",G1169&lt;=5,"4.1-5.0")</f>
        <v>3.1-4.0</v>
      </c>
      <c r="K1169" s="6">
        <f>amazontable[[#This Row],[Discounted Price]]*H1169</f>
        <v>40561732</v>
      </c>
      <c r="L1169" s="7" t="str" cm="1">
        <f t="array" ref="L1169">_xlfn.IFS(D1169&lt;=200,"0-200",D1169&lt;=500,"201-500",D1169&gt;500,"501 &amp; above")</f>
        <v>501 &amp; above</v>
      </c>
      <c r="M1169" t="str" cm="1">
        <f t="array" ref="M1169">_xlfn.IFS(H1169&lt;1000,"0-999",H1169&lt;10000,"1,000-9,999",H1169&gt;10000,"10,001&amp; above")</f>
        <v>10,001&amp; above</v>
      </c>
      <c r="N1169" t="s">
        <v>10021</v>
      </c>
      <c r="O1169" t="s">
        <v>10026</v>
      </c>
      <c r="P1169" s="19" t="s">
        <v>20302</v>
      </c>
      <c r="Q1169" t="s">
        <v>20303</v>
      </c>
      <c r="R1169" t="s">
        <v>20304</v>
      </c>
      <c r="S1169" t="s">
        <v>20305</v>
      </c>
      <c r="T1169" t="s">
        <v>20306</v>
      </c>
      <c r="U1169" t="s">
        <v>20307</v>
      </c>
      <c r="V1169" t="s">
        <v>20308</v>
      </c>
      <c r="W1169" t="s">
        <v>20309</v>
      </c>
    </row>
    <row r="1170" spans="1:23" x14ac:dyDescent="0.35">
      <c r="A1170" t="s">
        <v>13110</v>
      </c>
      <c r="B1170" t="s">
        <v>13158</v>
      </c>
      <c r="C1170" t="s">
        <v>13162</v>
      </c>
      <c r="D1170" s="2">
        <v>3199</v>
      </c>
      <c r="E1170" s="9">
        <v>5999</v>
      </c>
      <c r="F1170" s="1">
        <v>0.47</v>
      </c>
      <c r="G1170">
        <v>4</v>
      </c>
      <c r="H1170" s="4">
        <v>3242</v>
      </c>
      <c r="I1170" t="str">
        <f t="shared" si="18"/>
        <v>&lt;50%</v>
      </c>
      <c r="J1170" t="str" cm="1">
        <f t="array" ref="J1170">_xlfn.IFS(G1170&lt;=2,"0-2.0",G1170&lt;=3,"2.1-3.0",G1170&lt;=4,"3.1-4.0",G1170&lt;=5,"4.1-5.0")</f>
        <v>3.1-4.0</v>
      </c>
      <c r="K1170" s="6">
        <f>amazontable[[#This Row],[Discounted Price]]*H1170</f>
        <v>10371158</v>
      </c>
      <c r="L1170" s="7" t="str" cm="1">
        <f t="array" ref="L1170">_xlfn.IFS(D1170&lt;=200,"0-200",D1170&lt;=500,"201-500",D1170&gt;500,"501 &amp; above")</f>
        <v>501 &amp; above</v>
      </c>
      <c r="M1170" t="str" cm="1">
        <f t="array" ref="M1170">_xlfn.IFS(H1170&lt;1000,"0-999",H1170&lt;10000,"1,000-9,999",H1170&gt;10000,"10,001&amp; above")</f>
        <v>1,000-9,999</v>
      </c>
      <c r="N1170" t="s">
        <v>10031</v>
      </c>
      <c r="O1170" t="s">
        <v>10036</v>
      </c>
      <c r="P1170" s="19" t="s">
        <v>20310</v>
      </c>
      <c r="Q1170" t="s">
        <v>20311</v>
      </c>
      <c r="R1170" t="s">
        <v>20312</v>
      </c>
      <c r="S1170" t="s">
        <v>20313</v>
      </c>
      <c r="T1170" t="s">
        <v>20314</v>
      </c>
      <c r="U1170" t="s">
        <v>20315</v>
      </c>
      <c r="V1170" t="s">
        <v>20316</v>
      </c>
      <c r="W1170" t="s">
        <v>20317</v>
      </c>
    </row>
    <row r="1171" spans="1:23" x14ac:dyDescent="0.35">
      <c r="A1171" t="s">
        <v>13110</v>
      </c>
      <c r="B1171" t="s">
        <v>13158</v>
      </c>
      <c r="C1171" t="s">
        <v>13159</v>
      </c>
      <c r="D1171" s="2">
        <v>1199</v>
      </c>
      <c r="E1171" s="9">
        <v>1950</v>
      </c>
      <c r="F1171" s="1">
        <v>0.39</v>
      </c>
      <c r="G1171">
        <v>3.9</v>
      </c>
      <c r="H1171" s="4">
        <v>2832</v>
      </c>
      <c r="I1171" t="str">
        <f t="shared" si="18"/>
        <v>&lt;50%</v>
      </c>
      <c r="J1171" t="str" cm="1">
        <f t="array" ref="J1171">_xlfn.IFS(G1171&lt;=2,"0-2.0",G1171&lt;=3,"2.1-3.0",G1171&lt;=4,"3.1-4.0",G1171&lt;=5,"4.1-5.0")</f>
        <v>3.1-4.0</v>
      </c>
      <c r="K1171" s="6">
        <f>amazontable[[#This Row],[Discounted Price]]*H1171</f>
        <v>3395568</v>
      </c>
      <c r="L1171" s="7" t="str" cm="1">
        <f t="array" ref="L1171">_xlfn.IFS(D1171&lt;=200,"0-200",D1171&lt;=500,"201-500",D1171&gt;500,"501 &amp; above")</f>
        <v>501 &amp; above</v>
      </c>
      <c r="M1171" t="str" cm="1">
        <f t="array" ref="M1171">_xlfn.IFS(H1171&lt;1000,"0-999",H1171&lt;10000,"1,000-9,999",H1171&gt;10000,"10,001&amp; above")</f>
        <v>1,000-9,999</v>
      </c>
      <c r="N1171" t="s">
        <v>10041</v>
      </c>
      <c r="O1171" t="s">
        <v>10046</v>
      </c>
      <c r="P1171" s="19" t="s">
        <v>20318</v>
      </c>
      <c r="Q1171" t="s">
        <v>20319</v>
      </c>
      <c r="R1171" t="s">
        <v>20320</v>
      </c>
      <c r="S1171" t="s">
        <v>20321</v>
      </c>
      <c r="T1171" t="s">
        <v>20322</v>
      </c>
      <c r="U1171" t="s">
        <v>20323</v>
      </c>
      <c r="V1171" t="s">
        <v>20324</v>
      </c>
      <c r="W1171" t="s">
        <v>20325</v>
      </c>
    </row>
    <row r="1172" spans="1:23" x14ac:dyDescent="0.35">
      <c r="A1172" t="s">
        <v>13110</v>
      </c>
      <c r="B1172" t="s">
        <v>13158</v>
      </c>
      <c r="C1172" t="s">
        <v>13159</v>
      </c>
      <c r="D1172" s="2">
        <v>1414</v>
      </c>
      <c r="E1172" s="9">
        <v>2799</v>
      </c>
      <c r="F1172" s="1">
        <v>0.49</v>
      </c>
      <c r="G1172">
        <v>4</v>
      </c>
      <c r="H1172" s="4">
        <v>1498</v>
      </c>
      <c r="I1172" t="str">
        <f t="shared" si="18"/>
        <v>&lt;50%</v>
      </c>
      <c r="J1172" t="str" cm="1">
        <f t="array" ref="J1172">_xlfn.IFS(G1172&lt;=2,"0-2.0",G1172&lt;=3,"2.1-3.0",G1172&lt;=4,"3.1-4.0",G1172&lt;=5,"4.1-5.0")</f>
        <v>3.1-4.0</v>
      </c>
      <c r="K1172" s="6">
        <f>amazontable[[#This Row],[Discounted Price]]*H1172</f>
        <v>2118172</v>
      </c>
      <c r="L1172" s="7" t="str" cm="1">
        <f t="array" ref="L1172">_xlfn.IFS(D1172&lt;=200,"0-200",D1172&lt;=500,"201-500",D1172&gt;500,"501 &amp; above")</f>
        <v>501 &amp; above</v>
      </c>
      <c r="M1172" t="str" cm="1">
        <f t="array" ref="M1172">_xlfn.IFS(H1172&lt;1000,"0-999",H1172&lt;10000,"1,000-9,999",H1172&gt;10000,"10,001&amp; above")</f>
        <v>1,000-9,999</v>
      </c>
      <c r="N1172" t="s">
        <v>10051</v>
      </c>
      <c r="O1172" t="s">
        <v>10056</v>
      </c>
      <c r="P1172" s="19" t="s">
        <v>20326</v>
      </c>
      <c r="Q1172" t="s">
        <v>20327</v>
      </c>
      <c r="R1172" t="s">
        <v>20328</v>
      </c>
      <c r="S1172" t="s">
        <v>20329</v>
      </c>
      <c r="T1172" t="s">
        <v>20330</v>
      </c>
      <c r="U1172" t="s">
        <v>20331</v>
      </c>
      <c r="V1172" t="s">
        <v>20332</v>
      </c>
      <c r="W1172" t="s">
        <v>20333</v>
      </c>
    </row>
    <row r="1173" spans="1:23" x14ac:dyDescent="0.35">
      <c r="A1173" t="s">
        <v>13110</v>
      </c>
      <c r="B1173" t="s">
        <v>13158</v>
      </c>
      <c r="C1173" t="s">
        <v>13159</v>
      </c>
      <c r="D1173">
        <v>999</v>
      </c>
      <c r="E1173" s="9">
        <v>1950</v>
      </c>
      <c r="F1173" s="1">
        <v>0.49</v>
      </c>
      <c r="G1173">
        <v>3.8</v>
      </c>
      <c r="H1173" s="4">
        <v>305</v>
      </c>
      <c r="I1173" t="str">
        <f t="shared" si="18"/>
        <v>&lt;50%</v>
      </c>
      <c r="J1173" t="str" cm="1">
        <f t="array" ref="J1173">_xlfn.IFS(G1173&lt;=2,"0-2.0",G1173&lt;=3,"2.1-3.0",G1173&lt;=4,"3.1-4.0",G1173&lt;=5,"4.1-5.0")</f>
        <v>3.1-4.0</v>
      </c>
      <c r="K1173" s="6">
        <f>amazontable[[#This Row],[Discounted Price]]*H1173</f>
        <v>304695</v>
      </c>
      <c r="L1173" s="7" t="str" cm="1">
        <f t="array" ref="L1173">_xlfn.IFS(D1173&lt;=200,"0-200",D1173&lt;=500,"201-500",D1173&gt;500,"501 &amp; above")</f>
        <v>501 &amp; above</v>
      </c>
      <c r="M1173" t="str" cm="1">
        <f t="array" ref="M1173">_xlfn.IFS(H1173&lt;1000,"0-999",H1173&lt;10000,"1,000-9,999",H1173&gt;10000,"10,001&amp; above")</f>
        <v>0-999</v>
      </c>
      <c r="N1173" t="s">
        <v>10061</v>
      </c>
      <c r="O1173" t="s">
        <v>10066</v>
      </c>
      <c r="P1173" s="19" t="s">
        <v>20334</v>
      </c>
      <c r="Q1173" t="s">
        <v>20335</v>
      </c>
      <c r="R1173" t="s">
        <v>20336</v>
      </c>
      <c r="S1173" t="s">
        <v>20337</v>
      </c>
      <c r="T1173" t="s">
        <v>20338</v>
      </c>
      <c r="U1173" t="s">
        <v>20339</v>
      </c>
      <c r="V1173" t="s">
        <v>20340</v>
      </c>
      <c r="W1173" t="s">
        <v>20341</v>
      </c>
    </row>
    <row r="1174" spans="1:23" x14ac:dyDescent="0.35">
      <c r="A1174" t="s">
        <v>13110</v>
      </c>
      <c r="B1174" t="s">
        <v>13158</v>
      </c>
      <c r="C1174" t="s">
        <v>13162</v>
      </c>
      <c r="D1174" s="2">
        <v>5999</v>
      </c>
      <c r="E1174" s="9">
        <v>9999</v>
      </c>
      <c r="F1174" s="1">
        <v>0.4</v>
      </c>
      <c r="G1174">
        <v>4.2</v>
      </c>
      <c r="H1174" s="4">
        <v>1191</v>
      </c>
      <c r="I1174" t="str">
        <f t="shared" si="18"/>
        <v>&lt;50%</v>
      </c>
      <c r="J1174" t="str" cm="1">
        <f t="array" ref="J1174">_xlfn.IFS(G1174&lt;=2,"0-2.0",G1174&lt;=3,"2.1-3.0",G1174&lt;=4,"3.1-4.0",G1174&lt;=5,"4.1-5.0")</f>
        <v>4.1-5.0</v>
      </c>
      <c r="K1174" s="6">
        <f>amazontable[[#This Row],[Discounted Price]]*H1174</f>
        <v>7144809</v>
      </c>
      <c r="L1174" s="7" t="str" cm="1">
        <f t="array" ref="L1174">_xlfn.IFS(D1174&lt;=200,"0-200",D1174&lt;=500,"201-500",D1174&gt;500,"501 &amp; above")</f>
        <v>501 &amp; above</v>
      </c>
      <c r="M1174" t="str" cm="1">
        <f t="array" ref="M1174">_xlfn.IFS(H1174&lt;1000,"0-999",H1174&lt;10000,"1,000-9,999",H1174&gt;10000,"10,001&amp; above")</f>
        <v>1,000-9,999</v>
      </c>
      <c r="N1174" t="s">
        <v>10071</v>
      </c>
      <c r="O1174" t="s">
        <v>10076</v>
      </c>
      <c r="P1174" s="19" t="s">
        <v>20342</v>
      </c>
      <c r="Q1174" t="s">
        <v>20343</v>
      </c>
      <c r="R1174" t="s">
        <v>20344</v>
      </c>
      <c r="S1174" t="s">
        <v>20345</v>
      </c>
      <c r="T1174" t="s">
        <v>20346</v>
      </c>
      <c r="U1174" t="s">
        <v>20347</v>
      </c>
      <c r="V1174" t="s">
        <v>20348</v>
      </c>
      <c r="W1174" t="s">
        <v>20349</v>
      </c>
    </row>
    <row r="1175" spans="1:23" x14ac:dyDescent="0.35">
      <c r="A1175" t="s">
        <v>13110</v>
      </c>
      <c r="B1175" t="s">
        <v>13160</v>
      </c>
      <c r="C1175" t="s">
        <v>13174</v>
      </c>
      <c r="D1175" s="2">
        <v>9970</v>
      </c>
      <c r="E1175" s="9">
        <v>12999</v>
      </c>
      <c r="F1175" s="1">
        <v>0.23</v>
      </c>
      <c r="G1175">
        <v>4.3</v>
      </c>
      <c r="H1175" s="4">
        <v>4049</v>
      </c>
      <c r="I1175" t="str">
        <f t="shared" si="18"/>
        <v>&lt;50%</v>
      </c>
      <c r="J1175" t="str" cm="1">
        <f t="array" ref="J1175">_xlfn.IFS(G1175&lt;=2,"0-2.0",G1175&lt;=3,"2.1-3.0",G1175&lt;=4,"3.1-4.0",G1175&lt;=5,"4.1-5.0")</f>
        <v>4.1-5.0</v>
      </c>
      <c r="K1175" s="6">
        <f>amazontable[[#This Row],[Discounted Price]]*H1175</f>
        <v>40368530</v>
      </c>
      <c r="L1175" s="7" t="str" cm="1">
        <f t="array" ref="L1175">_xlfn.IFS(D1175&lt;=200,"0-200",D1175&lt;=500,"201-500",D1175&gt;500,"501 &amp; above")</f>
        <v>501 &amp; above</v>
      </c>
      <c r="M1175" t="str" cm="1">
        <f t="array" ref="M1175">_xlfn.IFS(H1175&lt;1000,"0-999",H1175&lt;10000,"1,000-9,999",H1175&gt;10000,"10,001&amp; above")</f>
        <v>1,000-9,999</v>
      </c>
      <c r="N1175" t="s">
        <v>10081</v>
      </c>
      <c r="O1175" t="s">
        <v>10087</v>
      </c>
      <c r="P1175" s="19" t="s">
        <v>20350</v>
      </c>
      <c r="Q1175" t="s">
        <v>20351</v>
      </c>
      <c r="R1175" t="s">
        <v>20352</v>
      </c>
      <c r="S1175" t="s">
        <v>20353</v>
      </c>
      <c r="T1175" t="s">
        <v>20354</v>
      </c>
      <c r="U1175" t="s">
        <v>20355</v>
      </c>
      <c r="V1175" t="s">
        <v>20356</v>
      </c>
      <c r="W1175" t="s">
        <v>20357</v>
      </c>
    </row>
    <row r="1176" spans="1:23" x14ac:dyDescent="0.35">
      <c r="A1176" t="s">
        <v>13110</v>
      </c>
      <c r="B1176" t="s">
        <v>13158</v>
      </c>
      <c r="C1176" t="s">
        <v>13170</v>
      </c>
      <c r="D1176">
        <v>698</v>
      </c>
      <c r="E1176" s="9">
        <v>699</v>
      </c>
      <c r="F1176" s="1">
        <v>0</v>
      </c>
      <c r="G1176">
        <v>4.2</v>
      </c>
      <c r="H1176" s="4">
        <v>3160</v>
      </c>
      <c r="I1176" t="str">
        <f t="shared" si="18"/>
        <v>&lt;50%</v>
      </c>
      <c r="J1176" t="str" cm="1">
        <f t="array" ref="J1176">_xlfn.IFS(G1176&lt;=2,"0-2.0",G1176&lt;=3,"2.1-3.0",G1176&lt;=4,"3.1-4.0",G1176&lt;=5,"4.1-5.0")</f>
        <v>4.1-5.0</v>
      </c>
      <c r="K1176" s="6">
        <f>amazontable[[#This Row],[Discounted Price]]*H1176</f>
        <v>2205680</v>
      </c>
      <c r="L1176" s="7" t="str" cm="1">
        <f t="array" ref="L1176">_xlfn.IFS(D1176&lt;=200,"0-200",D1176&lt;=500,"201-500",D1176&gt;500,"501 &amp; above")</f>
        <v>501 &amp; above</v>
      </c>
      <c r="M1176" t="str" cm="1">
        <f t="array" ref="M1176">_xlfn.IFS(H1176&lt;1000,"0-999",H1176&lt;10000,"1,000-9,999",H1176&gt;10000,"10,001&amp; above")</f>
        <v>1,000-9,999</v>
      </c>
      <c r="N1176" t="s">
        <v>10092</v>
      </c>
      <c r="O1176" t="s">
        <v>10098</v>
      </c>
      <c r="P1176" s="19" t="s">
        <v>20358</v>
      </c>
      <c r="Q1176" t="s">
        <v>20359</v>
      </c>
      <c r="R1176" t="s">
        <v>20360</v>
      </c>
      <c r="S1176" t="s">
        <v>20361</v>
      </c>
      <c r="T1176" t="s">
        <v>20362</v>
      </c>
      <c r="U1176" t="s">
        <v>20363</v>
      </c>
      <c r="V1176" t="s">
        <v>20364</v>
      </c>
      <c r="W1176" t="s">
        <v>20365</v>
      </c>
    </row>
    <row r="1177" spans="1:23" x14ac:dyDescent="0.35">
      <c r="A1177" t="s">
        <v>13110</v>
      </c>
      <c r="B1177" t="s">
        <v>13160</v>
      </c>
      <c r="C1177" t="s">
        <v>13168</v>
      </c>
      <c r="D1177" s="2">
        <v>2199</v>
      </c>
      <c r="E1177" s="9">
        <v>3190</v>
      </c>
      <c r="F1177" s="1">
        <v>0.31</v>
      </c>
      <c r="G1177">
        <v>4.3</v>
      </c>
      <c r="H1177" s="4">
        <v>9650</v>
      </c>
      <c r="I1177" t="str">
        <f t="shared" si="18"/>
        <v>&lt;50%</v>
      </c>
      <c r="J1177" t="str" cm="1">
        <f t="array" ref="J1177">_xlfn.IFS(G1177&lt;=2,"0-2.0",G1177&lt;=3,"2.1-3.0",G1177&lt;=4,"3.1-4.0",G1177&lt;=5,"4.1-5.0")</f>
        <v>4.1-5.0</v>
      </c>
      <c r="K1177" s="6">
        <f>amazontable[[#This Row],[Discounted Price]]*H1177</f>
        <v>21220350</v>
      </c>
      <c r="L1177" s="7" t="str" cm="1">
        <f t="array" ref="L1177">_xlfn.IFS(D1177&lt;=200,"0-200",D1177&lt;=500,"201-500",D1177&gt;500,"501 &amp; above")</f>
        <v>501 &amp; above</v>
      </c>
      <c r="M1177" t="str" cm="1">
        <f t="array" ref="M1177">_xlfn.IFS(H1177&lt;1000,"0-999",H1177&lt;10000,"1,000-9,999",H1177&gt;10000,"10,001&amp; above")</f>
        <v>1,000-9,999</v>
      </c>
      <c r="N1177" t="s">
        <v>10103</v>
      </c>
      <c r="O1177" t="s">
        <v>10108</v>
      </c>
      <c r="P1177" s="19" t="s">
        <v>20366</v>
      </c>
      <c r="Q1177" t="s">
        <v>20367</v>
      </c>
      <c r="R1177" t="s">
        <v>20368</v>
      </c>
      <c r="S1177" t="s">
        <v>20369</v>
      </c>
      <c r="T1177" t="s">
        <v>20370</v>
      </c>
      <c r="U1177" t="s">
        <v>20371</v>
      </c>
      <c r="V1177" t="s">
        <v>20372</v>
      </c>
      <c r="W1177" t="s">
        <v>20373</v>
      </c>
    </row>
    <row r="1178" spans="1:23" x14ac:dyDescent="0.35">
      <c r="A1178" t="s">
        <v>13110</v>
      </c>
      <c r="B1178" t="s">
        <v>13166</v>
      </c>
      <c r="C1178" t="s">
        <v>13167</v>
      </c>
      <c r="D1178">
        <v>320</v>
      </c>
      <c r="E1178" s="9">
        <v>799</v>
      </c>
      <c r="F1178" s="1">
        <v>0.6</v>
      </c>
      <c r="G1178">
        <v>4.2</v>
      </c>
      <c r="H1178" s="4">
        <v>3846</v>
      </c>
      <c r="I1178" t="str">
        <f t="shared" si="18"/>
        <v>50% or more</v>
      </c>
      <c r="J1178" t="str" cm="1">
        <f t="array" ref="J1178">_xlfn.IFS(G1178&lt;=2,"0-2.0",G1178&lt;=3,"2.1-3.0",G1178&lt;=4,"3.1-4.0",G1178&lt;=5,"4.1-5.0")</f>
        <v>4.1-5.0</v>
      </c>
      <c r="K1178" s="6">
        <f>amazontable[[#This Row],[Discounted Price]]*H1178</f>
        <v>1230720</v>
      </c>
      <c r="L1178" s="7" t="str" cm="1">
        <f t="array" ref="L1178">_xlfn.IFS(D1178&lt;=200,"0-200",D1178&lt;=500,"201-500",D1178&gt;500,"501 &amp; above")</f>
        <v>201-500</v>
      </c>
      <c r="M1178" t="str" cm="1">
        <f t="array" ref="M1178">_xlfn.IFS(H1178&lt;1000,"0-999",H1178&lt;10000,"1,000-9,999",H1178&gt;10000,"10,001&amp; above")</f>
        <v>1,000-9,999</v>
      </c>
      <c r="N1178" t="s">
        <v>10113</v>
      </c>
      <c r="O1178" t="s">
        <v>10119</v>
      </c>
      <c r="P1178" s="19" t="s">
        <v>20374</v>
      </c>
      <c r="Q1178" t="s">
        <v>20375</v>
      </c>
      <c r="R1178" t="s">
        <v>20376</v>
      </c>
      <c r="S1178" t="s">
        <v>20377</v>
      </c>
      <c r="T1178" t="s">
        <v>20378</v>
      </c>
      <c r="U1178" t="s">
        <v>20379</v>
      </c>
      <c r="V1178" t="s">
        <v>20380</v>
      </c>
      <c r="W1178" t="s">
        <v>20381</v>
      </c>
    </row>
    <row r="1179" spans="1:23" x14ac:dyDescent="0.35">
      <c r="A1179" t="s">
        <v>13110</v>
      </c>
      <c r="B1179" t="s">
        <v>13158</v>
      </c>
      <c r="C1179" t="s">
        <v>13162</v>
      </c>
      <c r="D1179">
        <v>298</v>
      </c>
      <c r="E1179" s="9">
        <v>499</v>
      </c>
      <c r="F1179" s="1">
        <v>0.4</v>
      </c>
      <c r="G1179">
        <v>4.4000000000000004</v>
      </c>
      <c r="H1179" s="4">
        <v>290</v>
      </c>
      <c r="I1179" t="str">
        <f t="shared" si="18"/>
        <v>&lt;50%</v>
      </c>
      <c r="J1179" t="str" cm="1">
        <f t="array" ref="J1179">_xlfn.IFS(G1179&lt;=2,"0-2.0",G1179&lt;=3,"2.1-3.0",G1179&lt;=4,"3.1-4.0",G1179&lt;=5,"4.1-5.0")</f>
        <v>4.1-5.0</v>
      </c>
      <c r="K1179" s="6">
        <f>amazontable[[#This Row],[Discounted Price]]*H1179</f>
        <v>86420</v>
      </c>
      <c r="L1179" s="7" t="str" cm="1">
        <f t="array" ref="L1179">_xlfn.IFS(D1179&lt;=200,"0-200",D1179&lt;=500,"201-500",D1179&gt;500,"501 &amp; above")</f>
        <v>201-500</v>
      </c>
      <c r="M1179" t="str" cm="1">
        <f t="array" ref="M1179">_xlfn.IFS(H1179&lt;1000,"0-999",H1179&lt;10000,"1,000-9,999",H1179&gt;10000,"10,001&amp; above")</f>
        <v>0-999</v>
      </c>
      <c r="N1179" t="s">
        <v>10124</v>
      </c>
      <c r="O1179" t="s">
        <v>10129</v>
      </c>
      <c r="P1179" s="19" t="s">
        <v>20382</v>
      </c>
      <c r="Q1179" t="s">
        <v>20383</v>
      </c>
      <c r="R1179" t="s">
        <v>20384</v>
      </c>
      <c r="S1179" t="s">
        <v>20385</v>
      </c>
      <c r="T1179" t="s">
        <v>20386</v>
      </c>
      <c r="U1179" t="s">
        <v>20387</v>
      </c>
      <c r="V1179" t="s">
        <v>20388</v>
      </c>
      <c r="W1179" t="s">
        <v>20389</v>
      </c>
    </row>
    <row r="1180" spans="1:23" x14ac:dyDescent="0.35">
      <c r="A1180" t="s">
        <v>13110</v>
      </c>
      <c r="B1180" t="s">
        <v>13158</v>
      </c>
      <c r="C1180" t="s">
        <v>13159</v>
      </c>
      <c r="D1180" s="2">
        <v>1199</v>
      </c>
      <c r="E1180" s="9">
        <v>1499</v>
      </c>
      <c r="F1180" s="1">
        <v>0.2</v>
      </c>
      <c r="G1180">
        <v>3.8</v>
      </c>
      <c r="H1180" s="4">
        <v>2206</v>
      </c>
      <c r="I1180" t="str">
        <f t="shared" si="18"/>
        <v>&lt;50%</v>
      </c>
      <c r="J1180" t="str" cm="1">
        <f t="array" ref="J1180">_xlfn.IFS(G1180&lt;=2,"0-2.0",G1180&lt;=3,"2.1-3.0",G1180&lt;=4,"3.1-4.0",G1180&lt;=5,"4.1-5.0")</f>
        <v>3.1-4.0</v>
      </c>
      <c r="K1180" s="6">
        <f>amazontable[[#This Row],[Discounted Price]]*H1180</f>
        <v>2644994</v>
      </c>
      <c r="L1180" s="7" t="str" cm="1">
        <f t="array" ref="L1180">_xlfn.IFS(D1180&lt;=200,"0-200",D1180&lt;=500,"201-500",D1180&gt;500,"501 &amp; above")</f>
        <v>501 &amp; above</v>
      </c>
      <c r="M1180" t="str" cm="1">
        <f t="array" ref="M1180">_xlfn.IFS(H1180&lt;1000,"0-999",H1180&lt;10000,"1,000-9,999",H1180&gt;10000,"10,001&amp; above")</f>
        <v>1,000-9,999</v>
      </c>
      <c r="N1180" t="s">
        <v>10134</v>
      </c>
      <c r="O1180" t="s">
        <v>10139</v>
      </c>
      <c r="P1180" s="19" t="s">
        <v>20390</v>
      </c>
      <c r="Q1180" t="s">
        <v>20391</v>
      </c>
      <c r="R1180" t="s">
        <v>20392</v>
      </c>
      <c r="S1180" t="s">
        <v>20393</v>
      </c>
      <c r="T1180" t="s">
        <v>20394</v>
      </c>
      <c r="U1180" t="s">
        <v>20395</v>
      </c>
      <c r="V1180" t="s">
        <v>20396</v>
      </c>
      <c r="W1180" t="s">
        <v>20397</v>
      </c>
    </row>
    <row r="1181" spans="1:23" x14ac:dyDescent="0.35">
      <c r="A1181" t="s">
        <v>13110</v>
      </c>
      <c r="B1181" t="s">
        <v>13160</v>
      </c>
      <c r="C1181" t="s">
        <v>13168</v>
      </c>
      <c r="D1181" s="2">
        <v>1399</v>
      </c>
      <c r="E1181" s="9">
        <v>2660</v>
      </c>
      <c r="F1181" s="1">
        <v>0.47</v>
      </c>
      <c r="G1181">
        <v>4.0999999999999996</v>
      </c>
      <c r="H1181" s="4">
        <v>9349</v>
      </c>
      <c r="I1181" t="str">
        <f t="shared" si="18"/>
        <v>&lt;50%</v>
      </c>
      <c r="J1181" t="str" cm="1">
        <f t="array" ref="J1181">_xlfn.IFS(G1181&lt;=2,"0-2.0",G1181&lt;=3,"2.1-3.0",G1181&lt;=4,"3.1-4.0",G1181&lt;=5,"4.1-5.0")</f>
        <v>4.1-5.0</v>
      </c>
      <c r="K1181" s="6">
        <f>amazontable[[#This Row],[Discounted Price]]*H1181</f>
        <v>13079251</v>
      </c>
      <c r="L1181" s="7" t="str" cm="1">
        <f t="array" ref="L1181">_xlfn.IFS(D1181&lt;=200,"0-200",D1181&lt;=500,"201-500",D1181&gt;500,"501 &amp; above")</f>
        <v>501 &amp; above</v>
      </c>
      <c r="M1181" t="str" cm="1">
        <f t="array" ref="M1181">_xlfn.IFS(H1181&lt;1000,"0-999",H1181&lt;10000,"1,000-9,999",H1181&gt;10000,"10,001&amp; above")</f>
        <v>1,000-9,999</v>
      </c>
      <c r="N1181" t="s">
        <v>10144</v>
      </c>
      <c r="O1181" t="s">
        <v>10149</v>
      </c>
      <c r="P1181" s="19" t="s">
        <v>20398</v>
      </c>
      <c r="Q1181" t="s">
        <v>20399</v>
      </c>
      <c r="R1181" t="s">
        <v>20400</v>
      </c>
      <c r="S1181" t="s">
        <v>20401</v>
      </c>
      <c r="T1181" t="s">
        <v>20402</v>
      </c>
      <c r="U1181" t="s">
        <v>20403</v>
      </c>
      <c r="V1181" t="s">
        <v>20404</v>
      </c>
      <c r="W1181" t="s">
        <v>20405</v>
      </c>
    </row>
    <row r="1182" spans="1:23" x14ac:dyDescent="0.35">
      <c r="A1182" t="s">
        <v>13110</v>
      </c>
      <c r="B1182" t="s">
        <v>13158</v>
      </c>
      <c r="C1182" t="s">
        <v>13159</v>
      </c>
      <c r="D1182">
        <v>599</v>
      </c>
      <c r="E1182" s="9">
        <v>2799</v>
      </c>
      <c r="F1182" s="1">
        <v>0.79</v>
      </c>
      <c r="G1182">
        <v>3.9</v>
      </c>
      <c r="H1182" s="4">
        <v>578</v>
      </c>
      <c r="I1182" t="str">
        <f t="shared" si="18"/>
        <v>50% or more</v>
      </c>
      <c r="J1182" t="str" cm="1">
        <f t="array" ref="J1182">_xlfn.IFS(G1182&lt;=2,"0-2.0",G1182&lt;=3,"2.1-3.0",G1182&lt;=4,"3.1-4.0",G1182&lt;=5,"4.1-5.0")</f>
        <v>3.1-4.0</v>
      </c>
      <c r="K1182" s="6">
        <f>amazontable[[#This Row],[Discounted Price]]*H1182</f>
        <v>346222</v>
      </c>
      <c r="L1182" s="7" t="str" cm="1">
        <f t="array" ref="L1182">_xlfn.IFS(D1182&lt;=200,"0-200",D1182&lt;=500,"201-500",D1182&gt;500,"501 &amp; above")</f>
        <v>501 &amp; above</v>
      </c>
      <c r="M1182" t="str" cm="1">
        <f t="array" ref="M1182">_xlfn.IFS(H1182&lt;1000,"0-999",H1182&lt;10000,"1,000-9,999",H1182&gt;10000,"10,001&amp; above")</f>
        <v>0-999</v>
      </c>
      <c r="N1182" t="s">
        <v>10154</v>
      </c>
      <c r="O1182" t="s">
        <v>10159</v>
      </c>
      <c r="P1182" s="19" t="s">
        <v>20406</v>
      </c>
      <c r="Q1182" t="s">
        <v>20407</v>
      </c>
      <c r="R1182" t="s">
        <v>20408</v>
      </c>
      <c r="S1182" t="s">
        <v>20409</v>
      </c>
      <c r="T1182" t="s">
        <v>20410</v>
      </c>
      <c r="U1182" t="s">
        <v>20411</v>
      </c>
      <c r="V1182" t="s">
        <v>20412</v>
      </c>
      <c r="W1182" t="s">
        <v>20413</v>
      </c>
    </row>
    <row r="1183" spans="1:23" x14ac:dyDescent="0.35">
      <c r="A1183" t="s">
        <v>13110</v>
      </c>
      <c r="B1183" t="s">
        <v>13158</v>
      </c>
      <c r="C1183" t="s">
        <v>13159</v>
      </c>
      <c r="D1183" s="2">
        <v>1499</v>
      </c>
      <c r="E1183" s="9">
        <v>1499</v>
      </c>
      <c r="F1183" s="1">
        <v>0</v>
      </c>
      <c r="G1183">
        <v>4.3</v>
      </c>
      <c r="H1183" s="4">
        <v>9331</v>
      </c>
      <c r="I1183" t="str">
        <f t="shared" si="18"/>
        <v>&lt;50%</v>
      </c>
      <c r="J1183" t="str" cm="1">
        <f t="array" ref="J1183">_xlfn.IFS(G1183&lt;=2,"0-2.0",G1183&lt;=3,"2.1-3.0",G1183&lt;=4,"3.1-4.0",G1183&lt;=5,"4.1-5.0")</f>
        <v>4.1-5.0</v>
      </c>
      <c r="K1183" s="6">
        <f>amazontable[[#This Row],[Discounted Price]]*H1183</f>
        <v>13987169</v>
      </c>
      <c r="L1183" s="7" t="str" cm="1">
        <f t="array" ref="L1183">_xlfn.IFS(D1183&lt;=200,"0-200",D1183&lt;=500,"201-500",D1183&gt;500,"501 &amp; above")</f>
        <v>501 &amp; above</v>
      </c>
      <c r="M1183" t="str" cm="1">
        <f t="array" ref="M1183">_xlfn.IFS(H1183&lt;1000,"0-999",H1183&lt;10000,"1,000-9,999",H1183&gt;10000,"10,001&amp; above")</f>
        <v>1,000-9,999</v>
      </c>
      <c r="N1183" t="s">
        <v>10164</v>
      </c>
      <c r="O1183" t="s">
        <v>10169</v>
      </c>
      <c r="P1183" s="19" t="s">
        <v>20414</v>
      </c>
      <c r="Q1183" t="s">
        <v>20415</v>
      </c>
      <c r="R1183" t="s">
        <v>20416</v>
      </c>
      <c r="S1183" t="s">
        <v>20417</v>
      </c>
      <c r="T1183" t="s">
        <v>20418</v>
      </c>
      <c r="U1183" t="s">
        <v>20419</v>
      </c>
      <c r="V1183" t="s">
        <v>20420</v>
      </c>
      <c r="W1183" t="s">
        <v>20421</v>
      </c>
    </row>
    <row r="1184" spans="1:23" x14ac:dyDescent="0.35">
      <c r="A1184" t="s">
        <v>13110</v>
      </c>
      <c r="B1184" t="s">
        <v>13160</v>
      </c>
      <c r="C1184" t="s">
        <v>13174</v>
      </c>
      <c r="D1184" s="2">
        <v>14400</v>
      </c>
      <c r="E1184" s="9">
        <v>59900</v>
      </c>
      <c r="F1184" s="1">
        <v>0.76</v>
      </c>
      <c r="G1184">
        <v>4.4000000000000004</v>
      </c>
      <c r="H1184" s="4">
        <v>3837</v>
      </c>
      <c r="I1184" t="str">
        <f t="shared" si="18"/>
        <v>50% or more</v>
      </c>
      <c r="J1184" t="str" cm="1">
        <f t="array" ref="J1184">_xlfn.IFS(G1184&lt;=2,"0-2.0",G1184&lt;=3,"2.1-3.0",G1184&lt;=4,"3.1-4.0",G1184&lt;=5,"4.1-5.0")</f>
        <v>4.1-5.0</v>
      </c>
      <c r="K1184" s="6">
        <f>amazontable[[#This Row],[Discounted Price]]*H1184</f>
        <v>55252800</v>
      </c>
      <c r="L1184" s="7" t="str" cm="1">
        <f t="array" ref="L1184">_xlfn.IFS(D1184&lt;=200,"0-200",D1184&lt;=500,"201-500",D1184&gt;500,"501 &amp; above")</f>
        <v>501 &amp; above</v>
      </c>
      <c r="M1184" t="str" cm="1">
        <f t="array" ref="M1184">_xlfn.IFS(H1184&lt;1000,"0-999",H1184&lt;10000,"1,000-9,999",H1184&gt;10000,"10,001&amp; above")</f>
        <v>1,000-9,999</v>
      </c>
      <c r="N1184" t="s">
        <v>10174</v>
      </c>
      <c r="O1184" t="s">
        <v>10179</v>
      </c>
      <c r="P1184" s="19" t="s">
        <v>20422</v>
      </c>
      <c r="Q1184" t="s">
        <v>20423</v>
      </c>
      <c r="R1184" t="s">
        <v>20424</v>
      </c>
      <c r="S1184" t="s">
        <v>20425</v>
      </c>
      <c r="T1184" t="s">
        <v>20426</v>
      </c>
      <c r="U1184" t="s">
        <v>20427</v>
      </c>
      <c r="V1184" t="s">
        <v>20428</v>
      </c>
      <c r="W1184" t="s">
        <v>20429</v>
      </c>
    </row>
    <row r="1185" spans="1:23" x14ac:dyDescent="0.35">
      <c r="A1185" t="s">
        <v>13110</v>
      </c>
      <c r="B1185" t="s">
        <v>13158</v>
      </c>
      <c r="C1185" t="s">
        <v>13170</v>
      </c>
      <c r="D1185" s="2">
        <v>1699</v>
      </c>
      <c r="E1185" s="9">
        <v>1900</v>
      </c>
      <c r="F1185" s="1">
        <v>0.11</v>
      </c>
      <c r="G1185">
        <v>3.6</v>
      </c>
      <c r="H1185" s="4">
        <v>11456</v>
      </c>
      <c r="I1185" t="str">
        <f t="shared" si="18"/>
        <v>&lt;50%</v>
      </c>
      <c r="J1185" t="str" cm="1">
        <f t="array" ref="J1185">_xlfn.IFS(G1185&lt;=2,"0-2.0",G1185&lt;=3,"2.1-3.0",G1185&lt;=4,"3.1-4.0",G1185&lt;=5,"4.1-5.0")</f>
        <v>3.1-4.0</v>
      </c>
      <c r="K1185" s="6">
        <f>amazontable[[#This Row],[Discounted Price]]*H1185</f>
        <v>19463744</v>
      </c>
      <c r="L1185" s="7" t="str" cm="1">
        <f t="array" ref="L1185">_xlfn.IFS(D1185&lt;=200,"0-200",D1185&lt;=500,"201-500",D1185&gt;500,"501 &amp; above")</f>
        <v>501 &amp; above</v>
      </c>
      <c r="M1185" t="str" cm="1">
        <f t="array" ref="M1185">_xlfn.IFS(H1185&lt;1000,"0-999",H1185&lt;10000,"1,000-9,999",H1185&gt;10000,"10,001&amp; above")</f>
        <v>10,001&amp; above</v>
      </c>
      <c r="N1185" t="s">
        <v>10184</v>
      </c>
      <c r="O1185" t="s">
        <v>10189</v>
      </c>
      <c r="P1185" s="19" t="s">
        <v>20430</v>
      </c>
      <c r="Q1185" t="s">
        <v>20431</v>
      </c>
      <c r="R1185" t="s">
        <v>20432</v>
      </c>
      <c r="S1185" t="s">
        <v>20433</v>
      </c>
      <c r="T1185" t="s">
        <v>20434</v>
      </c>
      <c r="U1185" t="s">
        <v>20435</v>
      </c>
      <c r="V1185" t="s">
        <v>20436</v>
      </c>
      <c r="W1185" t="s">
        <v>20437</v>
      </c>
    </row>
    <row r="1186" spans="1:23" x14ac:dyDescent="0.35">
      <c r="A1186" t="s">
        <v>13110</v>
      </c>
      <c r="B1186" t="s">
        <v>13160</v>
      </c>
      <c r="C1186" t="s">
        <v>13161</v>
      </c>
      <c r="D1186">
        <v>649</v>
      </c>
      <c r="E1186" s="9">
        <v>999</v>
      </c>
      <c r="F1186" s="1">
        <v>0.35</v>
      </c>
      <c r="G1186">
        <v>3.8</v>
      </c>
      <c r="H1186" s="4">
        <v>49</v>
      </c>
      <c r="I1186" t="str">
        <f t="shared" si="18"/>
        <v>&lt;50%</v>
      </c>
      <c r="J1186" t="str" cm="1">
        <f t="array" ref="J1186">_xlfn.IFS(G1186&lt;=2,"0-2.0",G1186&lt;=3,"2.1-3.0",G1186&lt;=4,"3.1-4.0",G1186&lt;=5,"4.1-5.0")</f>
        <v>3.1-4.0</v>
      </c>
      <c r="K1186" s="6">
        <f>amazontable[[#This Row],[Discounted Price]]*H1186</f>
        <v>31801</v>
      </c>
      <c r="L1186" s="7" t="str" cm="1">
        <f t="array" ref="L1186">_xlfn.IFS(D1186&lt;=200,"0-200",D1186&lt;=500,"201-500",D1186&gt;500,"501 &amp; above")</f>
        <v>501 &amp; above</v>
      </c>
      <c r="M1186" t="str" cm="1">
        <f t="array" ref="M1186">_xlfn.IFS(H1186&lt;1000,"0-999",H1186&lt;10000,"1,000-9,999",H1186&gt;10000,"10,001&amp; above")</f>
        <v>0-999</v>
      </c>
      <c r="N1186" t="s">
        <v>10194</v>
      </c>
      <c r="O1186" t="s">
        <v>10199</v>
      </c>
      <c r="P1186" s="19" t="s">
        <v>20438</v>
      </c>
      <c r="Q1186" t="s">
        <v>20439</v>
      </c>
      <c r="R1186" t="s">
        <v>20440</v>
      </c>
      <c r="S1186" t="s">
        <v>20441</v>
      </c>
      <c r="T1186" t="s">
        <v>20442</v>
      </c>
      <c r="U1186" t="s">
        <v>20443</v>
      </c>
      <c r="V1186" t="s">
        <v>20444</v>
      </c>
      <c r="W1186" t="s">
        <v>20445</v>
      </c>
    </row>
    <row r="1187" spans="1:23" x14ac:dyDescent="0.35">
      <c r="A1187" t="s">
        <v>13110</v>
      </c>
      <c r="B1187" t="s">
        <v>13158</v>
      </c>
      <c r="C1187" t="s">
        <v>13159</v>
      </c>
      <c r="D1187" s="2">
        <v>3249</v>
      </c>
      <c r="E1187" s="9">
        <v>6375</v>
      </c>
      <c r="F1187" s="1">
        <v>0.49</v>
      </c>
      <c r="G1187">
        <v>4</v>
      </c>
      <c r="H1187" s="4">
        <v>4978</v>
      </c>
      <c r="I1187" t="str">
        <f t="shared" si="18"/>
        <v>&lt;50%</v>
      </c>
      <c r="J1187" t="str" cm="1">
        <f t="array" ref="J1187">_xlfn.IFS(G1187&lt;=2,"0-2.0",G1187&lt;=3,"2.1-3.0",G1187&lt;=4,"3.1-4.0",G1187&lt;=5,"4.1-5.0")</f>
        <v>3.1-4.0</v>
      </c>
      <c r="K1187" s="6">
        <f>amazontable[[#This Row],[Discounted Price]]*H1187</f>
        <v>16173522</v>
      </c>
      <c r="L1187" s="7" t="str" cm="1">
        <f t="array" ref="L1187">_xlfn.IFS(D1187&lt;=200,"0-200",D1187&lt;=500,"201-500",D1187&gt;500,"501 &amp; above")</f>
        <v>501 &amp; above</v>
      </c>
      <c r="M1187" t="str" cm="1">
        <f t="array" ref="M1187">_xlfn.IFS(H1187&lt;1000,"0-999",H1187&lt;10000,"1,000-9,999",H1187&gt;10000,"10,001&amp; above")</f>
        <v>1,000-9,999</v>
      </c>
      <c r="N1187" t="s">
        <v>10204</v>
      </c>
      <c r="O1187" t="s">
        <v>10209</v>
      </c>
      <c r="P1187" s="19" t="s">
        <v>20446</v>
      </c>
      <c r="Q1187" t="s">
        <v>20447</v>
      </c>
      <c r="R1187" t="s">
        <v>20448</v>
      </c>
      <c r="S1187" t="s">
        <v>20449</v>
      </c>
      <c r="T1187" t="s">
        <v>20450</v>
      </c>
      <c r="U1187" t="s">
        <v>20451</v>
      </c>
      <c r="V1187" t="s">
        <v>20452</v>
      </c>
      <c r="W1187" t="s">
        <v>20453</v>
      </c>
    </row>
    <row r="1188" spans="1:23" x14ac:dyDescent="0.35">
      <c r="A1188" t="s">
        <v>13110</v>
      </c>
      <c r="B1188" t="s">
        <v>13166</v>
      </c>
      <c r="C1188" t="s">
        <v>13167</v>
      </c>
      <c r="D1188">
        <v>199</v>
      </c>
      <c r="E1188" s="9">
        <v>499</v>
      </c>
      <c r="F1188" s="1">
        <v>0.6</v>
      </c>
      <c r="G1188">
        <v>4.0999999999999996</v>
      </c>
      <c r="H1188" s="4">
        <v>1996</v>
      </c>
      <c r="I1188" t="str">
        <f t="shared" si="18"/>
        <v>50% or more</v>
      </c>
      <c r="J1188" t="str" cm="1">
        <f t="array" ref="J1188">_xlfn.IFS(G1188&lt;=2,"0-2.0",G1188&lt;=3,"2.1-3.0",G1188&lt;=4,"3.1-4.0",G1188&lt;=5,"4.1-5.0")</f>
        <v>4.1-5.0</v>
      </c>
      <c r="K1188" s="6">
        <f>amazontable[[#This Row],[Discounted Price]]*H1188</f>
        <v>397204</v>
      </c>
      <c r="L1188" s="7" t="str" cm="1">
        <f t="array" ref="L1188">_xlfn.IFS(D1188&lt;=200,"0-200",D1188&lt;=500,"201-500",D1188&gt;500,"501 &amp; above")</f>
        <v>0-200</v>
      </c>
      <c r="M1188" t="str" cm="1">
        <f t="array" ref="M1188">_xlfn.IFS(H1188&lt;1000,"0-999",H1188&lt;10000,"1,000-9,999",H1188&gt;10000,"10,001&amp; above")</f>
        <v>1,000-9,999</v>
      </c>
      <c r="N1188" t="s">
        <v>10214</v>
      </c>
      <c r="O1188" t="s">
        <v>10219</v>
      </c>
      <c r="P1188" s="19" t="s">
        <v>20454</v>
      </c>
      <c r="Q1188" t="s">
        <v>20455</v>
      </c>
      <c r="R1188" t="s">
        <v>20456</v>
      </c>
      <c r="S1188" t="s">
        <v>20457</v>
      </c>
      <c r="T1188" t="s">
        <v>20458</v>
      </c>
      <c r="U1188" t="s">
        <v>20459</v>
      </c>
      <c r="V1188" t="s">
        <v>20460</v>
      </c>
      <c r="W1188" t="s">
        <v>20461</v>
      </c>
    </row>
    <row r="1189" spans="1:23" x14ac:dyDescent="0.35">
      <c r="A1189" t="s">
        <v>13110</v>
      </c>
      <c r="B1189" t="s">
        <v>13158</v>
      </c>
      <c r="C1189" t="s">
        <v>13159</v>
      </c>
      <c r="D1189" s="2">
        <v>1099</v>
      </c>
      <c r="E1189" s="9">
        <v>1899</v>
      </c>
      <c r="F1189" s="1">
        <v>0.42</v>
      </c>
      <c r="G1189">
        <v>4.3</v>
      </c>
      <c r="H1189" s="4">
        <v>1811</v>
      </c>
      <c r="I1189" t="str">
        <f t="shared" si="18"/>
        <v>&lt;50%</v>
      </c>
      <c r="J1189" t="str" cm="1">
        <f t="array" ref="J1189">_xlfn.IFS(G1189&lt;=2,"0-2.0",G1189&lt;=3,"2.1-3.0",G1189&lt;=4,"3.1-4.0",G1189&lt;=5,"4.1-5.0")</f>
        <v>4.1-5.0</v>
      </c>
      <c r="K1189" s="6">
        <f>amazontable[[#This Row],[Discounted Price]]*H1189</f>
        <v>1990289</v>
      </c>
      <c r="L1189" s="7" t="str" cm="1">
        <f t="array" ref="L1189">_xlfn.IFS(D1189&lt;=200,"0-200",D1189&lt;=500,"201-500",D1189&gt;500,"501 &amp; above")</f>
        <v>501 &amp; above</v>
      </c>
      <c r="M1189" t="str" cm="1">
        <f t="array" ref="M1189">_xlfn.IFS(H1189&lt;1000,"0-999",H1189&lt;10000,"1,000-9,999",H1189&gt;10000,"10,001&amp; above")</f>
        <v>1,000-9,999</v>
      </c>
      <c r="N1189" t="s">
        <v>10224</v>
      </c>
      <c r="O1189" t="s">
        <v>10229</v>
      </c>
      <c r="P1189" s="19" t="s">
        <v>20462</v>
      </c>
      <c r="Q1189" t="s">
        <v>20463</v>
      </c>
      <c r="R1189" t="s">
        <v>20464</v>
      </c>
      <c r="S1189" t="s">
        <v>20465</v>
      </c>
      <c r="T1189" t="s">
        <v>20466</v>
      </c>
      <c r="U1189" t="s">
        <v>20467</v>
      </c>
      <c r="V1189" t="s">
        <v>20468</v>
      </c>
      <c r="W1189" t="s">
        <v>20469</v>
      </c>
    </row>
    <row r="1190" spans="1:23" x14ac:dyDescent="0.35">
      <c r="A1190" t="s">
        <v>13110</v>
      </c>
      <c r="B1190" t="s">
        <v>13158</v>
      </c>
      <c r="C1190" t="s">
        <v>13159</v>
      </c>
      <c r="D1190">
        <v>664</v>
      </c>
      <c r="E1190" s="9">
        <v>1490</v>
      </c>
      <c r="F1190" s="1">
        <v>0.55000000000000004</v>
      </c>
      <c r="G1190">
        <v>4</v>
      </c>
      <c r="H1190" s="4">
        <v>2198</v>
      </c>
      <c r="I1190" t="str">
        <f t="shared" si="18"/>
        <v>50% or more</v>
      </c>
      <c r="J1190" t="str" cm="1">
        <f t="array" ref="J1190">_xlfn.IFS(G1190&lt;=2,"0-2.0",G1190&lt;=3,"2.1-3.0",G1190&lt;=4,"3.1-4.0",G1190&lt;=5,"4.1-5.0")</f>
        <v>3.1-4.0</v>
      </c>
      <c r="K1190" s="6">
        <f>amazontable[[#This Row],[Discounted Price]]*H1190</f>
        <v>1459472</v>
      </c>
      <c r="L1190" s="7" t="str" cm="1">
        <f t="array" ref="L1190">_xlfn.IFS(D1190&lt;=200,"0-200",D1190&lt;=500,"201-500",D1190&gt;500,"501 &amp; above")</f>
        <v>501 &amp; above</v>
      </c>
      <c r="M1190" t="str" cm="1">
        <f t="array" ref="M1190">_xlfn.IFS(H1190&lt;1000,"0-999",H1190&lt;10000,"1,000-9,999",H1190&gt;10000,"10,001&amp; above")</f>
        <v>1,000-9,999</v>
      </c>
      <c r="N1190" t="s">
        <v>10234</v>
      </c>
      <c r="O1190" t="s">
        <v>10239</v>
      </c>
      <c r="P1190" s="19" t="s">
        <v>20470</v>
      </c>
      <c r="Q1190" t="s">
        <v>20471</v>
      </c>
      <c r="R1190" t="s">
        <v>20472</v>
      </c>
      <c r="S1190" t="s">
        <v>20473</v>
      </c>
      <c r="T1190" t="s">
        <v>20474</v>
      </c>
      <c r="U1190" t="s">
        <v>20475</v>
      </c>
      <c r="V1190" t="s">
        <v>20476</v>
      </c>
      <c r="W1190" t="s">
        <v>20477</v>
      </c>
    </row>
    <row r="1191" spans="1:23" x14ac:dyDescent="0.35">
      <c r="A1191" t="s">
        <v>13110</v>
      </c>
      <c r="B1191" t="s">
        <v>13158</v>
      </c>
      <c r="C1191" t="s">
        <v>13159</v>
      </c>
      <c r="D1191">
        <v>260</v>
      </c>
      <c r="E1191" s="9">
        <v>350</v>
      </c>
      <c r="F1191" s="1">
        <v>0.26</v>
      </c>
      <c r="G1191">
        <v>3.9</v>
      </c>
      <c r="H1191" s="4">
        <v>13127</v>
      </c>
      <c r="I1191" t="str">
        <f t="shared" si="18"/>
        <v>&lt;50%</v>
      </c>
      <c r="J1191" t="str" cm="1">
        <f t="array" ref="J1191">_xlfn.IFS(G1191&lt;=2,"0-2.0",G1191&lt;=3,"2.1-3.0",G1191&lt;=4,"3.1-4.0",G1191&lt;=5,"4.1-5.0")</f>
        <v>3.1-4.0</v>
      </c>
      <c r="K1191" s="6">
        <f>amazontable[[#This Row],[Discounted Price]]*H1191</f>
        <v>3413020</v>
      </c>
      <c r="L1191" s="7" t="str" cm="1">
        <f t="array" ref="L1191">_xlfn.IFS(D1191&lt;=200,"0-200",D1191&lt;=500,"201-500",D1191&gt;500,"501 &amp; above")</f>
        <v>201-500</v>
      </c>
      <c r="M1191" t="str" cm="1">
        <f t="array" ref="M1191">_xlfn.IFS(H1191&lt;1000,"0-999",H1191&lt;10000,"1,000-9,999",H1191&gt;10000,"10,001&amp; above")</f>
        <v>10,001&amp; above</v>
      </c>
      <c r="N1191" t="s">
        <v>10244</v>
      </c>
      <c r="O1191" t="s">
        <v>10249</v>
      </c>
      <c r="P1191" s="19" t="s">
        <v>20478</v>
      </c>
      <c r="Q1191" t="s">
        <v>20479</v>
      </c>
      <c r="R1191" t="s">
        <v>20480</v>
      </c>
      <c r="S1191" t="s">
        <v>20481</v>
      </c>
      <c r="T1191" t="s">
        <v>20482</v>
      </c>
      <c r="U1191" t="s">
        <v>20483</v>
      </c>
      <c r="V1191" t="s">
        <v>20484</v>
      </c>
      <c r="W1191" t="s">
        <v>20485</v>
      </c>
    </row>
    <row r="1192" spans="1:23" x14ac:dyDescent="0.35">
      <c r="A1192" t="s">
        <v>13110</v>
      </c>
      <c r="B1192" t="s">
        <v>13160</v>
      </c>
      <c r="C1192" t="s">
        <v>13165</v>
      </c>
      <c r="D1192" s="2">
        <v>6499</v>
      </c>
      <c r="E1192" s="9">
        <v>8500</v>
      </c>
      <c r="F1192" s="1">
        <v>0.24</v>
      </c>
      <c r="G1192">
        <v>4.4000000000000004</v>
      </c>
      <c r="H1192" s="4">
        <v>5865</v>
      </c>
      <c r="I1192" t="str">
        <f t="shared" si="18"/>
        <v>&lt;50%</v>
      </c>
      <c r="J1192" t="str" cm="1">
        <f t="array" ref="J1192">_xlfn.IFS(G1192&lt;=2,"0-2.0",G1192&lt;=3,"2.1-3.0",G1192&lt;=4,"3.1-4.0",G1192&lt;=5,"4.1-5.0")</f>
        <v>4.1-5.0</v>
      </c>
      <c r="K1192" s="6">
        <f>amazontable[[#This Row],[Discounted Price]]*H1192</f>
        <v>38116635</v>
      </c>
      <c r="L1192" s="7" t="str" cm="1">
        <f t="array" ref="L1192">_xlfn.IFS(D1192&lt;=200,"0-200",D1192&lt;=500,"201-500",D1192&gt;500,"501 &amp; above")</f>
        <v>501 &amp; above</v>
      </c>
      <c r="M1192" t="str" cm="1">
        <f t="array" ref="M1192">_xlfn.IFS(H1192&lt;1000,"0-999",H1192&lt;10000,"1,000-9,999",H1192&gt;10000,"10,001&amp; above")</f>
        <v>1,000-9,999</v>
      </c>
      <c r="N1192" t="s">
        <v>10254</v>
      </c>
      <c r="O1192" t="s">
        <v>10259</v>
      </c>
      <c r="P1192" s="19" t="s">
        <v>20486</v>
      </c>
      <c r="Q1192" t="s">
        <v>20487</v>
      </c>
      <c r="R1192" t="s">
        <v>20488</v>
      </c>
      <c r="S1192" t="s">
        <v>20489</v>
      </c>
      <c r="T1192" t="s">
        <v>20490</v>
      </c>
      <c r="U1192" t="s">
        <v>20491</v>
      </c>
      <c r="V1192" t="s">
        <v>20492</v>
      </c>
      <c r="W1192" t="s">
        <v>20493</v>
      </c>
    </row>
    <row r="1193" spans="1:23" x14ac:dyDescent="0.35">
      <c r="A1193" t="s">
        <v>13110</v>
      </c>
      <c r="B1193" t="s">
        <v>13158</v>
      </c>
      <c r="C1193" t="s">
        <v>13175</v>
      </c>
      <c r="D1193" s="2">
        <v>1484</v>
      </c>
      <c r="E1193" s="9">
        <v>2499</v>
      </c>
      <c r="F1193" s="1">
        <v>0.41</v>
      </c>
      <c r="G1193">
        <v>3.7</v>
      </c>
      <c r="H1193" s="4">
        <v>1067</v>
      </c>
      <c r="I1193" t="str">
        <f t="shared" si="18"/>
        <v>&lt;50%</v>
      </c>
      <c r="J1193" t="str" cm="1">
        <f t="array" ref="J1193">_xlfn.IFS(G1193&lt;=2,"0-2.0",G1193&lt;=3,"2.1-3.0",G1193&lt;=4,"3.1-4.0",G1193&lt;=5,"4.1-5.0")</f>
        <v>3.1-4.0</v>
      </c>
      <c r="K1193" s="6">
        <f>amazontable[[#This Row],[Discounted Price]]*H1193</f>
        <v>1583428</v>
      </c>
      <c r="L1193" s="7" t="str" cm="1">
        <f t="array" ref="L1193">_xlfn.IFS(D1193&lt;=200,"0-200",D1193&lt;=500,"201-500",D1193&gt;500,"501 &amp; above")</f>
        <v>501 &amp; above</v>
      </c>
      <c r="M1193" t="str" cm="1">
        <f t="array" ref="M1193">_xlfn.IFS(H1193&lt;1000,"0-999",H1193&lt;10000,"1,000-9,999",H1193&gt;10000,"10,001&amp; above")</f>
        <v>1,000-9,999</v>
      </c>
      <c r="N1193" t="s">
        <v>10264</v>
      </c>
      <c r="O1193" t="s">
        <v>10270</v>
      </c>
      <c r="P1193" s="19" t="s">
        <v>20494</v>
      </c>
      <c r="Q1193" t="s">
        <v>20495</v>
      </c>
      <c r="R1193" t="s">
        <v>20496</v>
      </c>
      <c r="S1193" t="s">
        <v>20497</v>
      </c>
      <c r="T1193" t="s">
        <v>20498</v>
      </c>
      <c r="U1193" t="s">
        <v>20499</v>
      </c>
      <c r="V1193" t="s">
        <v>20500</v>
      </c>
      <c r="W1193" t="s">
        <v>20501</v>
      </c>
    </row>
    <row r="1194" spans="1:23" x14ac:dyDescent="0.35">
      <c r="A1194" t="s">
        <v>13110</v>
      </c>
      <c r="B1194" t="s">
        <v>13158</v>
      </c>
      <c r="C1194" t="s">
        <v>13162</v>
      </c>
      <c r="D1194">
        <v>999</v>
      </c>
      <c r="E1194" s="9">
        <v>1560</v>
      </c>
      <c r="F1194" s="1">
        <v>0.36</v>
      </c>
      <c r="G1194">
        <v>3.6</v>
      </c>
      <c r="H1194" s="4">
        <v>4881</v>
      </c>
      <c r="I1194" t="str">
        <f t="shared" si="18"/>
        <v>&lt;50%</v>
      </c>
      <c r="J1194" t="str" cm="1">
        <f t="array" ref="J1194">_xlfn.IFS(G1194&lt;=2,"0-2.0",G1194&lt;=3,"2.1-3.0",G1194&lt;=4,"3.1-4.0",G1194&lt;=5,"4.1-5.0")</f>
        <v>3.1-4.0</v>
      </c>
      <c r="K1194" s="6">
        <f>amazontable[[#This Row],[Discounted Price]]*H1194</f>
        <v>4876119</v>
      </c>
      <c r="L1194" s="7" t="str" cm="1">
        <f t="array" ref="L1194">_xlfn.IFS(D1194&lt;=200,"0-200",D1194&lt;=500,"201-500",D1194&gt;500,"501 &amp; above")</f>
        <v>501 &amp; above</v>
      </c>
      <c r="M1194" t="str" cm="1">
        <f t="array" ref="M1194">_xlfn.IFS(H1194&lt;1000,"0-999",H1194&lt;10000,"1,000-9,999",H1194&gt;10000,"10,001&amp; above")</f>
        <v>1,000-9,999</v>
      </c>
      <c r="N1194" t="s">
        <v>10275</v>
      </c>
      <c r="O1194" t="s">
        <v>10280</v>
      </c>
      <c r="P1194" s="19" t="s">
        <v>20502</v>
      </c>
      <c r="Q1194" t="s">
        <v>20503</v>
      </c>
      <c r="R1194" t="s">
        <v>20504</v>
      </c>
      <c r="S1194" t="s">
        <v>20505</v>
      </c>
      <c r="T1194" t="s">
        <v>20506</v>
      </c>
      <c r="U1194" t="s">
        <v>20507</v>
      </c>
      <c r="V1194" t="s">
        <v>20508</v>
      </c>
      <c r="W1194" t="s">
        <v>20509</v>
      </c>
    </row>
    <row r="1195" spans="1:23" x14ac:dyDescent="0.35">
      <c r="A1195" t="s">
        <v>13110</v>
      </c>
      <c r="B1195" t="s">
        <v>13158</v>
      </c>
      <c r="C1195" t="s">
        <v>13159</v>
      </c>
      <c r="D1195" s="2">
        <v>3299</v>
      </c>
      <c r="E1195" s="9">
        <v>6500</v>
      </c>
      <c r="F1195" s="1">
        <v>0.49</v>
      </c>
      <c r="G1195">
        <v>3.7</v>
      </c>
      <c r="H1195" s="4">
        <v>11217</v>
      </c>
      <c r="I1195" t="str">
        <f t="shared" si="18"/>
        <v>&lt;50%</v>
      </c>
      <c r="J1195" t="str" cm="1">
        <f t="array" ref="J1195">_xlfn.IFS(G1195&lt;=2,"0-2.0",G1195&lt;=3,"2.1-3.0",G1195&lt;=4,"3.1-4.0",G1195&lt;=5,"4.1-5.0")</f>
        <v>3.1-4.0</v>
      </c>
      <c r="K1195" s="6">
        <f>amazontable[[#This Row],[Discounted Price]]*H1195</f>
        <v>37004883</v>
      </c>
      <c r="L1195" s="7" t="str" cm="1">
        <f t="array" ref="L1195">_xlfn.IFS(D1195&lt;=200,"0-200",D1195&lt;=500,"201-500",D1195&gt;500,"501 &amp; above")</f>
        <v>501 &amp; above</v>
      </c>
      <c r="M1195" t="str" cm="1">
        <f t="array" ref="M1195">_xlfn.IFS(H1195&lt;1000,"0-999",H1195&lt;10000,"1,000-9,999",H1195&gt;10000,"10,001&amp; above")</f>
        <v>10,001&amp; above</v>
      </c>
      <c r="N1195" t="s">
        <v>10285</v>
      </c>
      <c r="O1195" t="s">
        <v>10290</v>
      </c>
      <c r="P1195" s="19" t="s">
        <v>20510</v>
      </c>
      <c r="Q1195" t="s">
        <v>20511</v>
      </c>
      <c r="R1195" t="s">
        <v>20512</v>
      </c>
      <c r="S1195" t="s">
        <v>20513</v>
      </c>
      <c r="T1195" t="s">
        <v>20514</v>
      </c>
      <c r="U1195" t="s">
        <v>20515</v>
      </c>
      <c r="V1195" t="s">
        <v>20516</v>
      </c>
      <c r="W1195" t="s">
        <v>20517</v>
      </c>
    </row>
    <row r="1196" spans="1:23" x14ac:dyDescent="0.35">
      <c r="A1196" t="s">
        <v>13110</v>
      </c>
      <c r="B1196" t="s">
        <v>13158</v>
      </c>
      <c r="C1196" t="s">
        <v>13159</v>
      </c>
      <c r="D1196">
        <v>259</v>
      </c>
      <c r="E1196" s="9">
        <v>999</v>
      </c>
      <c r="F1196" s="1">
        <v>0.74</v>
      </c>
      <c r="G1196">
        <v>4</v>
      </c>
      <c r="H1196" s="4">
        <v>43</v>
      </c>
      <c r="I1196" t="str">
        <f t="shared" si="18"/>
        <v>50% or more</v>
      </c>
      <c r="J1196" t="str" cm="1">
        <f t="array" ref="J1196">_xlfn.IFS(G1196&lt;=2,"0-2.0",G1196&lt;=3,"2.1-3.0",G1196&lt;=4,"3.1-4.0",G1196&lt;=5,"4.1-5.0")</f>
        <v>3.1-4.0</v>
      </c>
      <c r="K1196" s="6">
        <f>amazontable[[#This Row],[Discounted Price]]*H1196</f>
        <v>11137</v>
      </c>
      <c r="L1196" s="7" t="str" cm="1">
        <f t="array" ref="L1196">_xlfn.IFS(D1196&lt;=200,"0-200",D1196&lt;=500,"201-500",D1196&gt;500,"501 &amp; above")</f>
        <v>201-500</v>
      </c>
      <c r="M1196" t="str" cm="1">
        <f t="array" ref="M1196">_xlfn.IFS(H1196&lt;1000,"0-999",H1196&lt;10000,"1,000-9,999",H1196&gt;10000,"10,001&amp; above")</f>
        <v>0-999</v>
      </c>
      <c r="N1196" t="s">
        <v>10295</v>
      </c>
      <c r="O1196" t="s">
        <v>10300</v>
      </c>
      <c r="P1196" s="19" t="s">
        <v>20518</v>
      </c>
      <c r="Q1196" t="s">
        <v>20519</v>
      </c>
      <c r="R1196" t="s">
        <v>20520</v>
      </c>
      <c r="S1196" t="s">
        <v>20521</v>
      </c>
      <c r="T1196" t="s">
        <v>20522</v>
      </c>
      <c r="U1196" t="s">
        <v>20523</v>
      </c>
      <c r="V1196" t="s">
        <v>20524</v>
      </c>
      <c r="W1196" t="s">
        <v>20525</v>
      </c>
    </row>
    <row r="1197" spans="1:23" x14ac:dyDescent="0.35">
      <c r="A1197" t="s">
        <v>13110</v>
      </c>
      <c r="B1197" t="s">
        <v>13158</v>
      </c>
      <c r="C1197" t="s">
        <v>13159</v>
      </c>
      <c r="D1197" s="2">
        <v>3249</v>
      </c>
      <c r="E1197" s="9">
        <v>7795</v>
      </c>
      <c r="F1197" s="1">
        <v>0.57999999999999996</v>
      </c>
      <c r="G1197">
        <v>4.2</v>
      </c>
      <c r="H1197" s="4">
        <v>4664</v>
      </c>
      <c r="I1197" t="str">
        <f t="shared" si="18"/>
        <v>50% or more</v>
      </c>
      <c r="J1197" t="str" cm="1">
        <f t="array" ref="J1197">_xlfn.IFS(G1197&lt;=2,"0-2.0",G1197&lt;=3,"2.1-3.0",G1197&lt;=4,"3.1-4.0",G1197&lt;=5,"4.1-5.0")</f>
        <v>4.1-5.0</v>
      </c>
      <c r="K1197" s="6">
        <f>amazontable[[#This Row],[Discounted Price]]*H1197</f>
        <v>15153336</v>
      </c>
      <c r="L1197" s="7" t="str" cm="1">
        <f t="array" ref="L1197">_xlfn.IFS(D1197&lt;=200,"0-200",D1197&lt;=500,"201-500",D1197&gt;500,"501 &amp; above")</f>
        <v>501 &amp; above</v>
      </c>
      <c r="M1197" t="str" cm="1">
        <f t="array" ref="M1197">_xlfn.IFS(H1197&lt;1000,"0-999",H1197&lt;10000,"1,000-9,999",H1197&gt;10000,"10,001&amp; above")</f>
        <v>1,000-9,999</v>
      </c>
      <c r="N1197" t="s">
        <v>10305</v>
      </c>
      <c r="O1197" t="s">
        <v>10310</v>
      </c>
      <c r="P1197" s="19" t="s">
        <v>20526</v>
      </c>
      <c r="Q1197" t="s">
        <v>20527</v>
      </c>
      <c r="R1197" t="s">
        <v>20528</v>
      </c>
      <c r="S1197" t="s">
        <v>20529</v>
      </c>
      <c r="T1197" t="s">
        <v>20530</v>
      </c>
      <c r="U1197" t="s">
        <v>20531</v>
      </c>
      <c r="V1197" t="s">
        <v>20532</v>
      </c>
      <c r="W1197" t="s">
        <v>20533</v>
      </c>
    </row>
    <row r="1198" spans="1:23" x14ac:dyDescent="0.35">
      <c r="A1198" t="s">
        <v>13110</v>
      </c>
      <c r="B1198" t="s">
        <v>13158</v>
      </c>
      <c r="C1198" t="s">
        <v>13162</v>
      </c>
      <c r="D1198" s="2">
        <v>4280</v>
      </c>
      <c r="E1198" s="9">
        <v>5995</v>
      </c>
      <c r="F1198" s="1">
        <v>0.28999999999999998</v>
      </c>
      <c r="G1198">
        <v>3.8</v>
      </c>
      <c r="H1198" s="4">
        <v>2112</v>
      </c>
      <c r="I1198" t="str">
        <f t="shared" si="18"/>
        <v>&lt;50%</v>
      </c>
      <c r="J1198" t="str" cm="1">
        <f t="array" ref="J1198">_xlfn.IFS(G1198&lt;=2,"0-2.0",G1198&lt;=3,"2.1-3.0",G1198&lt;=4,"3.1-4.0",G1198&lt;=5,"4.1-5.0")</f>
        <v>3.1-4.0</v>
      </c>
      <c r="K1198" s="6">
        <f>amazontable[[#This Row],[Discounted Price]]*H1198</f>
        <v>9039360</v>
      </c>
      <c r="L1198" s="7" t="str" cm="1">
        <f t="array" ref="L1198">_xlfn.IFS(D1198&lt;=200,"0-200",D1198&lt;=500,"201-500",D1198&gt;500,"501 &amp; above")</f>
        <v>501 &amp; above</v>
      </c>
      <c r="M1198" t="str" cm="1">
        <f t="array" ref="M1198">_xlfn.IFS(H1198&lt;1000,"0-999",H1198&lt;10000,"1,000-9,999",H1198&gt;10000,"10,001&amp; above")</f>
        <v>1,000-9,999</v>
      </c>
      <c r="N1198" t="s">
        <v>10315</v>
      </c>
      <c r="O1198" t="s">
        <v>10320</v>
      </c>
      <c r="P1198" s="19" t="s">
        <v>20534</v>
      </c>
      <c r="Q1198" t="s">
        <v>20535</v>
      </c>
      <c r="R1198" t="s">
        <v>20536</v>
      </c>
      <c r="S1198" t="s">
        <v>20537</v>
      </c>
      <c r="T1198" t="s">
        <v>20538</v>
      </c>
      <c r="U1198" t="s">
        <v>20539</v>
      </c>
      <c r="V1198" t="s">
        <v>20540</v>
      </c>
      <c r="W1198" t="s">
        <v>20541</v>
      </c>
    </row>
    <row r="1199" spans="1:23" x14ac:dyDescent="0.35">
      <c r="A1199" t="s">
        <v>13110</v>
      </c>
      <c r="B1199" t="s">
        <v>13166</v>
      </c>
      <c r="C1199" t="s">
        <v>13167</v>
      </c>
      <c r="D1199">
        <v>189</v>
      </c>
      <c r="E1199" s="9">
        <v>299</v>
      </c>
      <c r="F1199" s="1">
        <v>0.37</v>
      </c>
      <c r="G1199">
        <v>4.2</v>
      </c>
      <c r="H1199" s="4">
        <v>2737</v>
      </c>
      <c r="I1199" t="str">
        <f t="shared" si="18"/>
        <v>&lt;50%</v>
      </c>
      <c r="J1199" t="str" cm="1">
        <f t="array" ref="J1199">_xlfn.IFS(G1199&lt;=2,"0-2.0",G1199&lt;=3,"2.1-3.0",G1199&lt;=4,"3.1-4.0",G1199&lt;=5,"4.1-5.0")</f>
        <v>4.1-5.0</v>
      </c>
      <c r="K1199" s="6">
        <f>amazontable[[#This Row],[Discounted Price]]*H1199</f>
        <v>517293</v>
      </c>
      <c r="L1199" s="7" t="str" cm="1">
        <f t="array" ref="L1199">_xlfn.IFS(D1199&lt;=200,"0-200",D1199&lt;=500,"201-500",D1199&gt;500,"501 &amp; above")</f>
        <v>0-200</v>
      </c>
      <c r="M1199" t="str" cm="1">
        <f t="array" ref="M1199">_xlfn.IFS(H1199&lt;1000,"0-999",H1199&lt;10000,"1,000-9,999",H1199&gt;10000,"10,001&amp; above")</f>
        <v>1,000-9,999</v>
      </c>
      <c r="N1199" t="s">
        <v>10325</v>
      </c>
      <c r="O1199" t="s">
        <v>10331</v>
      </c>
      <c r="P1199" s="19" t="s">
        <v>20542</v>
      </c>
      <c r="Q1199" t="s">
        <v>20543</v>
      </c>
      <c r="R1199" t="s">
        <v>20544</v>
      </c>
      <c r="S1199" t="s">
        <v>20545</v>
      </c>
      <c r="T1199" t="s">
        <v>20546</v>
      </c>
      <c r="U1199" t="s">
        <v>20547</v>
      </c>
      <c r="V1199" t="s">
        <v>20548</v>
      </c>
      <c r="W1199" t="s">
        <v>20549</v>
      </c>
    </row>
    <row r="1200" spans="1:23" x14ac:dyDescent="0.35">
      <c r="A1200" t="s">
        <v>13110</v>
      </c>
      <c r="B1200" t="s">
        <v>13160</v>
      </c>
      <c r="C1200" t="s">
        <v>13168</v>
      </c>
      <c r="D1200" s="2">
        <v>1449</v>
      </c>
      <c r="E1200" s="9">
        <v>2349</v>
      </c>
      <c r="F1200" s="1">
        <v>0.38</v>
      </c>
      <c r="G1200">
        <v>3.9</v>
      </c>
      <c r="H1200" s="4">
        <v>9019</v>
      </c>
      <c r="I1200" t="str">
        <f t="shared" si="18"/>
        <v>&lt;50%</v>
      </c>
      <c r="J1200" t="str" cm="1">
        <f t="array" ref="J1200">_xlfn.IFS(G1200&lt;=2,"0-2.0",G1200&lt;=3,"2.1-3.0",G1200&lt;=4,"3.1-4.0",G1200&lt;=5,"4.1-5.0")</f>
        <v>3.1-4.0</v>
      </c>
      <c r="K1200" s="6">
        <f>amazontable[[#This Row],[Discounted Price]]*H1200</f>
        <v>13068531</v>
      </c>
      <c r="L1200" s="7" t="str" cm="1">
        <f t="array" ref="L1200">_xlfn.IFS(D1200&lt;=200,"0-200",D1200&lt;=500,"201-500",D1200&gt;500,"501 &amp; above")</f>
        <v>501 &amp; above</v>
      </c>
      <c r="M1200" t="str" cm="1">
        <f t="array" ref="M1200">_xlfn.IFS(H1200&lt;1000,"0-999",H1200&lt;10000,"1,000-9,999",H1200&gt;10000,"10,001&amp; above")</f>
        <v>1,000-9,999</v>
      </c>
      <c r="N1200" t="s">
        <v>10336</v>
      </c>
      <c r="O1200" t="s">
        <v>10341</v>
      </c>
      <c r="P1200" s="19" t="s">
        <v>20550</v>
      </c>
      <c r="Q1200" t="s">
        <v>20551</v>
      </c>
      <c r="R1200" t="s">
        <v>20552</v>
      </c>
      <c r="S1200" t="s">
        <v>20553</v>
      </c>
      <c r="T1200" t="s">
        <v>20554</v>
      </c>
      <c r="U1200" t="s">
        <v>20555</v>
      </c>
      <c r="V1200" t="s">
        <v>20556</v>
      </c>
      <c r="W1200" t="s">
        <v>20557</v>
      </c>
    </row>
    <row r="1201" spans="1:23" x14ac:dyDescent="0.35">
      <c r="A1201" t="s">
        <v>13110</v>
      </c>
      <c r="B1201" t="s">
        <v>13166</v>
      </c>
      <c r="C1201" t="s">
        <v>13167</v>
      </c>
      <c r="D1201">
        <v>199</v>
      </c>
      <c r="E1201" s="9">
        <v>499</v>
      </c>
      <c r="F1201" s="1">
        <v>0.6</v>
      </c>
      <c r="G1201">
        <v>4</v>
      </c>
      <c r="H1201" s="4">
        <v>10234</v>
      </c>
      <c r="I1201" t="str">
        <f t="shared" si="18"/>
        <v>50% or more</v>
      </c>
      <c r="J1201" t="str" cm="1">
        <f t="array" ref="J1201">_xlfn.IFS(G1201&lt;=2,"0-2.0",G1201&lt;=3,"2.1-3.0",G1201&lt;=4,"3.1-4.0",G1201&lt;=5,"4.1-5.0")</f>
        <v>3.1-4.0</v>
      </c>
      <c r="K1201" s="6">
        <f>amazontable[[#This Row],[Discounted Price]]*H1201</f>
        <v>2036566</v>
      </c>
      <c r="L1201" s="7" t="str" cm="1">
        <f t="array" ref="L1201">_xlfn.IFS(D1201&lt;=200,"0-200",D1201&lt;=500,"201-500",D1201&gt;500,"501 &amp; above")</f>
        <v>0-200</v>
      </c>
      <c r="M1201" t="str" cm="1">
        <f t="array" ref="M1201">_xlfn.IFS(H1201&lt;1000,"0-999",H1201&lt;10000,"1,000-9,999",H1201&gt;10000,"10,001&amp; above")</f>
        <v>10,001&amp; above</v>
      </c>
      <c r="N1201" t="s">
        <v>10346</v>
      </c>
      <c r="O1201" t="s">
        <v>10351</v>
      </c>
      <c r="P1201" s="19" t="s">
        <v>20558</v>
      </c>
      <c r="Q1201" t="s">
        <v>20559</v>
      </c>
      <c r="R1201" t="s">
        <v>20560</v>
      </c>
      <c r="S1201" t="s">
        <v>20561</v>
      </c>
      <c r="T1201" t="s">
        <v>20562</v>
      </c>
      <c r="U1201" t="s">
        <v>20563</v>
      </c>
      <c r="V1201" t="s">
        <v>20564</v>
      </c>
      <c r="W1201" t="s">
        <v>20565</v>
      </c>
    </row>
    <row r="1202" spans="1:23" x14ac:dyDescent="0.35">
      <c r="A1202" t="s">
        <v>13110</v>
      </c>
      <c r="B1202" t="s">
        <v>13158</v>
      </c>
      <c r="C1202" t="s">
        <v>13159</v>
      </c>
      <c r="D1202">
        <v>474</v>
      </c>
      <c r="E1202" s="9">
        <v>1299</v>
      </c>
      <c r="F1202" s="1">
        <v>0.64</v>
      </c>
      <c r="G1202">
        <v>4.0999999999999996</v>
      </c>
      <c r="H1202" s="4">
        <v>550</v>
      </c>
      <c r="I1202" t="str">
        <f t="shared" si="18"/>
        <v>50% or more</v>
      </c>
      <c r="J1202" t="str" cm="1">
        <f t="array" ref="J1202">_xlfn.IFS(G1202&lt;=2,"0-2.0",G1202&lt;=3,"2.1-3.0",G1202&lt;=4,"3.1-4.0",G1202&lt;=5,"4.1-5.0")</f>
        <v>4.1-5.0</v>
      </c>
      <c r="K1202" s="6">
        <f>amazontable[[#This Row],[Discounted Price]]*H1202</f>
        <v>260700</v>
      </c>
      <c r="L1202" s="7" t="str" cm="1">
        <f t="array" ref="L1202">_xlfn.IFS(D1202&lt;=200,"0-200",D1202&lt;=500,"201-500",D1202&gt;500,"501 &amp; above")</f>
        <v>201-500</v>
      </c>
      <c r="M1202" t="str" cm="1">
        <f t="array" ref="M1202">_xlfn.IFS(H1202&lt;1000,"0-999",H1202&lt;10000,"1,000-9,999",H1202&gt;10000,"10,001&amp; above")</f>
        <v>0-999</v>
      </c>
      <c r="N1202" t="s">
        <v>10356</v>
      </c>
      <c r="O1202" t="s">
        <v>10362</v>
      </c>
      <c r="P1202" s="19" t="s">
        <v>20566</v>
      </c>
      <c r="Q1202" t="s">
        <v>20567</v>
      </c>
      <c r="R1202" t="s">
        <v>20568</v>
      </c>
      <c r="S1202" t="s">
        <v>20569</v>
      </c>
      <c r="T1202" t="s">
        <v>20570</v>
      </c>
      <c r="U1202" t="s">
        <v>20571</v>
      </c>
      <c r="V1202" t="s">
        <v>20572</v>
      </c>
      <c r="W1202" t="s">
        <v>20573</v>
      </c>
    </row>
    <row r="1203" spans="1:23" x14ac:dyDescent="0.35">
      <c r="A1203" t="s">
        <v>13110</v>
      </c>
      <c r="B1203" t="s">
        <v>13158</v>
      </c>
      <c r="C1203" t="s">
        <v>13159</v>
      </c>
      <c r="D1203">
        <v>279</v>
      </c>
      <c r="E1203" s="9">
        <v>499</v>
      </c>
      <c r="F1203" s="1">
        <v>0.44</v>
      </c>
      <c r="G1203">
        <v>4.8</v>
      </c>
      <c r="H1203" s="4">
        <v>28</v>
      </c>
      <c r="I1203" t="str">
        <f t="shared" si="18"/>
        <v>&lt;50%</v>
      </c>
      <c r="J1203" t="str" cm="1">
        <f t="array" ref="J1203">_xlfn.IFS(G1203&lt;=2,"0-2.0",G1203&lt;=3,"2.1-3.0",G1203&lt;=4,"3.1-4.0",G1203&lt;=5,"4.1-5.0")</f>
        <v>4.1-5.0</v>
      </c>
      <c r="K1203" s="6">
        <f>amazontable[[#This Row],[Discounted Price]]*H1203</f>
        <v>7812</v>
      </c>
      <c r="L1203" s="7" t="str" cm="1">
        <f t="array" ref="L1203">_xlfn.IFS(D1203&lt;=200,"0-200",D1203&lt;=500,"201-500",D1203&gt;500,"501 &amp; above")</f>
        <v>201-500</v>
      </c>
      <c r="M1203" t="str" cm="1">
        <f t="array" ref="M1203">_xlfn.IFS(H1203&lt;1000,"0-999",H1203&lt;10000,"1,000-9,999",H1203&gt;10000,"10,001&amp; above")</f>
        <v>0-999</v>
      </c>
      <c r="N1203" t="s">
        <v>10367</v>
      </c>
      <c r="O1203" t="s">
        <v>10372</v>
      </c>
      <c r="P1203" s="19" t="s">
        <v>20574</v>
      </c>
      <c r="Q1203" t="s">
        <v>20575</v>
      </c>
      <c r="R1203" t="s">
        <v>20576</v>
      </c>
      <c r="S1203" t="s">
        <v>20577</v>
      </c>
      <c r="T1203" t="s">
        <v>20578</v>
      </c>
      <c r="U1203" t="s">
        <v>20579</v>
      </c>
      <c r="V1203" t="s">
        <v>20580</v>
      </c>
      <c r="W1203" t="s">
        <v>20581</v>
      </c>
    </row>
    <row r="1204" spans="1:23" x14ac:dyDescent="0.35">
      <c r="A1204" t="s">
        <v>13110</v>
      </c>
      <c r="B1204" t="s">
        <v>13160</v>
      </c>
      <c r="C1204" t="s">
        <v>13168</v>
      </c>
      <c r="D1204" s="2">
        <v>1999</v>
      </c>
      <c r="E1204" s="9">
        <v>4775</v>
      </c>
      <c r="F1204" s="1">
        <v>0.57999999999999996</v>
      </c>
      <c r="G1204">
        <v>4.2</v>
      </c>
      <c r="H1204" s="4">
        <v>1353</v>
      </c>
      <c r="I1204" t="str">
        <f t="shared" si="18"/>
        <v>50% or more</v>
      </c>
      <c r="J1204" t="str" cm="1">
        <f t="array" ref="J1204">_xlfn.IFS(G1204&lt;=2,"0-2.0",G1204&lt;=3,"2.1-3.0",G1204&lt;=4,"3.1-4.0",G1204&lt;=5,"4.1-5.0")</f>
        <v>4.1-5.0</v>
      </c>
      <c r="K1204" s="6">
        <f>amazontable[[#This Row],[Discounted Price]]*H1204</f>
        <v>2704647</v>
      </c>
      <c r="L1204" s="7" t="str" cm="1">
        <f t="array" ref="L1204">_xlfn.IFS(D1204&lt;=200,"0-200",D1204&lt;=500,"201-500",D1204&gt;500,"501 &amp; above")</f>
        <v>501 &amp; above</v>
      </c>
      <c r="M1204" t="str" cm="1">
        <f t="array" ref="M1204">_xlfn.IFS(H1204&lt;1000,"0-999",H1204&lt;10000,"1,000-9,999",H1204&gt;10000,"10,001&amp; above")</f>
        <v>1,000-9,999</v>
      </c>
      <c r="N1204" t="s">
        <v>10377</v>
      </c>
      <c r="O1204" t="s">
        <v>10382</v>
      </c>
      <c r="P1204" s="19" t="s">
        <v>20582</v>
      </c>
      <c r="Q1204" t="s">
        <v>20583</v>
      </c>
      <c r="R1204" t="s">
        <v>20584</v>
      </c>
      <c r="S1204" t="s">
        <v>20585</v>
      </c>
      <c r="T1204" t="s">
        <v>20586</v>
      </c>
      <c r="U1204" t="s">
        <v>20587</v>
      </c>
      <c r="V1204" t="s">
        <v>20588</v>
      </c>
      <c r="W1204" t="s">
        <v>20589</v>
      </c>
    </row>
    <row r="1205" spans="1:23" x14ac:dyDescent="0.35">
      <c r="A1205" t="s">
        <v>13110</v>
      </c>
      <c r="B1205" t="s">
        <v>13158</v>
      </c>
      <c r="C1205" t="s">
        <v>13162</v>
      </c>
      <c r="D1205">
        <v>799</v>
      </c>
      <c r="E1205" s="9">
        <v>1230</v>
      </c>
      <c r="F1205" s="1">
        <v>0.35</v>
      </c>
      <c r="G1205">
        <v>4.0999999999999996</v>
      </c>
      <c r="H1205" s="4">
        <v>2138</v>
      </c>
      <c r="I1205" t="str">
        <f t="shared" si="18"/>
        <v>&lt;50%</v>
      </c>
      <c r="J1205" t="str" cm="1">
        <f t="array" ref="J1205">_xlfn.IFS(G1205&lt;=2,"0-2.0",G1205&lt;=3,"2.1-3.0",G1205&lt;=4,"3.1-4.0",G1205&lt;=5,"4.1-5.0")</f>
        <v>4.1-5.0</v>
      </c>
      <c r="K1205" s="6">
        <f>amazontable[[#This Row],[Discounted Price]]*H1205</f>
        <v>1708262</v>
      </c>
      <c r="L1205" s="7" t="str" cm="1">
        <f t="array" ref="L1205">_xlfn.IFS(D1205&lt;=200,"0-200",D1205&lt;=500,"201-500",D1205&gt;500,"501 &amp; above")</f>
        <v>501 &amp; above</v>
      </c>
      <c r="M1205" t="str" cm="1">
        <f t="array" ref="M1205">_xlfn.IFS(H1205&lt;1000,"0-999",H1205&lt;10000,"1,000-9,999",H1205&gt;10000,"10,001&amp; above")</f>
        <v>1,000-9,999</v>
      </c>
      <c r="N1205" t="s">
        <v>10387</v>
      </c>
      <c r="O1205" t="s">
        <v>10392</v>
      </c>
      <c r="P1205" s="19" t="s">
        <v>20590</v>
      </c>
      <c r="Q1205" t="s">
        <v>20591</v>
      </c>
      <c r="R1205" t="s">
        <v>20592</v>
      </c>
      <c r="S1205" t="s">
        <v>20593</v>
      </c>
      <c r="T1205" t="s">
        <v>20594</v>
      </c>
      <c r="U1205" t="s">
        <v>20595</v>
      </c>
      <c r="V1205" t="s">
        <v>20596</v>
      </c>
      <c r="W1205" t="s">
        <v>20597</v>
      </c>
    </row>
    <row r="1206" spans="1:23" x14ac:dyDescent="0.35">
      <c r="A1206" t="s">
        <v>13110</v>
      </c>
      <c r="B1206" t="s">
        <v>13158</v>
      </c>
      <c r="C1206" t="s">
        <v>13159</v>
      </c>
      <c r="D1206">
        <v>949</v>
      </c>
      <c r="E1206" s="9">
        <v>1999</v>
      </c>
      <c r="F1206" s="1">
        <v>0.53</v>
      </c>
      <c r="G1206">
        <v>4</v>
      </c>
      <c r="H1206" s="4">
        <v>1679</v>
      </c>
      <c r="I1206" t="str">
        <f t="shared" si="18"/>
        <v>50% or more</v>
      </c>
      <c r="J1206" t="str" cm="1">
        <f t="array" ref="J1206">_xlfn.IFS(G1206&lt;=2,"0-2.0",G1206&lt;=3,"2.1-3.0",G1206&lt;=4,"3.1-4.0",G1206&lt;=5,"4.1-5.0")</f>
        <v>3.1-4.0</v>
      </c>
      <c r="K1206" s="6">
        <f>amazontable[[#This Row],[Discounted Price]]*H1206</f>
        <v>1593371</v>
      </c>
      <c r="L1206" s="7" t="str" cm="1">
        <f t="array" ref="L1206">_xlfn.IFS(D1206&lt;=200,"0-200",D1206&lt;=500,"201-500",D1206&gt;500,"501 &amp; above")</f>
        <v>501 &amp; above</v>
      </c>
      <c r="M1206" t="str" cm="1">
        <f t="array" ref="M1206">_xlfn.IFS(H1206&lt;1000,"0-999",H1206&lt;10000,"1,000-9,999",H1206&gt;10000,"10,001&amp; above")</f>
        <v>1,000-9,999</v>
      </c>
      <c r="N1206" t="s">
        <v>10397</v>
      </c>
      <c r="O1206" t="s">
        <v>10402</v>
      </c>
      <c r="P1206" s="19" t="s">
        <v>20598</v>
      </c>
      <c r="Q1206" t="s">
        <v>20599</v>
      </c>
      <c r="R1206" t="s">
        <v>20600</v>
      </c>
      <c r="S1206" t="s">
        <v>20601</v>
      </c>
      <c r="T1206" t="s">
        <v>20602</v>
      </c>
      <c r="U1206" t="s">
        <v>20603</v>
      </c>
      <c r="V1206" t="s">
        <v>20604</v>
      </c>
      <c r="W1206" t="s">
        <v>20605</v>
      </c>
    </row>
    <row r="1207" spans="1:23" x14ac:dyDescent="0.35">
      <c r="A1207" t="s">
        <v>13110</v>
      </c>
      <c r="B1207" t="s">
        <v>13158</v>
      </c>
      <c r="C1207" t="s">
        <v>13159</v>
      </c>
      <c r="D1207" s="3">
        <v>3657.66</v>
      </c>
      <c r="E1207" s="9">
        <v>5156</v>
      </c>
      <c r="F1207" s="1">
        <v>0.28999999999999998</v>
      </c>
      <c r="G1207">
        <v>3.9</v>
      </c>
      <c r="H1207" s="4">
        <v>12837</v>
      </c>
      <c r="I1207" t="str">
        <f t="shared" si="18"/>
        <v>&lt;50%</v>
      </c>
      <c r="J1207" t="str" cm="1">
        <f t="array" ref="J1207">_xlfn.IFS(G1207&lt;=2,"0-2.0",G1207&lt;=3,"2.1-3.0",G1207&lt;=4,"3.1-4.0",G1207&lt;=5,"4.1-5.0")</f>
        <v>3.1-4.0</v>
      </c>
      <c r="K1207" s="6">
        <f>amazontable[[#This Row],[Discounted Price]]*H1207</f>
        <v>46953381.420000002</v>
      </c>
      <c r="L1207" s="7" t="str" cm="1">
        <f t="array" ref="L1207">_xlfn.IFS(D1207&lt;=200,"0-200",D1207&lt;=500,"201-500",D1207&gt;500,"501 &amp; above")</f>
        <v>501 &amp; above</v>
      </c>
      <c r="M1207" t="str" cm="1">
        <f t="array" ref="M1207">_xlfn.IFS(H1207&lt;1000,"0-999",H1207&lt;10000,"1,000-9,999",H1207&gt;10000,"10,001&amp; above")</f>
        <v>10,001&amp; above</v>
      </c>
      <c r="N1207" t="s">
        <v>10407</v>
      </c>
      <c r="O1207" t="s">
        <v>10413</v>
      </c>
      <c r="P1207" s="19" t="s">
        <v>20606</v>
      </c>
      <c r="Q1207" t="s">
        <v>20607</v>
      </c>
      <c r="R1207" t="s">
        <v>20608</v>
      </c>
      <c r="S1207" t="s">
        <v>20609</v>
      </c>
      <c r="T1207" t="s">
        <v>20610</v>
      </c>
      <c r="U1207" t="s">
        <v>20611</v>
      </c>
      <c r="V1207" t="s">
        <v>20612</v>
      </c>
      <c r="W1207" t="s">
        <v>20613</v>
      </c>
    </row>
    <row r="1208" spans="1:23" x14ac:dyDescent="0.35">
      <c r="A1208" t="s">
        <v>13110</v>
      </c>
      <c r="B1208" t="s">
        <v>13158</v>
      </c>
      <c r="C1208" t="s">
        <v>13159</v>
      </c>
      <c r="D1208" s="2">
        <v>1699</v>
      </c>
      <c r="E1208" s="9">
        <v>1999</v>
      </c>
      <c r="F1208" s="1">
        <v>0.15</v>
      </c>
      <c r="G1208">
        <v>4.0999999999999996</v>
      </c>
      <c r="H1208" s="4">
        <v>8873</v>
      </c>
      <c r="I1208" t="str">
        <f t="shared" si="18"/>
        <v>&lt;50%</v>
      </c>
      <c r="J1208" t="str" cm="1">
        <f t="array" ref="J1208">_xlfn.IFS(G1208&lt;=2,"0-2.0",G1208&lt;=3,"2.1-3.0",G1208&lt;=4,"3.1-4.0",G1208&lt;=5,"4.1-5.0")</f>
        <v>4.1-5.0</v>
      </c>
      <c r="K1208" s="6">
        <f>amazontable[[#This Row],[Discounted Price]]*H1208</f>
        <v>15075227</v>
      </c>
      <c r="L1208" s="7" t="str" cm="1">
        <f t="array" ref="L1208">_xlfn.IFS(D1208&lt;=200,"0-200",D1208&lt;=500,"201-500",D1208&gt;500,"501 &amp; above")</f>
        <v>501 &amp; above</v>
      </c>
      <c r="M1208" t="str" cm="1">
        <f t="array" ref="M1208">_xlfn.IFS(H1208&lt;1000,"0-999",H1208&lt;10000,"1,000-9,999",H1208&gt;10000,"10,001&amp; above")</f>
        <v>1,000-9,999</v>
      </c>
      <c r="N1208" t="s">
        <v>10418</v>
      </c>
      <c r="O1208" t="s">
        <v>10424</v>
      </c>
      <c r="P1208" s="19" t="s">
        <v>20614</v>
      </c>
      <c r="Q1208" t="s">
        <v>20615</v>
      </c>
      <c r="R1208" t="s">
        <v>20616</v>
      </c>
      <c r="S1208" t="s">
        <v>20617</v>
      </c>
      <c r="T1208" t="s">
        <v>20618</v>
      </c>
      <c r="U1208" t="s">
        <v>20619</v>
      </c>
      <c r="V1208" t="s">
        <v>20620</v>
      </c>
      <c r="W1208" t="s">
        <v>20621</v>
      </c>
    </row>
    <row r="1209" spans="1:23" x14ac:dyDescent="0.35">
      <c r="A1209" t="s">
        <v>13110</v>
      </c>
      <c r="B1209" t="s">
        <v>13158</v>
      </c>
      <c r="C1209" t="s">
        <v>13162</v>
      </c>
      <c r="D1209" s="2">
        <v>1849</v>
      </c>
      <c r="E1209" s="9">
        <v>2095</v>
      </c>
      <c r="F1209" s="1">
        <v>0.12</v>
      </c>
      <c r="G1209">
        <v>4.3</v>
      </c>
      <c r="H1209" s="4">
        <v>7681</v>
      </c>
      <c r="I1209" t="str">
        <f t="shared" si="18"/>
        <v>&lt;50%</v>
      </c>
      <c r="J1209" t="str" cm="1">
        <f t="array" ref="J1209">_xlfn.IFS(G1209&lt;=2,"0-2.0",G1209&lt;=3,"2.1-3.0",G1209&lt;=4,"3.1-4.0",G1209&lt;=5,"4.1-5.0")</f>
        <v>4.1-5.0</v>
      </c>
      <c r="K1209" s="6">
        <f>amazontable[[#This Row],[Discounted Price]]*H1209</f>
        <v>14202169</v>
      </c>
      <c r="L1209" s="7" t="str" cm="1">
        <f t="array" ref="L1209">_xlfn.IFS(D1209&lt;=200,"0-200",D1209&lt;=500,"201-500",D1209&gt;500,"501 &amp; above")</f>
        <v>501 &amp; above</v>
      </c>
      <c r="M1209" t="str" cm="1">
        <f t="array" ref="M1209">_xlfn.IFS(H1209&lt;1000,"0-999",H1209&lt;10000,"1,000-9,999",H1209&gt;10000,"10,001&amp; above")</f>
        <v>1,000-9,999</v>
      </c>
      <c r="N1209" t="s">
        <v>10429</v>
      </c>
      <c r="O1209" t="s">
        <v>10434</v>
      </c>
      <c r="P1209" s="19" t="s">
        <v>20622</v>
      </c>
      <c r="Q1209" t="s">
        <v>20623</v>
      </c>
      <c r="R1209" t="s">
        <v>20624</v>
      </c>
      <c r="S1209" t="s">
        <v>20625</v>
      </c>
      <c r="T1209" t="s">
        <v>20626</v>
      </c>
      <c r="U1209" t="s">
        <v>20627</v>
      </c>
      <c r="V1209" t="s">
        <v>20628</v>
      </c>
      <c r="W1209" t="s">
        <v>20629</v>
      </c>
    </row>
    <row r="1210" spans="1:23" x14ac:dyDescent="0.35">
      <c r="A1210" t="s">
        <v>13110</v>
      </c>
      <c r="B1210" t="s">
        <v>13160</v>
      </c>
      <c r="C1210" t="s">
        <v>13161</v>
      </c>
      <c r="D1210" s="2">
        <v>12499</v>
      </c>
      <c r="E1210" s="9">
        <v>19825</v>
      </c>
      <c r="F1210" s="1">
        <v>0.37</v>
      </c>
      <c r="G1210">
        <v>4.0999999999999996</v>
      </c>
      <c r="H1210" s="4">
        <v>322</v>
      </c>
      <c r="I1210" t="str">
        <f t="shared" si="18"/>
        <v>&lt;50%</v>
      </c>
      <c r="J1210" t="str" cm="1">
        <f t="array" ref="J1210">_xlfn.IFS(G1210&lt;=2,"0-2.0",G1210&lt;=3,"2.1-3.0",G1210&lt;=4,"3.1-4.0",G1210&lt;=5,"4.1-5.0")</f>
        <v>4.1-5.0</v>
      </c>
      <c r="K1210" s="6">
        <f>amazontable[[#This Row],[Discounted Price]]*H1210</f>
        <v>4024678</v>
      </c>
      <c r="L1210" s="7" t="str" cm="1">
        <f t="array" ref="L1210">_xlfn.IFS(D1210&lt;=200,"0-200",D1210&lt;=500,"201-500",D1210&gt;500,"501 &amp; above")</f>
        <v>501 &amp; above</v>
      </c>
      <c r="M1210" t="str" cm="1">
        <f t="array" ref="M1210">_xlfn.IFS(H1210&lt;1000,"0-999",H1210&lt;10000,"1,000-9,999",H1210&gt;10000,"10,001&amp; above")</f>
        <v>0-999</v>
      </c>
      <c r="N1210" t="s">
        <v>10439</v>
      </c>
      <c r="O1210" t="s">
        <v>10444</v>
      </c>
      <c r="P1210" s="19" t="s">
        <v>20630</v>
      </c>
      <c r="Q1210" t="s">
        <v>20631</v>
      </c>
      <c r="R1210" t="s">
        <v>20632</v>
      </c>
      <c r="S1210" t="s">
        <v>20633</v>
      </c>
      <c r="T1210" t="s">
        <v>20634</v>
      </c>
      <c r="U1210" t="s">
        <v>20635</v>
      </c>
      <c r="V1210" t="s">
        <v>20636</v>
      </c>
      <c r="W1210" t="s">
        <v>20637</v>
      </c>
    </row>
    <row r="1211" spans="1:23" x14ac:dyDescent="0.35">
      <c r="A1211" t="s">
        <v>13110</v>
      </c>
      <c r="B1211" t="s">
        <v>13158</v>
      </c>
      <c r="C1211" t="s">
        <v>13162</v>
      </c>
      <c r="D1211" s="2">
        <v>1099</v>
      </c>
      <c r="E1211" s="9">
        <v>1920</v>
      </c>
      <c r="F1211" s="1">
        <v>0.43</v>
      </c>
      <c r="G1211">
        <v>4.2</v>
      </c>
      <c r="H1211" s="4">
        <v>9772</v>
      </c>
      <c r="I1211" t="str">
        <f t="shared" si="18"/>
        <v>&lt;50%</v>
      </c>
      <c r="J1211" t="str" cm="1">
        <f t="array" ref="J1211">_xlfn.IFS(G1211&lt;=2,"0-2.0",G1211&lt;=3,"2.1-3.0",G1211&lt;=4,"3.1-4.0",G1211&lt;=5,"4.1-5.0")</f>
        <v>4.1-5.0</v>
      </c>
      <c r="K1211" s="6">
        <f>amazontable[[#This Row],[Discounted Price]]*H1211</f>
        <v>10739428</v>
      </c>
      <c r="L1211" s="7" t="str" cm="1">
        <f t="array" ref="L1211">_xlfn.IFS(D1211&lt;=200,"0-200",D1211&lt;=500,"201-500",D1211&gt;500,"501 &amp; above")</f>
        <v>501 &amp; above</v>
      </c>
      <c r="M1211" t="str" cm="1">
        <f t="array" ref="M1211">_xlfn.IFS(H1211&lt;1000,"0-999",H1211&lt;10000,"1,000-9,999",H1211&gt;10000,"10,001&amp; above")</f>
        <v>1,000-9,999</v>
      </c>
      <c r="N1211" t="s">
        <v>10449</v>
      </c>
      <c r="O1211" t="s">
        <v>10454</v>
      </c>
      <c r="P1211" s="19" t="s">
        <v>20638</v>
      </c>
      <c r="Q1211" t="s">
        <v>20639</v>
      </c>
      <c r="R1211" t="s">
        <v>20640</v>
      </c>
      <c r="S1211" t="s">
        <v>20641</v>
      </c>
      <c r="T1211" t="s">
        <v>20642</v>
      </c>
      <c r="U1211" t="s">
        <v>20643</v>
      </c>
      <c r="V1211" t="s">
        <v>20644</v>
      </c>
      <c r="W1211" t="s">
        <v>20645</v>
      </c>
    </row>
    <row r="1212" spans="1:23" x14ac:dyDescent="0.35">
      <c r="A1212" t="s">
        <v>13110</v>
      </c>
      <c r="B1212" t="s">
        <v>13158</v>
      </c>
      <c r="C1212" t="s">
        <v>13170</v>
      </c>
      <c r="D1212" s="2">
        <v>8199</v>
      </c>
      <c r="E1212" s="9">
        <v>16000</v>
      </c>
      <c r="F1212" s="1">
        <v>0.49</v>
      </c>
      <c r="G1212">
        <v>3.9</v>
      </c>
      <c r="H1212" s="4">
        <v>18497</v>
      </c>
      <c r="I1212" t="str">
        <f t="shared" si="18"/>
        <v>&lt;50%</v>
      </c>
      <c r="J1212" t="str" cm="1">
        <f t="array" ref="J1212">_xlfn.IFS(G1212&lt;=2,"0-2.0",G1212&lt;=3,"2.1-3.0",G1212&lt;=4,"3.1-4.0",G1212&lt;=5,"4.1-5.0")</f>
        <v>3.1-4.0</v>
      </c>
      <c r="K1212" s="6">
        <f>amazontable[[#This Row],[Discounted Price]]*H1212</f>
        <v>151656903</v>
      </c>
      <c r="L1212" s="7" t="str" cm="1">
        <f t="array" ref="L1212">_xlfn.IFS(D1212&lt;=200,"0-200",D1212&lt;=500,"201-500",D1212&gt;500,"501 &amp; above")</f>
        <v>501 &amp; above</v>
      </c>
      <c r="M1212" t="str" cm="1">
        <f t="array" ref="M1212">_xlfn.IFS(H1212&lt;1000,"0-999",H1212&lt;10000,"1,000-9,999",H1212&gt;10000,"10,001&amp; above")</f>
        <v>10,001&amp; above</v>
      </c>
      <c r="N1212" t="s">
        <v>10459</v>
      </c>
      <c r="O1212" t="s">
        <v>10464</v>
      </c>
      <c r="P1212" s="19" t="s">
        <v>20646</v>
      </c>
      <c r="Q1212" t="s">
        <v>20647</v>
      </c>
      <c r="R1212" t="s">
        <v>20648</v>
      </c>
      <c r="S1212" t="s">
        <v>20649</v>
      </c>
      <c r="T1212" t="s">
        <v>20650</v>
      </c>
      <c r="U1212" t="s">
        <v>20651</v>
      </c>
      <c r="V1212" t="s">
        <v>20652</v>
      </c>
      <c r="W1212" t="s">
        <v>20653</v>
      </c>
    </row>
    <row r="1213" spans="1:23" x14ac:dyDescent="0.35">
      <c r="A1213" t="s">
        <v>13110</v>
      </c>
      <c r="B1213" t="s">
        <v>13158</v>
      </c>
      <c r="C1213" t="s">
        <v>13159</v>
      </c>
      <c r="D1213">
        <v>499</v>
      </c>
      <c r="E1213" s="9">
        <v>2199</v>
      </c>
      <c r="F1213" s="1">
        <v>0.77</v>
      </c>
      <c r="G1213">
        <v>3.7</v>
      </c>
      <c r="H1213" s="4">
        <v>53</v>
      </c>
      <c r="I1213" t="str">
        <f t="shared" si="18"/>
        <v>50% or more</v>
      </c>
      <c r="J1213" t="str" cm="1">
        <f t="array" ref="J1213">_xlfn.IFS(G1213&lt;=2,"0-2.0",G1213&lt;=3,"2.1-3.0",G1213&lt;=4,"3.1-4.0",G1213&lt;=5,"4.1-5.0")</f>
        <v>3.1-4.0</v>
      </c>
      <c r="K1213" s="6">
        <f>amazontable[[#This Row],[Discounted Price]]*H1213</f>
        <v>26447</v>
      </c>
      <c r="L1213" s="7" t="str" cm="1">
        <f t="array" ref="L1213">_xlfn.IFS(D1213&lt;=200,"0-200",D1213&lt;=500,"201-500",D1213&gt;500,"501 &amp; above")</f>
        <v>201-500</v>
      </c>
      <c r="M1213" t="str" cm="1">
        <f t="array" ref="M1213">_xlfn.IFS(H1213&lt;1000,"0-999",H1213&lt;10000,"1,000-9,999",H1213&gt;10000,"10,001&amp; above")</f>
        <v>0-999</v>
      </c>
      <c r="N1213" t="s">
        <v>10469</v>
      </c>
      <c r="O1213" t="s">
        <v>10474</v>
      </c>
      <c r="P1213" s="19" t="s">
        <v>20654</v>
      </c>
      <c r="Q1213" t="s">
        <v>20655</v>
      </c>
      <c r="R1213" t="s">
        <v>20656</v>
      </c>
      <c r="S1213" t="s">
        <v>20657</v>
      </c>
      <c r="T1213" t="s">
        <v>20658</v>
      </c>
      <c r="U1213" t="s">
        <v>20659</v>
      </c>
      <c r="V1213" t="s">
        <v>20660</v>
      </c>
      <c r="W1213" t="s">
        <v>20661</v>
      </c>
    </row>
    <row r="1214" spans="1:23" x14ac:dyDescent="0.35">
      <c r="A1214" t="s">
        <v>13110</v>
      </c>
      <c r="B1214" t="s">
        <v>13158</v>
      </c>
      <c r="C1214" t="s">
        <v>13162</v>
      </c>
      <c r="D1214" s="2">
        <v>6999</v>
      </c>
      <c r="E1214" s="9">
        <v>14999</v>
      </c>
      <c r="F1214" s="1">
        <v>0.53</v>
      </c>
      <c r="G1214">
        <v>4.0999999999999996</v>
      </c>
      <c r="H1214" s="4">
        <v>1728</v>
      </c>
      <c r="I1214" t="str">
        <f t="shared" si="18"/>
        <v>50% or more</v>
      </c>
      <c r="J1214" t="str" cm="1">
        <f t="array" ref="J1214">_xlfn.IFS(G1214&lt;=2,"0-2.0",G1214&lt;=3,"2.1-3.0",G1214&lt;=4,"3.1-4.0",G1214&lt;=5,"4.1-5.0")</f>
        <v>4.1-5.0</v>
      </c>
      <c r="K1214" s="6">
        <f>amazontable[[#This Row],[Discounted Price]]*H1214</f>
        <v>12094272</v>
      </c>
      <c r="L1214" s="7" t="str" cm="1">
        <f t="array" ref="L1214">_xlfn.IFS(D1214&lt;=200,"0-200",D1214&lt;=500,"201-500",D1214&gt;500,"501 &amp; above")</f>
        <v>501 &amp; above</v>
      </c>
      <c r="M1214" t="str" cm="1">
        <f t="array" ref="M1214">_xlfn.IFS(H1214&lt;1000,"0-999",H1214&lt;10000,"1,000-9,999",H1214&gt;10000,"10,001&amp; above")</f>
        <v>1,000-9,999</v>
      </c>
      <c r="N1214" t="s">
        <v>10479</v>
      </c>
      <c r="O1214" t="s">
        <v>10484</v>
      </c>
      <c r="P1214" s="19" t="s">
        <v>20662</v>
      </c>
      <c r="Q1214" t="s">
        <v>20663</v>
      </c>
      <c r="R1214" t="s">
        <v>20664</v>
      </c>
      <c r="S1214" t="s">
        <v>20665</v>
      </c>
      <c r="T1214" t="s">
        <v>20666</v>
      </c>
      <c r="U1214" t="s">
        <v>20667</v>
      </c>
      <c r="V1214" t="s">
        <v>20668</v>
      </c>
      <c r="W1214" t="s">
        <v>20669</v>
      </c>
    </row>
    <row r="1215" spans="1:23" x14ac:dyDescent="0.35">
      <c r="A1215" t="s">
        <v>13110</v>
      </c>
      <c r="B1215" t="s">
        <v>13158</v>
      </c>
      <c r="C1215" t="s">
        <v>13159</v>
      </c>
      <c r="D1215" s="2">
        <v>1595</v>
      </c>
      <c r="E1215" s="9">
        <v>1799</v>
      </c>
      <c r="F1215" s="1">
        <v>0.11</v>
      </c>
      <c r="G1215">
        <v>4</v>
      </c>
      <c r="H1215" s="4">
        <v>2877</v>
      </c>
      <c r="I1215" t="str">
        <f t="shared" si="18"/>
        <v>&lt;50%</v>
      </c>
      <c r="J1215" t="str" cm="1">
        <f t="array" ref="J1215">_xlfn.IFS(G1215&lt;=2,"0-2.0",G1215&lt;=3,"2.1-3.0",G1215&lt;=4,"3.1-4.0",G1215&lt;=5,"4.1-5.0")</f>
        <v>3.1-4.0</v>
      </c>
      <c r="K1215" s="6">
        <f>amazontable[[#This Row],[Discounted Price]]*H1215</f>
        <v>4588815</v>
      </c>
      <c r="L1215" s="7" t="str" cm="1">
        <f t="array" ref="L1215">_xlfn.IFS(D1215&lt;=200,"0-200",D1215&lt;=500,"201-500",D1215&gt;500,"501 &amp; above")</f>
        <v>501 &amp; above</v>
      </c>
      <c r="M1215" t="str" cm="1">
        <f t="array" ref="M1215">_xlfn.IFS(H1215&lt;1000,"0-999",H1215&lt;10000,"1,000-9,999",H1215&gt;10000,"10,001&amp; above")</f>
        <v>1,000-9,999</v>
      </c>
      <c r="N1215" t="s">
        <v>10489</v>
      </c>
      <c r="O1215" t="s">
        <v>10494</v>
      </c>
      <c r="P1215" s="19" t="s">
        <v>20670</v>
      </c>
      <c r="Q1215" t="s">
        <v>20671</v>
      </c>
      <c r="R1215" t="s">
        <v>20672</v>
      </c>
      <c r="S1215" t="s">
        <v>20673</v>
      </c>
      <c r="T1215" t="s">
        <v>20674</v>
      </c>
      <c r="U1215" t="s">
        <v>20675</v>
      </c>
      <c r="V1215" t="s">
        <v>20676</v>
      </c>
      <c r="W1215" t="s">
        <v>20677</v>
      </c>
    </row>
    <row r="1216" spans="1:23" x14ac:dyDescent="0.35">
      <c r="A1216" t="s">
        <v>13110</v>
      </c>
      <c r="B1216" t="s">
        <v>13158</v>
      </c>
      <c r="C1216" t="s">
        <v>13162</v>
      </c>
      <c r="D1216" s="2">
        <v>1049</v>
      </c>
      <c r="E1216" s="9">
        <v>1950</v>
      </c>
      <c r="F1216" s="1">
        <v>0.46</v>
      </c>
      <c r="G1216">
        <v>3.8</v>
      </c>
      <c r="H1216" s="4">
        <v>250</v>
      </c>
      <c r="I1216" t="str">
        <f t="shared" si="18"/>
        <v>&lt;50%</v>
      </c>
      <c r="J1216" t="str" cm="1">
        <f t="array" ref="J1216">_xlfn.IFS(G1216&lt;=2,"0-2.0",G1216&lt;=3,"2.1-3.0",G1216&lt;=4,"3.1-4.0",G1216&lt;=5,"4.1-5.0")</f>
        <v>3.1-4.0</v>
      </c>
      <c r="K1216" s="6">
        <f>amazontable[[#This Row],[Discounted Price]]*H1216</f>
        <v>262250</v>
      </c>
      <c r="L1216" s="7" t="str" cm="1">
        <f t="array" ref="L1216">_xlfn.IFS(D1216&lt;=200,"0-200",D1216&lt;=500,"201-500",D1216&gt;500,"501 &amp; above")</f>
        <v>501 &amp; above</v>
      </c>
      <c r="M1216" t="str" cm="1">
        <f t="array" ref="M1216">_xlfn.IFS(H1216&lt;1000,"0-999",H1216&lt;10000,"1,000-9,999",H1216&gt;10000,"10,001&amp; above")</f>
        <v>0-999</v>
      </c>
      <c r="N1216" t="s">
        <v>10499</v>
      </c>
      <c r="O1216" t="s">
        <v>10504</v>
      </c>
      <c r="P1216" s="19" t="s">
        <v>20678</v>
      </c>
      <c r="Q1216" t="s">
        <v>20679</v>
      </c>
      <c r="R1216" t="s">
        <v>20680</v>
      </c>
      <c r="S1216" t="s">
        <v>20681</v>
      </c>
      <c r="T1216" t="s">
        <v>20682</v>
      </c>
      <c r="U1216" t="s">
        <v>20683</v>
      </c>
      <c r="V1216" t="s">
        <v>20684</v>
      </c>
      <c r="W1216" t="s">
        <v>20685</v>
      </c>
    </row>
    <row r="1217" spans="1:23" x14ac:dyDescent="0.35">
      <c r="A1217" t="s">
        <v>13110</v>
      </c>
      <c r="B1217" t="s">
        <v>13158</v>
      </c>
      <c r="C1217" t="s">
        <v>13159</v>
      </c>
      <c r="D1217" s="2">
        <v>1182</v>
      </c>
      <c r="E1217" s="9">
        <v>2995</v>
      </c>
      <c r="F1217" s="1">
        <v>0.61</v>
      </c>
      <c r="G1217">
        <v>4.2</v>
      </c>
      <c r="H1217" s="4">
        <v>5178</v>
      </c>
      <c r="I1217" t="str">
        <f t="shared" si="18"/>
        <v>50% or more</v>
      </c>
      <c r="J1217" t="str" cm="1">
        <f t="array" ref="J1217">_xlfn.IFS(G1217&lt;=2,"0-2.0",G1217&lt;=3,"2.1-3.0",G1217&lt;=4,"3.1-4.0",G1217&lt;=5,"4.1-5.0")</f>
        <v>4.1-5.0</v>
      </c>
      <c r="K1217" s="6">
        <f>amazontable[[#This Row],[Discounted Price]]*H1217</f>
        <v>6120396</v>
      </c>
      <c r="L1217" s="7" t="str" cm="1">
        <f t="array" ref="L1217">_xlfn.IFS(D1217&lt;=200,"0-200",D1217&lt;=500,"201-500",D1217&gt;500,"501 &amp; above")</f>
        <v>501 &amp; above</v>
      </c>
      <c r="M1217" t="str" cm="1">
        <f t="array" ref="M1217">_xlfn.IFS(H1217&lt;1000,"0-999",H1217&lt;10000,"1,000-9,999",H1217&gt;10000,"10,001&amp; above")</f>
        <v>1,000-9,999</v>
      </c>
      <c r="N1217" t="s">
        <v>10509</v>
      </c>
      <c r="O1217" t="s">
        <v>10514</v>
      </c>
      <c r="P1217" s="19" t="s">
        <v>20686</v>
      </c>
      <c r="Q1217" t="s">
        <v>20687</v>
      </c>
      <c r="R1217" t="s">
        <v>20688</v>
      </c>
      <c r="S1217" t="s">
        <v>20689</v>
      </c>
      <c r="T1217" t="s">
        <v>20690</v>
      </c>
      <c r="U1217" t="s">
        <v>20691</v>
      </c>
      <c r="V1217" t="s">
        <v>20692</v>
      </c>
      <c r="W1217" t="s">
        <v>20693</v>
      </c>
    </row>
    <row r="1218" spans="1:23" x14ac:dyDescent="0.35">
      <c r="A1218" t="s">
        <v>13110</v>
      </c>
      <c r="B1218" t="s">
        <v>13158</v>
      </c>
      <c r="C1218" t="s">
        <v>13162</v>
      </c>
      <c r="D1218">
        <v>499</v>
      </c>
      <c r="E1218" s="9">
        <v>999</v>
      </c>
      <c r="F1218" s="1">
        <v>0.5</v>
      </c>
      <c r="G1218">
        <v>4.5999999999999996</v>
      </c>
      <c r="H1218" s="4">
        <v>79</v>
      </c>
      <c r="I1218" t="str">
        <f t="shared" si="18"/>
        <v>50% or more</v>
      </c>
      <c r="J1218" t="str" cm="1">
        <f t="array" ref="J1218">_xlfn.IFS(G1218&lt;=2,"0-2.0",G1218&lt;=3,"2.1-3.0",G1218&lt;=4,"3.1-4.0",G1218&lt;=5,"4.1-5.0")</f>
        <v>4.1-5.0</v>
      </c>
      <c r="K1218" s="6">
        <f>amazontable[[#This Row],[Discounted Price]]*H1218</f>
        <v>39421</v>
      </c>
      <c r="L1218" s="7" t="str" cm="1">
        <f t="array" ref="L1218">_xlfn.IFS(D1218&lt;=200,"0-200",D1218&lt;=500,"201-500",D1218&gt;500,"501 &amp; above")</f>
        <v>201-500</v>
      </c>
      <c r="M1218" t="str" cm="1">
        <f t="array" ref="M1218">_xlfn.IFS(H1218&lt;1000,"0-999",H1218&lt;10000,"1,000-9,999",H1218&gt;10000,"10,001&amp; above")</f>
        <v>0-999</v>
      </c>
      <c r="N1218" t="s">
        <v>10519</v>
      </c>
      <c r="O1218" t="s">
        <v>10524</v>
      </c>
      <c r="P1218" s="19" t="s">
        <v>20694</v>
      </c>
      <c r="Q1218" t="s">
        <v>20695</v>
      </c>
      <c r="R1218" t="s">
        <v>20696</v>
      </c>
      <c r="S1218" t="s">
        <v>20697</v>
      </c>
      <c r="T1218" t="s">
        <v>20698</v>
      </c>
      <c r="U1218" t="s">
        <v>20699</v>
      </c>
      <c r="V1218" t="s">
        <v>20700</v>
      </c>
      <c r="W1218" t="s">
        <v>20701</v>
      </c>
    </row>
    <row r="1219" spans="1:23" x14ac:dyDescent="0.35">
      <c r="A1219" t="s">
        <v>13110</v>
      </c>
      <c r="B1219" t="s">
        <v>13160</v>
      </c>
      <c r="C1219" t="s">
        <v>13174</v>
      </c>
      <c r="D1219" s="2">
        <v>8799</v>
      </c>
      <c r="E1219" s="9">
        <v>11995</v>
      </c>
      <c r="F1219" s="1">
        <v>0.27</v>
      </c>
      <c r="G1219">
        <v>4.0999999999999996</v>
      </c>
      <c r="H1219" s="4">
        <v>4157</v>
      </c>
      <c r="I1219" t="str">
        <f t="shared" ref="I1219:I1282" si="19">IF(F1219&gt;=50%,"50% or more","&lt;50%")</f>
        <v>&lt;50%</v>
      </c>
      <c r="J1219" t="str" cm="1">
        <f t="array" ref="J1219">_xlfn.IFS(G1219&lt;=2,"0-2.0",G1219&lt;=3,"2.1-3.0",G1219&lt;=4,"3.1-4.0",G1219&lt;=5,"4.1-5.0")</f>
        <v>4.1-5.0</v>
      </c>
      <c r="K1219" s="6">
        <f>amazontable[[#This Row],[Discounted Price]]*H1219</f>
        <v>36577443</v>
      </c>
      <c r="L1219" s="7" t="str" cm="1">
        <f t="array" ref="L1219">_xlfn.IFS(D1219&lt;=200,"0-200",D1219&lt;=500,"201-500",D1219&gt;500,"501 &amp; above")</f>
        <v>501 &amp; above</v>
      </c>
      <c r="M1219" t="str" cm="1">
        <f t="array" ref="M1219">_xlfn.IFS(H1219&lt;1000,"0-999",H1219&lt;10000,"1,000-9,999",H1219&gt;10000,"10,001&amp; above")</f>
        <v>1,000-9,999</v>
      </c>
      <c r="N1219" t="s">
        <v>10529</v>
      </c>
      <c r="O1219" t="s">
        <v>10534</v>
      </c>
      <c r="P1219" s="19" t="s">
        <v>20702</v>
      </c>
      <c r="Q1219" t="s">
        <v>20703</v>
      </c>
      <c r="R1219" t="s">
        <v>20704</v>
      </c>
      <c r="S1219" t="s">
        <v>20705</v>
      </c>
      <c r="T1219" t="s">
        <v>20706</v>
      </c>
      <c r="U1219" t="s">
        <v>20707</v>
      </c>
      <c r="V1219" t="s">
        <v>20708</v>
      </c>
      <c r="W1219" t="s">
        <v>20709</v>
      </c>
    </row>
    <row r="1220" spans="1:23" x14ac:dyDescent="0.35">
      <c r="A1220" t="s">
        <v>13110</v>
      </c>
      <c r="B1220" t="s">
        <v>13160</v>
      </c>
      <c r="C1220" t="s">
        <v>13161</v>
      </c>
      <c r="D1220" s="2">
        <v>1529</v>
      </c>
      <c r="E1220" s="9">
        <v>2999</v>
      </c>
      <c r="F1220" s="1">
        <v>0.49</v>
      </c>
      <c r="G1220">
        <v>3.3</v>
      </c>
      <c r="H1220" s="4">
        <v>29</v>
      </c>
      <c r="I1220" t="str">
        <f t="shared" si="19"/>
        <v>&lt;50%</v>
      </c>
      <c r="J1220" t="str" cm="1">
        <f t="array" ref="J1220">_xlfn.IFS(G1220&lt;=2,"0-2.0",G1220&lt;=3,"2.1-3.0",G1220&lt;=4,"3.1-4.0",G1220&lt;=5,"4.1-5.0")</f>
        <v>3.1-4.0</v>
      </c>
      <c r="K1220" s="6">
        <f>amazontable[[#This Row],[Discounted Price]]*H1220</f>
        <v>44341</v>
      </c>
      <c r="L1220" s="7" t="str" cm="1">
        <f t="array" ref="L1220">_xlfn.IFS(D1220&lt;=200,"0-200",D1220&lt;=500,"201-500",D1220&gt;500,"501 &amp; above")</f>
        <v>501 &amp; above</v>
      </c>
      <c r="M1220" t="str" cm="1">
        <f t="array" ref="M1220">_xlfn.IFS(H1220&lt;1000,"0-999",H1220&lt;10000,"1,000-9,999",H1220&gt;10000,"10,001&amp; above")</f>
        <v>0-999</v>
      </c>
      <c r="N1220" t="s">
        <v>10539</v>
      </c>
      <c r="O1220" t="s">
        <v>10544</v>
      </c>
      <c r="P1220" s="19" t="s">
        <v>20710</v>
      </c>
      <c r="Q1220" t="s">
        <v>20711</v>
      </c>
      <c r="R1220" t="s">
        <v>20712</v>
      </c>
      <c r="S1220" t="s">
        <v>20713</v>
      </c>
      <c r="T1220" t="s">
        <v>20714</v>
      </c>
      <c r="U1220" t="s">
        <v>20715</v>
      </c>
      <c r="V1220" t="s">
        <v>20716</v>
      </c>
      <c r="W1220" t="s">
        <v>20717</v>
      </c>
    </row>
    <row r="1221" spans="1:23" x14ac:dyDescent="0.35">
      <c r="A1221" t="s">
        <v>13110</v>
      </c>
      <c r="B1221" t="s">
        <v>13158</v>
      </c>
      <c r="C1221" t="s">
        <v>13162</v>
      </c>
      <c r="D1221" s="2">
        <v>1199</v>
      </c>
      <c r="E1221" s="9">
        <v>1690</v>
      </c>
      <c r="F1221" s="1">
        <v>0.28999999999999998</v>
      </c>
      <c r="G1221">
        <v>4.2</v>
      </c>
      <c r="H1221" s="4">
        <v>4580</v>
      </c>
      <c r="I1221" t="str">
        <f t="shared" si="19"/>
        <v>&lt;50%</v>
      </c>
      <c r="J1221" t="str" cm="1">
        <f t="array" ref="J1221">_xlfn.IFS(G1221&lt;=2,"0-2.0",G1221&lt;=3,"2.1-3.0",G1221&lt;=4,"3.1-4.0",G1221&lt;=5,"4.1-5.0")</f>
        <v>4.1-5.0</v>
      </c>
      <c r="K1221" s="6">
        <f>amazontable[[#This Row],[Discounted Price]]*H1221</f>
        <v>5491420</v>
      </c>
      <c r="L1221" s="7" t="str" cm="1">
        <f t="array" ref="L1221">_xlfn.IFS(D1221&lt;=200,"0-200",D1221&lt;=500,"201-500",D1221&gt;500,"501 &amp; above")</f>
        <v>501 &amp; above</v>
      </c>
      <c r="M1221" t="str" cm="1">
        <f t="array" ref="M1221">_xlfn.IFS(H1221&lt;1000,"0-999",H1221&lt;10000,"1,000-9,999",H1221&gt;10000,"10,001&amp; above")</f>
        <v>1,000-9,999</v>
      </c>
      <c r="N1221" t="s">
        <v>10549</v>
      </c>
      <c r="O1221" t="s">
        <v>10554</v>
      </c>
      <c r="P1221" s="19" t="s">
        <v>20718</v>
      </c>
      <c r="Q1221" t="s">
        <v>20719</v>
      </c>
      <c r="R1221" t="s">
        <v>20720</v>
      </c>
      <c r="S1221" t="s">
        <v>20721</v>
      </c>
      <c r="T1221" t="s">
        <v>20722</v>
      </c>
      <c r="U1221" t="s">
        <v>20723</v>
      </c>
      <c r="V1221" t="s">
        <v>20724</v>
      </c>
      <c r="W1221" t="s">
        <v>20725</v>
      </c>
    </row>
    <row r="1222" spans="1:23" x14ac:dyDescent="0.35">
      <c r="A1222" t="s">
        <v>13110</v>
      </c>
      <c r="B1222" t="s">
        <v>13158</v>
      </c>
      <c r="C1222" t="s">
        <v>13159</v>
      </c>
      <c r="D1222" s="2">
        <v>1052</v>
      </c>
      <c r="E1222" s="9">
        <v>1790</v>
      </c>
      <c r="F1222" s="1">
        <v>0.41</v>
      </c>
      <c r="G1222">
        <v>4.3</v>
      </c>
      <c r="H1222" s="4">
        <v>1404</v>
      </c>
      <c r="I1222" t="str">
        <f t="shared" si="19"/>
        <v>&lt;50%</v>
      </c>
      <c r="J1222" t="str" cm="1">
        <f t="array" ref="J1222">_xlfn.IFS(G1222&lt;=2,"0-2.0",G1222&lt;=3,"2.1-3.0",G1222&lt;=4,"3.1-4.0",G1222&lt;=5,"4.1-5.0")</f>
        <v>4.1-5.0</v>
      </c>
      <c r="K1222" s="6">
        <f>amazontable[[#This Row],[Discounted Price]]*H1222</f>
        <v>1477008</v>
      </c>
      <c r="L1222" s="7" t="str" cm="1">
        <f t="array" ref="L1222">_xlfn.IFS(D1222&lt;=200,"0-200",D1222&lt;=500,"201-500",D1222&gt;500,"501 &amp; above")</f>
        <v>501 &amp; above</v>
      </c>
      <c r="M1222" t="str" cm="1">
        <f t="array" ref="M1222">_xlfn.IFS(H1222&lt;1000,"0-999",H1222&lt;10000,"1,000-9,999",H1222&gt;10000,"10,001&amp; above")</f>
        <v>1,000-9,999</v>
      </c>
      <c r="N1222" t="s">
        <v>10559</v>
      </c>
      <c r="O1222" t="s">
        <v>10564</v>
      </c>
      <c r="P1222" s="19" t="s">
        <v>20726</v>
      </c>
      <c r="Q1222" t="s">
        <v>20727</v>
      </c>
      <c r="R1222" t="s">
        <v>20728</v>
      </c>
      <c r="S1222" t="s">
        <v>20729</v>
      </c>
      <c r="T1222" t="s">
        <v>20730</v>
      </c>
      <c r="U1222" t="s">
        <v>20731</v>
      </c>
      <c r="V1222" t="s">
        <v>20732</v>
      </c>
      <c r="W1222" t="s">
        <v>20733</v>
      </c>
    </row>
    <row r="1223" spans="1:23" x14ac:dyDescent="0.35">
      <c r="A1223" t="s">
        <v>13110</v>
      </c>
      <c r="B1223" t="s">
        <v>13158</v>
      </c>
      <c r="C1223" t="s">
        <v>13159</v>
      </c>
      <c r="D1223" s="2">
        <v>6499</v>
      </c>
      <c r="E1223" s="9">
        <v>8995</v>
      </c>
      <c r="F1223" s="1">
        <v>0.28000000000000003</v>
      </c>
      <c r="G1223">
        <v>4.3</v>
      </c>
      <c r="H1223" s="4">
        <v>2810</v>
      </c>
      <c r="I1223" t="str">
        <f t="shared" si="19"/>
        <v>&lt;50%</v>
      </c>
      <c r="J1223" t="str" cm="1">
        <f t="array" ref="J1223">_xlfn.IFS(G1223&lt;=2,"0-2.0",G1223&lt;=3,"2.1-3.0",G1223&lt;=4,"3.1-4.0",G1223&lt;=5,"4.1-5.0")</f>
        <v>4.1-5.0</v>
      </c>
      <c r="K1223" s="6">
        <f>amazontable[[#This Row],[Discounted Price]]*H1223</f>
        <v>18262190</v>
      </c>
      <c r="L1223" s="7" t="str" cm="1">
        <f t="array" ref="L1223">_xlfn.IFS(D1223&lt;=200,"0-200",D1223&lt;=500,"201-500",D1223&gt;500,"501 &amp; above")</f>
        <v>501 &amp; above</v>
      </c>
      <c r="M1223" t="str" cm="1">
        <f t="array" ref="M1223">_xlfn.IFS(H1223&lt;1000,"0-999",H1223&lt;10000,"1,000-9,999",H1223&gt;10000,"10,001&amp; above")</f>
        <v>1,000-9,999</v>
      </c>
      <c r="N1223" t="s">
        <v>10569</v>
      </c>
      <c r="O1223" t="s">
        <v>10575</v>
      </c>
      <c r="P1223" s="19" t="s">
        <v>20734</v>
      </c>
      <c r="Q1223" t="s">
        <v>20735</v>
      </c>
      <c r="R1223" t="s">
        <v>20736</v>
      </c>
      <c r="S1223" t="s">
        <v>20737</v>
      </c>
      <c r="T1223" t="s">
        <v>20738</v>
      </c>
      <c r="U1223" t="s">
        <v>20739</v>
      </c>
      <c r="V1223" t="s">
        <v>20740</v>
      </c>
      <c r="W1223" t="s">
        <v>20741</v>
      </c>
    </row>
    <row r="1224" spans="1:23" x14ac:dyDescent="0.35">
      <c r="A1224" t="s">
        <v>13110</v>
      </c>
      <c r="B1224" t="s">
        <v>13158</v>
      </c>
      <c r="C1224" t="s">
        <v>13159</v>
      </c>
      <c r="D1224">
        <v>239</v>
      </c>
      <c r="E1224" s="9">
        <v>239</v>
      </c>
      <c r="F1224" s="1">
        <v>0</v>
      </c>
      <c r="G1224">
        <v>4.3</v>
      </c>
      <c r="H1224" s="4">
        <v>7</v>
      </c>
      <c r="I1224" t="str">
        <f t="shared" si="19"/>
        <v>&lt;50%</v>
      </c>
      <c r="J1224" t="str" cm="1">
        <f t="array" ref="J1224">_xlfn.IFS(G1224&lt;=2,"0-2.0",G1224&lt;=3,"2.1-3.0",G1224&lt;=4,"3.1-4.0",G1224&lt;=5,"4.1-5.0")</f>
        <v>4.1-5.0</v>
      </c>
      <c r="K1224" s="6">
        <f>amazontable[[#This Row],[Discounted Price]]*H1224</f>
        <v>1673</v>
      </c>
      <c r="L1224" s="7" t="str" cm="1">
        <f t="array" ref="L1224">_xlfn.IFS(D1224&lt;=200,"0-200",D1224&lt;=500,"201-500",D1224&gt;500,"501 &amp; above")</f>
        <v>201-500</v>
      </c>
      <c r="M1224" t="str" cm="1">
        <f t="array" ref="M1224">_xlfn.IFS(H1224&lt;1000,"0-999",H1224&lt;10000,"1,000-9,999",H1224&gt;10000,"10,001&amp; above")</f>
        <v>0-999</v>
      </c>
      <c r="N1224" t="s">
        <v>10580</v>
      </c>
      <c r="O1224" t="s">
        <v>10585</v>
      </c>
      <c r="P1224" s="19" t="s">
        <v>20742</v>
      </c>
      <c r="Q1224" t="s">
        <v>20743</v>
      </c>
      <c r="R1224" t="s">
        <v>20744</v>
      </c>
      <c r="S1224" t="s">
        <v>20745</v>
      </c>
      <c r="T1224" t="s">
        <v>20746</v>
      </c>
      <c r="U1224" t="s">
        <v>20747</v>
      </c>
    </row>
    <row r="1225" spans="1:23" x14ac:dyDescent="0.35">
      <c r="A1225" t="s">
        <v>13110</v>
      </c>
      <c r="B1225" t="s">
        <v>13158</v>
      </c>
      <c r="C1225" t="s">
        <v>13159</v>
      </c>
      <c r="D1225">
        <v>699</v>
      </c>
      <c r="E1225" s="9">
        <v>1599</v>
      </c>
      <c r="F1225" s="1">
        <v>0.56000000000000005</v>
      </c>
      <c r="G1225">
        <v>4.7</v>
      </c>
      <c r="H1225" s="4">
        <v>1729</v>
      </c>
      <c r="I1225" t="str">
        <f t="shared" si="19"/>
        <v>50% or more</v>
      </c>
      <c r="J1225" t="str" cm="1">
        <f t="array" ref="J1225">_xlfn.IFS(G1225&lt;=2,"0-2.0",G1225&lt;=3,"2.1-3.0",G1225&lt;=4,"3.1-4.0",G1225&lt;=5,"4.1-5.0")</f>
        <v>4.1-5.0</v>
      </c>
      <c r="K1225" s="6">
        <f>amazontable[[#This Row],[Discounted Price]]*H1225</f>
        <v>1208571</v>
      </c>
      <c r="L1225" s="7" t="str" cm="1">
        <f t="array" ref="L1225">_xlfn.IFS(D1225&lt;=200,"0-200",D1225&lt;=500,"201-500",D1225&gt;500,"501 &amp; above")</f>
        <v>501 &amp; above</v>
      </c>
      <c r="M1225" t="str" cm="1">
        <f t="array" ref="M1225">_xlfn.IFS(H1225&lt;1000,"0-999",H1225&lt;10000,"1,000-9,999",H1225&gt;10000,"10,001&amp; above")</f>
        <v>1,000-9,999</v>
      </c>
      <c r="N1225" t="s">
        <v>10590</v>
      </c>
      <c r="O1225" t="s">
        <v>10595</v>
      </c>
      <c r="P1225" s="19" t="s">
        <v>20748</v>
      </c>
      <c r="Q1225" t="s">
        <v>20749</v>
      </c>
      <c r="R1225" t="s">
        <v>20750</v>
      </c>
      <c r="S1225" t="s">
        <v>20751</v>
      </c>
      <c r="T1225" t="s">
        <v>20752</v>
      </c>
      <c r="U1225" t="s">
        <v>20753</v>
      </c>
    </row>
    <row r="1226" spans="1:23" x14ac:dyDescent="0.35">
      <c r="A1226" t="s">
        <v>13110</v>
      </c>
      <c r="B1226" t="s">
        <v>13158</v>
      </c>
      <c r="C1226" t="s">
        <v>13159</v>
      </c>
      <c r="D1226" s="2">
        <v>2599</v>
      </c>
      <c r="E1226" s="9">
        <v>4290</v>
      </c>
      <c r="F1226" s="1">
        <v>0.39</v>
      </c>
      <c r="G1226">
        <v>4.4000000000000004</v>
      </c>
      <c r="H1226" s="4">
        <v>2116</v>
      </c>
      <c r="I1226" t="str">
        <f t="shared" si="19"/>
        <v>&lt;50%</v>
      </c>
      <c r="J1226" t="str" cm="1">
        <f t="array" ref="J1226">_xlfn.IFS(G1226&lt;=2,"0-2.0",G1226&lt;=3,"2.1-3.0",G1226&lt;=4,"3.1-4.0",G1226&lt;=5,"4.1-5.0")</f>
        <v>4.1-5.0</v>
      </c>
      <c r="K1226" s="6">
        <f>amazontable[[#This Row],[Discounted Price]]*H1226</f>
        <v>5499484</v>
      </c>
      <c r="L1226" s="7" t="str" cm="1">
        <f t="array" ref="L1226">_xlfn.IFS(D1226&lt;=200,"0-200",D1226&lt;=500,"201-500",D1226&gt;500,"501 &amp; above")</f>
        <v>501 &amp; above</v>
      </c>
      <c r="M1226" t="str" cm="1">
        <f t="array" ref="M1226">_xlfn.IFS(H1226&lt;1000,"0-999",H1226&lt;10000,"1,000-9,999",H1226&gt;10000,"10,001&amp; above")</f>
        <v>1,000-9,999</v>
      </c>
      <c r="N1226" t="s">
        <v>10600</v>
      </c>
      <c r="O1226" t="s">
        <v>10606</v>
      </c>
      <c r="P1226" s="19" t="s">
        <v>20754</v>
      </c>
      <c r="Q1226" t="s">
        <v>20755</v>
      </c>
      <c r="R1226" t="s">
        <v>20756</v>
      </c>
      <c r="S1226" t="s">
        <v>20757</v>
      </c>
      <c r="T1226" t="s">
        <v>20758</v>
      </c>
      <c r="U1226" t="s">
        <v>20759</v>
      </c>
      <c r="V1226" t="s">
        <v>20760</v>
      </c>
      <c r="W1226" t="s">
        <v>20761</v>
      </c>
    </row>
    <row r="1227" spans="1:23" x14ac:dyDescent="0.35">
      <c r="A1227" t="s">
        <v>13110</v>
      </c>
      <c r="B1227" t="s">
        <v>13158</v>
      </c>
      <c r="C1227" t="s">
        <v>13162</v>
      </c>
      <c r="D1227" s="2">
        <v>1547</v>
      </c>
      <c r="E1227" s="9">
        <v>2890</v>
      </c>
      <c r="F1227" s="1">
        <v>0.46</v>
      </c>
      <c r="G1227">
        <v>3.9</v>
      </c>
      <c r="H1227" s="4">
        <v>463</v>
      </c>
      <c r="I1227" t="str">
        <f t="shared" si="19"/>
        <v>&lt;50%</v>
      </c>
      <c r="J1227" t="str" cm="1">
        <f t="array" ref="J1227">_xlfn.IFS(G1227&lt;=2,"0-2.0",G1227&lt;=3,"2.1-3.0",G1227&lt;=4,"3.1-4.0",G1227&lt;=5,"4.1-5.0")</f>
        <v>3.1-4.0</v>
      </c>
      <c r="K1227" s="6">
        <f>amazontable[[#This Row],[Discounted Price]]*H1227</f>
        <v>716261</v>
      </c>
      <c r="L1227" s="7" t="str" cm="1">
        <f t="array" ref="L1227">_xlfn.IFS(D1227&lt;=200,"0-200",D1227&lt;=500,"201-500",D1227&gt;500,"501 &amp; above")</f>
        <v>501 &amp; above</v>
      </c>
      <c r="M1227" t="str" cm="1">
        <f t="array" ref="M1227">_xlfn.IFS(H1227&lt;1000,"0-999",H1227&lt;10000,"1,000-9,999",H1227&gt;10000,"10,001&amp; above")</f>
        <v>0-999</v>
      </c>
      <c r="N1227" t="s">
        <v>10611</v>
      </c>
      <c r="O1227" t="s">
        <v>10616</v>
      </c>
      <c r="P1227" s="19" t="s">
        <v>20762</v>
      </c>
      <c r="Q1227" t="s">
        <v>20763</v>
      </c>
      <c r="R1227" t="s">
        <v>20764</v>
      </c>
      <c r="S1227" t="s">
        <v>20765</v>
      </c>
      <c r="T1227" t="s">
        <v>20766</v>
      </c>
      <c r="U1227" t="s">
        <v>20767</v>
      </c>
      <c r="V1227" t="s">
        <v>20768</v>
      </c>
      <c r="W1227" t="s">
        <v>20769</v>
      </c>
    </row>
    <row r="1228" spans="1:23" x14ac:dyDescent="0.35">
      <c r="A1228" t="s">
        <v>13110</v>
      </c>
      <c r="B1228" t="s">
        <v>13158</v>
      </c>
      <c r="C1228" t="s">
        <v>13159</v>
      </c>
      <c r="D1228">
        <v>499</v>
      </c>
      <c r="E1228" s="9">
        <v>1299</v>
      </c>
      <c r="F1228" s="1">
        <v>0.62</v>
      </c>
      <c r="G1228">
        <v>4.7</v>
      </c>
      <c r="H1228" s="4">
        <v>54</v>
      </c>
      <c r="I1228" t="str">
        <f t="shared" si="19"/>
        <v>50% or more</v>
      </c>
      <c r="J1228" t="str" cm="1">
        <f t="array" ref="J1228">_xlfn.IFS(G1228&lt;=2,"0-2.0",G1228&lt;=3,"2.1-3.0",G1228&lt;=4,"3.1-4.0",G1228&lt;=5,"4.1-5.0")</f>
        <v>4.1-5.0</v>
      </c>
      <c r="K1228" s="6">
        <f>amazontable[[#This Row],[Discounted Price]]*H1228</f>
        <v>26946</v>
      </c>
      <c r="L1228" s="7" t="str" cm="1">
        <f t="array" ref="L1228">_xlfn.IFS(D1228&lt;=200,"0-200",D1228&lt;=500,"201-500",D1228&gt;500,"501 &amp; above")</f>
        <v>201-500</v>
      </c>
      <c r="M1228" t="str" cm="1">
        <f t="array" ref="M1228">_xlfn.IFS(H1228&lt;1000,"0-999",H1228&lt;10000,"1,000-9,999",H1228&gt;10000,"10,001&amp; above")</f>
        <v>0-999</v>
      </c>
      <c r="N1228" t="s">
        <v>10621</v>
      </c>
      <c r="O1228" t="s">
        <v>10626</v>
      </c>
      <c r="P1228" s="19" t="s">
        <v>20770</v>
      </c>
      <c r="Q1228" t="s">
        <v>20771</v>
      </c>
      <c r="R1228" t="s">
        <v>20772</v>
      </c>
      <c r="S1228" t="s">
        <v>20773</v>
      </c>
      <c r="T1228" t="s">
        <v>20774</v>
      </c>
      <c r="U1228" t="s">
        <v>20775</v>
      </c>
      <c r="V1228" t="s">
        <v>20776</v>
      </c>
      <c r="W1228" t="s">
        <v>20777</v>
      </c>
    </row>
    <row r="1229" spans="1:23" x14ac:dyDescent="0.35">
      <c r="A1229" t="s">
        <v>13110</v>
      </c>
      <c r="B1229" t="s">
        <v>13160</v>
      </c>
      <c r="C1229" t="s">
        <v>13165</v>
      </c>
      <c r="D1229">
        <v>510</v>
      </c>
      <c r="E1229" s="9">
        <v>640</v>
      </c>
      <c r="F1229" s="1">
        <v>0.2</v>
      </c>
      <c r="G1229">
        <v>4.0999999999999996</v>
      </c>
      <c r="H1229" s="4">
        <v>7229</v>
      </c>
      <c r="I1229" t="str">
        <f t="shared" si="19"/>
        <v>&lt;50%</v>
      </c>
      <c r="J1229" t="str" cm="1">
        <f t="array" ref="J1229">_xlfn.IFS(G1229&lt;=2,"0-2.0",G1229&lt;=3,"2.1-3.0",G1229&lt;=4,"3.1-4.0",G1229&lt;=5,"4.1-5.0")</f>
        <v>4.1-5.0</v>
      </c>
      <c r="K1229" s="6">
        <f>amazontable[[#This Row],[Discounted Price]]*H1229</f>
        <v>3686790</v>
      </c>
      <c r="L1229" s="7" t="str" cm="1">
        <f t="array" ref="L1229">_xlfn.IFS(D1229&lt;=200,"0-200",D1229&lt;=500,"201-500",D1229&gt;500,"501 &amp; above")</f>
        <v>501 &amp; above</v>
      </c>
      <c r="M1229" t="str" cm="1">
        <f t="array" ref="M1229">_xlfn.IFS(H1229&lt;1000,"0-999",H1229&lt;10000,"1,000-9,999",H1229&gt;10000,"10,001&amp; above")</f>
        <v>1,000-9,999</v>
      </c>
      <c r="N1229" t="s">
        <v>10631</v>
      </c>
      <c r="O1229" t="s">
        <v>10636</v>
      </c>
      <c r="P1229" s="19" t="s">
        <v>20778</v>
      </c>
      <c r="Q1229" t="s">
        <v>20779</v>
      </c>
      <c r="R1229" t="s">
        <v>20780</v>
      </c>
      <c r="S1229" t="s">
        <v>20781</v>
      </c>
      <c r="T1229" t="s">
        <v>20782</v>
      </c>
      <c r="U1229" t="s">
        <v>20783</v>
      </c>
      <c r="V1229" t="s">
        <v>20784</v>
      </c>
      <c r="W1229" t="s">
        <v>20785</v>
      </c>
    </row>
    <row r="1230" spans="1:23" x14ac:dyDescent="0.35">
      <c r="A1230" t="s">
        <v>13110</v>
      </c>
      <c r="B1230" t="s">
        <v>13160</v>
      </c>
      <c r="C1230" t="s">
        <v>13165</v>
      </c>
      <c r="D1230" s="2">
        <v>1899</v>
      </c>
      <c r="E1230" s="9">
        <v>3790</v>
      </c>
      <c r="F1230" s="1">
        <v>0.5</v>
      </c>
      <c r="G1230">
        <v>3.8</v>
      </c>
      <c r="H1230" s="4">
        <v>3842</v>
      </c>
      <c r="I1230" t="str">
        <f t="shared" si="19"/>
        <v>50% or more</v>
      </c>
      <c r="J1230" t="str" cm="1">
        <f t="array" ref="J1230">_xlfn.IFS(G1230&lt;=2,"0-2.0",G1230&lt;=3,"2.1-3.0",G1230&lt;=4,"3.1-4.0",G1230&lt;=5,"4.1-5.0")</f>
        <v>3.1-4.0</v>
      </c>
      <c r="K1230" s="6">
        <f>amazontable[[#This Row],[Discounted Price]]*H1230</f>
        <v>7295958</v>
      </c>
      <c r="L1230" s="7" t="str" cm="1">
        <f t="array" ref="L1230">_xlfn.IFS(D1230&lt;=200,"0-200",D1230&lt;=500,"201-500",D1230&gt;500,"501 &amp; above")</f>
        <v>501 &amp; above</v>
      </c>
      <c r="M1230" t="str" cm="1">
        <f t="array" ref="M1230">_xlfn.IFS(H1230&lt;1000,"0-999",H1230&lt;10000,"1,000-9,999",H1230&gt;10000,"10,001&amp; above")</f>
        <v>1,000-9,999</v>
      </c>
      <c r="N1230" t="s">
        <v>10641</v>
      </c>
      <c r="O1230" t="s">
        <v>10646</v>
      </c>
      <c r="P1230" s="19" t="s">
        <v>20786</v>
      </c>
      <c r="Q1230" t="s">
        <v>20787</v>
      </c>
      <c r="R1230" t="s">
        <v>20788</v>
      </c>
      <c r="S1230" t="s">
        <v>20789</v>
      </c>
      <c r="T1230" t="s">
        <v>20790</v>
      </c>
      <c r="U1230" t="s">
        <v>20791</v>
      </c>
      <c r="V1230" t="s">
        <v>20792</v>
      </c>
      <c r="W1230" t="s">
        <v>20793</v>
      </c>
    </row>
    <row r="1231" spans="1:23" x14ac:dyDescent="0.35">
      <c r="A1231" t="s">
        <v>13110</v>
      </c>
      <c r="B1231" t="s">
        <v>13160</v>
      </c>
      <c r="C1231" t="s">
        <v>13165</v>
      </c>
      <c r="D1231" s="2">
        <v>2599</v>
      </c>
      <c r="E1231" s="9">
        <v>4560</v>
      </c>
      <c r="F1231" s="1">
        <v>0.43</v>
      </c>
      <c r="G1231">
        <v>4.4000000000000004</v>
      </c>
      <c r="H1231" s="4">
        <v>646</v>
      </c>
      <c r="I1231" t="str">
        <f t="shared" si="19"/>
        <v>&lt;50%</v>
      </c>
      <c r="J1231" t="str" cm="1">
        <f t="array" ref="J1231">_xlfn.IFS(G1231&lt;=2,"0-2.0",G1231&lt;=3,"2.1-3.0",G1231&lt;=4,"3.1-4.0",G1231&lt;=5,"4.1-5.0")</f>
        <v>4.1-5.0</v>
      </c>
      <c r="K1231" s="6">
        <f>amazontable[[#This Row],[Discounted Price]]*H1231</f>
        <v>1678954</v>
      </c>
      <c r="L1231" s="7" t="str" cm="1">
        <f t="array" ref="L1231">_xlfn.IFS(D1231&lt;=200,"0-200",D1231&lt;=500,"201-500",D1231&gt;500,"501 &amp; above")</f>
        <v>501 &amp; above</v>
      </c>
      <c r="M1231" t="str" cm="1">
        <f t="array" ref="M1231">_xlfn.IFS(H1231&lt;1000,"0-999",H1231&lt;10000,"1,000-9,999",H1231&gt;10000,"10,001&amp; above")</f>
        <v>0-999</v>
      </c>
      <c r="N1231" t="s">
        <v>10651</v>
      </c>
      <c r="O1231" t="s">
        <v>10656</v>
      </c>
      <c r="P1231" s="19" t="s">
        <v>20794</v>
      </c>
      <c r="Q1231" t="s">
        <v>20795</v>
      </c>
      <c r="R1231" t="s">
        <v>20796</v>
      </c>
      <c r="S1231" t="s">
        <v>20797</v>
      </c>
      <c r="T1231" t="s">
        <v>20798</v>
      </c>
      <c r="U1231" t="s">
        <v>20799</v>
      </c>
      <c r="V1231" t="s">
        <v>20800</v>
      </c>
      <c r="W1231" t="s">
        <v>20801</v>
      </c>
    </row>
    <row r="1232" spans="1:23" x14ac:dyDescent="0.35">
      <c r="A1232" t="s">
        <v>13110</v>
      </c>
      <c r="B1232" t="s">
        <v>13158</v>
      </c>
      <c r="C1232" t="s">
        <v>13159</v>
      </c>
      <c r="D1232" s="2">
        <v>1199</v>
      </c>
      <c r="E1232" s="9">
        <v>3500</v>
      </c>
      <c r="F1232" s="1">
        <v>0.66</v>
      </c>
      <c r="G1232">
        <v>4.3</v>
      </c>
      <c r="H1232" s="4">
        <v>1802</v>
      </c>
      <c r="I1232" t="str">
        <f t="shared" si="19"/>
        <v>50% or more</v>
      </c>
      <c r="J1232" t="str" cm="1">
        <f t="array" ref="J1232">_xlfn.IFS(G1232&lt;=2,"0-2.0",G1232&lt;=3,"2.1-3.0",G1232&lt;=4,"3.1-4.0",G1232&lt;=5,"4.1-5.0")</f>
        <v>4.1-5.0</v>
      </c>
      <c r="K1232" s="6">
        <f>amazontable[[#This Row],[Discounted Price]]*H1232</f>
        <v>2160598</v>
      </c>
      <c r="L1232" s="7" t="str" cm="1">
        <f t="array" ref="L1232">_xlfn.IFS(D1232&lt;=200,"0-200",D1232&lt;=500,"201-500",D1232&gt;500,"501 &amp; above")</f>
        <v>501 &amp; above</v>
      </c>
      <c r="M1232" t="str" cm="1">
        <f t="array" ref="M1232">_xlfn.IFS(H1232&lt;1000,"0-999",H1232&lt;10000,"1,000-9,999",H1232&gt;10000,"10,001&amp; above")</f>
        <v>1,000-9,999</v>
      </c>
      <c r="N1232" t="s">
        <v>10660</v>
      </c>
      <c r="O1232" t="s">
        <v>10665</v>
      </c>
      <c r="P1232" s="19" t="s">
        <v>20802</v>
      </c>
      <c r="Q1232" t="s">
        <v>20803</v>
      </c>
      <c r="R1232" t="s">
        <v>20804</v>
      </c>
      <c r="S1232" t="s">
        <v>20805</v>
      </c>
      <c r="T1232" t="s">
        <v>20806</v>
      </c>
      <c r="U1232" t="s">
        <v>20807</v>
      </c>
      <c r="V1232" t="s">
        <v>20808</v>
      </c>
      <c r="W1232" t="s">
        <v>20809</v>
      </c>
    </row>
    <row r="1233" spans="1:23" x14ac:dyDescent="0.35">
      <c r="A1233" t="s">
        <v>13110</v>
      </c>
      <c r="B1233" t="s">
        <v>13160</v>
      </c>
      <c r="C1233" t="s">
        <v>13165</v>
      </c>
      <c r="D1233">
        <v>999</v>
      </c>
      <c r="E1233" s="9">
        <v>2600</v>
      </c>
      <c r="F1233" s="1">
        <v>0.62</v>
      </c>
      <c r="G1233">
        <v>3.4</v>
      </c>
      <c r="H1233" s="4">
        <v>252</v>
      </c>
      <c r="I1233" t="str">
        <f t="shared" si="19"/>
        <v>50% or more</v>
      </c>
      <c r="J1233" t="str" cm="1">
        <f t="array" ref="J1233">_xlfn.IFS(G1233&lt;=2,"0-2.0",G1233&lt;=3,"2.1-3.0",G1233&lt;=4,"3.1-4.0",G1233&lt;=5,"4.1-5.0")</f>
        <v>3.1-4.0</v>
      </c>
      <c r="K1233" s="6">
        <f>amazontable[[#This Row],[Discounted Price]]*H1233</f>
        <v>251748</v>
      </c>
      <c r="L1233" s="7" t="str" cm="1">
        <f t="array" ref="L1233">_xlfn.IFS(D1233&lt;=200,"0-200",D1233&lt;=500,"201-500",D1233&gt;500,"501 &amp; above")</f>
        <v>501 &amp; above</v>
      </c>
      <c r="M1233" t="str" cm="1">
        <f t="array" ref="M1233">_xlfn.IFS(H1233&lt;1000,"0-999",H1233&lt;10000,"1,000-9,999",H1233&gt;10000,"10,001&amp; above")</f>
        <v>0-999</v>
      </c>
      <c r="N1233" t="s">
        <v>10670</v>
      </c>
      <c r="O1233" t="s">
        <v>10675</v>
      </c>
      <c r="P1233" s="19" t="s">
        <v>20810</v>
      </c>
      <c r="Q1233" t="s">
        <v>20811</v>
      </c>
      <c r="R1233" t="s">
        <v>20812</v>
      </c>
      <c r="S1233" t="s">
        <v>20813</v>
      </c>
      <c r="T1233" t="s">
        <v>20814</v>
      </c>
      <c r="U1233" t="s">
        <v>20815</v>
      </c>
      <c r="V1233" t="s">
        <v>20816</v>
      </c>
      <c r="W1233" t="s">
        <v>20817</v>
      </c>
    </row>
    <row r="1234" spans="1:23" x14ac:dyDescent="0.35">
      <c r="A1234" t="s">
        <v>13110</v>
      </c>
      <c r="B1234" t="s">
        <v>13158</v>
      </c>
      <c r="C1234" t="s">
        <v>13159</v>
      </c>
      <c r="D1234" s="2">
        <v>1999</v>
      </c>
      <c r="E1234" s="9">
        <v>3300</v>
      </c>
      <c r="F1234" s="1">
        <v>0.39</v>
      </c>
      <c r="G1234">
        <v>4.2</v>
      </c>
      <c r="H1234" s="4">
        <v>780</v>
      </c>
      <c r="I1234" t="str">
        <f t="shared" si="19"/>
        <v>&lt;50%</v>
      </c>
      <c r="J1234" t="str" cm="1">
        <f t="array" ref="J1234">_xlfn.IFS(G1234&lt;=2,"0-2.0",G1234&lt;=3,"2.1-3.0",G1234&lt;=4,"3.1-4.0",G1234&lt;=5,"4.1-5.0")</f>
        <v>4.1-5.0</v>
      </c>
      <c r="K1234" s="6">
        <f>amazontable[[#This Row],[Discounted Price]]*H1234</f>
        <v>1559220</v>
      </c>
      <c r="L1234" s="7" t="str" cm="1">
        <f t="array" ref="L1234">_xlfn.IFS(D1234&lt;=200,"0-200",D1234&lt;=500,"201-500",D1234&gt;500,"501 &amp; above")</f>
        <v>501 &amp; above</v>
      </c>
      <c r="M1234" t="str" cm="1">
        <f t="array" ref="M1234">_xlfn.IFS(H1234&lt;1000,"0-999",H1234&lt;10000,"1,000-9,999",H1234&gt;10000,"10,001&amp; above")</f>
        <v>0-999</v>
      </c>
      <c r="N1234" t="s">
        <v>10680</v>
      </c>
      <c r="O1234" t="s">
        <v>10685</v>
      </c>
      <c r="P1234" s="19" t="s">
        <v>20818</v>
      </c>
      <c r="Q1234" t="s">
        <v>20819</v>
      </c>
      <c r="R1234" t="s">
        <v>20820</v>
      </c>
      <c r="S1234" t="s">
        <v>20821</v>
      </c>
      <c r="T1234" t="s">
        <v>20822</v>
      </c>
      <c r="U1234" t="s">
        <v>20823</v>
      </c>
      <c r="V1234" t="s">
        <v>20824</v>
      </c>
      <c r="W1234" t="s">
        <v>20825</v>
      </c>
    </row>
    <row r="1235" spans="1:23" x14ac:dyDescent="0.35">
      <c r="A1235" t="s">
        <v>13110</v>
      </c>
      <c r="B1235" t="s">
        <v>13158</v>
      </c>
      <c r="C1235" t="s">
        <v>13159</v>
      </c>
      <c r="D1235">
        <v>210</v>
      </c>
      <c r="E1235" s="9">
        <v>699</v>
      </c>
      <c r="F1235" s="1">
        <v>0.7</v>
      </c>
      <c r="G1235">
        <v>3.7</v>
      </c>
      <c r="H1235" s="4">
        <v>74</v>
      </c>
      <c r="I1235" t="str">
        <f t="shared" si="19"/>
        <v>50% or more</v>
      </c>
      <c r="J1235" t="str" cm="1">
        <f t="array" ref="J1235">_xlfn.IFS(G1235&lt;=2,"0-2.0",G1235&lt;=3,"2.1-3.0",G1235&lt;=4,"3.1-4.0",G1235&lt;=5,"4.1-5.0")</f>
        <v>3.1-4.0</v>
      </c>
      <c r="K1235" s="6">
        <f>amazontable[[#This Row],[Discounted Price]]*H1235</f>
        <v>15540</v>
      </c>
      <c r="L1235" s="7" t="str" cm="1">
        <f t="array" ref="L1235">_xlfn.IFS(D1235&lt;=200,"0-200",D1235&lt;=500,"201-500",D1235&gt;500,"501 &amp; above")</f>
        <v>201-500</v>
      </c>
      <c r="M1235" t="str" cm="1">
        <f t="array" ref="M1235">_xlfn.IFS(H1235&lt;1000,"0-999",H1235&lt;10000,"1,000-9,999",H1235&gt;10000,"10,001&amp; above")</f>
        <v>0-999</v>
      </c>
      <c r="N1235" t="s">
        <v>10690</v>
      </c>
      <c r="O1235" t="s">
        <v>10695</v>
      </c>
      <c r="P1235" s="19" t="s">
        <v>20826</v>
      </c>
      <c r="Q1235" t="s">
        <v>20827</v>
      </c>
      <c r="R1235" t="s">
        <v>20828</v>
      </c>
      <c r="S1235" t="s">
        <v>20829</v>
      </c>
      <c r="T1235" t="s">
        <v>20830</v>
      </c>
      <c r="U1235" t="s">
        <v>20831</v>
      </c>
      <c r="V1235" t="s">
        <v>20832</v>
      </c>
      <c r="W1235" t="s">
        <v>20833</v>
      </c>
    </row>
    <row r="1236" spans="1:23" x14ac:dyDescent="0.35">
      <c r="A1236" t="s">
        <v>13110</v>
      </c>
      <c r="B1236" t="s">
        <v>13160</v>
      </c>
      <c r="C1236" t="s">
        <v>13174</v>
      </c>
      <c r="D1236" s="2">
        <v>14499</v>
      </c>
      <c r="E1236" s="9">
        <v>23559</v>
      </c>
      <c r="F1236" s="1">
        <v>0.38</v>
      </c>
      <c r="G1236">
        <v>4.3</v>
      </c>
      <c r="H1236" s="4">
        <v>2026</v>
      </c>
      <c r="I1236" t="str">
        <f t="shared" si="19"/>
        <v>&lt;50%</v>
      </c>
      <c r="J1236" t="str" cm="1">
        <f t="array" ref="J1236">_xlfn.IFS(G1236&lt;=2,"0-2.0",G1236&lt;=3,"2.1-3.0",G1236&lt;=4,"3.1-4.0",G1236&lt;=5,"4.1-5.0")</f>
        <v>4.1-5.0</v>
      </c>
      <c r="K1236" s="6">
        <f>amazontable[[#This Row],[Discounted Price]]*H1236</f>
        <v>29374974</v>
      </c>
      <c r="L1236" s="7" t="str" cm="1">
        <f t="array" ref="L1236">_xlfn.IFS(D1236&lt;=200,"0-200",D1236&lt;=500,"201-500",D1236&gt;500,"501 &amp; above")</f>
        <v>501 &amp; above</v>
      </c>
      <c r="M1236" t="str" cm="1">
        <f t="array" ref="M1236">_xlfn.IFS(H1236&lt;1000,"0-999",H1236&lt;10000,"1,000-9,999",H1236&gt;10000,"10,001&amp; above")</f>
        <v>1,000-9,999</v>
      </c>
      <c r="N1236" t="s">
        <v>10700</v>
      </c>
      <c r="O1236" t="s">
        <v>10705</v>
      </c>
      <c r="P1236" s="19" t="s">
        <v>20834</v>
      </c>
      <c r="Q1236" t="s">
        <v>20835</v>
      </c>
      <c r="R1236" t="s">
        <v>20836</v>
      </c>
      <c r="S1236" t="s">
        <v>20837</v>
      </c>
      <c r="T1236" t="s">
        <v>20838</v>
      </c>
      <c r="U1236" t="s">
        <v>20839</v>
      </c>
      <c r="V1236" t="s">
        <v>20840</v>
      </c>
      <c r="W1236" t="s">
        <v>20841</v>
      </c>
    </row>
    <row r="1237" spans="1:23" x14ac:dyDescent="0.35">
      <c r="A1237" t="s">
        <v>13110</v>
      </c>
      <c r="B1237" t="s">
        <v>13166</v>
      </c>
      <c r="C1237" t="s">
        <v>13167</v>
      </c>
      <c r="D1237">
        <v>950</v>
      </c>
      <c r="E1237" s="9">
        <v>1599</v>
      </c>
      <c r="F1237" s="1">
        <v>0.41</v>
      </c>
      <c r="G1237">
        <v>4.3</v>
      </c>
      <c r="H1237" s="4">
        <v>5911</v>
      </c>
      <c r="I1237" t="str">
        <f t="shared" si="19"/>
        <v>&lt;50%</v>
      </c>
      <c r="J1237" t="str" cm="1">
        <f t="array" ref="J1237">_xlfn.IFS(G1237&lt;=2,"0-2.0",G1237&lt;=3,"2.1-3.0",G1237&lt;=4,"3.1-4.0",G1237&lt;=5,"4.1-5.0")</f>
        <v>4.1-5.0</v>
      </c>
      <c r="K1237" s="6">
        <f>amazontable[[#This Row],[Discounted Price]]*H1237</f>
        <v>5615450</v>
      </c>
      <c r="L1237" s="7" t="str" cm="1">
        <f t="array" ref="L1237">_xlfn.IFS(D1237&lt;=200,"0-200",D1237&lt;=500,"201-500",D1237&gt;500,"501 &amp; above")</f>
        <v>501 &amp; above</v>
      </c>
      <c r="M1237" t="str" cm="1">
        <f t="array" ref="M1237">_xlfn.IFS(H1237&lt;1000,"0-999",H1237&lt;10000,"1,000-9,999",H1237&gt;10000,"10,001&amp; above")</f>
        <v>1,000-9,999</v>
      </c>
      <c r="N1237" t="s">
        <v>10710</v>
      </c>
      <c r="O1237" t="s">
        <v>10715</v>
      </c>
      <c r="P1237" s="19" t="s">
        <v>20842</v>
      </c>
      <c r="Q1237" t="s">
        <v>20843</v>
      </c>
      <c r="R1237" t="s">
        <v>20844</v>
      </c>
      <c r="S1237" t="s">
        <v>20845</v>
      </c>
      <c r="T1237" t="s">
        <v>20846</v>
      </c>
      <c r="U1237" t="s">
        <v>20847</v>
      </c>
      <c r="V1237" t="s">
        <v>20848</v>
      </c>
      <c r="W1237" t="s">
        <v>20849</v>
      </c>
    </row>
    <row r="1238" spans="1:23" x14ac:dyDescent="0.35">
      <c r="A1238" t="s">
        <v>13110</v>
      </c>
      <c r="B1238" t="s">
        <v>13158</v>
      </c>
      <c r="C1238" t="s">
        <v>13159</v>
      </c>
      <c r="D1238" s="2">
        <v>7199</v>
      </c>
      <c r="E1238" s="9">
        <v>9995</v>
      </c>
      <c r="F1238" s="1">
        <v>0.28000000000000003</v>
      </c>
      <c r="G1238">
        <v>4.4000000000000004</v>
      </c>
      <c r="H1238" s="4">
        <v>1964</v>
      </c>
      <c r="I1238" t="str">
        <f t="shared" si="19"/>
        <v>&lt;50%</v>
      </c>
      <c r="J1238" t="str" cm="1">
        <f t="array" ref="J1238">_xlfn.IFS(G1238&lt;=2,"0-2.0",G1238&lt;=3,"2.1-3.0",G1238&lt;=4,"3.1-4.0",G1238&lt;=5,"4.1-5.0")</f>
        <v>4.1-5.0</v>
      </c>
      <c r="K1238" s="6">
        <f>amazontable[[#This Row],[Discounted Price]]*H1238</f>
        <v>14138836</v>
      </c>
      <c r="L1238" s="7" t="str" cm="1">
        <f t="array" ref="L1238">_xlfn.IFS(D1238&lt;=200,"0-200",D1238&lt;=500,"201-500",D1238&gt;500,"501 &amp; above")</f>
        <v>501 &amp; above</v>
      </c>
      <c r="M1238" t="str" cm="1">
        <f t="array" ref="M1238">_xlfn.IFS(H1238&lt;1000,"0-999",H1238&lt;10000,"1,000-9,999",H1238&gt;10000,"10,001&amp; above")</f>
        <v>1,000-9,999</v>
      </c>
      <c r="N1238" t="s">
        <v>10720</v>
      </c>
      <c r="O1238" t="s">
        <v>10725</v>
      </c>
      <c r="P1238" s="19" t="s">
        <v>20850</v>
      </c>
      <c r="Q1238" t="s">
        <v>20851</v>
      </c>
      <c r="R1238" t="s">
        <v>20852</v>
      </c>
      <c r="S1238" t="s">
        <v>20853</v>
      </c>
      <c r="T1238" t="s">
        <v>20854</v>
      </c>
      <c r="U1238" t="s">
        <v>20855</v>
      </c>
      <c r="V1238" t="s">
        <v>20856</v>
      </c>
      <c r="W1238" t="s">
        <v>20857</v>
      </c>
    </row>
    <row r="1239" spans="1:23" x14ac:dyDescent="0.35">
      <c r="A1239" t="s">
        <v>13110</v>
      </c>
      <c r="B1239" t="s">
        <v>13160</v>
      </c>
      <c r="C1239" t="s">
        <v>13161</v>
      </c>
      <c r="D1239" s="2">
        <v>2439</v>
      </c>
      <c r="E1239" s="9">
        <v>2545</v>
      </c>
      <c r="F1239" s="1">
        <v>0.04</v>
      </c>
      <c r="G1239">
        <v>4.0999999999999996</v>
      </c>
      <c r="H1239" s="4">
        <v>25</v>
      </c>
      <c r="I1239" t="str">
        <f t="shared" si="19"/>
        <v>&lt;50%</v>
      </c>
      <c r="J1239" t="str" cm="1">
        <f t="array" ref="J1239">_xlfn.IFS(G1239&lt;=2,"0-2.0",G1239&lt;=3,"2.1-3.0",G1239&lt;=4,"3.1-4.0",G1239&lt;=5,"4.1-5.0")</f>
        <v>4.1-5.0</v>
      </c>
      <c r="K1239" s="6">
        <f>amazontable[[#This Row],[Discounted Price]]*H1239</f>
        <v>60975</v>
      </c>
      <c r="L1239" s="7" t="str" cm="1">
        <f t="array" ref="L1239">_xlfn.IFS(D1239&lt;=200,"0-200",D1239&lt;=500,"201-500",D1239&gt;500,"501 &amp; above")</f>
        <v>501 &amp; above</v>
      </c>
      <c r="M1239" t="str" cm="1">
        <f t="array" ref="M1239">_xlfn.IFS(H1239&lt;1000,"0-999",H1239&lt;10000,"1,000-9,999",H1239&gt;10000,"10,001&amp; above")</f>
        <v>0-999</v>
      </c>
      <c r="N1239" t="s">
        <v>10730</v>
      </c>
      <c r="O1239" t="s">
        <v>10735</v>
      </c>
      <c r="P1239" s="19" t="s">
        <v>20858</v>
      </c>
      <c r="Q1239" t="s">
        <v>20859</v>
      </c>
      <c r="R1239" t="s">
        <v>20860</v>
      </c>
    </row>
    <row r="1240" spans="1:23" x14ac:dyDescent="0.35">
      <c r="A1240" t="s">
        <v>13110</v>
      </c>
      <c r="B1240" t="s">
        <v>13158</v>
      </c>
      <c r="C1240" t="s">
        <v>13162</v>
      </c>
      <c r="D1240" s="2">
        <v>7799</v>
      </c>
      <c r="E1240" s="9">
        <v>8995</v>
      </c>
      <c r="F1240" s="1">
        <v>0.13</v>
      </c>
      <c r="G1240">
        <v>4</v>
      </c>
      <c r="H1240" s="4">
        <v>3160</v>
      </c>
      <c r="I1240" t="str">
        <f t="shared" si="19"/>
        <v>&lt;50%</v>
      </c>
      <c r="J1240" t="str" cm="1">
        <f t="array" ref="J1240">_xlfn.IFS(G1240&lt;=2,"0-2.0",G1240&lt;=3,"2.1-3.0",G1240&lt;=4,"3.1-4.0",G1240&lt;=5,"4.1-5.0")</f>
        <v>3.1-4.0</v>
      </c>
      <c r="K1240" s="6">
        <f>amazontable[[#This Row],[Discounted Price]]*H1240</f>
        <v>24644840</v>
      </c>
      <c r="L1240" s="7" t="str" cm="1">
        <f t="array" ref="L1240">_xlfn.IFS(D1240&lt;=200,"0-200",D1240&lt;=500,"201-500",D1240&gt;500,"501 &amp; above")</f>
        <v>501 &amp; above</v>
      </c>
      <c r="M1240" t="str" cm="1">
        <f t="array" ref="M1240">_xlfn.IFS(H1240&lt;1000,"0-999",H1240&lt;10000,"1,000-9,999",H1240&gt;10000,"10,001&amp; above")</f>
        <v>1,000-9,999</v>
      </c>
      <c r="N1240" t="s">
        <v>10740</v>
      </c>
      <c r="O1240" t="s">
        <v>10745</v>
      </c>
      <c r="P1240" s="19" t="s">
        <v>20861</v>
      </c>
      <c r="Q1240" t="s">
        <v>20862</v>
      </c>
      <c r="R1240" t="s">
        <v>20863</v>
      </c>
      <c r="S1240" t="s">
        <v>20864</v>
      </c>
      <c r="T1240" t="s">
        <v>20865</v>
      </c>
      <c r="U1240" t="s">
        <v>20866</v>
      </c>
      <c r="V1240" t="s">
        <v>20867</v>
      </c>
      <c r="W1240" t="s">
        <v>20868</v>
      </c>
    </row>
    <row r="1241" spans="1:23" x14ac:dyDescent="0.35">
      <c r="A1241" t="s">
        <v>13110</v>
      </c>
      <c r="B1241" t="s">
        <v>13158</v>
      </c>
      <c r="C1241" t="s">
        <v>13159</v>
      </c>
      <c r="D1241" s="2">
        <v>1599</v>
      </c>
      <c r="E1241" s="9">
        <v>1999</v>
      </c>
      <c r="F1241" s="1">
        <v>0.2</v>
      </c>
      <c r="G1241">
        <v>4.4000000000000004</v>
      </c>
      <c r="H1241" s="4">
        <v>1558</v>
      </c>
      <c r="I1241" t="str">
        <f t="shared" si="19"/>
        <v>&lt;50%</v>
      </c>
      <c r="J1241" t="str" cm="1">
        <f t="array" ref="J1241">_xlfn.IFS(G1241&lt;=2,"0-2.0",G1241&lt;=3,"2.1-3.0",G1241&lt;=4,"3.1-4.0",G1241&lt;=5,"4.1-5.0")</f>
        <v>4.1-5.0</v>
      </c>
      <c r="K1241" s="6">
        <f>amazontable[[#This Row],[Discounted Price]]*H1241</f>
        <v>2491242</v>
      </c>
      <c r="L1241" s="7" t="str" cm="1">
        <f t="array" ref="L1241">_xlfn.IFS(D1241&lt;=200,"0-200",D1241&lt;=500,"201-500",D1241&gt;500,"501 &amp; above")</f>
        <v>501 &amp; above</v>
      </c>
      <c r="M1241" t="str" cm="1">
        <f t="array" ref="M1241">_xlfn.IFS(H1241&lt;1000,"0-999",H1241&lt;10000,"1,000-9,999",H1241&gt;10000,"10,001&amp; above")</f>
        <v>1,000-9,999</v>
      </c>
      <c r="N1241" t="s">
        <v>10750</v>
      </c>
      <c r="O1241" t="s">
        <v>10755</v>
      </c>
      <c r="P1241" s="19" t="s">
        <v>20869</v>
      </c>
      <c r="Q1241" t="s">
        <v>20870</v>
      </c>
      <c r="R1241" t="s">
        <v>20871</v>
      </c>
      <c r="S1241" t="s">
        <v>20872</v>
      </c>
      <c r="T1241" t="s">
        <v>20873</v>
      </c>
      <c r="U1241" t="s">
        <v>20874</v>
      </c>
      <c r="V1241" t="s">
        <v>20875</v>
      </c>
      <c r="W1241" t="s">
        <v>20876</v>
      </c>
    </row>
    <row r="1242" spans="1:23" x14ac:dyDescent="0.35">
      <c r="A1242" t="s">
        <v>13110</v>
      </c>
      <c r="B1242" t="s">
        <v>13158</v>
      </c>
      <c r="C1242" t="s">
        <v>13159</v>
      </c>
      <c r="D1242" s="2">
        <v>2899</v>
      </c>
      <c r="E1242" s="9">
        <v>5500</v>
      </c>
      <c r="F1242" s="1">
        <v>0.47</v>
      </c>
      <c r="G1242">
        <v>3.8</v>
      </c>
      <c r="H1242" s="4">
        <v>8958</v>
      </c>
      <c r="I1242" t="str">
        <f t="shared" si="19"/>
        <v>&lt;50%</v>
      </c>
      <c r="J1242" t="str" cm="1">
        <f t="array" ref="J1242">_xlfn.IFS(G1242&lt;=2,"0-2.0",G1242&lt;=3,"2.1-3.0",G1242&lt;=4,"3.1-4.0",G1242&lt;=5,"4.1-5.0")</f>
        <v>3.1-4.0</v>
      </c>
      <c r="K1242" s="6">
        <f>amazontable[[#This Row],[Discounted Price]]*H1242</f>
        <v>25969242</v>
      </c>
      <c r="L1242" s="7" t="str" cm="1">
        <f t="array" ref="L1242">_xlfn.IFS(D1242&lt;=200,"0-200",D1242&lt;=500,"201-500",D1242&gt;500,"501 &amp; above")</f>
        <v>501 &amp; above</v>
      </c>
      <c r="M1242" t="str" cm="1">
        <f t="array" ref="M1242">_xlfn.IFS(H1242&lt;1000,"0-999",H1242&lt;10000,"1,000-9,999",H1242&gt;10000,"10,001&amp; above")</f>
        <v>1,000-9,999</v>
      </c>
      <c r="N1242" t="s">
        <v>10760</v>
      </c>
      <c r="O1242" t="s">
        <v>10765</v>
      </c>
      <c r="P1242" s="19" t="s">
        <v>20877</v>
      </c>
      <c r="Q1242" t="s">
        <v>20878</v>
      </c>
      <c r="R1242" t="s">
        <v>20879</v>
      </c>
      <c r="S1242" t="s">
        <v>20880</v>
      </c>
      <c r="T1242" t="s">
        <v>20881</v>
      </c>
      <c r="U1242" t="s">
        <v>20882</v>
      </c>
      <c r="V1242" t="s">
        <v>20883</v>
      </c>
      <c r="W1242" t="s">
        <v>20884</v>
      </c>
    </row>
    <row r="1243" spans="1:23" x14ac:dyDescent="0.35">
      <c r="A1243" t="s">
        <v>13110</v>
      </c>
      <c r="B1243" t="s">
        <v>13158</v>
      </c>
      <c r="C1243" t="s">
        <v>13175</v>
      </c>
      <c r="D1243" s="2">
        <v>9799</v>
      </c>
      <c r="E1243" s="9">
        <v>12150</v>
      </c>
      <c r="F1243" s="1">
        <v>0.19</v>
      </c>
      <c r="G1243">
        <v>4.3</v>
      </c>
      <c r="H1243" s="4">
        <v>13251</v>
      </c>
      <c r="I1243" t="str">
        <f t="shared" si="19"/>
        <v>&lt;50%</v>
      </c>
      <c r="J1243" t="str" cm="1">
        <f t="array" ref="J1243">_xlfn.IFS(G1243&lt;=2,"0-2.0",G1243&lt;=3,"2.1-3.0",G1243&lt;=4,"3.1-4.0",G1243&lt;=5,"4.1-5.0")</f>
        <v>4.1-5.0</v>
      </c>
      <c r="K1243" s="6">
        <f>amazontable[[#This Row],[Discounted Price]]*H1243</f>
        <v>129846549</v>
      </c>
      <c r="L1243" s="7" t="str" cm="1">
        <f t="array" ref="L1243">_xlfn.IFS(D1243&lt;=200,"0-200",D1243&lt;=500,"201-500",D1243&gt;500,"501 &amp; above")</f>
        <v>501 &amp; above</v>
      </c>
      <c r="M1243" t="str" cm="1">
        <f t="array" ref="M1243">_xlfn.IFS(H1243&lt;1000,"0-999",H1243&lt;10000,"1,000-9,999",H1243&gt;10000,"10,001&amp; above")</f>
        <v>10,001&amp; above</v>
      </c>
      <c r="N1243" t="s">
        <v>10770</v>
      </c>
      <c r="O1243" t="s">
        <v>10774</v>
      </c>
      <c r="P1243" s="19" t="s">
        <v>20885</v>
      </c>
      <c r="Q1243" t="s">
        <v>20886</v>
      </c>
      <c r="R1243" t="s">
        <v>20887</v>
      </c>
      <c r="S1243" t="s">
        <v>20888</v>
      </c>
      <c r="T1243" t="s">
        <v>20889</v>
      </c>
      <c r="U1243" t="s">
        <v>20890</v>
      </c>
      <c r="V1243" t="s">
        <v>20891</v>
      </c>
      <c r="W1243" t="s">
        <v>20892</v>
      </c>
    </row>
    <row r="1244" spans="1:23" x14ac:dyDescent="0.35">
      <c r="A1244" t="s">
        <v>13110</v>
      </c>
      <c r="B1244" t="s">
        <v>13158</v>
      </c>
      <c r="C1244" t="s">
        <v>13162</v>
      </c>
      <c r="D1244" s="2">
        <v>3299</v>
      </c>
      <c r="E1244" s="9">
        <v>4995</v>
      </c>
      <c r="F1244" s="1">
        <v>0.34</v>
      </c>
      <c r="G1244">
        <v>3.8</v>
      </c>
      <c r="H1244" s="4">
        <v>1393</v>
      </c>
      <c r="I1244" t="str">
        <f t="shared" si="19"/>
        <v>&lt;50%</v>
      </c>
      <c r="J1244" t="str" cm="1">
        <f t="array" ref="J1244">_xlfn.IFS(G1244&lt;=2,"0-2.0",G1244&lt;=3,"2.1-3.0",G1244&lt;=4,"3.1-4.0",G1244&lt;=5,"4.1-5.0")</f>
        <v>3.1-4.0</v>
      </c>
      <c r="K1244" s="6">
        <f>amazontable[[#This Row],[Discounted Price]]*H1244</f>
        <v>4595507</v>
      </c>
      <c r="L1244" s="7" t="str" cm="1">
        <f t="array" ref="L1244">_xlfn.IFS(D1244&lt;=200,"0-200",D1244&lt;=500,"201-500",D1244&gt;500,"501 &amp; above")</f>
        <v>501 &amp; above</v>
      </c>
      <c r="M1244" t="str" cm="1">
        <f t="array" ref="M1244">_xlfn.IFS(H1244&lt;1000,"0-999",H1244&lt;10000,"1,000-9,999",H1244&gt;10000,"10,001&amp; above")</f>
        <v>1,000-9,999</v>
      </c>
      <c r="N1244" t="s">
        <v>10779</v>
      </c>
      <c r="O1244" t="s">
        <v>10784</v>
      </c>
      <c r="P1244" s="19" t="s">
        <v>20893</v>
      </c>
      <c r="Q1244" t="s">
        <v>20894</v>
      </c>
      <c r="R1244" t="s">
        <v>20895</v>
      </c>
      <c r="S1244" t="s">
        <v>20896</v>
      </c>
      <c r="T1244" t="s">
        <v>20897</v>
      </c>
      <c r="U1244" t="s">
        <v>20898</v>
      </c>
      <c r="V1244" t="s">
        <v>20899</v>
      </c>
      <c r="W1244" t="s">
        <v>20900</v>
      </c>
    </row>
    <row r="1245" spans="1:23" x14ac:dyDescent="0.35">
      <c r="A1245" t="s">
        <v>13110</v>
      </c>
      <c r="B1245" t="s">
        <v>13158</v>
      </c>
      <c r="C1245" t="s">
        <v>13159</v>
      </c>
      <c r="D1245">
        <v>669</v>
      </c>
      <c r="E1245" s="9">
        <v>1499</v>
      </c>
      <c r="F1245" s="1">
        <v>0.55000000000000004</v>
      </c>
      <c r="G1245">
        <v>2.2999999999999998</v>
      </c>
      <c r="H1245" s="4">
        <v>13</v>
      </c>
      <c r="I1245" t="str">
        <f t="shared" si="19"/>
        <v>50% or more</v>
      </c>
      <c r="J1245" t="str" cm="1">
        <f t="array" ref="J1245">_xlfn.IFS(G1245&lt;=2,"0-2.0",G1245&lt;=3,"2.1-3.0",G1245&lt;=4,"3.1-4.0",G1245&lt;=5,"4.1-5.0")</f>
        <v>2.1-3.0</v>
      </c>
      <c r="K1245" s="6">
        <f>amazontable[[#This Row],[Discounted Price]]*H1245</f>
        <v>8697</v>
      </c>
      <c r="L1245" s="7" t="str" cm="1">
        <f t="array" ref="L1245">_xlfn.IFS(D1245&lt;=200,"0-200",D1245&lt;=500,"201-500",D1245&gt;500,"501 &amp; above")</f>
        <v>501 &amp; above</v>
      </c>
      <c r="M1245" t="str" cm="1">
        <f t="array" ref="M1245">_xlfn.IFS(H1245&lt;1000,"0-999",H1245&lt;10000,"1,000-9,999",H1245&gt;10000,"10,001&amp; above")</f>
        <v>0-999</v>
      </c>
      <c r="N1245" t="s">
        <v>10789</v>
      </c>
      <c r="O1245" t="s">
        <v>10794</v>
      </c>
      <c r="P1245" s="19" t="s">
        <v>20901</v>
      </c>
      <c r="Q1245" t="s">
        <v>20902</v>
      </c>
      <c r="R1245" t="s">
        <v>20903</v>
      </c>
      <c r="S1245" t="s">
        <v>20904</v>
      </c>
      <c r="T1245" t="s">
        <v>20905</v>
      </c>
    </row>
    <row r="1246" spans="1:23" x14ac:dyDescent="0.35">
      <c r="A1246" t="s">
        <v>13110</v>
      </c>
      <c r="B1246" t="s">
        <v>13158</v>
      </c>
      <c r="C1246" t="s">
        <v>13159</v>
      </c>
      <c r="D1246" s="2">
        <v>5890</v>
      </c>
      <c r="E1246" s="9">
        <v>7506</v>
      </c>
      <c r="F1246" s="1">
        <v>0.22</v>
      </c>
      <c r="G1246">
        <v>4.5</v>
      </c>
      <c r="H1246" s="4">
        <v>7241</v>
      </c>
      <c r="I1246" t="str">
        <f t="shared" si="19"/>
        <v>&lt;50%</v>
      </c>
      <c r="J1246" t="str" cm="1">
        <f t="array" ref="J1246">_xlfn.IFS(G1246&lt;=2,"0-2.0",G1246&lt;=3,"2.1-3.0",G1246&lt;=4,"3.1-4.0",G1246&lt;=5,"4.1-5.0")</f>
        <v>4.1-5.0</v>
      </c>
      <c r="K1246" s="6">
        <f>amazontable[[#This Row],[Discounted Price]]*H1246</f>
        <v>42649490</v>
      </c>
      <c r="L1246" s="7" t="str" cm="1">
        <f t="array" ref="L1246">_xlfn.IFS(D1246&lt;=200,"0-200",D1246&lt;=500,"201-500",D1246&gt;500,"501 &amp; above")</f>
        <v>501 &amp; above</v>
      </c>
      <c r="M1246" t="str" cm="1">
        <f t="array" ref="M1246">_xlfn.IFS(H1246&lt;1000,"0-999",H1246&lt;10000,"1,000-9,999",H1246&gt;10000,"10,001&amp; above")</f>
        <v>1,000-9,999</v>
      </c>
      <c r="N1246" t="s">
        <v>10799</v>
      </c>
      <c r="O1246" t="s">
        <v>10804</v>
      </c>
      <c r="P1246" s="19" t="s">
        <v>20906</v>
      </c>
      <c r="Q1246" t="s">
        <v>20907</v>
      </c>
      <c r="R1246" t="s">
        <v>20908</v>
      </c>
      <c r="S1246" t="s">
        <v>20909</v>
      </c>
      <c r="T1246" t="s">
        <v>20910</v>
      </c>
      <c r="U1246" t="s">
        <v>20911</v>
      </c>
      <c r="V1246" t="s">
        <v>20912</v>
      </c>
      <c r="W1246" t="s">
        <v>20913</v>
      </c>
    </row>
    <row r="1247" spans="1:23" x14ac:dyDescent="0.35">
      <c r="A1247" t="s">
        <v>13110</v>
      </c>
      <c r="B1247" t="s">
        <v>13158</v>
      </c>
      <c r="C1247" t="s">
        <v>13170</v>
      </c>
      <c r="D1247" s="2">
        <v>9199</v>
      </c>
      <c r="E1247" s="9">
        <v>18000</v>
      </c>
      <c r="F1247" s="1">
        <v>0.49</v>
      </c>
      <c r="G1247">
        <v>4</v>
      </c>
      <c r="H1247" s="4">
        <v>16020</v>
      </c>
      <c r="I1247" t="str">
        <f t="shared" si="19"/>
        <v>&lt;50%</v>
      </c>
      <c r="J1247" t="str" cm="1">
        <f t="array" ref="J1247">_xlfn.IFS(G1247&lt;=2,"0-2.0",G1247&lt;=3,"2.1-3.0",G1247&lt;=4,"3.1-4.0",G1247&lt;=5,"4.1-5.0")</f>
        <v>3.1-4.0</v>
      </c>
      <c r="K1247" s="6">
        <f>amazontable[[#This Row],[Discounted Price]]*H1247</f>
        <v>147367980</v>
      </c>
      <c r="L1247" s="7" t="str" cm="1">
        <f t="array" ref="L1247">_xlfn.IFS(D1247&lt;=200,"0-200",D1247&lt;=500,"201-500",D1247&gt;500,"501 &amp; above")</f>
        <v>501 &amp; above</v>
      </c>
      <c r="M1247" t="str" cm="1">
        <f t="array" ref="M1247">_xlfn.IFS(H1247&lt;1000,"0-999",H1247&lt;10000,"1,000-9,999",H1247&gt;10000,"10,001&amp; above")</f>
        <v>10,001&amp; above</v>
      </c>
      <c r="N1247" t="s">
        <v>10809</v>
      </c>
      <c r="O1247" t="s">
        <v>10814</v>
      </c>
      <c r="P1247" s="19" t="s">
        <v>20914</v>
      </c>
      <c r="Q1247" t="s">
        <v>20915</v>
      </c>
      <c r="R1247" t="s">
        <v>20916</v>
      </c>
      <c r="S1247" t="s">
        <v>20917</v>
      </c>
      <c r="T1247" t="s">
        <v>20918</v>
      </c>
      <c r="U1247" t="s">
        <v>20919</v>
      </c>
      <c r="V1247" t="s">
        <v>20920</v>
      </c>
      <c r="W1247" t="s">
        <v>20921</v>
      </c>
    </row>
    <row r="1248" spans="1:23" x14ac:dyDescent="0.35">
      <c r="A1248" t="s">
        <v>13110</v>
      </c>
      <c r="B1248" t="s">
        <v>13166</v>
      </c>
      <c r="C1248" t="s">
        <v>13167</v>
      </c>
      <c r="D1248">
        <v>351</v>
      </c>
      <c r="E1248" s="9">
        <v>1099</v>
      </c>
      <c r="F1248" s="1">
        <v>0.68</v>
      </c>
      <c r="G1248">
        <v>3.7</v>
      </c>
      <c r="H1248" s="4">
        <v>1470</v>
      </c>
      <c r="I1248" t="str">
        <f t="shared" si="19"/>
        <v>50% or more</v>
      </c>
      <c r="J1248" t="str" cm="1">
        <f t="array" ref="J1248">_xlfn.IFS(G1248&lt;=2,"0-2.0",G1248&lt;=3,"2.1-3.0",G1248&lt;=4,"3.1-4.0",G1248&lt;=5,"4.1-5.0")</f>
        <v>3.1-4.0</v>
      </c>
      <c r="K1248" s="6">
        <f>amazontable[[#This Row],[Discounted Price]]*H1248</f>
        <v>515970</v>
      </c>
      <c r="L1248" s="7" t="str" cm="1">
        <f t="array" ref="L1248">_xlfn.IFS(D1248&lt;=200,"0-200",D1248&lt;=500,"201-500",D1248&gt;500,"501 &amp; above")</f>
        <v>201-500</v>
      </c>
      <c r="M1248" t="str" cm="1">
        <f t="array" ref="M1248">_xlfn.IFS(H1248&lt;1000,"0-999",H1248&lt;10000,"1,000-9,999",H1248&gt;10000,"10,001&amp; above")</f>
        <v>1,000-9,999</v>
      </c>
      <c r="N1248" t="s">
        <v>10819</v>
      </c>
      <c r="O1248" t="s">
        <v>10824</v>
      </c>
      <c r="P1248" s="19" t="s">
        <v>20922</v>
      </c>
      <c r="Q1248" t="s">
        <v>20923</v>
      </c>
      <c r="R1248" t="s">
        <v>20924</v>
      </c>
      <c r="S1248" t="s">
        <v>20925</v>
      </c>
      <c r="T1248" t="s">
        <v>20926</v>
      </c>
      <c r="U1248" t="s">
        <v>20927</v>
      </c>
      <c r="V1248" t="s">
        <v>20928</v>
      </c>
      <c r="W1248" t="s">
        <v>20929</v>
      </c>
    </row>
    <row r="1249" spans="1:23" x14ac:dyDescent="0.35">
      <c r="A1249" t="s">
        <v>13176</v>
      </c>
      <c r="B1249" t="s">
        <v>13177</v>
      </c>
      <c r="C1249" t="s">
        <v>13178</v>
      </c>
      <c r="D1249">
        <v>899</v>
      </c>
      <c r="E1249" s="9">
        <v>1900</v>
      </c>
      <c r="F1249" s="1">
        <v>0.53</v>
      </c>
      <c r="G1249">
        <v>4</v>
      </c>
      <c r="H1249" s="4">
        <v>3663</v>
      </c>
      <c r="I1249" t="str">
        <f t="shared" si="19"/>
        <v>50% or more</v>
      </c>
      <c r="J1249" t="str" cm="1">
        <f t="array" ref="J1249">_xlfn.IFS(G1249&lt;=2,"0-2.0",G1249&lt;=3,"2.1-3.0",G1249&lt;=4,"3.1-4.0",G1249&lt;=5,"4.1-5.0")</f>
        <v>3.1-4.0</v>
      </c>
      <c r="K1249" s="6">
        <f>amazontable[[#This Row],[Discounted Price]]*H1249</f>
        <v>3293037</v>
      </c>
      <c r="L1249" s="7" t="str" cm="1">
        <f t="array" ref="L1249">_xlfn.IFS(D1249&lt;=200,"0-200",D1249&lt;=500,"201-500",D1249&gt;500,"501 &amp; above")</f>
        <v>501 &amp; above</v>
      </c>
      <c r="M1249" t="str" cm="1">
        <f t="array" ref="M1249">_xlfn.IFS(H1249&lt;1000,"0-999",H1249&lt;10000,"1,000-9,999",H1249&gt;10000,"10,001&amp; above")</f>
        <v>1,000-9,999</v>
      </c>
      <c r="N1249" t="s">
        <v>10829</v>
      </c>
      <c r="O1249" t="s">
        <v>10835</v>
      </c>
      <c r="P1249" s="19" t="s">
        <v>20930</v>
      </c>
      <c r="Q1249" t="s">
        <v>20931</v>
      </c>
      <c r="R1249" t="s">
        <v>20932</v>
      </c>
      <c r="S1249" t="s">
        <v>20933</v>
      </c>
    </row>
    <row r="1250" spans="1:23" x14ac:dyDescent="0.35">
      <c r="A1250" t="s">
        <v>13110</v>
      </c>
      <c r="B1250" t="s">
        <v>13158</v>
      </c>
      <c r="C1250" t="s">
        <v>13159</v>
      </c>
      <c r="D1250" s="2">
        <v>1349</v>
      </c>
      <c r="E1250" s="9">
        <v>1850</v>
      </c>
      <c r="F1250" s="1">
        <v>0.27</v>
      </c>
      <c r="G1250">
        <v>4.4000000000000004</v>
      </c>
      <c r="H1250" s="4">
        <v>638</v>
      </c>
      <c r="I1250" t="str">
        <f t="shared" si="19"/>
        <v>&lt;50%</v>
      </c>
      <c r="J1250" t="str" cm="1">
        <f t="array" ref="J1250">_xlfn.IFS(G1250&lt;=2,"0-2.0",G1250&lt;=3,"2.1-3.0",G1250&lt;=4,"3.1-4.0",G1250&lt;=5,"4.1-5.0")</f>
        <v>4.1-5.0</v>
      </c>
      <c r="K1250" s="6">
        <f>amazontable[[#This Row],[Discounted Price]]*H1250</f>
        <v>860662</v>
      </c>
      <c r="L1250" s="7" t="str" cm="1">
        <f t="array" ref="L1250">_xlfn.IFS(D1250&lt;=200,"0-200",D1250&lt;=500,"201-500",D1250&gt;500,"501 &amp; above")</f>
        <v>501 &amp; above</v>
      </c>
      <c r="M1250" t="str" cm="1">
        <f t="array" ref="M1250">_xlfn.IFS(H1250&lt;1000,"0-999",H1250&lt;10000,"1,000-9,999",H1250&gt;10000,"10,001&amp; above")</f>
        <v>0-999</v>
      </c>
      <c r="N1250" t="s">
        <v>10840</v>
      </c>
      <c r="O1250" t="s">
        <v>10845</v>
      </c>
      <c r="P1250" s="19" t="s">
        <v>20934</v>
      </c>
      <c r="Q1250" t="s">
        <v>20935</v>
      </c>
      <c r="R1250" t="s">
        <v>20936</v>
      </c>
      <c r="S1250" t="s">
        <v>20937</v>
      </c>
      <c r="T1250" t="s">
        <v>20938</v>
      </c>
      <c r="U1250" t="s">
        <v>20939</v>
      </c>
      <c r="V1250" t="s">
        <v>20940</v>
      </c>
      <c r="W1250" t="s">
        <v>20941</v>
      </c>
    </row>
    <row r="1251" spans="1:23" x14ac:dyDescent="0.35">
      <c r="A1251" t="s">
        <v>13110</v>
      </c>
      <c r="B1251" t="s">
        <v>13158</v>
      </c>
      <c r="C1251" t="s">
        <v>13162</v>
      </c>
      <c r="D1251" s="2">
        <v>6236</v>
      </c>
      <c r="E1251" s="9">
        <v>9999</v>
      </c>
      <c r="F1251" s="1">
        <v>0.38</v>
      </c>
      <c r="G1251">
        <v>4.0999999999999996</v>
      </c>
      <c r="H1251" s="4">
        <v>3552</v>
      </c>
      <c r="I1251" t="str">
        <f t="shared" si="19"/>
        <v>&lt;50%</v>
      </c>
      <c r="J1251" t="str" cm="1">
        <f t="array" ref="J1251">_xlfn.IFS(G1251&lt;=2,"0-2.0",G1251&lt;=3,"2.1-3.0",G1251&lt;=4,"3.1-4.0",G1251&lt;=5,"4.1-5.0")</f>
        <v>4.1-5.0</v>
      </c>
      <c r="K1251" s="6">
        <f>amazontable[[#This Row],[Discounted Price]]*H1251</f>
        <v>22150272</v>
      </c>
      <c r="L1251" s="7" t="str" cm="1">
        <f t="array" ref="L1251">_xlfn.IFS(D1251&lt;=200,"0-200",D1251&lt;=500,"201-500",D1251&gt;500,"501 &amp; above")</f>
        <v>501 &amp; above</v>
      </c>
      <c r="M1251" t="str" cm="1">
        <f t="array" ref="M1251">_xlfn.IFS(H1251&lt;1000,"0-999",H1251&lt;10000,"1,000-9,999",H1251&gt;10000,"10,001&amp; above")</f>
        <v>1,000-9,999</v>
      </c>
      <c r="N1251" t="s">
        <v>10850</v>
      </c>
      <c r="O1251" t="s">
        <v>10855</v>
      </c>
      <c r="P1251" s="19" t="s">
        <v>20942</v>
      </c>
      <c r="Q1251" t="s">
        <v>20943</v>
      </c>
      <c r="R1251" t="s">
        <v>20944</v>
      </c>
      <c r="S1251" t="s">
        <v>20945</v>
      </c>
      <c r="T1251" t="s">
        <v>20946</v>
      </c>
      <c r="U1251" t="s">
        <v>20947</v>
      </c>
      <c r="V1251" t="s">
        <v>20948</v>
      </c>
      <c r="W1251" t="s">
        <v>20949</v>
      </c>
    </row>
    <row r="1252" spans="1:23" x14ac:dyDescent="0.35">
      <c r="A1252" t="s">
        <v>13110</v>
      </c>
      <c r="B1252" t="s">
        <v>13158</v>
      </c>
      <c r="C1252" t="s">
        <v>13159</v>
      </c>
      <c r="D1252" s="2">
        <v>2742</v>
      </c>
      <c r="E1252" s="9">
        <v>3995</v>
      </c>
      <c r="F1252" s="1">
        <v>0.31</v>
      </c>
      <c r="G1252">
        <v>4.4000000000000004</v>
      </c>
      <c r="H1252" s="4">
        <v>11148</v>
      </c>
      <c r="I1252" t="str">
        <f t="shared" si="19"/>
        <v>&lt;50%</v>
      </c>
      <c r="J1252" t="str" cm="1">
        <f t="array" ref="J1252">_xlfn.IFS(G1252&lt;=2,"0-2.0",G1252&lt;=3,"2.1-3.0",G1252&lt;=4,"3.1-4.0",G1252&lt;=5,"4.1-5.0")</f>
        <v>4.1-5.0</v>
      </c>
      <c r="K1252" s="6">
        <f>amazontable[[#This Row],[Discounted Price]]*H1252</f>
        <v>30567816</v>
      </c>
      <c r="L1252" s="7" t="str" cm="1">
        <f t="array" ref="L1252">_xlfn.IFS(D1252&lt;=200,"0-200",D1252&lt;=500,"201-500",D1252&gt;500,"501 &amp; above")</f>
        <v>501 &amp; above</v>
      </c>
      <c r="M1252" t="str" cm="1">
        <f t="array" ref="M1252">_xlfn.IFS(H1252&lt;1000,"0-999",H1252&lt;10000,"1,000-9,999",H1252&gt;10000,"10,001&amp; above")</f>
        <v>10,001&amp; above</v>
      </c>
      <c r="N1252" t="s">
        <v>10860</v>
      </c>
      <c r="O1252" t="s">
        <v>10865</v>
      </c>
      <c r="P1252" s="19" t="s">
        <v>20950</v>
      </c>
      <c r="Q1252" t="s">
        <v>20951</v>
      </c>
      <c r="R1252" t="s">
        <v>20952</v>
      </c>
      <c r="S1252" t="s">
        <v>20953</v>
      </c>
      <c r="T1252" t="s">
        <v>20954</v>
      </c>
      <c r="U1252" t="s">
        <v>20955</v>
      </c>
      <c r="V1252" t="s">
        <v>20956</v>
      </c>
      <c r="W1252" t="s">
        <v>20957</v>
      </c>
    </row>
    <row r="1253" spans="1:23" x14ac:dyDescent="0.35">
      <c r="A1253" t="s">
        <v>13110</v>
      </c>
      <c r="B1253" t="s">
        <v>13158</v>
      </c>
      <c r="C1253" t="s">
        <v>13175</v>
      </c>
      <c r="D1253">
        <v>721</v>
      </c>
      <c r="E1253" s="9">
        <v>1499</v>
      </c>
      <c r="F1253" s="1">
        <v>0.52</v>
      </c>
      <c r="G1253">
        <v>3.1</v>
      </c>
      <c r="H1253" s="4">
        <v>2449</v>
      </c>
      <c r="I1253" t="str">
        <f t="shared" si="19"/>
        <v>50% or more</v>
      </c>
      <c r="J1253" t="str" cm="1">
        <f t="array" ref="J1253">_xlfn.IFS(G1253&lt;=2,"0-2.0",G1253&lt;=3,"2.1-3.0",G1253&lt;=4,"3.1-4.0",G1253&lt;=5,"4.1-5.0")</f>
        <v>3.1-4.0</v>
      </c>
      <c r="K1253" s="6">
        <f>amazontable[[#This Row],[Discounted Price]]*H1253</f>
        <v>1765729</v>
      </c>
      <c r="L1253" s="7" t="str" cm="1">
        <f t="array" ref="L1253">_xlfn.IFS(D1253&lt;=200,"0-200",D1253&lt;=500,"201-500",D1253&gt;500,"501 &amp; above")</f>
        <v>501 &amp; above</v>
      </c>
      <c r="M1253" t="str" cm="1">
        <f t="array" ref="M1253">_xlfn.IFS(H1253&lt;1000,"0-999",H1253&lt;10000,"1,000-9,999",H1253&gt;10000,"10,001&amp; above")</f>
        <v>1,000-9,999</v>
      </c>
      <c r="N1253" t="s">
        <v>10870</v>
      </c>
      <c r="O1253" t="s">
        <v>10875</v>
      </c>
      <c r="P1253" s="19" t="s">
        <v>20958</v>
      </c>
      <c r="Q1253" t="s">
        <v>20959</v>
      </c>
      <c r="R1253" t="s">
        <v>20960</v>
      </c>
      <c r="S1253" t="s">
        <v>20961</v>
      </c>
      <c r="T1253" t="s">
        <v>20962</v>
      </c>
      <c r="U1253" t="s">
        <v>20963</v>
      </c>
      <c r="V1253" t="s">
        <v>20964</v>
      </c>
      <c r="W1253" t="s">
        <v>20965</v>
      </c>
    </row>
    <row r="1254" spans="1:23" x14ac:dyDescent="0.35">
      <c r="A1254" t="s">
        <v>13110</v>
      </c>
      <c r="B1254" t="s">
        <v>13158</v>
      </c>
      <c r="C1254" t="s">
        <v>13162</v>
      </c>
      <c r="D1254" s="2">
        <v>2903</v>
      </c>
      <c r="E1254" s="9">
        <v>3295</v>
      </c>
      <c r="F1254" s="1">
        <v>0.12</v>
      </c>
      <c r="G1254">
        <v>4.3</v>
      </c>
      <c r="H1254" s="4">
        <v>2299</v>
      </c>
      <c r="I1254" t="str">
        <f t="shared" si="19"/>
        <v>&lt;50%</v>
      </c>
      <c r="J1254" t="str" cm="1">
        <f t="array" ref="J1254">_xlfn.IFS(G1254&lt;=2,"0-2.0",G1254&lt;=3,"2.1-3.0",G1254&lt;=4,"3.1-4.0",G1254&lt;=5,"4.1-5.0")</f>
        <v>4.1-5.0</v>
      </c>
      <c r="K1254" s="6">
        <f>amazontable[[#This Row],[Discounted Price]]*H1254</f>
        <v>6673997</v>
      </c>
      <c r="L1254" s="7" t="str" cm="1">
        <f t="array" ref="L1254">_xlfn.IFS(D1254&lt;=200,"0-200",D1254&lt;=500,"201-500",D1254&gt;500,"501 &amp; above")</f>
        <v>501 &amp; above</v>
      </c>
      <c r="M1254" t="str" cm="1">
        <f t="array" ref="M1254">_xlfn.IFS(H1254&lt;1000,"0-999",H1254&lt;10000,"1,000-9,999",H1254&gt;10000,"10,001&amp; above")</f>
        <v>1,000-9,999</v>
      </c>
      <c r="N1254" t="s">
        <v>10880</v>
      </c>
      <c r="O1254" t="s">
        <v>10885</v>
      </c>
      <c r="P1254" s="19" t="s">
        <v>20966</v>
      </c>
      <c r="Q1254" t="s">
        <v>20967</v>
      </c>
      <c r="R1254" t="s">
        <v>20968</v>
      </c>
      <c r="S1254" t="s">
        <v>20969</v>
      </c>
      <c r="T1254" t="s">
        <v>20970</v>
      </c>
      <c r="U1254" t="s">
        <v>20971</v>
      </c>
      <c r="V1254" t="s">
        <v>20972</v>
      </c>
      <c r="W1254" t="s">
        <v>20973</v>
      </c>
    </row>
    <row r="1255" spans="1:23" x14ac:dyDescent="0.35">
      <c r="A1255" t="s">
        <v>13110</v>
      </c>
      <c r="B1255" t="s">
        <v>13158</v>
      </c>
      <c r="C1255" t="s">
        <v>13159</v>
      </c>
      <c r="D1255" s="2">
        <v>1656</v>
      </c>
      <c r="E1255" s="9">
        <v>2695</v>
      </c>
      <c r="F1255" s="1">
        <v>0.39</v>
      </c>
      <c r="G1255">
        <v>4.4000000000000004</v>
      </c>
      <c r="H1255" s="4">
        <v>6027</v>
      </c>
      <c r="I1255" t="str">
        <f t="shared" si="19"/>
        <v>&lt;50%</v>
      </c>
      <c r="J1255" t="str" cm="1">
        <f t="array" ref="J1255">_xlfn.IFS(G1255&lt;=2,"0-2.0",G1255&lt;=3,"2.1-3.0",G1255&lt;=4,"3.1-4.0",G1255&lt;=5,"4.1-5.0")</f>
        <v>4.1-5.0</v>
      </c>
      <c r="K1255" s="6">
        <f>amazontable[[#This Row],[Discounted Price]]*H1255</f>
        <v>9980712</v>
      </c>
      <c r="L1255" s="7" t="str" cm="1">
        <f t="array" ref="L1255">_xlfn.IFS(D1255&lt;=200,"0-200",D1255&lt;=500,"201-500",D1255&gt;500,"501 &amp; above")</f>
        <v>501 &amp; above</v>
      </c>
      <c r="M1255" t="str" cm="1">
        <f t="array" ref="M1255">_xlfn.IFS(H1255&lt;1000,"0-999",H1255&lt;10000,"1,000-9,999",H1255&gt;10000,"10,001&amp; above")</f>
        <v>1,000-9,999</v>
      </c>
      <c r="N1255" t="s">
        <v>10890</v>
      </c>
      <c r="O1255" t="s">
        <v>10895</v>
      </c>
      <c r="P1255" s="19" t="s">
        <v>20974</v>
      </c>
      <c r="Q1255" t="s">
        <v>20975</v>
      </c>
      <c r="R1255" t="s">
        <v>20976</v>
      </c>
      <c r="S1255" t="s">
        <v>20977</v>
      </c>
      <c r="T1255" t="s">
        <v>20978</v>
      </c>
      <c r="U1255" t="s">
        <v>20979</v>
      </c>
      <c r="V1255" t="s">
        <v>20980</v>
      </c>
      <c r="W1255" t="s">
        <v>20981</v>
      </c>
    </row>
    <row r="1256" spans="1:23" x14ac:dyDescent="0.35">
      <c r="A1256" t="s">
        <v>13110</v>
      </c>
      <c r="B1256" t="s">
        <v>13158</v>
      </c>
      <c r="C1256" t="s">
        <v>13159</v>
      </c>
      <c r="D1256" s="2">
        <v>1399</v>
      </c>
      <c r="E1256" s="9">
        <v>2290</v>
      </c>
      <c r="F1256" s="1">
        <v>0.39</v>
      </c>
      <c r="G1256">
        <v>4.4000000000000004</v>
      </c>
      <c r="H1256" s="4">
        <v>461</v>
      </c>
      <c r="I1256" t="str">
        <f t="shared" si="19"/>
        <v>&lt;50%</v>
      </c>
      <c r="J1256" t="str" cm="1">
        <f t="array" ref="J1256">_xlfn.IFS(G1256&lt;=2,"0-2.0",G1256&lt;=3,"2.1-3.0",G1256&lt;=4,"3.1-4.0",G1256&lt;=5,"4.1-5.0")</f>
        <v>4.1-5.0</v>
      </c>
      <c r="K1256" s="6">
        <f>amazontable[[#This Row],[Discounted Price]]*H1256</f>
        <v>644939</v>
      </c>
      <c r="L1256" s="7" t="str" cm="1">
        <f t="array" ref="L1256">_xlfn.IFS(D1256&lt;=200,"0-200",D1256&lt;=500,"201-500",D1256&gt;500,"501 &amp; above")</f>
        <v>501 &amp; above</v>
      </c>
      <c r="M1256" t="str" cm="1">
        <f t="array" ref="M1256">_xlfn.IFS(H1256&lt;1000,"0-999",H1256&lt;10000,"1,000-9,999",H1256&gt;10000,"10,001&amp; above")</f>
        <v>0-999</v>
      </c>
      <c r="N1256" t="s">
        <v>10900</v>
      </c>
      <c r="O1256" t="s">
        <v>10905</v>
      </c>
      <c r="P1256" s="19" t="s">
        <v>20982</v>
      </c>
      <c r="Q1256" t="s">
        <v>20983</v>
      </c>
      <c r="R1256" t="s">
        <v>20984</v>
      </c>
      <c r="S1256" t="s">
        <v>20985</v>
      </c>
      <c r="T1256" t="s">
        <v>20986</v>
      </c>
      <c r="U1256" t="s">
        <v>20987</v>
      </c>
      <c r="V1256" t="s">
        <v>20988</v>
      </c>
      <c r="W1256" t="s">
        <v>20989</v>
      </c>
    </row>
    <row r="1257" spans="1:23" x14ac:dyDescent="0.35">
      <c r="A1257" t="s">
        <v>13110</v>
      </c>
      <c r="B1257" t="s">
        <v>13158</v>
      </c>
      <c r="C1257" t="s">
        <v>13159</v>
      </c>
      <c r="D1257" s="2">
        <v>2079</v>
      </c>
      <c r="E1257" s="9">
        <v>3099</v>
      </c>
      <c r="F1257" s="1">
        <v>0.33</v>
      </c>
      <c r="G1257">
        <v>4.0999999999999996</v>
      </c>
      <c r="H1257" s="4">
        <v>282</v>
      </c>
      <c r="I1257" t="str">
        <f t="shared" si="19"/>
        <v>&lt;50%</v>
      </c>
      <c r="J1257" t="str" cm="1">
        <f t="array" ref="J1257">_xlfn.IFS(G1257&lt;=2,"0-2.0",G1257&lt;=3,"2.1-3.0",G1257&lt;=4,"3.1-4.0",G1257&lt;=5,"4.1-5.0")</f>
        <v>4.1-5.0</v>
      </c>
      <c r="K1257" s="6">
        <f>amazontable[[#This Row],[Discounted Price]]*H1257</f>
        <v>586278</v>
      </c>
      <c r="L1257" s="7" t="str" cm="1">
        <f t="array" ref="L1257">_xlfn.IFS(D1257&lt;=200,"0-200",D1257&lt;=500,"201-500",D1257&gt;500,"501 &amp; above")</f>
        <v>501 &amp; above</v>
      </c>
      <c r="M1257" t="str" cm="1">
        <f t="array" ref="M1257">_xlfn.IFS(H1257&lt;1000,"0-999",H1257&lt;10000,"1,000-9,999",H1257&gt;10000,"10,001&amp; above")</f>
        <v>0-999</v>
      </c>
      <c r="N1257" t="s">
        <v>10910</v>
      </c>
      <c r="O1257" t="s">
        <v>10915</v>
      </c>
      <c r="P1257" s="19" t="s">
        <v>20990</v>
      </c>
      <c r="Q1257" t="s">
        <v>20991</v>
      </c>
      <c r="R1257" t="s">
        <v>20992</v>
      </c>
      <c r="S1257" t="s">
        <v>20993</v>
      </c>
      <c r="T1257" t="s">
        <v>20994</v>
      </c>
      <c r="U1257" t="s">
        <v>20995</v>
      </c>
      <c r="V1257" t="s">
        <v>20996</v>
      </c>
      <c r="W1257" t="s">
        <v>20997</v>
      </c>
    </row>
    <row r="1258" spans="1:23" x14ac:dyDescent="0.35">
      <c r="A1258" t="s">
        <v>13110</v>
      </c>
      <c r="B1258" t="s">
        <v>13160</v>
      </c>
      <c r="C1258" t="s">
        <v>13165</v>
      </c>
      <c r="D1258">
        <v>999</v>
      </c>
      <c r="E1258" s="9">
        <v>1075</v>
      </c>
      <c r="F1258" s="1">
        <v>7.0000000000000007E-2</v>
      </c>
      <c r="G1258">
        <v>4.0999999999999996</v>
      </c>
      <c r="H1258" s="4">
        <v>9275</v>
      </c>
      <c r="I1258" t="str">
        <f t="shared" si="19"/>
        <v>&lt;50%</v>
      </c>
      <c r="J1258" t="str" cm="1">
        <f t="array" ref="J1258">_xlfn.IFS(G1258&lt;=2,"0-2.0",G1258&lt;=3,"2.1-3.0",G1258&lt;=4,"3.1-4.0",G1258&lt;=5,"4.1-5.0")</f>
        <v>4.1-5.0</v>
      </c>
      <c r="K1258" s="6">
        <f>amazontable[[#This Row],[Discounted Price]]*H1258</f>
        <v>9265725</v>
      </c>
      <c r="L1258" s="7" t="str" cm="1">
        <f t="array" ref="L1258">_xlfn.IFS(D1258&lt;=200,"0-200",D1258&lt;=500,"201-500",D1258&gt;500,"501 &amp; above")</f>
        <v>501 &amp; above</v>
      </c>
      <c r="M1258" t="str" cm="1">
        <f t="array" ref="M1258">_xlfn.IFS(H1258&lt;1000,"0-999",H1258&lt;10000,"1,000-9,999",H1258&gt;10000,"10,001&amp; above")</f>
        <v>1,000-9,999</v>
      </c>
      <c r="N1258" t="s">
        <v>10920</v>
      </c>
      <c r="O1258" t="s">
        <v>10925</v>
      </c>
      <c r="P1258" s="19" t="s">
        <v>20998</v>
      </c>
      <c r="Q1258" t="s">
        <v>20999</v>
      </c>
      <c r="R1258" t="s">
        <v>21000</v>
      </c>
      <c r="S1258" t="s">
        <v>21001</v>
      </c>
      <c r="T1258" t="s">
        <v>21002</v>
      </c>
      <c r="U1258" t="s">
        <v>21003</v>
      </c>
      <c r="V1258" t="s">
        <v>21004</v>
      </c>
      <c r="W1258" t="s">
        <v>21005</v>
      </c>
    </row>
    <row r="1259" spans="1:23" x14ac:dyDescent="0.35">
      <c r="A1259" t="s">
        <v>13110</v>
      </c>
      <c r="B1259" t="s">
        <v>13158</v>
      </c>
      <c r="C1259" t="s">
        <v>13162</v>
      </c>
      <c r="D1259" s="2">
        <v>3179</v>
      </c>
      <c r="E1259" s="9">
        <v>6999</v>
      </c>
      <c r="F1259" s="1">
        <v>0.55000000000000004</v>
      </c>
      <c r="G1259">
        <v>4</v>
      </c>
      <c r="H1259" s="4">
        <v>743</v>
      </c>
      <c r="I1259" t="str">
        <f t="shared" si="19"/>
        <v>50% or more</v>
      </c>
      <c r="J1259" t="str" cm="1">
        <f t="array" ref="J1259">_xlfn.IFS(G1259&lt;=2,"0-2.0",G1259&lt;=3,"2.1-3.0",G1259&lt;=4,"3.1-4.0",G1259&lt;=5,"4.1-5.0")</f>
        <v>3.1-4.0</v>
      </c>
      <c r="K1259" s="6">
        <f>amazontable[[#This Row],[Discounted Price]]*H1259</f>
        <v>2361997</v>
      </c>
      <c r="L1259" s="7" t="str" cm="1">
        <f t="array" ref="L1259">_xlfn.IFS(D1259&lt;=200,"0-200",D1259&lt;=500,"201-500",D1259&gt;500,"501 &amp; above")</f>
        <v>501 &amp; above</v>
      </c>
      <c r="M1259" t="str" cm="1">
        <f t="array" ref="M1259">_xlfn.IFS(H1259&lt;1000,"0-999",H1259&lt;10000,"1,000-9,999",H1259&gt;10000,"10,001&amp; above")</f>
        <v>0-999</v>
      </c>
      <c r="N1259" t="s">
        <v>10930</v>
      </c>
      <c r="O1259" t="s">
        <v>10935</v>
      </c>
      <c r="P1259" s="19" t="s">
        <v>21006</v>
      </c>
      <c r="Q1259" t="s">
        <v>21007</v>
      </c>
      <c r="R1259" t="s">
        <v>21008</v>
      </c>
      <c r="S1259" t="s">
        <v>21009</v>
      </c>
      <c r="T1259" t="s">
        <v>21010</v>
      </c>
      <c r="U1259" t="s">
        <v>21011</v>
      </c>
      <c r="V1259" t="s">
        <v>21012</v>
      </c>
      <c r="W1259" t="s">
        <v>21013</v>
      </c>
    </row>
    <row r="1260" spans="1:23" x14ac:dyDescent="0.35">
      <c r="A1260" t="s">
        <v>13110</v>
      </c>
      <c r="B1260" t="s">
        <v>13160</v>
      </c>
      <c r="C1260" t="s">
        <v>13165</v>
      </c>
      <c r="D1260" s="2">
        <v>1049</v>
      </c>
      <c r="E1260" s="9">
        <v>2499</v>
      </c>
      <c r="F1260" s="1">
        <v>0.57999999999999996</v>
      </c>
      <c r="G1260">
        <v>3.6</v>
      </c>
      <c r="H1260" s="4">
        <v>328</v>
      </c>
      <c r="I1260" t="str">
        <f t="shared" si="19"/>
        <v>50% or more</v>
      </c>
      <c r="J1260" t="str" cm="1">
        <f t="array" ref="J1260">_xlfn.IFS(G1260&lt;=2,"0-2.0",G1260&lt;=3,"2.1-3.0",G1260&lt;=4,"3.1-4.0",G1260&lt;=5,"4.1-5.0")</f>
        <v>3.1-4.0</v>
      </c>
      <c r="K1260" s="6">
        <f>amazontable[[#This Row],[Discounted Price]]*H1260</f>
        <v>344072</v>
      </c>
      <c r="L1260" s="7" t="str" cm="1">
        <f t="array" ref="L1260">_xlfn.IFS(D1260&lt;=200,"0-200",D1260&lt;=500,"201-500",D1260&gt;500,"501 &amp; above")</f>
        <v>501 &amp; above</v>
      </c>
      <c r="M1260" t="str" cm="1">
        <f t="array" ref="M1260">_xlfn.IFS(H1260&lt;1000,"0-999",H1260&lt;10000,"1,000-9,999",H1260&gt;10000,"10,001&amp; above")</f>
        <v>0-999</v>
      </c>
      <c r="N1260" t="s">
        <v>10940</v>
      </c>
      <c r="O1260" t="s">
        <v>10945</v>
      </c>
      <c r="P1260" s="19" t="s">
        <v>21014</v>
      </c>
      <c r="Q1260" t="s">
        <v>21015</v>
      </c>
      <c r="R1260" t="s">
        <v>21016</v>
      </c>
      <c r="S1260" t="s">
        <v>21017</v>
      </c>
      <c r="T1260" t="s">
        <v>21018</v>
      </c>
      <c r="U1260" t="s">
        <v>21019</v>
      </c>
      <c r="V1260" t="s">
        <v>21020</v>
      </c>
      <c r="W1260" t="s">
        <v>21021</v>
      </c>
    </row>
    <row r="1261" spans="1:23" x14ac:dyDescent="0.35">
      <c r="A1261" t="s">
        <v>13110</v>
      </c>
      <c r="B1261" t="s">
        <v>13160</v>
      </c>
      <c r="C1261" t="s">
        <v>13165</v>
      </c>
      <c r="D1261" s="2">
        <v>3599</v>
      </c>
      <c r="E1261" s="9">
        <v>7290</v>
      </c>
      <c r="F1261" s="1">
        <v>0.51</v>
      </c>
      <c r="G1261">
        <v>3.9</v>
      </c>
      <c r="H1261" s="4">
        <v>942</v>
      </c>
      <c r="I1261" t="str">
        <f t="shared" si="19"/>
        <v>50% or more</v>
      </c>
      <c r="J1261" t="str" cm="1">
        <f t="array" ref="J1261">_xlfn.IFS(G1261&lt;=2,"0-2.0",G1261&lt;=3,"2.1-3.0",G1261&lt;=4,"3.1-4.0",G1261&lt;=5,"4.1-5.0")</f>
        <v>3.1-4.0</v>
      </c>
      <c r="K1261" s="6">
        <f>amazontable[[#This Row],[Discounted Price]]*H1261</f>
        <v>3390258</v>
      </c>
      <c r="L1261" s="7" t="str" cm="1">
        <f t="array" ref="L1261">_xlfn.IFS(D1261&lt;=200,"0-200",D1261&lt;=500,"201-500",D1261&gt;500,"501 &amp; above")</f>
        <v>501 &amp; above</v>
      </c>
      <c r="M1261" t="str" cm="1">
        <f t="array" ref="M1261">_xlfn.IFS(H1261&lt;1000,"0-999",H1261&lt;10000,"1,000-9,999",H1261&gt;10000,"10,001&amp; above")</f>
        <v>0-999</v>
      </c>
      <c r="N1261" t="s">
        <v>10950</v>
      </c>
      <c r="O1261" t="s">
        <v>10955</v>
      </c>
      <c r="P1261" s="19" t="s">
        <v>21022</v>
      </c>
      <c r="Q1261" t="s">
        <v>21023</v>
      </c>
      <c r="R1261" t="s">
        <v>21024</v>
      </c>
      <c r="S1261" t="s">
        <v>21025</v>
      </c>
      <c r="T1261" t="s">
        <v>21026</v>
      </c>
      <c r="U1261" t="s">
        <v>21027</v>
      </c>
      <c r="V1261" t="s">
        <v>21028</v>
      </c>
      <c r="W1261" t="s">
        <v>21029</v>
      </c>
    </row>
    <row r="1262" spans="1:23" x14ac:dyDescent="0.35">
      <c r="A1262" t="s">
        <v>13110</v>
      </c>
      <c r="B1262" t="s">
        <v>13158</v>
      </c>
      <c r="C1262" t="s">
        <v>13169</v>
      </c>
      <c r="D1262" s="2">
        <v>4799</v>
      </c>
      <c r="E1262" s="9">
        <v>5795</v>
      </c>
      <c r="F1262" s="1">
        <v>0.17</v>
      </c>
      <c r="G1262">
        <v>3.9</v>
      </c>
      <c r="H1262" s="4">
        <v>3815</v>
      </c>
      <c r="I1262" t="str">
        <f t="shared" si="19"/>
        <v>&lt;50%</v>
      </c>
      <c r="J1262" t="str" cm="1">
        <f t="array" ref="J1262">_xlfn.IFS(G1262&lt;=2,"0-2.0",G1262&lt;=3,"2.1-3.0",G1262&lt;=4,"3.1-4.0",G1262&lt;=5,"4.1-5.0")</f>
        <v>3.1-4.0</v>
      </c>
      <c r="K1262" s="6">
        <f>amazontable[[#This Row],[Discounted Price]]*H1262</f>
        <v>18308185</v>
      </c>
      <c r="L1262" s="7" t="str" cm="1">
        <f t="array" ref="L1262">_xlfn.IFS(D1262&lt;=200,"0-200",D1262&lt;=500,"201-500",D1262&gt;500,"501 &amp; above")</f>
        <v>501 &amp; above</v>
      </c>
      <c r="M1262" t="str" cm="1">
        <f t="array" ref="M1262">_xlfn.IFS(H1262&lt;1000,"0-999",H1262&lt;10000,"1,000-9,999",H1262&gt;10000,"10,001&amp; above")</f>
        <v>1,000-9,999</v>
      </c>
      <c r="N1262" t="s">
        <v>10960</v>
      </c>
      <c r="O1262" t="s">
        <v>10966</v>
      </c>
      <c r="P1262" s="19" t="s">
        <v>21030</v>
      </c>
      <c r="Q1262" t="s">
        <v>21031</v>
      </c>
      <c r="R1262" t="s">
        <v>21032</v>
      </c>
      <c r="S1262" t="s">
        <v>21033</v>
      </c>
      <c r="T1262" t="s">
        <v>21034</v>
      </c>
      <c r="U1262" t="s">
        <v>21035</v>
      </c>
      <c r="V1262" t="s">
        <v>21036</v>
      </c>
      <c r="W1262" t="s">
        <v>21037</v>
      </c>
    </row>
    <row r="1263" spans="1:23" x14ac:dyDescent="0.35">
      <c r="A1263" t="s">
        <v>13110</v>
      </c>
      <c r="B1263" t="s">
        <v>13158</v>
      </c>
      <c r="C1263" t="s">
        <v>13159</v>
      </c>
      <c r="D1263" s="2">
        <v>1699</v>
      </c>
      <c r="E1263" s="9">
        <v>3398</v>
      </c>
      <c r="F1263" s="1">
        <v>0.5</v>
      </c>
      <c r="G1263">
        <v>3.8</v>
      </c>
      <c r="H1263" s="4">
        <v>7988</v>
      </c>
      <c r="I1263" t="str">
        <f t="shared" si="19"/>
        <v>50% or more</v>
      </c>
      <c r="J1263" t="str" cm="1">
        <f t="array" ref="J1263">_xlfn.IFS(G1263&lt;=2,"0-2.0",G1263&lt;=3,"2.1-3.0",G1263&lt;=4,"3.1-4.0",G1263&lt;=5,"4.1-5.0")</f>
        <v>3.1-4.0</v>
      </c>
      <c r="K1263" s="6">
        <f>amazontable[[#This Row],[Discounted Price]]*H1263</f>
        <v>13571612</v>
      </c>
      <c r="L1263" s="7" t="str" cm="1">
        <f t="array" ref="L1263">_xlfn.IFS(D1263&lt;=200,"0-200",D1263&lt;=500,"201-500",D1263&gt;500,"501 &amp; above")</f>
        <v>501 &amp; above</v>
      </c>
      <c r="M1263" t="str" cm="1">
        <f t="array" ref="M1263">_xlfn.IFS(H1263&lt;1000,"0-999",H1263&lt;10000,"1,000-9,999",H1263&gt;10000,"10,001&amp; above")</f>
        <v>1,000-9,999</v>
      </c>
      <c r="N1263" t="s">
        <v>10971</v>
      </c>
      <c r="O1263" t="s">
        <v>10976</v>
      </c>
      <c r="P1263" s="19" t="s">
        <v>21038</v>
      </c>
      <c r="Q1263" t="s">
        <v>21039</v>
      </c>
      <c r="R1263" t="s">
        <v>21040</v>
      </c>
      <c r="S1263" t="s">
        <v>21041</v>
      </c>
      <c r="T1263" t="s">
        <v>21042</v>
      </c>
      <c r="U1263" t="s">
        <v>21043</v>
      </c>
      <c r="V1263" t="s">
        <v>21044</v>
      </c>
      <c r="W1263" t="s">
        <v>21045</v>
      </c>
    </row>
    <row r="1264" spans="1:23" x14ac:dyDescent="0.35">
      <c r="A1264" t="s">
        <v>13110</v>
      </c>
      <c r="B1264" t="s">
        <v>13158</v>
      </c>
      <c r="C1264" t="s">
        <v>13159</v>
      </c>
      <c r="D1264">
        <v>664</v>
      </c>
      <c r="E1264" s="9">
        <v>1490</v>
      </c>
      <c r="F1264" s="1">
        <v>0.55000000000000004</v>
      </c>
      <c r="G1264">
        <v>4.0999999999999996</v>
      </c>
      <c r="H1264" s="4">
        <v>925</v>
      </c>
      <c r="I1264" t="str">
        <f t="shared" si="19"/>
        <v>50% or more</v>
      </c>
      <c r="J1264" t="str" cm="1">
        <f t="array" ref="J1264">_xlfn.IFS(G1264&lt;=2,"0-2.0",G1264&lt;=3,"2.1-3.0",G1264&lt;=4,"3.1-4.0",G1264&lt;=5,"4.1-5.0")</f>
        <v>4.1-5.0</v>
      </c>
      <c r="K1264" s="6">
        <f>amazontable[[#This Row],[Discounted Price]]*H1264</f>
        <v>614200</v>
      </c>
      <c r="L1264" s="7" t="str" cm="1">
        <f t="array" ref="L1264">_xlfn.IFS(D1264&lt;=200,"0-200",D1264&lt;=500,"201-500",D1264&gt;500,"501 &amp; above")</f>
        <v>501 &amp; above</v>
      </c>
      <c r="M1264" t="str" cm="1">
        <f t="array" ref="M1264">_xlfn.IFS(H1264&lt;1000,"0-999",H1264&lt;10000,"1,000-9,999",H1264&gt;10000,"10,001&amp; above")</f>
        <v>0-999</v>
      </c>
      <c r="N1264" t="s">
        <v>10981</v>
      </c>
      <c r="O1264" t="s">
        <v>10986</v>
      </c>
      <c r="P1264" s="19" t="s">
        <v>21046</v>
      </c>
      <c r="Q1264" t="s">
        <v>21047</v>
      </c>
      <c r="R1264" t="s">
        <v>21048</v>
      </c>
      <c r="S1264" t="s">
        <v>21049</v>
      </c>
      <c r="T1264" t="s">
        <v>21050</v>
      </c>
      <c r="U1264" t="s">
        <v>21051</v>
      </c>
      <c r="V1264" t="s">
        <v>21052</v>
      </c>
      <c r="W1264" t="s">
        <v>21053</v>
      </c>
    </row>
    <row r="1265" spans="1:23" x14ac:dyDescent="0.35">
      <c r="A1265" t="s">
        <v>13110</v>
      </c>
      <c r="B1265" t="s">
        <v>13160</v>
      </c>
      <c r="C1265" t="s">
        <v>13168</v>
      </c>
      <c r="D1265">
        <v>948</v>
      </c>
      <c r="E1265" s="9">
        <v>1620</v>
      </c>
      <c r="F1265" s="1">
        <v>0.41</v>
      </c>
      <c r="G1265">
        <v>4.0999999999999996</v>
      </c>
      <c r="H1265" s="4">
        <v>4370</v>
      </c>
      <c r="I1265" t="str">
        <f t="shared" si="19"/>
        <v>&lt;50%</v>
      </c>
      <c r="J1265" t="str" cm="1">
        <f t="array" ref="J1265">_xlfn.IFS(G1265&lt;=2,"0-2.0",G1265&lt;=3,"2.1-3.0",G1265&lt;=4,"3.1-4.0",G1265&lt;=5,"4.1-5.0")</f>
        <v>4.1-5.0</v>
      </c>
      <c r="K1265" s="6">
        <f>amazontable[[#This Row],[Discounted Price]]*H1265</f>
        <v>4142760</v>
      </c>
      <c r="L1265" s="7" t="str" cm="1">
        <f t="array" ref="L1265">_xlfn.IFS(D1265&lt;=200,"0-200",D1265&lt;=500,"201-500",D1265&gt;500,"501 &amp; above")</f>
        <v>501 &amp; above</v>
      </c>
      <c r="M1265" t="str" cm="1">
        <f t="array" ref="M1265">_xlfn.IFS(H1265&lt;1000,"0-999",H1265&lt;10000,"1,000-9,999",H1265&gt;10000,"10,001&amp; above")</f>
        <v>1,000-9,999</v>
      </c>
      <c r="N1265" t="s">
        <v>10991</v>
      </c>
      <c r="O1265" t="s">
        <v>10997</v>
      </c>
      <c r="P1265" s="19" t="s">
        <v>21054</v>
      </c>
      <c r="Q1265" t="s">
        <v>21055</v>
      </c>
      <c r="R1265" t="s">
        <v>21056</v>
      </c>
      <c r="S1265" t="s">
        <v>21057</v>
      </c>
      <c r="T1265" t="s">
        <v>21058</v>
      </c>
      <c r="U1265" t="s">
        <v>21059</v>
      </c>
      <c r="V1265" t="s">
        <v>21060</v>
      </c>
      <c r="W1265" t="s">
        <v>21061</v>
      </c>
    </row>
    <row r="1266" spans="1:23" x14ac:dyDescent="0.35">
      <c r="A1266" t="s">
        <v>13110</v>
      </c>
      <c r="B1266" t="s">
        <v>13158</v>
      </c>
      <c r="C1266" t="s">
        <v>13162</v>
      </c>
      <c r="D1266">
        <v>850</v>
      </c>
      <c r="E1266" s="9">
        <v>1000</v>
      </c>
      <c r="F1266" s="1">
        <v>0.15</v>
      </c>
      <c r="G1266">
        <v>4.0999999999999996</v>
      </c>
      <c r="H1266" s="4">
        <v>7619</v>
      </c>
      <c r="I1266" t="str">
        <f t="shared" si="19"/>
        <v>&lt;50%</v>
      </c>
      <c r="J1266" t="str" cm="1">
        <f t="array" ref="J1266">_xlfn.IFS(G1266&lt;=2,"0-2.0",G1266&lt;=3,"2.1-3.0",G1266&lt;=4,"3.1-4.0",G1266&lt;=5,"4.1-5.0")</f>
        <v>4.1-5.0</v>
      </c>
      <c r="K1266" s="6">
        <f>amazontable[[#This Row],[Discounted Price]]*H1266</f>
        <v>6476150</v>
      </c>
      <c r="L1266" s="7" t="str" cm="1">
        <f t="array" ref="L1266">_xlfn.IFS(D1266&lt;=200,"0-200",D1266&lt;=500,"201-500",D1266&gt;500,"501 &amp; above")</f>
        <v>501 &amp; above</v>
      </c>
      <c r="M1266" t="str" cm="1">
        <f t="array" ref="M1266">_xlfn.IFS(H1266&lt;1000,"0-999",H1266&lt;10000,"1,000-9,999",H1266&gt;10000,"10,001&amp; above")</f>
        <v>1,000-9,999</v>
      </c>
      <c r="N1266" t="s">
        <v>11002</v>
      </c>
      <c r="O1266" t="s">
        <v>11007</v>
      </c>
      <c r="P1266" s="19" t="s">
        <v>21062</v>
      </c>
      <c r="Q1266" t="s">
        <v>21063</v>
      </c>
      <c r="R1266" t="s">
        <v>21064</v>
      </c>
      <c r="S1266" t="s">
        <v>21065</v>
      </c>
      <c r="T1266" t="s">
        <v>21066</v>
      </c>
      <c r="U1266" t="s">
        <v>21067</v>
      </c>
      <c r="V1266" t="s">
        <v>21068</v>
      </c>
      <c r="W1266" t="s">
        <v>21069</v>
      </c>
    </row>
    <row r="1267" spans="1:23" x14ac:dyDescent="0.35">
      <c r="A1267" t="s">
        <v>13110</v>
      </c>
      <c r="B1267" t="s">
        <v>13158</v>
      </c>
      <c r="C1267" t="s">
        <v>13170</v>
      </c>
      <c r="D1267">
        <v>600</v>
      </c>
      <c r="E1267" s="9">
        <v>640</v>
      </c>
      <c r="F1267" s="1">
        <v>0.06</v>
      </c>
      <c r="G1267">
        <v>3.8</v>
      </c>
      <c r="H1267" s="4">
        <v>2593</v>
      </c>
      <c r="I1267" t="str">
        <f t="shared" si="19"/>
        <v>&lt;50%</v>
      </c>
      <c r="J1267" t="str" cm="1">
        <f t="array" ref="J1267">_xlfn.IFS(G1267&lt;=2,"0-2.0",G1267&lt;=3,"2.1-3.0",G1267&lt;=4,"3.1-4.0",G1267&lt;=5,"4.1-5.0")</f>
        <v>3.1-4.0</v>
      </c>
      <c r="K1267" s="6">
        <f>amazontable[[#This Row],[Discounted Price]]*H1267</f>
        <v>1555800</v>
      </c>
      <c r="L1267" s="7" t="str" cm="1">
        <f t="array" ref="L1267">_xlfn.IFS(D1267&lt;=200,"0-200",D1267&lt;=500,"201-500",D1267&gt;500,"501 &amp; above")</f>
        <v>501 &amp; above</v>
      </c>
      <c r="M1267" t="str" cm="1">
        <f t="array" ref="M1267">_xlfn.IFS(H1267&lt;1000,"0-999",H1267&lt;10000,"1,000-9,999",H1267&gt;10000,"10,001&amp; above")</f>
        <v>1,000-9,999</v>
      </c>
      <c r="N1267" t="s">
        <v>11012</v>
      </c>
      <c r="O1267" t="s">
        <v>11017</v>
      </c>
      <c r="P1267" s="19" t="s">
        <v>21070</v>
      </c>
      <c r="Q1267" t="s">
        <v>21071</v>
      </c>
      <c r="R1267" t="s">
        <v>21072</v>
      </c>
      <c r="S1267" t="s">
        <v>21073</v>
      </c>
      <c r="T1267" t="s">
        <v>21074</v>
      </c>
      <c r="U1267" t="s">
        <v>21075</v>
      </c>
      <c r="V1267" t="s">
        <v>21076</v>
      </c>
      <c r="W1267" t="s">
        <v>21077</v>
      </c>
    </row>
    <row r="1268" spans="1:23" x14ac:dyDescent="0.35">
      <c r="A1268" t="s">
        <v>13110</v>
      </c>
      <c r="B1268" t="s">
        <v>13160</v>
      </c>
      <c r="C1268" t="s">
        <v>13161</v>
      </c>
      <c r="D1268" s="2">
        <v>3711</v>
      </c>
      <c r="E1268" s="9">
        <v>4495</v>
      </c>
      <c r="F1268" s="1">
        <v>0.17</v>
      </c>
      <c r="G1268">
        <v>4.3</v>
      </c>
      <c r="H1268" s="4">
        <v>356</v>
      </c>
      <c r="I1268" t="str">
        <f t="shared" si="19"/>
        <v>&lt;50%</v>
      </c>
      <c r="J1268" t="str" cm="1">
        <f t="array" ref="J1268">_xlfn.IFS(G1268&lt;=2,"0-2.0",G1268&lt;=3,"2.1-3.0",G1268&lt;=4,"3.1-4.0",G1268&lt;=5,"4.1-5.0")</f>
        <v>4.1-5.0</v>
      </c>
      <c r="K1268" s="6">
        <f>amazontable[[#This Row],[Discounted Price]]*H1268</f>
        <v>1321116</v>
      </c>
      <c r="L1268" s="7" t="str" cm="1">
        <f t="array" ref="L1268">_xlfn.IFS(D1268&lt;=200,"0-200",D1268&lt;=500,"201-500",D1268&gt;500,"501 &amp; above")</f>
        <v>501 &amp; above</v>
      </c>
      <c r="M1268" t="str" cm="1">
        <f t="array" ref="M1268">_xlfn.IFS(H1268&lt;1000,"0-999",H1268&lt;10000,"1,000-9,999",H1268&gt;10000,"10,001&amp; above")</f>
        <v>0-999</v>
      </c>
      <c r="N1268" t="s">
        <v>11022</v>
      </c>
      <c r="O1268" t="s">
        <v>11027</v>
      </c>
      <c r="P1268" s="19" t="s">
        <v>21078</v>
      </c>
      <c r="Q1268" t="s">
        <v>21079</v>
      </c>
      <c r="R1268" t="s">
        <v>21080</v>
      </c>
      <c r="S1268" t="s">
        <v>21081</v>
      </c>
      <c r="T1268" t="s">
        <v>21082</v>
      </c>
      <c r="U1268" t="s">
        <v>21083</v>
      </c>
      <c r="V1268" t="s">
        <v>21084</v>
      </c>
      <c r="W1268" t="s">
        <v>21085</v>
      </c>
    </row>
    <row r="1269" spans="1:23" x14ac:dyDescent="0.35">
      <c r="A1269" t="s">
        <v>13110</v>
      </c>
      <c r="B1269" t="s">
        <v>13158</v>
      </c>
      <c r="C1269" t="s">
        <v>13159</v>
      </c>
      <c r="D1269">
        <v>799</v>
      </c>
      <c r="E1269" s="9">
        <v>2999</v>
      </c>
      <c r="F1269" s="1">
        <v>0.73</v>
      </c>
      <c r="G1269">
        <v>4.5</v>
      </c>
      <c r="H1269" s="4">
        <v>63</v>
      </c>
      <c r="I1269" t="str">
        <f t="shared" si="19"/>
        <v>50% or more</v>
      </c>
      <c r="J1269" t="str" cm="1">
        <f t="array" ref="J1269">_xlfn.IFS(G1269&lt;=2,"0-2.0",G1269&lt;=3,"2.1-3.0",G1269&lt;=4,"3.1-4.0",G1269&lt;=5,"4.1-5.0")</f>
        <v>4.1-5.0</v>
      </c>
      <c r="K1269" s="6">
        <f>amazontable[[#This Row],[Discounted Price]]*H1269</f>
        <v>50337</v>
      </c>
      <c r="L1269" s="7" t="str" cm="1">
        <f t="array" ref="L1269">_xlfn.IFS(D1269&lt;=200,"0-200",D1269&lt;=500,"201-500",D1269&gt;500,"501 &amp; above")</f>
        <v>501 &amp; above</v>
      </c>
      <c r="M1269" t="str" cm="1">
        <f t="array" ref="M1269">_xlfn.IFS(H1269&lt;1000,"0-999",H1269&lt;10000,"1,000-9,999",H1269&gt;10000,"10,001&amp; above")</f>
        <v>0-999</v>
      </c>
      <c r="N1269" t="s">
        <v>11032</v>
      </c>
      <c r="O1269" t="s">
        <v>11037</v>
      </c>
      <c r="P1269" s="19" t="s">
        <v>21086</v>
      </c>
      <c r="Q1269" t="s">
        <v>21087</v>
      </c>
      <c r="R1269" t="s">
        <v>21088</v>
      </c>
      <c r="S1269" t="s">
        <v>21089</v>
      </c>
      <c r="T1269" t="s">
        <v>21090</v>
      </c>
      <c r="U1269" t="s">
        <v>21091</v>
      </c>
      <c r="V1269" t="s">
        <v>21092</v>
      </c>
      <c r="W1269" t="s">
        <v>21093</v>
      </c>
    </row>
    <row r="1270" spans="1:23" x14ac:dyDescent="0.35">
      <c r="A1270" t="s">
        <v>13110</v>
      </c>
      <c r="B1270" t="s">
        <v>13158</v>
      </c>
      <c r="C1270" t="s">
        <v>13170</v>
      </c>
      <c r="D1270">
        <v>980</v>
      </c>
      <c r="E1270" s="9">
        <v>980</v>
      </c>
      <c r="F1270" s="1">
        <v>0</v>
      </c>
      <c r="G1270">
        <v>4.2</v>
      </c>
      <c r="H1270" s="4">
        <v>4740</v>
      </c>
      <c r="I1270" t="str">
        <f t="shared" si="19"/>
        <v>&lt;50%</v>
      </c>
      <c r="J1270" t="str" cm="1">
        <f t="array" ref="J1270">_xlfn.IFS(G1270&lt;=2,"0-2.0",G1270&lt;=3,"2.1-3.0",G1270&lt;=4,"3.1-4.0",G1270&lt;=5,"4.1-5.0")</f>
        <v>4.1-5.0</v>
      </c>
      <c r="K1270" s="6">
        <f>amazontable[[#This Row],[Discounted Price]]*H1270</f>
        <v>4645200</v>
      </c>
      <c r="L1270" s="7" t="str" cm="1">
        <f t="array" ref="L1270">_xlfn.IFS(D1270&lt;=200,"0-200",D1270&lt;=500,"201-500",D1270&gt;500,"501 &amp; above")</f>
        <v>501 &amp; above</v>
      </c>
      <c r="M1270" t="str" cm="1">
        <f t="array" ref="M1270">_xlfn.IFS(H1270&lt;1000,"0-999",H1270&lt;10000,"1,000-9,999",H1270&gt;10000,"10,001&amp; above")</f>
        <v>1,000-9,999</v>
      </c>
      <c r="N1270" t="s">
        <v>11042</v>
      </c>
      <c r="O1270" t="s">
        <v>11047</v>
      </c>
      <c r="P1270" s="19" t="s">
        <v>21094</v>
      </c>
      <c r="Q1270" t="s">
        <v>21095</v>
      </c>
      <c r="R1270" t="s">
        <v>21096</v>
      </c>
      <c r="S1270" t="s">
        <v>21097</v>
      </c>
      <c r="T1270" t="s">
        <v>21098</v>
      </c>
      <c r="U1270" t="s">
        <v>21099</v>
      </c>
      <c r="V1270" t="s">
        <v>21100</v>
      </c>
      <c r="W1270" t="s">
        <v>21101</v>
      </c>
    </row>
    <row r="1271" spans="1:23" x14ac:dyDescent="0.35">
      <c r="A1271" t="s">
        <v>13110</v>
      </c>
      <c r="B1271" t="s">
        <v>13166</v>
      </c>
      <c r="C1271" t="s">
        <v>13167</v>
      </c>
      <c r="D1271">
        <v>351</v>
      </c>
      <c r="E1271" s="9">
        <v>899</v>
      </c>
      <c r="F1271" s="1">
        <v>0.61</v>
      </c>
      <c r="G1271">
        <v>3.9</v>
      </c>
      <c r="H1271" s="4">
        <v>296</v>
      </c>
      <c r="I1271" t="str">
        <f t="shared" si="19"/>
        <v>50% or more</v>
      </c>
      <c r="J1271" t="str" cm="1">
        <f t="array" ref="J1271">_xlfn.IFS(G1271&lt;=2,"0-2.0",G1271&lt;=3,"2.1-3.0",G1271&lt;=4,"3.1-4.0",G1271&lt;=5,"4.1-5.0")</f>
        <v>3.1-4.0</v>
      </c>
      <c r="K1271" s="6">
        <f>amazontable[[#This Row],[Discounted Price]]*H1271</f>
        <v>103896</v>
      </c>
      <c r="L1271" s="7" t="str" cm="1">
        <f t="array" ref="L1271">_xlfn.IFS(D1271&lt;=200,"0-200",D1271&lt;=500,"201-500",D1271&gt;500,"501 &amp; above")</f>
        <v>201-500</v>
      </c>
      <c r="M1271" t="str" cm="1">
        <f t="array" ref="M1271">_xlfn.IFS(H1271&lt;1000,"0-999",H1271&lt;10000,"1,000-9,999",H1271&gt;10000,"10,001&amp; above")</f>
        <v>0-999</v>
      </c>
      <c r="N1271" t="s">
        <v>11052</v>
      </c>
      <c r="O1271" t="s">
        <v>11057</v>
      </c>
      <c r="P1271" s="19" t="s">
        <v>21102</v>
      </c>
      <c r="Q1271" t="s">
        <v>21103</v>
      </c>
      <c r="R1271" t="s">
        <v>21104</v>
      </c>
      <c r="S1271" t="s">
        <v>21105</v>
      </c>
      <c r="T1271" t="s">
        <v>21106</v>
      </c>
      <c r="U1271" t="s">
        <v>21107</v>
      </c>
      <c r="V1271" t="s">
        <v>21108</v>
      </c>
      <c r="W1271" t="s">
        <v>21109</v>
      </c>
    </row>
    <row r="1272" spans="1:23" x14ac:dyDescent="0.35">
      <c r="A1272" t="s">
        <v>13110</v>
      </c>
      <c r="B1272" t="s">
        <v>13158</v>
      </c>
      <c r="C1272" t="s">
        <v>13169</v>
      </c>
      <c r="D1272">
        <v>229</v>
      </c>
      <c r="E1272" s="9">
        <v>499</v>
      </c>
      <c r="F1272" s="1">
        <v>0.54</v>
      </c>
      <c r="G1272">
        <v>3.5</v>
      </c>
      <c r="H1272" s="4">
        <v>185</v>
      </c>
      <c r="I1272" t="str">
        <f t="shared" si="19"/>
        <v>50% or more</v>
      </c>
      <c r="J1272" t="str" cm="1">
        <f t="array" ref="J1272">_xlfn.IFS(G1272&lt;=2,"0-2.0",G1272&lt;=3,"2.1-3.0",G1272&lt;=4,"3.1-4.0",G1272&lt;=5,"4.1-5.0")</f>
        <v>3.1-4.0</v>
      </c>
      <c r="K1272" s="6">
        <f>amazontable[[#This Row],[Discounted Price]]*H1272</f>
        <v>42365</v>
      </c>
      <c r="L1272" s="7" t="str" cm="1">
        <f t="array" ref="L1272">_xlfn.IFS(D1272&lt;=200,"0-200",D1272&lt;=500,"201-500",D1272&gt;500,"501 &amp; above")</f>
        <v>201-500</v>
      </c>
      <c r="M1272" t="str" cm="1">
        <f t="array" ref="M1272">_xlfn.IFS(H1272&lt;1000,"0-999",H1272&lt;10000,"1,000-9,999",H1272&gt;10000,"10,001&amp; above")</f>
        <v>0-999</v>
      </c>
      <c r="N1272" t="s">
        <v>11062</v>
      </c>
      <c r="O1272" t="s">
        <v>11068</v>
      </c>
      <c r="P1272" s="19" t="s">
        <v>21110</v>
      </c>
      <c r="Q1272" t="s">
        <v>21111</v>
      </c>
      <c r="R1272" t="s">
        <v>21112</v>
      </c>
      <c r="S1272" t="s">
        <v>21113</v>
      </c>
      <c r="T1272" t="s">
        <v>21114</v>
      </c>
      <c r="U1272" t="s">
        <v>21115</v>
      </c>
      <c r="V1272" t="s">
        <v>21116</v>
      </c>
      <c r="W1272" t="s">
        <v>21117</v>
      </c>
    </row>
    <row r="1273" spans="1:23" x14ac:dyDescent="0.35">
      <c r="A1273" t="s">
        <v>13110</v>
      </c>
      <c r="B1273" t="s">
        <v>13158</v>
      </c>
      <c r="C1273" t="s">
        <v>13162</v>
      </c>
      <c r="D1273" s="2">
        <v>3349</v>
      </c>
      <c r="E1273" s="9">
        <v>3995</v>
      </c>
      <c r="F1273" s="1">
        <v>0.16</v>
      </c>
      <c r="G1273">
        <v>4.3</v>
      </c>
      <c r="H1273" s="4">
        <v>1954</v>
      </c>
      <c r="I1273" t="str">
        <f t="shared" si="19"/>
        <v>&lt;50%</v>
      </c>
      <c r="J1273" t="str" cm="1">
        <f t="array" ref="J1273">_xlfn.IFS(G1273&lt;=2,"0-2.0",G1273&lt;=3,"2.1-3.0",G1273&lt;=4,"3.1-4.0",G1273&lt;=5,"4.1-5.0")</f>
        <v>4.1-5.0</v>
      </c>
      <c r="K1273" s="6">
        <f>amazontable[[#This Row],[Discounted Price]]*H1273</f>
        <v>6543946</v>
      </c>
      <c r="L1273" s="7" t="str" cm="1">
        <f t="array" ref="L1273">_xlfn.IFS(D1273&lt;=200,"0-200",D1273&lt;=500,"201-500",D1273&gt;500,"501 &amp; above")</f>
        <v>501 &amp; above</v>
      </c>
      <c r="M1273" t="str" cm="1">
        <f t="array" ref="M1273">_xlfn.IFS(H1273&lt;1000,"0-999",H1273&lt;10000,"1,000-9,999",H1273&gt;10000,"10,001&amp; above")</f>
        <v>1,000-9,999</v>
      </c>
      <c r="N1273" t="s">
        <v>11073</v>
      </c>
      <c r="O1273" t="s">
        <v>11078</v>
      </c>
      <c r="P1273" s="19" t="s">
        <v>21118</v>
      </c>
      <c r="Q1273" t="s">
        <v>21119</v>
      </c>
      <c r="R1273" t="s">
        <v>21120</v>
      </c>
      <c r="S1273" t="s">
        <v>21121</v>
      </c>
      <c r="T1273" t="s">
        <v>21122</v>
      </c>
      <c r="U1273" t="s">
        <v>21123</v>
      </c>
      <c r="V1273" t="s">
        <v>21124</v>
      </c>
      <c r="W1273" t="s">
        <v>21125</v>
      </c>
    </row>
    <row r="1274" spans="1:23" x14ac:dyDescent="0.35">
      <c r="A1274" t="s">
        <v>13110</v>
      </c>
      <c r="B1274" t="s">
        <v>13160</v>
      </c>
      <c r="C1274" t="s">
        <v>13165</v>
      </c>
      <c r="D1274" s="2">
        <v>5499</v>
      </c>
      <c r="E1274" s="9">
        <v>11500</v>
      </c>
      <c r="F1274" s="1">
        <v>0.52</v>
      </c>
      <c r="G1274">
        <v>3.9</v>
      </c>
      <c r="H1274" s="4">
        <v>959</v>
      </c>
      <c r="I1274" t="str">
        <f t="shared" si="19"/>
        <v>50% or more</v>
      </c>
      <c r="J1274" t="str" cm="1">
        <f t="array" ref="J1274">_xlfn.IFS(G1274&lt;=2,"0-2.0",G1274&lt;=3,"2.1-3.0",G1274&lt;=4,"3.1-4.0",G1274&lt;=5,"4.1-5.0")</f>
        <v>3.1-4.0</v>
      </c>
      <c r="K1274" s="6">
        <f>amazontable[[#This Row],[Discounted Price]]*H1274</f>
        <v>5273541</v>
      </c>
      <c r="L1274" s="7" t="str" cm="1">
        <f t="array" ref="L1274">_xlfn.IFS(D1274&lt;=200,"0-200",D1274&lt;=500,"201-500",D1274&gt;500,"501 &amp; above")</f>
        <v>501 &amp; above</v>
      </c>
      <c r="M1274" t="str" cm="1">
        <f t="array" ref="M1274">_xlfn.IFS(H1274&lt;1000,"0-999",H1274&lt;10000,"1,000-9,999",H1274&gt;10000,"10,001&amp; above")</f>
        <v>0-999</v>
      </c>
      <c r="N1274" t="s">
        <v>11083</v>
      </c>
      <c r="O1274" t="s">
        <v>11088</v>
      </c>
      <c r="P1274" s="19" t="s">
        <v>21126</v>
      </c>
      <c r="Q1274" t="s">
        <v>21127</v>
      </c>
      <c r="R1274" t="s">
        <v>21128</v>
      </c>
      <c r="S1274" t="s">
        <v>21129</v>
      </c>
      <c r="T1274" t="s">
        <v>21130</v>
      </c>
      <c r="U1274" t="s">
        <v>21131</v>
      </c>
      <c r="V1274" t="s">
        <v>21132</v>
      </c>
      <c r="W1274" t="s">
        <v>21133</v>
      </c>
    </row>
    <row r="1275" spans="1:23" x14ac:dyDescent="0.35">
      <c r="A1275" t="s">
        <v>13110</v>
      </c>
      <c r="B1275" t="s">
        <v>13158</v>
      </c>
      <c r="C1275" t="s">
        <v>13162</v>
      </c>
      <c r="D1275">
        <v>299</v>
      </c>
      <c r="E1275" s="9">
        <v>499</v>
      </c>
      <c r="F1275" s="1">
        <v>0.4</v>
      </c>
      <c r="G1275">
        <v>3.9</v>
      </c>
      <c r="H1275" s="4">
        <v>1015</v>
      </c>
      <c r="I1275" t="str">
        <f t="shared" si="19"/>
        <v>&lt;50%</v>
      </c>
      <c r="J1275" t="str" cm="1">
        <f t="array" ref="J1275">_xlfn.IFS(G1275&lt;=2,"0-2.0",G1275&lt;=3,"2.1-3.0",G1275&lt;=4,"3.1-4.0",G1275&lt;=5,"4.1-5.0")</f>
        <v>3.1-4.0</v>
      </c>
      <c r="K1275" s="6">
        <f>amazontable[[#This Row],[Discounted Price]]*H1275</f>
        <v>303485</v>
      </c>
      <c r="L1275" s="7" t="str" cm="1">
        <f t="array" ref="L1275">_xlfn.IFS(D1275&lt;=200,"0-200",D1275&lt;=500,"201-500",D1275&gt;500,"501 &amp; above")</f>
        <v>201-500</v>
      </c>
      <c r="M1275" t="str" cm="1">
        <f t="array" ref="M1275">_xlfn.IFS(H1275&lt;1000,"0-999",H1275&lt;10000,"1,000-9,999",H1275&gt;10000,"10,001&amp; above")</f>
        <v>1,000-9,999</v>
      </c>
      <c r="N1275" t="s">
        <v>11093</v>
      </c>
      <c r="O1275" t="s">
        <v>11098</v>
      </c>
      <c r="P1275" s="19" t="s">
        <v>21134</v>
      </c>
      <c r="Q1275" t="s">
        <v>21135</v>
      </c>
      <c r="R1275" t="s">
        <v>21136</v>
      </c>
      <c r="S1275" t="s">
        <v>21137</v>
      </c>
      <c r="T1275" t="s">
        <v>21138</v>
      </c>
      <c r="U1275" t="s">
        <v>21139</v>
      </c>
      <c r="V1275" t="s">
        <v>21140</v>
      </c>
      <c r="W1275" t="s">
        <v>21141</v>
      </c>
    </row>
    <row r="1276" spans="1:23" x14ac:dyDescent="0.35">
      <c r="A1276" t="s">
        <v>13110</v>
      </c>
      <c r="B1276" t="s">
        <v>13160</v>
      </c>
      <c r="C1276" t="s">
        <v>13179</v>
      </c>
      <c r="D1276" s="2">
        <v>2249</v>
      </c>
      <c r="E1276" s="9">
        <v>3550</v>
      </c>
      <c r="F1276" s="1">
        <v>0.37</v>
      </c>
      <c r="G1276">
        <v>4</v>
      </c>
      <c r="H1276" s="4">
        <v>3973</v>
      </c>
      <c r="I1276" t="str">
        <f t="shared" si="19"/>
        <v>&lt;50%</v>
      </c>
      <c r="J1276" t="str" cm="1">
        <f t="array" ref="J1276">_xlfn.IFS(G1276&lt;=2,"0-2.0",G1276&lt;=3,"2.1-3.0",G1276&lt;=4,"3.1-4.0",G1276&lt;=5,"4.1-5.0")</f>
        <v>3.1-4.0</v>
      </c>
      <c r="K1276" s="6">
        <f>amazontable[[#This Row],[Discounted Price]]*H1276</f>
        <v>8935277</v>
      </c>
      <c r="L1276" s="7" t="str" cm="1">
        <f t="array" ref="L1276">_xlfn.IFS(D1276&lt;=200,"0-200",D1276&lt;=500,"201-500",D1276&gt;500,"501 &amp; above")</f>
        <v>501 &amp; above</v>
      </c>
      <c r="M1276" t="str" cm="1">
        <f t="array" ref="M1276">_xlfn.IFS(H1276&lt;1000,"0-999",H1276&lt;10000,"1,000-9,999",H1276&gt;10000,"10,001&amp; above")</f>
        <v>1,000-9,999</v>
      </c>
      <c r="N1276" t="s">
        <v>11103</v>
      </c>
      <c r="O1276" t="s">
        <v>11109</v>
      </c>
      <c r="P1276" s="19" t="s">
        <v>21142</v>
      </c>
      <c r="Q1276" t="s">
        <v>21143</v>
      </c>
      <c r="R1276" t="s">
        <v>21144</v>
      </c>
      <c r="S1276" t="s">
        <v>21145</v>
      </c>
      <c r="T1276" t="s">
        <v>21146</v>
      </c>
      <c r="U1276" t="s">
        <v>21147</v>
      </c>
      <c r="V1276" t="s">
        <v>21148</v>
      </c>
      <c r="W1276" t="s">
        <v>21149</v>
      </c>
    </row>
    <row r="1277" spans="1:23" x14ac:dyDescent="0.35">
      <c r="A1277" t="s">
        <v>13110</v>
      </c>
      <c r="B1277" t="s">
        <v>13158</v>
      </c>
      <c r="C1277" t="s">
        <v>13159</v>
      </c>
      <c r="D1277">
        <v>699</v>
      </c>
      <c r="E1277" s="9">
        <v>1599</v>
      </c>
      <c r="F1277" s="1">
        <v>0.56000000000000005</v>
      </c>
      <c r="G1277">
        <v>4.7</v>
      </c>
      <c r="H1277" s="4">
        <v>2300</v>
      </c>
      <c r="I1277" t="str">
        <f t="shared" si="19"/>
        <v>50% or more</v>
      </c>
      <c r="J1277" t="str" cm="1">
        <f t="array" ref="J1277">_xlfn.IFS(G1277&lt;=2,"0-2.0",G1277&lt;=3,"2.1-3.0",G1277&lt;=4,"3.1-4.0",G1277&lt;=5,"4.1-5.0")</f>
        <v>4.1-5.0</v>
      </c>
      <c r="K1277" s="6">
        <f>amazontable[[#This Row],[Discounted Price]]*H1277</f>
        <v>1607700</v>
      </c>
      <c r="L1277" s="7" t="str" cm="1">
        <f t="array" ref="L1277">_xlfn.IFS(D1277&lt;=200,"0-200",D1277&lt;=500,"201-500",D1277&gt;500,"501 &amp; above")</f>
        <v>501 &amp; above</v>
      </c>
      <c r="M1277" t="str" cm="1">
        <f t="array" ref="M1277">_xlfn.IFS(H1277&lt;1000,"0-999",H1277&lt;10000,"1,000-9,999",H1277&gt;10000,"10,001&amp; above")</f>
        <v>1,000-9,999</v>
      </c>
      <c r="N1277" t="s">
        <v>11114</v>
      </c>
      <c r="O1277" t="s">
        <v>11119</v>
      </c>
      <c r="P1277" s="19" t="s">
        <v>21150</v>
      </c>
      <c r="Q1277" t="s">
        <v>21151</v>
      </c>
      <c r="R1277" t="s">
        <v>21152</v>
      </c>
      <c r="S1277" t="s">
        <v>21153</v>
      </c>
      <c r="T1277" t="s">
        <v>21154</v>
      </c>
      <c r="U1277" t="s">
        <v>21155</v>
      </c>
      <c r="V1277" t="s">
        <v>21156</v>
      </c>
      <c r="W1277" t="s">
        <v>21157</v>
      </c>
    </row>
    <row r="1278" spans="1:23" x14ac:dyDescent="0.35">
      <c r="A1278" t="s">
        <v>13110</v>
      </c>
      <c r="B1278" t="s">
        <v>13160</v>
      </c>
      <c r="C1278" t="s">
        <v>13161</v>
      </c>
      <c r="D1278" s="2">
        <v>1235</v>
      </c>
      <c r="E1278" s="9">
        <v>1499</v>
      </c>
      <c r="F1278" s="1">
        <v>0.18</v>
      </c>
      <c r="G1278">
        <v>4.0999999999999996</v>
      </c>
      <c r="H1278" s="4">
        <v>203</v>
      </c>
      <c r="I1278" t="str">
        <f t="shared" si="19"/>
        <v>&lt;50%</v>
      </c>
      <c r="J1278" t="str" cm="1">
        <f t="array" ref="J1278">_xlfn.IFS(G1278&lt;=2,"0-2.0",G1278&lt;=3,"2.1-3.0",G1278&lt;=4,"3.1-4.0",G1278&lt;=5,"4.1-5.0")</f>
        <v>4.1-5.0</v>
      </c>
      <c r="K1278" s="6">
        <f>amazontable[[#This Row],[Discounted Price]]*H1278</f>
        <v>250705</v>
      </c>
      <c r="L1278" s="7" t="str" cm="1">
        <f t="array" ref="L1278">_xlfn.IFS(D1278&lt;=200,"0-200",D1278&lt;=500,"201-500",D1278&gt;500,"501 &amp; above")</f>
        <v>501 &amp; above</v>
      </c>
      <c r="M1278" t="str" cm="1">
        <f t="array" ref="M1278">_xlfn.IFS(H1278&lt;1000,"0-999",H1278&lt;10000,"1,000-9,999",H1278&gt;10000,"10,001&amp; above")</f>
        <v>0-999</v>
      </c>
      <c r="N1278" t="s">
        <v>11124</v>
      </c>
      <c r="O1278" t="s">
        <v>11129</v>
      </c>
      <c r="P1278" s="19" t="s">
        <v>21158</v>
      </c>
      <c r="Q1278" t="s">
        <v>21159</v>
      </c>
      <c r="R1278" t="s">
        <v>21160</v>
      </c>
      <c r="S1278" t="s">
        <v>21161</v>
      </c>
      <c r="T1278" t="s">
        <v>21162</v>
      </c>
      <c r="U1278" t="s">
        <v>21163</v>
      </c>
      <c r="V1278" t="s">
        <v>21164</v>
      </c>
      <c r="W1278" t="s">
        <v>21165</v>
      </c>
    </row>
    <row r="1279" spans="1:23" x14ac:dyDescent="0.35">
      <c r="A1279" t="s">
        <v>13110</v>
      </c>
      <c r="B1279" t="s">
        <v>13158</v>
      </c>
      <c r="C1279" t="s">
        <v>13159</v>
      </c>
      <c r="D1279" s="2">
        <v>1349</v>
      </c>
      <c r="E1279" s="9">
        <v>2999</v>
      </c>
      <c r="F1279" s="1">
        <v>0.55000000000000004</v>
      </c>
      <c r="G1279">
        <v>3.8</v>
      </c>
      <c r="H1279" s="4">
        <v>441</v>
      </c>
      <c r="I1279" t="str">
        <f t="shared" si="19"/>
        <v>50% or more</v>
      </c>
      <c r="J1279" t="str" cm="1">
        <f t="array" ref="J1279">_xlfn.IFS(G1279&lt;=2,"0-2.0",G1279&lt;=3,"2.1-3.0",G1279&lt;=4,"3.1-4.0",G1279&lt;=5,"4.1-5.0")</f>
        <v>3.1-4.0</v>
      </c>
      <c r="K1279" s="6">
        <f>amazontable[[#This Row],[Discounted Price]]*H1279</f>
        <v>594909</v>
      </c>
      <c r="L1279" s="7" t="str" cm="1">
        <f t="array" ref="L1279">_xlfn.IFS(D1279&lt;=200,"0-200",D1279&lt;=500,"201-500",D1279&gt;500,"501 &amp; above")</f>
        <v>501 &amp; above</v>
      </c>
      <c r="M1279" t="str" cm="1">
        <f t="array" ref="M1279">_xlfn.IFS(H1279&lt;1000,"0-999",H1279&lt;10000,"1,000-9,999",H1279&gt;10000,"10,001&amp; above")</f>
        <v>0-999</v>
      </c>
      <c r="N1279" t="s">
        <v>11134</v>
      </c>
      <c r="O1279" t="s">
        <v>11139</v>
      </c>
      <c r="P1279" s="19" t="s">
        <v>21166</v>
      </c>
      <c r="Q1279" t="s">
        <v>21167</v>
      </c>
      <c r="R1279" t="s">
        <v>21168</v>
      </c>
      <c r="S1279" t="s">
        <v>21169</v>
      </c>
      <c r="T1279" t="s">
        <v>21170</v>
      </c>
      <c r="U1279" t="s">
        <v>21171</v>
      </c>
      <c r="V1279" t="s">
        <v>21172</v>
      </c>
      <c r="W1279" t="s">
        <v>21173</v>
      </c>
    </row>
    <row r="1280" spans="1:23" x14ac:dyDescent="0.35">
      <c r="A1280" t="s">
        <v>13110</v>
      </c>
      <c r="B1280" t="s">
        <v>13160</v>
      </c>
      <c r="C1280" t="s">
        <v>13165</v>
      </c>
      <c r="D1280" s="2">
        <v>6800</v>
      </c>
      <c r="E1280" s="9">
        <v>11500</v>
      </c>
      <c r="F1280" s="1">
        <v>0.41</v>
      </c>
      <c r="G1280">
        <v>4.0999999999999996</v>
      </c>
      <c r="H1280" s="4">
        <v>10308</v>
      </c>
      <c r="I1280" t="str">
        <f t="shared" si="19"/>
        <v>&lt;50%</v>
      </c>
      <c r="J1280" t="str" cm="1">
        <f t="array" ref="J1280">_xlfn.IFS(G1280&lt;=2,"0-2.0",G1280&lt;=3,"2.1-3.0",G1280&lt;=4,"3.1-4.0",G1280&lt;=5,"4.1-5.0")</f>
        <v>4.1-5.0</v>
      </c>
      <c r="K1280" s="6">
        <f>amazontable[[#This Row],[Discounted Price]]*H1280</f>
        <v>70094400</v>
      </c>
      <c r="L1280" s="7" t="str" cm="1">
        <f t="array" ref="L1280">_xlfn.IFS(D1280&lt;=200,"0-200",D1280&lt;=500,"201-500",D1280&gt;500,"501 &amp; above")</f>
        <v>501 &amp; above</v>
      </c>
      <c r="M1280" t="str" cm="1">
        <f t="array" ref="M1280">_xlfn.IFS(H1280&lt;1000,"0-999",H1280&lt;10000,"1,000-9,999",H1280&gt;10000,"10,001&amp; above")</f>
        <v>10,001&amp; above</v>
      </c>
      <c r="N1280" t="s">
        <v>11144</v>
      </c>
      <c r="O1280" t="s">
        <v>11149</v>
      </c>
      <c r="P1280" s="19" t="s">
        <v>21174</v>
      </c>
      <c r="Q1280" t="s">
        <v>21175</v>
      </c>
      <c r="R1280" t="s">
        <v>21176</v>
      </c>
      <c r="S1280" t="s">
        <v>21177</v>
      </c>
      <c r="T1280" t="s">
        <v>21178</v>
      </c>
      <c r="U1280" t="s">
        <v>21179</v>
      </c>
      <c r="V1280" t="s">
        <v>21180</v>
      </c>
      <c r="W1280" t="s">
        <v>21181</v>
      </c>
    </row>
    <row r="1281" spans="1:23" x14ac:dyDescent="0.35">
      <c r="A1281" t="s">
        <v>13110</v>
      </c>
      <c r="B1281" t="s">
        <v>13158</v>
      </c>
      <c r="C1281" t="s">
        <v>13162</v>
      </c>
      <c r="D1281" s="2">
        <v>2099</v>
      </c>
      <c r="E1281" s="9">
        <v>2499</v>
      </c>
      <c r="F1281" s="1">
        <v>0.16</v>
      </c>
      <c r="G1281" t="s">
        <v>13073</v>
      </c>
      <c r="H1281" s="4">
        <v>992</v>
      </c>
      <c r="I1281" t="str">
        <f t="shared" si="19"/>
        <v>&lt;50%</v>
      </c>
      <c r="J1281" t="e" cm="1">
        <f t="array" ref="J1281">_xlfn.IFS(G1281&lt;=2,"0-2.0",G1281&lt;=3,"2.1-3.0",G1281&lt;=4,"3.1-4.0",G1281&lt;=5,"4.1-5.0")</f>
        <v>#N/A</v>
      </c>
      <c r="K1281" s="6">
        <f>amazontable[[#This Row],[Discounted Price]]*H1281</f>
        <v>2082208</v>
      </c>
      <c r="L1281" s="7" t="str" cm="1">
        <f t="array" ref="L1281">_xlfn.IFS(D1281&lt;=200,"0-200",D1281&lt;=500,"201-500",D1281&gt;500,"501 &amp; above")</f>
        <v>501 &amp; above</v>
      </c>
      <c r="M1281" t="str" cm="1">
        <f t="array" ref="M1281">_xlfn.IFS(H1281&lt;1000,"0-999",H1281&lt;10000,"1,000-9,999",H1281&gt;10000,"10,001&amp; above")</f>
        <v>0-999</v>
      </c>
      <c r="N1281" t="s">
        <v>11154</v>
      </c>
      <c r="O1281" t="s">
        <v>11159</v>
      </c>
      <c r="P1281" s="19" t="s">
        <v>21182</v>
      </c>
      <c r="Q1281" t="s">
        <v>21183</v>
      </c>
      <c r="R1281" t="s">
        <v>21184</v>
      </c>
      <c r="S1281" t="s">
        <v>21185</v>
      </c>
      <c r="T1281" t="s">
        <v>21186</v>
      </c>
      <c r="U1281" t="s">
        <v>21187</v>
      </c>
      <c r="V1281" t="s">
        <v>21188</v>
      </c>
      <c r="W1281" t="s">
        <v>21189</v>
      </c>
    </row>
    <row r="1282" spans="1:23" x14ac:dyDescent="0.35">
      <c r="A1282" t="s">
        <v>13110</v>
      </c>
      <c r="B1282" t="s">
        <v>13158</v>
      </c>
      <c r="C1282" t="s">
        <v>13159</v>
      </c>
      <c r="D1282" s="2">
        <v>1699</v>
      </c>
      <c r="E1282" s="9">
        <v>1975</v>
      </c>
      <c r="F1282" s="1">
        <v>0.14000000000000001</v>
      </c>
      <c r="G1282">
        <v>4.0999999999999996</v>
      </c>
      <c r="H1282" s="4">
        <v>4716</v>
      </c>
      <c r="I1282" t="str">
        <f t="shared" si="19"/>
        <v>&lt;50%</v>
      </c>
      <c r="J1282" t="str" cm="1">
        <f t="array" ref="J1282">_xlfn.IFS(G1282&lt;=2,"0-2.0",G1282&lt;=3,"2.1-3.0",G1282&lt;=4,"3.1-4.0",G1282&lt;=5,"4.1-5.0")</f>
        <v>4.1-5.0</v>
      </c>
      <c r="K1282" s="6">
        <f>amazontable[[#This Row],[Discounted Price]]*H1282</f>
        <v>8012484</v>
      </c>
      <c r="L1282" s="7" t="str" cm="1">
        <f t="array" ref="L1282">_xlfn.IFS(D1282&lt;=200,"0-200",D1282&lt;=500,"201-500",D1282&gt;500,"501 &amp; above")</f>
        <v>501 &amp; above</v>
      </c>
      <c r="M1282" t="str" cm="1">
        <f t="array" ref="M1282">_xlfn.IFS(H1282&lt;1000,"0-999",H1282&lt;10000,"1,000-9,999",H1282&gt;10000,"10,001&amp; above")</f>
        <v>1,000-9,999</v>
      </c>
      <c r="N1282" t="s">
        <v>11164</v>
      </c>
      <c r="O1282" t="s">
        <v>11169</v>
      </c>
      <c r="P1282" s="19" t="s">
        <v>21190</v>
      </c>
      <c r="Q1282" t="s">
        <v>21191</v>
      </c>
      <c r="R1282" t="s">
        <v>21192</v>
      </c>
      <c r="S1282" t="s">
        <v>21193</v>
      </c>
      <c r="T1282" t="s">
        <v>21194</v>
      </c>
      <c r="U1282" t="s">
        <v>21195</v>
      </c>
      <c r="V1282" t="s">
        <v>21196</v>
      </c>
      <c r="W1282" t="s">
        <v>21197</v>
      </c>
    </row>
    <row r="1283" spans="1:23" x14ac:dyDescent="0.35">
      <c r="A1283" t="s">
        <v>13110</v>
      </c>
      <c r="B1283" t="s">
        <v>13160</v>
      </c>
      <c r="C1283" t="s">
        <v>13161</v>
      </c>
      <c r="D1283" s="2">
        <v>1069</v>
      </c>
      <c r="E1283" s="9">
        <v>1699</v>
      </c>
      <c r="F1283" s="1">
        <v>0.37</v>
      </c>
      <c r="G1283">
        <v>3.9</v>
      </c>
      <c r="H1283" s="4">
        <v>313</v>
      </c>
      <c r="I1283" t="str">
        <f t="shared" ref="I1283:I1346" si="20">IF(F1283&gt;=50%,"50% or more","&lt;50%")</f>
        <v>&lt;50%</v>
      </c>
      <c r="J1283" t="str" cm="1">
        <f t="array" ref="J1283">_xlfn.IFS(G1283&lt;=2,"0-2.0",G1283&lt;=3,"2.1-3.0",G1283&lt;=4,"3.1-4.0",G1283&lt;=5,"4.1-5.0")</f>
        <v>3.1-4.0</v>
      </c>
      <c r="K1283" s="6">
        <f>amazontable[[#This Row],[Discounted Price]]*H1283</f>
        <v>334597</v>
      </c>
      <c r="L1283" s="7" t="str" cm="1">
        <f t="array" ref="L1283">_xlfn.IFS(D1283&lt;=200,"0-200",D1283&lt;=500,"201-500",D1283&gt;500,"501 &amp; above")</f>
        <v>501 &amp; above</v>
      </c>
      <c r="M1283" t="str" cm="1">
        <f t="array" ref="M1283">_xlfn.IFS(H1283&lt;1000,"0-999",H1283&lt;10000,"1,000-9,999",H1283&gt;10000,"10,001&amp; above")</f>
        <v>0-999</v>
      </c>
      <c r="N1283" t="s">
        <v>11174</v>
      </c>
      <c r="O1283" t="s">
        <v>11179</v>
      </c>
      <c r="P1283" s="19" t="s">
        <v>21198</v>
      </c>
      <c r="Q1283" t="s">
        <v>21199</v>
      </c>
      <c r="R1283" t="s">
        <v>21200</v>
      </c>
      <c r="S1283" t="s">
        <v>21201</v>
      </c>
      <c r="T1283" t="s">
        <v>21202</v>
      </c>
      <c r="U1283" t="s">
        <v>21203</v>
      </c>
      <c r="V1283" t="s">
        <v>21204</v>
      </c>
      <c r="W1283" t="s">
        <v>21205</v>
      </c>
    </row>
    <row r="1284" spans="1:23" x14ac:dyDescent="0.35">
      <c r="A1284" t="s">
        <v>13110</v>
      </c>
      <c r="B1284" t="s">
        <v>13160</v>
      </c>
      <c r="C1284" t="s">
        <v>13161</v>
      </c>
      <c r="D1284" s="2">
        <v>1349</v>
      </c>
      <c r="E1284" s="9">
        <v>2495</v>
      </c>
      <c r="F1284" s="1">
        <v>0.46</v>
      </c>
      <c r="G1284">
        <v>3.8</v>
      </c>
      <c r="H1284" s="4">
        <v>166</v>
      </c>
      <c r="I1284" t="str">
        <f t="shared" si="20"/>
        <v>&lt;50%</v>
      </c>
      <c r="J1284" t="str" cm="1">
        <f t="array" ref="J1284">_xlfn.IFS(G1284&lt;=2,"0-2.0",G1284&lt;=3,"2.1-3.0",G1284&lt;=4,"3.1-4.0",G1284&lt;=5,"4.1-5.0")</f>
        <v>3.1-4.0</v>
      </c>
      <c r="K1284" s="6">
        <f>amazontable[[#This Row],[Discounted Price]]*H1284</f>
        <v>223934</v>
      </c>
      <c r="L1284" s="7" t="str" cm="1">
        <f t="array" ref="L1284">_xlfn.IFS(D1284&lt;=200,"0-200",D1284&lt;=500,"201-500",D1284&gt;500,"501 &amp; above")</f>
        <v>501 &amp; above</v>
      </c>
      <c r="M1284" t="str" cm="1">
        <f t="array" ref="M1284">_xlfn.IFS(H1284&lt;1000,"0-999",H1284&lt;10000,"1,000-9,999",H1284&gt;10000,"10,001&amp; above")</f>
        <v>0-999</v>
      </c>
      <c r="N1284" t="s">
        <v>11184</v>
      </c>
      <c r="O1284" t="s">
        <v>11189</v>
      </c>
      <c r="P1284" s="19" t="s">
        <v>21206</v>
      </c>
      <c r="Q1284" t="s">
        <v>21207</v>
      </c>
      <c r="R1284" t="s">
        <v>21208</v>
      </c>
      <c r="S1284" t="s">
        <v>21209</v>
      </c>
      <c r="T1284" t="s">
        <v>21210</v>
      </c>
      <c r="U1284" t="s">
        <v>21211</v>
      </c>
      <c r="V1284" t="s">
        <v>21212</v>
      </c>
      <c r="W1284" t="s">
        <v>21213</v>
      </c>
    </row>
    <row r="1285" spans="1:23" x14ac:dyDescent="0.35">
      <c r="A1285" t="s">
        <v>13110</v>
      </c>
      <c r="B1285" t="s">
        <v>13160</v>
      </c>
      <c r="C1285" t="s">
        <v>13165</v>
      </c>
      <c r="D1285" s="2">
        <v>1499</v>
      </c>
      <c r="E1285" s="9">
        <v>3500</v>
      </c>
      <c r="F1285" s="1">
        <v>0.56999999999999995</v>
      </c>
      <c r="G1285">
        <v>4.0999999999999996</v>
      </c>
      <c r="H1285" s="4">
        <v>303</v>
      </c>
      <c r="I1285" t="str">
        <f t="shared" si="20"/>
        <v>50% or more</v>
      </c>
      <c r="J1285" t="str" cm="1">
        <f t="array" ref="J1285">_xlfn.IFS(G1285&lt;=2,"0-2.0",G1285&lt;=3,"2.1-3.0",G1285&lt;=4,"3.1-4.0",G1285&lt;=5,"4.1-5.0")</f>
        <v>4.1-5.0</v>
      </c>
      <c r="K1285" s="6">
        <f>amazontable[[#This Row],[Discounted Price]]*H1285</f>
        <v>454197</v>
      </c>
      <c r="L1285" s="7" t="str" cm="1">
        <f t="array" ref="L1285">_xlfn.IFS(D1285&lt;=200,"0-200",D1285&lt;=500,"201-500",D1285&gt;500,"501 &amp; above")</f>
        <v>501 &amp; above</v>
      </c>
      <c r="M1285" t="str" cm="1">
        <f t="array" ref="M1285">_xlfn.IFS(H1285&lt;1000,"0-999",H1285&lt;10000,"1,000-9,999",H1285&gt;10000,"10,001&amp; above")</f>
        <v>0-999</v>
      </c>
      <c r="N1285" t="s">
        <v>11194</v>
      </c>
      <c r="O1285" t="s">
        <v>11199</v>
      </c>
      <c r="P1285" s="19" t="s">
        <v>21214</v>
      </c>
      <c r="Q1285" t="s">
        <v>21215</v>
      </c>
      <c r="R1285" t="s">
        <v>21216</v>
      </c>
      <c r="S1285" t="s">
        <v>21217</v>
      </c>
      <c r="T1285" t="s">
        <v>21218</v>
      </c>
      <c r="U1285" t="s">
        <v>21219</v>
      </c>
      <c r="V1285" t="s">
        <v>21220</v>
      </c>
      <c r="W1285" t="s">
        <v>21221</v>
      </c>
    </row>
    <row r="1286" spans="1:23" x14ac:dyDescent="0.35">
      <c r="A1286" t="s">
        <v>13110</v>
      </c>
      <c r="B1286" t="s">
        <v>13158</v>
      </c>
      <c r="C1286" t="s">
        <v>13159</v>
      </c>
      <c r="D1286" s="2">
        <v>2092</v>
      </c>
      <c r="E1286" s="9">
        <v>4600</v>
      </c>
      <c r="F1286" s="1">
        <v>0.55000000000000004</v>
      </c>
      <c r="G1286">
        <v>4.3</v>
      </c>
      <c r="H1286" s="4">
        <v>562</v>
      </c>
      <c r="I1286" t="str">
        <f t="shared" si="20"/>
        <v>50% or more</v>
      </c>
      <c r="J1286" t="str" cm="1">
        <f t="array" ref="J1286">_xlfn.IFS(G1286&lt;=2,"0-2.0",G1286&lt;=3,"2.1-3.0",G1286&lt;=4,"3.1-4.0",G1286&lt;=5,"4.1-5.0")</f>
        <v>4.1-5.0</v>
      </c>
      <c r="K1286" s="6">
        <f>amazontable[[#This Row],[Discounted Price]]*H1286</f>
        <v>1175704</v>
      </c>
      <c r="L1286" s="7" t="str" cm="1">
        <f t="array" ref="L1286">_xlfn.IFS(D1286&lt;=200,"0-200",D1286&lt;=500,"201-500",D1286&gt;500,"501 &amp; above")</f>
        <v>501 &amp; above</v>
      </c>
      <c r="M1286" t="str" cm="1">
        <f t="array" ref="M1286">_xlfn.IFS(H1286&lt;1000,"0-999",H1286&lt;10000,"1,000-9,999",H1286&gt;10000,"10,001&amp; above")</f>
        <v>0-999</v>
      </c>
      <c r="N1286" t="s">
        <v>11204</v>
      </c>
      <c r="O1286" t="s">
        <v>11209</v>
      </c>
      <c r="P1286" s="19" t="s">
        <v>21222</v>
      </c>
      <c r="Q1286" t="s">
        <v>21223</v>
      </c>
      <c r="R1286" t="s">
        <v>21224</v>
      </c>
      <c r="S1286" t="s">
        <v>21225</v>
      </c>
      <c r="T1286" t="s">
        <v>21226</v>
      </c>
      <c r="U1286" t="s">
        <v>21227</v>
      </c>
      <c r="V1286" t="s">
        <v>21228</v>
      </c>
      <c r="W1286" t="s">
        <v>21229</v>
      </c>
    </row>
    <row r="1287" spans="1:23" x14ac:dyDescent="0.35">
      <c r="A1287" t="s">
        <v>13110</v>
      </c>
      <c r="B1287" t="s">
        <v>13158</v>
      </c>
      <c r="C1287" t="s">
        <v>13162</v>
      </c>
      <c r="D1287" s="2">
        <v>3859</v>
      </c>
      <c r="E1287" s="9">
        <v>10295</v>
      </c>
      <c r="F1287" s="1">
        <v>0.63</v>
      </c>
      <c r="G1287">
        <v>3.9</v>
      </c>
      <c r="H1287" s="4">
        <v>8095</v>
      </c>
      <c r="I1287" t="str">
        <f t="shared" si="20"/>
        <v>50% or more</v>
      </c>
      <c r="J1287" t="str" cm="1">
        <f t="array" ref="J1287">_xlfn.IFS(G1287&lt;=2,"0-2.0",G1287&lt;=3,"2.1-3.0",G1287&lt;=4,"3.1-4.0",G1287&lt;=5,"4.1-5.0")</f>
        <v>3.1-4.0</v>
      </c>
      <c r="K1287" s="6">
        <f>amazontable[[#This Row],[Discounted Price]]*H1287</f>
        <v>31238605</v>
      </c>
      <c r="L1287" s="7" t="str" cm="1">
        <f t="array" ref="L1287">_xlfn.IFS(D1287&lt;=200,"0-200",D1287&lt;=500,"201-500",D1287&gt;500,"501 &amp; above")</f>
        <v>501 &amp; above</v>
      </c>
      <c r="M1287" t="str" cm="1">
        <f t="array" ref="M1287">_xlfn.IFS(H1287&lt;1000,"0-999",H1287&lt;10000,"1,000-9,999",H1287&gt;10000,"10,001&amp; above")</f>
        <v>1,000-9,999</v>
      </c>
      <c r="N1287" t="s">
        <v>11214</v>
      </c>
      <c r="O1287" t="s">
        <v>11219</v>
      </c>
      <c r="P1287" s="19" t="s">
        <v>21230</v>
      </c>
      <c r="Q1287" t="s">
        <v>21231</v>
      </c>
      <c r="R1287" t="s">
        <v>21232</v>
      </c>
      <c r="S1287" t="s">
        <v>21233</v>
      </c>
      <c r="T1287" t="s">
        <v>21234</v>
      </c>
      <c r="U1287" t="s">
        <v>21235</v>
      </c>
      <c r="V1287" t="s">
        <v>21236</v>
      </c>
      <c r="W1287" t="s">
        <v>21237</v>
      </c>
    </row>
    <row r="1288" spans="1:23" x14ac:dyDescent="0.35">
      <c r="A1288" t="s">
        <v>13110</v>
      </c>
      <c r="B1288" t="s">
        <v>13158</v>
      </c>
      <c r="C1288" t="s">
        <v>13159</v>
      </c>
      <c r="D1288">
        <v>499</v>
      </c>
      <c r="E1288" s="9">
        <v>2199</v>
      </c>
      <c r="F1288" s="1">
        <v>0.77</v>
      </c>
      <c r="G1288">
        <v>2.8</v>
      </c>
      <c r="H1288" s="4">
        <v>109</v>
      </c>
      <c r="I1288" t="str">
        <f t="shared" si="20"/>
        <v>50% or more</v>
      </c>
      <c r="J1288" t="str" cm="1">
        <f t="array" ref="J1288">_xlfn.IFS(G1288&lt;=2,"0-2.0",G1288&lt;=3,"2.1-3.0",G1288&lt;=4,"3.1-4.0",G1288&lt;=5,"4.1-5.0")</f>
        <v>2.1-3.0</v>
      </c>
      <c r="K1288" s="6">
        <f>amazontable[[#This Row],[Discounted Price]]*H1288</f>
        <v>54391</v>
      </c>
      <c r="L1288" s="7" t="str" cm="1">
        <f t="array" ref="L1288">_xlfn.IFS(D1288&lt;=200,"0-200",D1288&lt;=500,"201-500",D1288&gt;500,"501 &amp; above")</f>
        <v>201-500</v>
      </c>
      <c r="M1288" t="str" cm="1">
        <f t="array" ref="M1288">_xlfn.IFS(H1288&lt;1000,"0-999",H1288&lt;10000,"1,000-9,999",H1288&gt;10000,"10,001&amp; above")</f>
        <v>0-999</v>
      </c>
      <c r="N1288" t="s">
        <v>11224</v>
      </c>
      <c r="O1288" t="s">
        <v>11229</v>
      </c>
      <c r="P1288" s="19" t="s">
        <v>21238</v>
      </c>
      <c r="Q1288" t="s">
        <v>21239</v>
      </c>
      <c r="R1288" t="s">
        <v>21240</v>
      </c>
      <c r="S1288" t="s">
        <v>21241</v>
      </c>
      <c r="T1288" t="s">
        <v>21242</v>
      </c>
      <c r="U1288" t="s">
        <v>21243</v>
      </c>
      <c r="V1288" t="s">
        <v>21244</v>
      </c>
      <c r="W1288" t="s">
        <v>21245</v>
      </c>
    </row>
    <row r="1289" spans="1:23" x14ac:dyDescent="0.35">
      <c r="A1289" t="s">
        <v>13110</v>
      </c>
      <c r="B1289" t="s">
        <v>13160</v>
      </c>
      <c r="C1289" t="s">
        <v>13168</v>
      </c>
      <c r="D1289" s="2">
        <v>1804</v>
      </c>
      <c r="E1289" s="9">
        <v>2380</v>
      </c>
      <c r="F1289" s="1">
        <v>0.24</v>
      </c>
      <c r="G1289">
        <v>4</v>
      </c>
      <c r="H1289" s="4">
        <v>15382</v>
      </c>
      <c r="I1289" t="str">
        <f t="shared" si="20"/>
        <v>&lt;50%</v>
      </c>
      <c r="J1289" t="str" cm="1">
        <f t="array" ref="J1289">_xlfn.IFS(G1289&lt;=2,"0-2.0",G1289&lt;=3,"2.1-3.0",G1289&lt;=4,"3.1-4.0",G1289&lt;=5,"4.1-5.0")</f>
        <v>3.1-4.0</v>
      </c>
      <c r="K1289" s="6">
        <f>amazontable[[#This Row],[Discounted Price]]*H1289</f>
        <v>27749128</v>
      </c>
      <c r="L1289" s="7" t="str" cm="1">
        <f t="array" ref="L1289">_xlfn.IFS(D1289&lt;=200,"0-200",D1289&lt;=500,"201-500",D1289&gt;500,"501 &amp; above")</f>
        <v>501 &amp; above</v>
      </c>
      <c r="M1289" t="str" cm="1">
        <f t="array" ref="M1289">_xlfn.IFS(H1289&lt;1000,"0-999",H1289&lt;10000,"1,000-9,999",H1289&gt;10000,"10,001&amp; above")</f>
        <v>10,001&amp; above</v>
      </c>
      <c r="N1289" t="s">
        <v>11234</v>
      </c>
      <c r="O1289" t="s">
        <v>11239</v>
      </c>
      <c r="P1289" s="19" t="s">
        <v>21246</v>
      </c>
      <c r="Q1289" t="s">
        <v>21247</v>
      </c>
      <c r="R1289" t="s">
        <v>21248</v>
      </c>
      <c r="S1289" t="s">
        <v>21249</v>
      </c>
      <c r="T1289" t="s">
        <v>21250</v>
      </c>
      <c r="U1289" t="s">
        <v>21251</v>
      </c>
      <c r="V1289" t="s">
        <v>21252</v>
      </c>
      <c r="W1289" t="s">
        <v>21253</v>
      </c>
    </row>
    <row r="1290" spans="1:23" x14ac:dyDescent="0.35">
      <c r="A1290" t="s">
        <v>13110</v>
      </c>
      <c r="B1290" t="s">
        <v>13158</v>
      </c>
      <c r="C1290" t="s">
        <v>13159</v>
      </c>
      <c r="D1290" s="2">
        <v>6525</v>
      </c>
      <c r="E1290" s="9">
        <v>8820</v>
      </c>
      <c r="F1290" s="1">
        <v>0.26</v>
      </c>
      <c r="G1290">
        <v>4.5</v>
      </c>
      <c r="H1290" s="4">
        <v>5137</v>
      </c>
      <c r="I1290" t="str">
        <f t="shared" si="20"/>
        <v>&lt;50%</v>
      </c>
      <c r="J1290" t="str" cm="1">
        <f t="array" ref="J1290">_xlfn.IFS(G1290&lt;=2,"0-2.0",G1290&lt;=3,"2.1-3.0",G1290&lt;=4,"3.1-4.0",G1290&lt;=5,"4.1-5.0")</f>
        <v>4.1-5.0</v>
      </c>
      <c r="K1290" s="6">
        <f>amazontable[[#This Row],[Discounted Price]]*H1290</f>
        <v>33518925</v>
      </c>
      <c r="L1290" s="7" t="str" cm="1">
        <f t="array" ref="L1290">_xlfn.IFS(D1290&lt;=200,"0-200",D1290&lt;=500,"201-500",D1290&gt;500,"501 &amp; above")</f>
        <v>501 &amp; above</v>
      </c>
      <c r="M1290" t="str" cm="1">
        <f t="array" ref="M1290">_xlfn.IFS(H1290&lt;1000,"0-999",H1290&lt;10000,"1,000-9,999",H1290&gt;10000,"10,001&amp; above")</f>
        <v>1,000-9,999</v>
      </c>
      <c r="N1290" t="s">
        <v>11244</v>
      </c>
      <c r="O1290" t="s">
        <v>11249</v>
      </c>
      <c r="P1290" s="19" t="s">
        <v>21254</v>
      </c>
      <c r="Q1290" t="s">
        <v>21255</v>
      </c>
      <c r="R1290" t="s">
        <v>21256</v>
      </c>
      <c r="S1290" t="s">
        <v>21257</v>
      </c>
      <c r="T1290" t="s">
        <v>21258</v>
      </c>
      <c r="U1290" t="s">
        <v>21259</v>
      </c>
      <c r="V1290" t="s">
        <v>21260</v>
      </c>
      <c r="W1290" t="s">
        <v>21261</v>
      </c>
    </row>
    <row r="1291" spans="1:23" x14ac:dyDescent="0.35">
      <c r="A1291" t="s">
        <v>13110</v>
      </c>
      <c r="B1291" t="s">
        <v>13158</v>
      </c>
      <c r="C1291" t="s">
        <v>13170</v>
      </c>
      <c r="D1291" s="2">
        <v>4999</v>
      </c>
      <c r="E1291" s="9">
        <v>24999</v>
      </c>
      <c r="F1291" s="1">
        <v>0.8</v>
      </c>
      <c r="G1291">
        <v>4.5999999999999996</v>
      </c>
      <c r="H1291" s="4">
        <v>124</v>
      </c>
      <c r="I1291" t="str">
        <f t="shared" si="20"/>
        <v>50% or more</v>
      </c>
      <c r="J1291" t="str" cm="1">
        <f t="array" ref="J1291">_xlfn.IFS(G1291&lt;=2,"0-2.0",G1291&lt;=3,"2.1-3.0",G1291&lt;=4,"3.1-4.0",G1291&lt;=5,"4.1-5.0")</f>
        <v>4.1-5.0</v>
      </c>
      <c r="K1291" s="6">
        <f>amazontable[[#This Row],[Discounted Price]]*H1291</f>
        <v>619876</v>
      </c>
      <c r="L1291" s="7" t="str" cm="1">
        <f t="array" ref="L1291">_xlfn.IFS(D1291&lt;=200,"0-200",D1291&lt;=500,"201-500",D1291&gt;500,"501 &amp; above")</f>
        <v>501 &amp; above</v>
      </c>
      <c r="M1291" t="str" cm="1">
        <f t="array" ref="M1291">_xlfn.IFS(H1291&lt;1000,"0-999",H1291&lt;10000,"1,000-9,999",H1291&gt;10000,"10,001&amp; above")</f>
        <v>0-999</v>
      </c>
      <c r="N1291" t="s">
        <v>11254</v>
      </c>
      <c r="O1291" t="s">
        <v>11259</v>
      </c>
      <c r="P1291" s="19" t="s">
        <v>21262</v>
      </c>
      <c r="Q1291" t="s">
        <v>21263</v>
      </c>
      <c r="R1291" t="s">
        <v>21264</v>
      </c>
      <c r="S1291" t="s">
        <v>21265</v>
      </c>
      <c r="T1291" t="s">
        <v>21266</v>
      </c>
      <c r="U1291" t="s">
        <v>21267</v>
      </c>
      <c r="V1291" t="s">
        <v>21268</v>
      </c>
      <c r="W1291" t="s">
        <v>21269</v>
      </c>
    </row>
    <row r="1292" spans="1:23" x14ac:dyDescent="0.35">
      <c r="A1292" t="s">
        <v>13110</v>
      </c>
      <c r="B1292" t="s">
        <v>13158</v>
      </c>
      <c r="C1292" t="s">
        <v>13169</v>
      </c>
      <c r="D1292" s="2">
        <v>1189</v>
      </c>
      <c r="E1292" s="9">
        <v>2400</v>
      </c>
      <c r="F1292" s="1">
        <v>0.5</v>
      </c>
      <c r="G1292">
        <v>4.0999999999999996</v>
      </c>
      <c r="H1292" s="4">
        <v>618</v>
      </c>
      <c r="I1292" t="str">
        <f t="shared" si="20"/>
        <v>50% or more</v>
      </c>
      <c r="J1292" t="str" cm="1">
        <f t="array" ref="J1292">_xlfn.IFS(G1292&lt;=2,"0-2.0",G1292&lt;=3,"2.1-3.0",G1292&lt;=4,"3.1-4.0",G1292&lt;=5,"4.1-5.0")</f>
        <v>4.1-5.0</v>
      </c>
      <c r="K1292" s="6">
        <f>amazontable[[#This Row],[Discounted Price]]*H1292</f>
        <v>734802</v>
      </c>
      <c r="L1292" s="7" t="str" cm="1">
        <f t="array" ref="L1292">_xlfn.IFS(D1292&lt;=200,"0-200",D1292&lt;=500,"201-500",D1292&gt;500,"501 &amp; above")</f>
        <v>501 &amp; above</v>
      </c>
      <c r="M1292" t="str" cm="1">
        <f t="array" ref="M1292">_xlfn.IFS(H1292&lt;1000,"0-999",H1292&lt;10000,"1,000-9,999",H1292&gt;10000,"10,001&amp; above")</f>
        <v>0-999</v>
      </c>
      <c r="N1292" t="s">
        <v>11264</v>
      </c>
      <c r="O1292" t="s">
        <v>11269</v>
      </c>
      <c r="P1292" s="19" t="s">
        <v>21270</v>
      </c>
      <c r="Q1292" t="s">
        <v>21271</v>
      </c>
      <c r="R1292" t="s">
        <v>21272</v>
      </c>
      <c r="S1292" t="s">
        <v>21273</v>
      </c>
      <c r="T1292" t="s">
        <v>21274</v>
      </c>
      <c r="U1292" t="s">
        <v>21275</v>
      </c>
      <c r="V1292" t="s">
        <v>21276</v>
      </c>
      <c r="W1292" t="s">
        <v>21277</v>
      </c>
    </row>
    <row r="1293" spans="1:23" x14ac:dyDescent="0.35">
      <c r="A1293" t="s">
        <v>13110</v>
      </c>
      <c r="B1293" t="s">
        <v>13160</v>
      </c>
      <c r="C1293" t="s">
        <v>13161</v>
      </c>
      <c r="D1293" s="2">
        <v>2590</v>
      </c>
      <c r="E1293" s="9">
        <v>4200</v>
      </c>
      <c r="F1293" s="1">
        <v>0.38</v>
      </c>
      <c r="G1293">
        <v>4.0999999999999996</v>
      </c>
      <c r="H1293" s="4">
        <v>63</v>
      </c>
      <c r="I1293" t="str">
        <f t="shared" si="20"/>
        <v>&lt;50%</v>
      </c>
      <c r="J1293" t="str" cm="1">
        <f t="array" ref="J1293">_xlfn.IFS(G1293&lt;=2,"0-2.0",G1293&lt;=3,"2.1-3.0",G1293&lt;=4,"3.1-4.0",G1293&lt;=5,"4.1-5.0")</f>
        <v>4.1-5.0</v>
      </c>
      <c r="K1293" s="6">
        <f>amazontable[[#This Row],[Discounted Price]]*H1293</f>
        <v>163170</v>
      </c>
      <c r="L1293" s="7" t="str" cm="1">
        <f t="array" ref="L1293">_xlfn.IFS(D1293&lt;=200,"0-200",D1293&lt;=500,"201-500",D1293&gt;500,"501 &amp; above")</f>
        <v>501 &amp; above</v>
      </c>
      <c r="M1293" t="str" cm="1">
        <f t="array" ref="M1293">_xlfn.IFS(H1293&lt;1000,"0-999",H1293&lt;10000,"1,000-9,999",H1293&gt;10000,"10,001&amp; above")</f>
        <v>0-999</v>
      </c>
      <c r="N1293" t="s">
        <v>11274</v>
      </c>
      <c r="O1293" t="s">
        <v>11279</v>
      </c>
      <c r="P1293" s="19" t="s">
        <v>21278</v>
      </c>
      <c r="Q1293" t="s">
        <v>21279</v>
      </c>
      <c r="R1293" t="s">
        <v>21280</v>
      </c>
      <c r="S1293" t="s">
        <v>21281</v>
      </c>
      <c r="T1293" t="s">
        <v>21282</v>
      </c>
      <c r="U1293" t="s">
        <v>21283</v>
      </c>
      <c r="V1293" t="s">
        <v>21284</v>
      </c>
      <c r="W1293" t="s">
        <v>21285</v>
      </c>
    </row>
    <row r="1294" spans="1:23" x14ac:dyDescent="0.35">
      <c r="A1294" t="s">
        <v>13110</v>
      </c>
      <c r="B1294" t="s">
        <v>13160</v>
      </c>
      <c r="C1294" t="s">
        <v>13161</v>
      </c>
      <c r="D1294">
        <v>899</v>
      </c>
      <c r="E1294" s="9">
        <v>1599</v>
      </c>
      <c r="F1294" s="1">
        <v>0.44</v>
      </c>
      <c r="G1294">
        <v>3.4</v>
      </c>
      <c r="H1294" s="4">
        <v>15</v>
      </c>
      <c r="I1294" t="str">
        <f t="shared" si="20"/>
        <v>&lt;50%</v>
      </c>
      <c r="J1294" t="str" cm="1">
        <f t="array" ref="J1294">_xlfn.IFS(G1294&lt;=2,"0-2.0",G1294&lt;=3,"2.1-3.0",G1294&lt;=4,"3.1-4.0",G1294&lt;=5,"4.1-5.0")</f>
        <v>3.1-4.0</v>
      </c>
      <c r="K1294" s="6">
        <f>amazontable[[#This Row],[Discounted Price]]*H1294</f>
        <v>13485</v>
      </c>
      <c r="L1294" s="7" t="str" cm="1">
        <f t="array" ref="L1294">_xlfn.IFS(D1294&lt;=200,"0-200",D1294&lt;=500,"201-500",D1294&gt;500,"501 &amp; above")</f>
        <v>501 &amp; above</v>
      </c>
      <c r="M1294" t="str" cm="1">
        <f t="array" ref="M1294">_xlfn.IFS(H1294&lt;1000,"0-999",H1294&lt;10000,"1,000-9,999",H1294&gt;10000,"10,001&amp; above")</f>
        <v>0-999</v>
      </c>
      <c r="N1294" t="s">
        <v>11284</v>
      </c>
      <c r="O1294" t="s">
        <v>11289</v>
      </c>
      <c r="P1294" s="19" t="s">
        <v>21286</v>
      </c>
      <c r="Q1294" t="s">
        <v>21287</v>
      </c>
      <c r="R1294" t="s">
        <v>21288</v>
      </c>
      <c r="S1294" t="s">
        <v>21289</v>
      </c>
      <c r="T1294" t="s">
        <v>21290</v>
      </c>
      <c r="U1294" t="s">
        <v>21291</v>
      </c>
      <c r="V1294" t="s">
        <v>21292</v>
      </c>
      <c r="W1294" t="s">
        <v>21293</v>
      </c>
    </row>
    <row r="1295" spans="1:23" x14ac:dyDescent="0.35">
      <c r="A1295" t="s">
        <v>13110</v>
      </c>
      <c r="B1295" t="s">
        <v>13160</v>
      </c>
      <c r="C1295" t="s">
        <v>13161</v>
      </c>
      <c r="D1295">
        <v>998</v>
      </c>
      <c r="E1295" s="9">
        <v>2999</v>
      </c>
      <c r="F1295" s="1">
        <v>0.67</v>
      </c>
      <c r="G1295">
        <v>4.5999999999999996</v>
      </c>
      <c r="H1295" s="4">
        <v>9</v>
      </c>
      <c r="I1295" t="str">
        <f t="shared" si="20"/>
        <v>50% or more</v>
      </c>
      <c r="J1295" t="str" cm="1">
        <f t="array" ref="J1295">_xlfn.IFS(G1295&lt;=2,"0-2.0",G1295&lt;=3,"2.1-3.0",G1295&lt;=4,"3.1-4.0",G1295&lt;=5,"4.1-5.0")</f>
        <v>4.1-5.0</v>
      </c>
      <c r="K1295" s="6">
        <f>amazontable[[#This Row],[Discounted Price]]*H1295</f>
        <v>8982</v>
      </c>
      <c r="L1295" s="7" t="str" cm="1">
        <f t="array" ref="L1295">_xlfn.IFS(D1295&lt;=200,"0-200",D1295&lt;=500,"201-500",D1295&gt;500,"501 &amp; above")</f>
        <v>501 &amp; above</v>
      </c>
      <c r="M1295" t="str" cm="1">
        <f t="array" ref="M1295">_xlfn.IFS(H1295&lt;1000,"0-999",H1295&lt;10000,"1,000-9,999",H1295&gt;10000,"10,001&amp; above")</f>
        <v>0-999</v>
      </c>
      <c r="N1295" t="s">
        <v>11294</v>
      </c>
      <c r="O1295" t="s">
        <v>11299</v>
      </c>
      <c r="P1295" s="19" t="s">
        <v>21294</v>
      </c>
      <c r="Q1295" t="s">
        <v>21295</v>
      </c>
      <c r="R1295" t="s">
        <v>21296</v>
      </c>
      <c r="S1295" t="s">
        <v>21297</v>
      </c>
      <c r="T1295" t="s">
        <v>21298</v>
      </c>
      <c r="U1295" t="s">
        <v>21299</v>
      </c>
      <c r="V1295" t="s">
        <v>21300</v>
      </c>
    </row>
    <row r="1296" spans="1:23" x14ac:dyDescent="0.35">
      <c r="A1296" t="s">
        <v>13110</v>
      </c>
      <c r="B1296" t="s">
        <v>13166</v>
      </c>
      <c r="C1296" t="s">
        <v>13167</v>
      </c>
      <c r="D1296">
        <v>998.06</v>
      </c>
      <c r="E1296" s="9">
        <v>1282</v>
      </c>
      <c r="F1296" s="1">
        <v>0.22</v>
      </c>
      <c r="G1296">
        <v>4.2</v>
      </c>
      <c r="H1296" s="4">
        <v>7274</v>
      </c>
      <c r="I1296" t="str">
        <f t="shared" si="20"/>
        <v>&lt;50%</v>
      </c>
      <c r="J1296" t="str" cm="1">
        <f t="array" ref="J1296">_xlfn.IFS(G1296&lt;=2,"0-2.0",G1296&lt;=3,"2.1-3.0",G1296&lt;=4,"3.1-4.0",G1296&lt;=5,"4.1-5.0")</f>
        <v>4.1-5.0</v>
      </c>
      <c r="K1296" s="6">
        <f>amazontable[[#This Row],[Discounted Price]]*H1296</f>
        <v>7259888.4399999995</v>
      </c>
      <c r="L1296" s="7" t="str" cm="1">
        <f t="array" ref="L1296">_xlfn.IFS(D1296&lt;=200,"0-200",D1296&lt;=500,"201-500",D1296&gt;500,"501 &amp; above")</f>
        <v>501 &amp; above</v>
      </c>
      <c r="M1296" t="str" cm="1">
        <f t="array" ref="M1296">_xlfn.IFS(H1296&lt;1000,"0-999",H1296&lt;10000,"1,000-9,999",H1296&gt;10000,"10,001&amp; above")</f>
        <v>1,000-9,999</v>
      </c>
      <c r="N1296" t="s">
        <v>11304</v>
      </c>
      <c r="O1296" t="s">
        <v>11309</v>
      </c>
      <c r="P1296" s="19" t="s">
        <v>21301</v>
      </c>
      <c r="Q1296" t="s">
        <v>21302</v>
      </c>
      <c r="R1296" t="s">
        <v>21303</v>
      </c>
      <c r="S1296" t="s">
        <v>21304</v>
      </c>
      <c r="T1296" t="s">
        <v>21305</v>
      </c>
      <c r="U1296" t="s">
        <v>21306</v>
      </c>
      <c r="V1296" t="s">
        <v>21307</v>
      </c>
      <c r="W1296" t="s">
        <v>21308</v>
      </c>
    </row>
    <row r="1297" spans="1:23" x14ac:dyDescent="0.35">
      <c r="A1297" t="s">
        <v>13110</v>
      </c>
      <c r="B1297" t="s">
        <v>13160</v>
      </c>
      <c r="C1297" t="s">
        <v>13168</v>
      </c>
      <c r="D1297" s="2">
        <v>1099</v>
      </c>
      <c r="E1297" s="9">
        <v>1990</v>
      </c>
      <c r="F1297" s="1">
        <v>0.45</v>
      </c>
      <c r="G1297">
        <v>3.9</v>
      </c>
      <c r="H1297" s="4">
        <v>5911</v>
      </c>
      <c r="I1297" t="str">
        <f t="shared" si="20"/>
        <v>&lt;50%</v>
      </c>
      <c r="J1297" t="str" cm="1">
        <f t="array" ref="J1297">_xlfn.IFS(G1297&lt;=2,"0-2.0",G1297&lt;=3,"2.1-3.0",G1297&lt;=4,"3.1-4.0",G1297&lt;=5,"4.1-5.0")</f>
        <v>3.1-4.0</v>
      </c>
      <c r="K1297" s="6">
        <f>amazontable[[#This Row],[Discounted Price]]*H1297</f>
        <v>6496189</v>
      </c>
      <c r="L1297" s="7" t="str" cm="1">
        <f t="array" ref="L1297">_xlfn.IFS(D1297&lt;=200,"0-200",D1297&lt;=500,"201-500",D1297&gt;500,"501 &amp; above")</f>
        <v>501 &amp; above</v>
      </c>
      <c r="M1297" t="str" cm="1">
        <f t="array" ref="M1297">_xlfn.IFS(H1297&lt;1000,"0-999",H1297&lt;10000,"1,000-9,999",H1297&gt;10000,"10,001&amp; above")</f>
        <v>1,000-9,999</v>
      </c>
      <c r="N1297" t="s">
        <v>11314</v>
      </c>
      <c r="O1297" t="s">
        <v>11319</v>
      </c>
      <c r="P1297" s="19" t="s">
        <v>21309</v>
      </c>
      <c r="Q1297" t="s">
        <v>21310</v>
      </c>
      <c r="R1297" t="s">
        <v>21311</v>
      </c>
      <c r="S1297" t="s">
        <v>21312</v>
      </c>
      <c r="T1297" t="s">
        <v>21313</v>
      </c>
      <c r="U1297" t="s">
        <v>21314</v>
      </c>
      <c r="V1297" t="s">
        <v>21315</v>
      </c>
      <c r="W1297" t="s">
        <v>21316</v>
      </c>
    </row>
    <row r="1298" spans="1:23" x14ac:dyDescent="0.35">
      <c r="A1298" t="s">
        <v>13110</v>
      </c>
      <c r="B1298" t="s">
        <v>13158</v>
      </c>
      <c r="C1298" t="s">
        <v>13162</v>
      </c>
      <c r="D1298" s="2">
        <v>5999</v>
      </c>
      <c r="E1298" s="9">
        <v>9999</v>
      </c>
      <c r="F1298" s="1">
        <v>0.4</v>
      </c>
      <c r="G1298">
        <v>4.2</v>
      </c>
      <c r="H1298" s="4">
        <v>170</v>
      </c>
      <c r="I1298" t="str">
        <f t="shared" si="20"/>
        <v>&lt;50%</v>
      </c>
      <c r="J1298" t="str" cm="1">
        <f t="array" ref="J1298">_xlfn.IFS(G1298&lt;=2,"0-2.0",G1298&lt;=3,"2.1-3.0",G1298&lt;=4,"3.1-4.0",G1298&lt;=5,"4.1-5.0")</f>
        <v>4.1-5.0</v>
      </c>
      <c r="K1298" s="6">
        <f>amazontable[[#This Row],[Discounted Price]]*H1298</f>
        <v>1019830</v>
      </c>
      <c r="L1298" s="7" t="str" cm="1">
        <f t="array" ref="L1298">_xlfn.IFS(D1298&lt;=200,"0-200",D1298&lt;=500,"201-500",D1298&gt;500,"501 &amp; above")</f>
        <v>501 &amp; above</v>
      </c>
      <c r="M1298" t="str" cm="1">
        <f t="array" ref="M1298">_xlfn.IFS(H1298&lt;1000,"0-999",H1298&lt;10000,"1,000-9,999",H1298&gt;10000,"10,001&amp; above")</f>
        <v>0-999</v>
      </c>
      <c r="N1298" t="s">
        <v>11324</v>
      </c>
      <c r="O1298" t="s">
        <v>11329</v>
      </c>
      <c r="P1298" s="19" t="s">
        <v>21317</v>
      </c>
      <c r="Q1298" t="s">
        <v>21318</v>
      </c>
      <c r="R1298" t="s">
        <v>21319</v>
      </c>
      <c r="S1298" t="s">
        <v>21320</v>
      </c>
      <c r="T1298" t="s">
        <v>21321</v>
      </c>
      <c r="U1298" t="s">
        <v>21322</v>
      </c>
      <c r="V1298" t="s">
        <v>21323</v>
      </c>
      <c r="W1298" t="s">
        <v>21324</v>
      </c>
    </row>
    <row r="1299" spans="1:23" x14ac:dyDescent="0.35">
      <c r="A1299" t="s">
        <v>13110</v>
      </c>
      <c r="B1299" t="s">
        <v>13158</v>
      </c>
      <c r="C1299" t="s">
        <v>13162</v>
      </c>
      <c r="D1299" s="2">
        <v>8886</v>
      </c>
      <c r="E1299" s="9">
        <v>11850</v>
      </c>
      <c r="F1299" s="1">
        <v>0.25</v>
      </c>
      <c r="G1299">
        <v>4.2</v>
      </c>
      <c r="H1299" s="4">
        <v>3065</v>
      </c>
      <c r="I1299" t="str">
        <f t="shared" si="20"/>
        <v>&lt;50%</v>
      </c>
      <c r="J1299" t="str" cm="1">
        <f t="array" ref="J1299">_xlfn.IFS(G1299&lt;=2,"0-2.0",G1299&lt;=3,"2.1-3.0",G1299&lt;=4,"3.1-4.0",G1299&lt;=5,"4.1-5.0")</f>
        <v>4.1-5.0</v>
      </c>
      <c r="K1299" s="6">
        <f>amazontable[[#This Row],[Discounted Price]]*H1299</f>
        <v>27235590</v>
      </c>
      <c r="L1299" s="7" t="str" cm="1">
        <f t="array" ref="L1299">_xlfn.IFS(D1299&lt;=200,"0-200",D1299&lt;=500,"201-500",D1299&gt;500,"501 &amp; above")</f>
        <v>501 &amp; above</v>
      </c>
      <c r="M1299" t="str" cm="1">
        <f t="array" ref="M1299">_xlfn.IFS(H1299&lt;1000,"0-999",H1299&lt;10000,"1,000-9,999",H1299&gt;10000,"10,001&amp; above")</f>
        <v>1,000-9,999</v>
      </c>
      <c r="N1299" t="s">
        <v>11334</v>
      </c>
      <c r="O1299" t="s">
        <v>11339</v>
      </c>
      <c r="P1299" s="19" t="s">
        <v>21325</v>
      </c>
      <c r="Q1299" t="s">
        <v>21326</v>
      </c>
      <c r="R1299" t="s">
        <v>21327</v>
      </c>
      <c r="S1299" t="s">
        <v>21328</v>
      </c>
      <c r="T1299" t="s">
        <v>21329</v>
      </c>
      <c r="U1299" t="s">
        <v>21330</v>
      </c>
      <c r="V1299" t="s">
        <v>21331</v>
      </c>
      <c r="W1299" t="s">
        <v>21332</v>
      </c>
    </row>
    <row r="1300" spans="1:23" x14ac:dyDescent="0.35">
      <c r="A1300" t="s">
        <v>13110</v>
      </c>
      <c r="B1300" t="s">
        <v>13158</v>
      </c>
      <c r="C1300" t="s">
        <v>13162</v>
      </c>
      <c r="D1300">
        <v>475</v>
      </c>
      <c r="E1300" s="9">
        <v>999</v>
      </c>
      <c r="F1300" s="1">
        <v>0.52</v>
      </c>
      <c r="G1300">
        <v>4.0999999999999996</v>
      </c>
      <c r="H1300" s="4">
        <v>1021</v>
      </c>
      <c r="I1300" t="str">
        <f t="shared" si="20"/>
        <v>50% or more</v>
      </c>
      <c r="J1300" t="str" cm="1">
        <f t="array" ref="J1300">_xlfn.IFS(G1300&lt;=2,"0-2.0",G1300&lt;=3,"2.1-3.0",G1300&lt;=4,"3.1-4.0",G1300&lt;=5,"4.1-5.0")</f>
        <v>4.1-5.0</v>
      </c>
      <c r="K1300" s="6">
        <f>amazontable[[#This Row],[Discounted Price]]*H1300</f>
        <v>484975</v>
      </c>
      <c r="L1300" s="7" t="str" cm="1">
        <f t="array" ref="L1300">_xlfn.IFS(D1300&lt;=200,"0-200",D1300&lt;=500,"201-500",D1300&gt;500,"501 &amp; above")</f>
        <v>201-500</v>
      </c>
      <c r="M1300" t="str" cm="1">
        <f t="array" ref="M1300">_xlfn.IFS(H1300&lt;1000,"0-999",H1300&lt;10000,"1,000-9,999",H1300&gt;10000,"10,001&amp; above")</f>
        <v>1,000-9,999</v>
      </c>
      <c r="N1300" t="s">
        <v>11344</v>
      </c>
      <c r="O1300" t="s">
        <v>11349</v>
      </c>
      <c r="P1300" s="19" t="s">
        <v>21333</v>
      </c>
      <c r="Q1300" t="s">
        <v>21334</v>
      </c>
      <c r="R1300" t="s">
        <v>21335</v>
      </c>
      <c r="S1300" t="s">
        <v>21336</v>
      </c>
      <c r="T1300" t="s">
        <v>21337</v>
      </c>
      <c r="U1300" t="s">
        <v>21338</v>
      </c>
      <c r="V1300" t="s">
        <v>21339</v>
      </c>
      <c r="W1300" t="s">
        <v>21340</v>
      </c>
    </row>
    <row r="1301" spans="1:23" x14ac:dyDescent="0.35">
      <c r="A1301" t="s">
        <v>13110</v>
      </c>
      <c r="B1301" t="s">
        <v>13158</v>
      </c>
      <c r="C1301" t="s">
        <v>13159</v>
      </c>
      <c r="D1301" s="2">
        <v>4995</v>
      </c>
      <c r="E1301" s="9">
        <v>20049</v>
      </c>
      <c r="F1301" s="1">
        <v>0.75</v>
      </c>
      <c r="G1301">
        <v>4.8</v>
      </c>
      <c r="H1301" s="4">
        <v>3964</v>
      </c>
      <c r="I1301" t="str">
        <f t="shared" si="20"/>
        <v>50% or more</v>
      </c>
      <c r="J1301" t="str" cm="1">
        <f t="array" ref="J1301">_xlfn.IFS(G1301&lt;=2,"0-2.0",G1301&lt;=3,"2.1-3.0",G1301&lt;=4,"3.1-4.0",G1301&lt;=5,"4.1-5.0")</f>
        <v>4.1-5.0</v>
      </c>
      <c r="K1301" s="6">
        <f>amazontable[[#This Row],[Discounted Price]]*H1301</f>
        <v>19800180</v>
      </c>
      <c r="L1301" s="7" t="str" cm="1">
        <f t="array" ref="L1301">_xlfn.IFS(D1301&lt;=200,"0-200",D1301&lt;=500,"201-500",D1301&gt;500,"501 &amp; above")</f>
        <v>501 &amp; above</v>
      </c>
      <c r="M1301" t="str" cm="1">
        <f t="array" ref="M1301">_xlfn.IFS(H1301&lt;1000,"0-999",H1301&lt;10000,"1,000-9,999",H1301&gt;10000,"10,001&amp; above")</f>
        <v>1,000-9,999</v>
      </c>
      <c r="N1301" t="s">
        <v>11354</v>
      </c>
      <c r="O1301" t="s">
        <v>11359</v>
      </c>
      <c r="P1301" s="19" t="s">
        <v>21341</v>
      </c>
      <c r="Q1301" t="s">
        <v>21342</v>
      </c>
      <c r="R1301" t="s">
        <v>21343</v>
      </c>
      <c r="S1301" t="s">
        <v>21344</v>
      </c>
      <c r="T1301" t="s">
        <v>21345</v>
      </c>
      <c r="U1301" t="s">
        <v>21346</v>
      </c>
      <c r="V1301" t="s">
        <v>21347</v>
      </c>
      <c r="W1301" t="s">
        <v>21348</v>
      </c>
    </row>
    <row r="1302" spans="1:23" x14ac:dyDescent="0.35">
      <c r="A1302" t="s">
        <v>13110</v>
      </c>
      <c r="B1302" t="s">
        <v>13158</v>
      </c>
      <c r="C1302" t="s">
        <v>13170</v>
      </c>
      <c r="D1302" s="2">
        <v>13999</v>
      </c>
      <c r="E1302" s="9">
        <v>24850</v>
      </c>
      <c r="F1302" s="1">
        <v>0.44</v>
      </c>
      <c r="G1302">
        <v>4.4000000000000004</v>
      </c>
      <c r="H1302" s="4">
        <v>8948</v>
      </c>
      <c r="I1302" t="str">
        <f t="shared" si="20"/>
        <v>&lt;50%</v>
      </c>
      <c r="J1302" t="str" cm="1">
        <f t="array" ref="J1302">_xlfn.IFS(G1302&lt;=2,"0-2.0",G1302&lt;=3,"2.1-3.0",G1302&lt;=4,"3.1-4.0",G1302&lt;=5,"4.1-5.0")</f>
        <v>4.1-5.0</v>
      </c>
      <c r="K1302" s="6">
        <f>amazontable[[#This Row],[Discounted Price]]*H1302</f>
        <v>125263052</v>
      </c>
      <c r="L1302" s="7" t="str" cm="1">
        <f t="array" ref="L1302">_xlfn.IFS(D1302&lt;=200,"0-200",D1302&lt;=500,"201-500",D1302&gt;500,"501 &amp; above")</f>
        <v>501 &amp; above</v>
      </c>
      <c r="M1302" t="str" cm="1">
        <f t="array" ref="M1302">_xlfn.IFS(H1302&lt;1000,"0-999",H1302&lt;10000,"1,000-9,999",H1302&gt;10000,"10,001&amp; above")</f>
        <v>1,000-9,999</v>
      </c>
      <c r="N1302" t="s">
        <v>11364</v>
      </c>
      <c r="O1302" t="s">
        <v>11369</v>
      </c>
      <c r="P1302" s="19" t="s">
        <v>21349</v>
      </c>
      <c r="Q1302" t="s">
        <v>21350</v>
      </c>
      <c r="R1302" t="s">
        <v>21351</v>
      </c>
      <c r="S1302" t="s">
        <v>21352</v>
      </c>
      <c r="T1302" t="s">
        <v>21353</v>
      </c>
      <c r="U1302" t="s">
        <v>21354</v>
      </c>
      <c r="V1302" t="s">
        <v>21355</v>
      </c>
      <c r="W1302" t="s">
        <v>21356</v>
      </c>
    </row>
    <row r="1303" spans="1:23" x14ac:dyDescent="0.35">
      <c r="A1303" t="s">
        <v>13110</v>
      </c>
      <c r="B1303" t="s">
        <v>13158</v>
      </c>
      <c r="C1303" t="s">
        <v>13170</v>
      </c>
      <c r="D1303" s="2">
        <v>8499</v>
      </c>
      <c r="E1303" s="9">
        <v>16490</v>
      </c>
      <c r="F1303" s="1">
        <v>0.48</v>
      </c>
      <c r="G1303">
        <v>4.3</v>
      </c>
      <c r="H1303" s="4">
        <v>97</v>
      </c>
      <c r="I1303" t="str">
        <f t="shared" si="20"/>
        <v>&lt;50%</v>
      </c>
      <c r="J1303" t="str" cm="1">
        <f t="array" ref="J1303">_xlfn.IFS(G1303&lt;=2,"0-2.0",G1303&lt;=3,"2.1-3.0",G1303&lt;=4,"3.1-4.0",G1303&lt;=5,"4.1-5.0")</f>
        <v>4.1-5.0</v>
      </c>
      <c r="K1303" s="6">
        <f>amazontable[[#This Row],[Discounted Price]]*H1303</f>
        <v>824403</v>
      </c>
      <c r="L1303" s="7" t="str" cm="1">
        <f t="array" ref="L1303">_xlfn.IFS(D1303&lt;=200,"0-200",D1303&lt;=500,"201-500",D1303&gt;500,"501 &amp; above")</f>
        <v>501 &amp; above</v>
      </c>
      <c r="M1303" t="str" cm="1">
        <f t="array" ref="M1303">_xlfn.IFS(H1303&lt;1000,"0-999",H1303&lt;10000,"1,000-9,999",H1303&gt;10000,"10,001&amp; above")</f>
        <v>0-999</v>
      </c>
      <c r="N1303" t="s">
        <v>11374</v>
      </c>
      <c r="O1303" t="s">
        <v>11379</v>
      </c>
      <c r="P1303" s="19" t="s">
        <v>21357</v>
      </c>
      <c r="Q1303" t="s">
        <v>21358</v>
      </c>
      <c r="R1303" t="s">
        <v>21359</v>
      </c>
      <c r="S1303" t="s">
        <v>21360</v>
      </c>
      <c r="T1303" t="s">
        <v>21361</v>
      </c>
      <c r="U1303" t="s">
        <v>21362</v>
      </c>
      <c r="V1303" t="s">
        <v>21363</v>
      </c>
      <c r="W1303" t="s">
        <v>21364</v>
      </c>
    </row>
    <row r="1304" spans="1:23" x14ac:dyDescent="0.35">
      <c r="A1304" t="s">
        <v>13110</v>
      </c>
      <c r="B1304" t="s">
        <v>13158</v>
      </c>
      <c r="C1304" t="s">
        <v>13162</v>
      </c>
      <c r="D1304">
        <v>949</v>
      </c>
      <c r="E1304" s="9">
        <v>975</v>
      </c>
      <c r="F1304" s="1">
        <v>0.03</v>
      </c>
      <c r="G1304">
        <v>4.3</v>
      </c>
      <c r="H1304" s="4">
        <v>7223</v>
      </c>
      <c r="I1304" t="str">
        <f t="shared" si="20"/>
        <v>&lt;50%</v>
      </c>
      <c r="J1304" t="str" cm="1">
        <f t="array" ref="J1304">_xlfn.IFS(G1304&lt;=2,"0-2.0",G1304&lt;=3,"2.1-3.0",G1304&lt;=4,"3.1-4.0",G1304&lt;=5,"4.1-5.0")</f>
        <v>4.1-5.0</v>
      </c>
      <c r="K1304" s="6">
        <f>amazontable[[#This Row],[Discounted Price]]*H1304</f>
        <v>6854627</v>
      </c>
      <c r="L1304" s="7" t="str" cm="1">
        <f t="array" ref="L1304">_xlfn.IFS(D1304&lt;=200,"0-200",D1304&lt;=500,"201-500",D1304&gt;500,"501 &amp; above")</f>
        <v>501 &amp; above</v>
      </c>
      <c r="M1304" t="str" cm="1">
        <f t="array" ref="M1304">_xlfn.IFS(H1304&lt;1000,"0-999",H1304&lt;10000,"1,000-9,999",H1304&gt;10000,"10,001&amp; above")</f>
        <v>1,000-9,999</v>
      </c>
      <c r="N1304" t="s">
        <v>11384</v>
      </c>
      <c r="O1304" t="s">
        <v>11389</v>
      </c>
      <c r="P1304" s="19" t="s">
        <v>21365</v>
      </c>
      <c r="Q1304" t="s">
        <v>21366</v>
      </c>
      <c r="R1304" t="s">
        <v>21367</v>
      </c>
      <c r="S1304" t="s">
        <v>21368</v>
      </c>
      <c r="T1304" t="s">
        <v>21369</v>
      </c>
      <c r="U1304" t="s">
        <v>21370</v>
      </c>
      <c r="V1304" t="s">
        <v>21371</v>
      </c>
      <c r="W1304" t="s">
        <v>21372</v>
      </c>
    </row>
    <row r="1305" spans="1:23" x14ac:dyDescent="0.35">
      <c r="A1305" t="s">
        <v>13110</v>
      </c>
      <c r="B1305" t="s">
        <v>13166</v>
      </c>
      <c r="C1305" t="s">
        <v>13167</v>
      </c>
      <c r="D1305">
        <v>395</v>
      </c>
      <c r="E1305" s="9">
        <v>499</v>
      </c>
      <c r="F1305" s="1">
        <v>0.21</v>
      </c>
      <c r="G1305">
        <v>4</v>
      </c>
      <c r="H1305" s="4">
        <v>330</v>
      </c>
      <c r="I1305" t="str">
        <f t="shared" si="20"/>
        <v>&lt;50%</v>
      </c>
      <c r="J1305" t="str" cm="1">
        <f t="array" ref="J1305">_xlfn.IFS(G1305&lt;=2,"0-2.0",G1305&lt;=3,"2.1-3.0",G1305&lt;=4,"3.1-4.0",G1305&lt;=5,"4.1-5.0")</f>
        <v>3.1-4.0</v>
      </c>
      <c r="K1305" s="6">
        <f>amazontable[[#This Row],[Discounted Price]]*H1305</f>
        <v>130350</v>
      </c>
      <c r="L1305" s="7" t="str" cm="1">
        <f t="array" ref="L1305">_xlfn.IFS(D1305&lt;=200,"0-200",D1305&lt;=500,"201-500",D1305&gt;500,"501 &amp; above")</f>
        <v>201-500</v>
      </c>
      <c r="M1305" t="str" cm="1">
        <f t="array" ref="M1305">_xlfn.IFS(H1305&lt;1000,"0-999",H1305&lt;10000,"1,000-9,999",H1305&gt;10000,"10,001&amp; above")</f>
        <v>0-999</v>
      </c>
      <c r="N1305" t="s">
        <v>11394</v>
      </c>
      <c r="O1305" t="s">
        <v>11399</v>
      </c>
      <c r="P1305" s="19" t="s">
        <v>21373</v>
      </c>
      <c r="Q1305" t="s">
        <v>21374</v>
      </c>
      <c r="R1305" t="s">
        <v>21375</v>
      </c>
      <c r="S1305" t="s">
        <v>21376</v>
      </c>
      <c r="T1305" t="s">
        <v>21377</v>
      </c>
      <c r="U1305" t="s">
        <v>21378</v>
      </c>
      <c r="V1305" t="s">
        <v>21379</v>
      </c>
      <c r="W1305" t="s">
        <v>21380</v>
      </c>
    </row>
    <row r="1306" spans="1:23" x14ac:dyDescent="0.35">
      <c r="A1306" t="s">
        <v>13110</v>
      </c>
      <c r="B1306" t="s">
        <v>13158</v>
      </c>
      <c r="C1306" t="s">
        <v>13159</v>
      </c>
      <c r="D1306">
        <v>635</v>
      </c>
      <c r="E1306" s="9">
        <v>635</v>
      </c>
      <c r="F1306" s="1">
        <v>0</v>
      </c>
      <c r="G1306">
        <v>4.3</v>
      </c>
      <c r="H1306" s="4">
        <v>4570</v>
      </c>
      <c r="I1306" t="str">
        <f t="shared" si="20"/>
        <v>&lt;50%</v>
      </c>
      <c r="J1306" t="str" cm="1">
        <f t="array" ref="J1306">_xlfn.IFS(G1306&lt;=2,"0-2.0",G1306&lt;=3,"2.1-3.0",G1306&lt;=4,"3.1-4.0",G1306&lt;=5,"4.1-5.0")</f>
        <v>4.1-5.0</v>
      </c>
      <c r="K1306" s="6">
        <f>amazontable[[#This Row],[Discounted Price]]*H1306</f>
        <v>2901950</v>
      </c>
      <c r="L1306" s="7" t="str" cm="1">
        <f t="array" ref="L1306">_xlfn.IFS(D1306&lt;=200,"0-200",D1306&lt;=500,"201-500",D1306&gt;500,"501 &amp; above")</f>
        <v>501 &amp; above</v>
      </c>
      <c r="M1306" t="str" cm="1">
        <f t="array" ref="M1306">_xlfn.IFS(H1306&lt;1000,"0-999",H1306&lt;10000,"1,000-9,999",H1306&gt;10000,"10,001&amp; above")</f>
        <v>1,000-9,999</v>
      </c>
      <c r="N1306" t="s">
        <v>11404</v>
      </c>
      <c r="O1306" t="s">
        <v>11410</v>
      </c>
      <c r="P1306" s="19" t="s">
        <v>21381</v>
      </c>
      <c r="Q1306" t="s">
        <v>21382</v>
      </c>
      <c r="R1306" t="s">
        <v>21383</v>
      </c>
      <c r="S1306" t="s">
        <v>21384</v>
      </c>
      <c r="T1306" t="s">
        <v>21385</v>
      </c>
      <c r="U1306" t="s">
        <v>21386</v>
      </c>
      <c r="V1306" t="s">
        <v>21387</v>
      </c>
      <c r="W1306" t="s">
        <v>21388</v>
      </c>
    </row>
    <row r="1307" spans="1:23" x14ac:dyDescent="0.35">
      <c r="A1307" t="s">
        <v>13110</v>
      </c>
      <c r="B1307" t="s">
        <v>13158</v>
      </c>
      <c r="C1307" t="s">
        <v>13162</v>
      </c>
      <c r="D1307">
        <v>717</v>
      </c>
      <c r="E1307" s="9">
        <v>1390</v>
      </c>
      <c r="F1307" s="1">
        <v>0.48</v>
      </c>
      <c r="G1307">
        <v>4</v>
      </c>
      <c r="H1307" s="4">
        <v>4867</v>
      </c>
      <c r="I1307" t="str">
        <f t="shared" si="20"/>
        <v>&lt;50%</v>
      </c>
      <c r="J1307" t="str" cm="1">
        <f t="array" ref="J1307">_xlfn.IFS(G1307&lt;=2,"0-2.0",G1307&lt;=3,"2.1-3.0",G1307&lt;=4,"3.1-4.0",G1307&lt;=5,"4.1-5.0")</f>
        <v>3.1-4.0</v>
      </c>
      <c r="K1307" s="6">
        <f>amazontable[[#This Row],[Discounted Price]]*H1307</f>
        <v>3489639</v>
      </c>
      <c r="L1307" s="7" t="str" cm="1">
        <f t="array" ref="L1307">_xlfn.IFS(D1307&lt;=200,"0-200",D1307&lt;=500,"201-500",D1307&gt;500,"501 &amp; above")</f>
        <v>501 &amp; above</v>
      </c>
      <c r="M1307" t="str" cm="1">
        <f t="array" ref="M1307">_xlfn.IFS(H1307&lt;1000,"0-999",H1307&lt;10000,"1,000-9,999",H1307&gt;10000,"10,001&amp; above")</f>
        <v>1,000-9,999</v>
      </c>
      <c r="N1307" t="s">
        <v>11415</v>
      </c>
      <c r="O1307" t="s">
        <v>11420</v>
      </c>
      <c r="P1307" s="19" t="s">
        <v>21389</v>
      </c>
      <c r="Q1307" t="s">
        <v>21390</v>
      </c>
      <c r="R1307" t="s">
        <v>21391</v>
      </c>
      <c r="S1307" t="s">
        <v>21392</v>
      </c>
      <c r="T1307" t="s">
        <v>21393</v>
      </c>
      <c r="U1307" t="s">
        <v>21394</v>
      </c>
      <c r="V1307" t="s">
        <v>21395</v>
      </c>
      <c r="W1307" t="s">
        <v>21396</v>
      </c>
    </row>
    <row r="1308" spans="1:23" x14ac:dyDescent="0.35">
      <c r="A1308" t="s">
        <v>13110</v>
      </c>
      <c r="B1308" t="s">
        <v>13158</v>
      </c>
      <c r="C1308" t="s">
        <v>13162</v>
      </c>
      <c r="D1308" s="2">
        <v>27900</v>
      </c>
      <c r="E1308" s="9">
        <v>59900</v>
      </c>
      <c r="F1308" s="1">
        <v>0.53</v>
      </c>
      <c r="G1308">
        <v>4.4000000000000004</v>
      </c>
      <c r="H1308" s="4">
        <v>5298</v>
      </c>
      <c r="I1308" t="str">
        <f t="shared" si="20"/>
        <v>50% or more</v>
      </c>
      <c r="J1308" t="str" cm="1">
        <f t="array" ref="J1308">_xlfn.IFS(G1308&lt;=2,"0-2.0",G1308&lt;=3,"2.1-3.0",G1308&lt;=4,"3.1-4.0",G1308&lt;=5,"4.1-5.0")</f>
        <v>4.1-5.0</v>
      </c>
      <c r="K1308" s="6">
        <f>amazontable[[#This Row],[Discounted Price]]*H1308</f>
        <v>147814200</v>
      </c>
      <c r="L1308" s="7" t="str" cm="1">
        <f t="array" ref="L1308">_xlfn.IFS(D1308&lt;=200,"0-200",D1308&lt;=500,"201-500",D1308&gt;500,"501 &amp; above")</f>
        <v>501 &amp; above</v>
      </c>
      <c r="M1308" t="str" cm="1">
        <f t="array" ref="M1308">_xlfn.IFS(H1308&lt;1000,"0-999",H1308&lt;10000,"1,000-9,999",H1308&gt;10000,"10,001&amp; above")</f>
        <v>1,000-9,999</v>
      </c>
      <c r="N1308" t="s">
        <v>11425</v>
      </c>
      <c r="O1308" t="s">
        <v>11431</v>
      </c>
      <c r="P1308" s="19" t="s">
        <v>21397</v>
      </c>
      <c r="Q1308" t="s">
        <v>21398</v>
      </c>
    </row>
    <row r="1309" spans="1:23" x14ac:dyDescent="0.35">
      <c r="A1309" t="s">
        <v>13110</v>
      </c>
      <c r="B1309" t="s">
        <v>13158</v>
      </c>
      <c r="C1309" t="s">
        <v>13170</v>
      </c>
      <c r="D1309">
        <v>649</v>
      </c>
      <c r="E1309" s="9">
        <v>670</v>
      </c>
      <c r="F1309" s="1">
        <v>0.03</v>
      </c>
      <c r="G1309">
        <v>4.0999999999999996</v>
      </c>
      <c r="H1309" s="4">
        <v>7786</v>
      </c>
      <c r="I1309" t="str">
        <f t="shared" si="20"/>
        <v>&lt;50%</v>
      </c>
      <c r="J1309" t="str" cm="1">
        <f t="array" ref="J1309">_xlfn.IFS(G1309&lt;=2,"0-2.0",G1309&lt;=3,"2.1-3.0",G1309&lt;=4,"3.1-4.0",G1309&lt;=5,"4.1-5.0")</f>
        <v>4.1-5.0</v>
      </c>
      <c r="K1309" s="6">
        <f>amazontable[[#This Row],[Discounted Price]]*H1309</f>
        <v>5053114</v>
      </c>
      <c r="L1309" s="7" t="str" cm="1">
        <f t="array" ref="L1309">_xlfn.IFS(D1309&lt;=200,"0-200",D1309&lt;=500,"201-500",D1309&gt;500,"501 &amp; above")</f>
        <v>501 &amp; above</v>
      </c>
      <c r="M1309" t="str" cm="1">
        <f t="array" ref="M1309">_xlfn.IFS(H1309&lt;1000,"0-999",H1309&lt;10000,"1,000-9,999",H1309&gt;10000,"10,001&amp; above")</f>
        <v>1,000-9,999</v>
      </c>
      <c r="N1309" t="s">
        <v>11436</v>
      </c>
      <c r="O1309" t="s">
        <v>11441</v>
      </c>
      <c r="P1309" s="19" t="s">
        <v>21399</v>
      </c>
      <c r="Q1309" t="s">
        <v>21400</v>
      </c>
      <c r="R1309" t="s">
        <v>21401</v>
      </c>
      <c r="S1309" t="s">
        <v>21402</v>
      </c>
      <c r="T1309" t="s">
        <v>21403</v>
      </c>
      <c r="U1309" t="s">
        <v>21404</v>
      </c>
      <c r="V1309" t="s">
        <v>21405</v>
      </c>
      <c r="W1309" t="s">
        <v>21406</v>
      </c>
    </row>
    <row r="1310" spans="1:23" x14ac:dyDescent="0.35">
      <c r="A1310" t="s">
        <v>13110</v>
      </c>
      <c r="B1310" t="s">
        <v>13158</v>
      </c>
      <c r="C1310" t="s">
        <v>13170</v>
      </c>
      <c r="D1310">
        <v>193</v>
      </c>
      <c r="E1310" s="9">
        <v>399</v>
      </c>
      <c r="F1310" s="1">
        <v>0.52</v>
      </c>
      <c r="G1310">
        <v>3.6</v>
      </c>
      <c r="H1310" s="4">
        <v>37</v>
      </c>
      <c r="I1310" t="str">
        <f t="shared" si="20"/>
        <v>50% or more</v>
      </c>
      <c r="J1310" t="str" cm="1">
        <f t="array" ref="J1310">_xlfn.IFS(G1310&lt;=2,"0-2.0",G1310&lt;=3,"2.1-3.0",G1310&lt;=4,"3.1-4.0",G1310&lt;=5,"4.1-5.0")</f>
        <v>3.1-4.0</v>
      </c>
      <c r="K1310" s="6">
        <f>amazontable[[#This Row],[Discounted Price]]*H1310</f>
        <v>7141</v>
      </c>
      <c r="L1310" s="7" t="str" cm="1">
        <f t="array" ref="L1310">_xlfn.IFS(D1310&lt;=200,"0-200",D1310&lt;=500,"201-500",D1310&gt;500,"501 &amp; above")</f>
        <v>0-200</v>
      </c>
      <c r="M1310" t="str" cm="1">
        <f t="array" ref="M1310">_xlfn.IFS(H1310&lt;1000,"0-999",H1310&lt;10000,"1,000-9,999",H1310&gt;10000,"10,001&amp; above")</f>
        <v>0-999</v>
      </c>
      <c r="N1310" t="s">
        <v>11446</v>
      </c>
      <c r="O1310" t="s">
        <v>11451</v>
      </c>
      <c r="P1310" s="19" t="s">
        <v>21407</v>
      </c>
      <c r="Q1310" t="s">
        <v>21408</v>
      </c>
      <c r="R1310" t="s">
        <v>21409</v>
      </c>
      <c r="S1310" t="s">
        <v>21410</v>
      </c>
      <c r="T1310" t="s">
        <v>21411</v>
      </c>
      <c r="U1310" t="s">
        <v>21412</v>
      </c>
      <c r="V1310" t="s">
        <v>21413</v>
      </c>
      <c r="W1310" t="s">
        <v>21414</v>
      </c>
    </row>
    <row r="1311" spans="1:23" x14ac:dyDescent="0.35">
      <c r="A1311" t="s">
        <v>13110</v>
      </c>
      <c r="B1311" t="s">
        <v>13160</v>
      </c>
      <c r="C1311" t="s">
        <v>13161</v>
      </c>
      <c r="D1311" s="2">
        <v>1299</v>
      </c>
      <c r="E1311" s="9">
        <v>2495</v>
      </c>
      <c r="F1311" s="1">
        <v>0.48</v>
      </c>
      <c r="G1311">
        <v>2</v>
      </c>
      <c r="H1311" s="4">
        <v>2</v>
      </c>
      <c r="I1311" t="str">
        <f t="shared" si="20"/>
        <v>&lt;50%</v>
      </c>
      <c r="J1311" t="str" cm="1">
        <f t="array" ref="J1311">_xlfn.IFS(G1311&lt;=2,"0-2.0",G1311&lt;=3,"2.1-3.0",G1311&lt;=4,"3.1-4.0",G1311&lt;=5,"4.1-5.0")</f>
        <v>0-2.0</v>
      </c>
      <c r="K1311" s="6">
        <f>amazontable[[#This Row],[Discounted Price]]*H1311</f>
        <v>2598</v>
      </c>
      <c r="L1311" s="7" t="str" cm="1">
        <f t="array" ref="L1311">_xlfn.IFS(D1311&lt;=200,"0-200",D1311&lt;=500,"201-500",D1311&gt;500,"501 &amp; above")</f>
        <v>501 &amp; above</v>
      </c>
      <c r="M1311" t="str" cm="1">
        <f t="array" ref="M1311">_xlfn.IFS(H1311&lt;1000,"0-999",H1311&lt;10000,"1,000-9,999",H1311&gt;10000,"10,001&amp; above")</f>
        <v>0-999</v>
      </c>
      <c r="N1311" t="s">
        <v>11456</v>
      </c>
      <c r="O1311" t="s">
        <v>11461</v>
      </c>
      <c r="P1311" s="19" t="s">
        <v>21415</v>
      </c>
      <c r="Q1311" t="s">
        <v>21416</v>
      </c>
    </row>
    <row r="1312" spans="1:23" x14ac:dyDescent="0.35">
      <c r="A1312" t="s">
        <v>13110</v>
      </c>
      <c r="B1312" t="s">
        <v>13158</v>
      </c>
      <c r="C1312" t="s">
        <v>13159</v>
      </c>
      <c r="D1312" s="2">
        <v>2449</v>
      </c>
      <c r="E1312" s="9">
        <v>3390</v>
      </c>
      <c r="F1312" s="1">
        <v>0.28000000000000003</v>
      </c>
      <c r="G1312">
        <v>4</v>
      </c>
      <c r="H1312" s="4">
        <v>5206</v>
      </c>
      <c r="I1312" t="str">
        <f t="shared" si="20"/>
        <v>&lt;50%</v>
      </c>
      <c r="J1312" t="str" cm="1">
        <f t="array" ref="J1312">_xlfn.IFS(G1312&lt;=2,"0-2.0",G1312&lt;=3,"2.1-3.0",G1312&lt;=4,"3.1-4.0",G1312&lt;=5,"4.1-5.0")</f>
        <v>3.1-4.0</v>
      </c>
      <c r="K1312" s="6">
        <f>amazontable[[#This Row],[Discounted Price]]*H1312</f>
        <v>12749494</v>
      </c>
      <c r="L1312" s="7" t="str" cm="1">
        <f t="array" ref="L1312">_xlfn.IFS(D1312&lt;=200,"0-200",D1312&lt;=500,"201-500",D1312&gt;500,"501 &amp; above")</f>
        <v>501 &amp; above</v>
      </c>
      <c r="M1312" t="str" cm="1">
        <f t="array" ref="M1312">_xlfn.IFS(H1312&lt;1000,"0-999",H1312&lt;10000,"1,000-9,999",H1312&gt;10000,"10,001&amp; above")</f>
        <v>1,000-9,999</v>
      </c>
      <c r="N1312" t="s">
        <v>11466</v>
      </c>
      <c r="O1312" t="s">
        <v>11471</v>
      </c>
      <c r="P1312" s="19" t="s">
        <v>21417</v>
      </c>
      <c r="Q1312" t="s">
        <v>21418</v>
      </c>
      <c r="R1312" t="s">
        <v>21419</v>
      </c>
      <c r="S1312" t="s">
        <v>21420</v>
      </c>
      <c r="T1312" t="s">
        <v>21421</v>
      </c>
      <c r="U1312" t="s">
        <v>21422</v>
      </c>
      <c r="V1312" t="s">
        <v>21423</v>
      </c>
      <c r="W1312" t="s">
        <v>21424</v>
      </c>
    </row>
    <row r="1313" spans="1:23" x14ac:dyDescent="0.35">
      <c r="A1313" t="s">
        <v>13110</v>
      </c>
      <c r="B1313" t="s">
        <v>13160</v>
      </c>
      <c r="C1313" t="s">
        <v>13165</v>
      </c>
      <c r="D1313" s="2">
        <v>1049</v>
      </c>
      <c r="E1313" s="9">
        <v>2499</v>
      </c>
      <c r="F1313" s="1">
        <v>0.57999999999999996</v>
      </c>
      <c r="G1313">
        <v>3.7</v>
      </c>
      <c r="H1313" s="4">
        <v>638</v>
      </c>
      <c r="I1313" t="str">
        <f t="shared" si="20"/>
        <v>50% or more</v>
      </c>
      <c r="J1313" t="str" cm="1">
        <f t="array" ref="J1313">_xlfn.IFS(G1313&lt;=2,"0-2.0",G1313&lt;=3,"2.1-3.0",G1313&lt;=4,"3.1-4.0",G1313&lt;=5,"4.1-5.0")</f>
        <v>3.1-4.0</v>
      </c>
      <c r="K1313" s="6">
        <f>amazontable[[#This Row],[Discounted Price]]*H1313</f>
        <v>669262</v>
      </c>
      <c r="L1313" s="7" t="str" cm="1">
        <f t="array" ref="L1313">_xlfn.IFS(D1313&lt;=200,"0-200",D1313&lt;=500,"201-500",D1313&gt;500,"501 &amp; above")</f>
        <v>501 &amp; above</v>
      </c>
      <c r="M1313" t="str" cm="1">
        <f t="array" ref="M1313">_xlfn.IFS(H1313&lt;1000,"0-999",H1313&lt;10000,"1,000-9,999",H1313&gt;10000,"10,001&amp; above")</f>
        <v>0-999</v>
      </c>
      <c r="N1313" t="s">
        <v>11476</v>
      </c>
      <c r="O1313" t="s">
        <v>11480</v>
      </c>
      <c r="P1313" s="19" t="s">
        <v>21425</v>
      </c>
      <c r="Q1313" t="s">
        <v>21426</v>
      </c>
      <c r="R1313" t="s">
        <v>21427</v>
      </c>
      <c r="S1313" t="s">
        <v>21428</v>
      </c>
      <c r="T1313" t="s">
        <v>21429</v>
      </c>
      <c r="U1313" t="s">
        <v>21430</v>
      </c>
      <c r="V1313" t="s">
        <v>21431</v>
      </c>
      <c r="W1313" t="s">
        <v>21432</v>
      </c>
    </row>
    <row r="1314" spans="1:23" x14ac:dyDescent="0.35">
      <c r="A1314" t="s">
        <v>13110</v>
      </c>
      <c r="B1314" t="s">
        <v>13160</v>
      </c>
      <c r="C1314" t="s">
        <v>13168</v>
      </c>
      <c r="D1314" s="2">
        <v>2399</v>
      </c>
      <c r="E1314" s="9">
        <v>4200</v>
      </c>
      <c r="F1314" s="1">
        <v>0.43</v>
      </c>
      <c r="G1314">
        <v>3.8</v>
      </c>
      <c r="H1314" s="4">
        <v>397</v>
      </c>
      <c r="I1314" t="str">
        <f t="shared" si="20"/>
        <v>&lt;50%</v>
      </c>
      <c r="J1314" t="str" cm="1">
        <f t="array" ref="J1314">_xlfn.IFS(G1314&lt;=2,"0-2.0",G1314&lt;=3,"2.1-3.0",G1314&lt;=4,"3.1-4.0",G1314&lt;=5,"4.1-5.0")</f>
        <v>3.1-4.0</v>
      </c>
      <c r="K1314" s="6">
        <f>amazontable[[#This Row],[Discounted Price]]*H1314</f>
        <v>952403</v>
      </c>
      <c r="L1314" s="7" t="str" cm="1">
        <f t="array" ref="L1314">_xlfn.IFS(D1314&lt;=200,"0-200",D1314&lt;=500,"201-500",D1314&gt;500,"501 &amp; above")</f>
        <v>501 &amp; above</v>
      </c>
      <c r="M1314" t="str" cm="1">
        <f t="array" ref="M1314">_xlfn.IFS(H1314&lt;1000,"0-999",H1314&lt;10000,"1,000-9,999",H1314&gt;10000,"10,001&amp; above")</f>
        <v>0-999</v>
      </c>
      <c r="N1314" t="s">
        <v>11485</v>
      </c>
      <c r="O1314" t="s">
        <v>11490</v>
      </c>
      <c r="P1314" s="19" t="s">
        <v>21433</v>
      </c>
      <c r="Q1314" t="s">
        <v>21434</v>
      </c>
      <c r="R1314" t="s">
        <v>21435</v>
      </c>
      <c r="S1314" t="s">
        <v>21436</v>
      </c>
      <c r="T1314" t="s">
        <v>21437</v>
      </c>
      <c r="U1314" t="s">
        <v>21438</v>
      </c>
      <c r="V1314" t="s">
        <v>21439</v>
      </c>
      <c r="W1314" t="s">
        <v>21440</v>
      </c>
    </row>
    <row r="1315" spans="1:23" x14ac:dyDescent="0.35">
      <c r="A1315" t="s">
        <v>13110</v>
      </c>
      <c r="B1315" t="s">
        <v>13158</v>
      </c>
      <c r="C1315" t="s">
        <v>13162</v>
      </c>
      <c r="D1315" s="2">
        <v>2286</v>
      </c>
      <c r="E1315" s="9">
        <v>4495</v>
      </c>
      <c r="F1315" s="1">
        <v>0.49</v>
      </c>
      <c r="G1315">
        <v>3.9</v>
      </c>
      <c r="H1315" s="4">
        <v>326</v>
      </c>
      <c r="I1315" t="str">
        <f t="shared" si="20"/>
        <v>&lt;50%</v>
      </c>
      <c r="J1315" t="str" cm="1">
        <f t="array" ref="J1315">_xlfn.IFS(G1315&lt;=2,"0-2.0",G1315&lt;=3,"2.1-3.0",G1315&lt;=4,"3.1-4.0",G1315&lt;=5,"4.1-5.0")</f>
        <v>3.1-4.0</v>
      </c>
      <c r="K1315" s="6">
        <f>amazontable[[#This Row],[Discounted Price]]*H1315</f>
        <v>745236</v>
      </c>
      <c r="L1315" s="7" t="str" cm="1">
        <f t="array" ref="L1315">_xlfn.IFS(D1315&lt;=200,"0-200",D1315&lt;=500,"201-500",D1315&gt;500,"501 &amp; above")</f>
        <v>501 &amp; above</v>
      </c>
      <c r="M1315" t="str" cm="1">
        <f t="array" ref="M1315">_xlfn.IFS(H1315&lt;1000,"0-999",H1315&lt;10000,"1,000-9,999",H1315&gt;10000,"10,001&amp; above")</f>
        <v>0-999</v>
      </c>
      <c r="N1315" t="s">
        <v>11495</v>
      </c>
      <c r="O1315" t="s">
        <v>11500</v>
      </c>
      <c r="P1315" s="19" t="s">
        <v>21441</v>
      </c>
      <c r="Q1315" t="s">
        <v>21442</v>
      </c>
      <c r="R1315" t="s">
        <v>21443</v>
      </c>
      <c r="S1315" t="s">
        <v>21444</v>
      </c>
      <c r="T1315" t="s">
        <v>21445</v>
      </c>
      <c r="U1315" t="s">
        <v>21446</v>
      </c>
      <c r="V1315" t="s">
        <v>21447</v>
      </c>
      <c r="W1315" t="s">
        <v>21448</v>
      </c>
    </row>
    <row r="1316" spans="1:23" x14ac:dyDescent="0.35">
      <c r="A1316" t="s">
        <v>13110</v>
      </c>
      <c r="B1316" t="s">
        <v>13158</v>
      </c>
      <c r="C1316" t="s">
        <v>13159</v>
      </c>
      <c r="D1316">
        <v>499</v>
      </c>
      <c r="E1316" s="9">
        <v>2199</v>
      </c>
      <c r="F1316" s="1">
        <v>0.77</v>
      </c>
      <c r="G1316">
        <v>3.1</v>
      </c>
      <c r="H1316" s="4">
        <v>3527</v>
      </c>
      <c r="I1316" t="str">
        <f t="shared" si="20"/>
        <v>50% or more</v>
      </c>
      <c r="J1316" t="str" cm="1">
        <f t="array" ref="J1316">_xlfn.IFS(G1316&lt;=2,"0-2.0",G1316&lt;=3,"2.1-3.0",G1316&lt;=4,"3.1-4.0",G1316&lt;=5,"4.1-5.0")</f>
        <v>3.1-4.0</v>
      </c>
      <c r="K1316" s="6">
        <f>amazontable[[#This Row],[Discounted Price]]*H1316</f>
        <v>1759973</v>
      </c>
      <c r="L1316" s="7" t="str" cm="1">
        <f t="array" ref="L1316">_xlfn.IFS(D1316&lt;=200,"0-200",D1316&lt;=500,"201-500",D1316&gt;500,"501 &amp; above")</f>
        <v>201-500</v>
      </c>
      <c r="M1316" t="str" cm="1">
        <f t="array" ref="M1316">_xlfn.IFS(H1316&lt;1000,"0-999",H1316&lt;10000,"1,000-9,999",H1316&gt;10000,"10,001&amp; above")</f>
        <v>1,000-9,999</v>
      </c>
      <c r="N1316" t="s">
        <v>11505</v>
      </c>
      <c r="O1316" t="s">
        <v>11510</v>
      </c>
      <c r="P1316" s="19" t="s">
        <v>21449</v>
      </c>
      <c r="Q1316" t="s">
        <v>21450</v>
      </c>
      <c r="R1316" t="s">
        <v>21451</v>
      </c>
      <c r="S1316" t="s">
        <v>21452</v>
      </c>
      <c r="T1316" t="s">
        <v>21453</v>
      </c>
      <c r="U1316" t="s">
        <v>21454</v>
      </c>
      <c r="V1316" t="s">
        <v>21455</v>
      </c>
      <c r="W1316" t="s">
        <v>21456</v>
      </c>
    </row>
    <row r="1317" spans="1:23" x14ac:dyDescent="0.35">
      <c r="A1317" t="s">
        <v>13110</v>
      </c>
      <c r="B1317" t="s">
        <v>13158</v>
      </c>
      <c r="C1317" t="s">
        <v>13159</v>
      </c>
      <c r="D1317">
        <v>429</v>
      </c>
      <c r="E1317" s="9">
        <v>999</v>
      </c>
      <c r="F1317" s="1">
        <v>0.56999999999999995</v>
      </c>
      <c r="G1317">
        <v>3</v>
      </c>
      <c r="H1317" s="4">
        <v>617</v>
      </c>
      <c r="I1317" t="str">
        <f t="shared" si="20"/>
        <v>50% or more</v>
      </c>
      <c r="J1317" t="str" cm="1">
        <f t="array" ref="J1317">_xlfn.IFS(G1317&lt;=2,"0-2.0",G1317&lt;=3,"2.1-3.0",G1317&lt;=4,"3.1-4.0",G1317&lt;=5,"4.1-5.0")</f>
        <v>2.1-3.0</v>
      </c>
      <c r="K1317" s="6">
        <f>amazontable[[#This Row],[Discounted Price]]*H1317</f>
        <v>264693</v>
      </c>
      <c r="L1317" s="7" t="str" cm="1">
        <f t="array" ref="L1317">_xlfn.IFS(D1317&lt;=200,"0-200",D1317&lt;=500,"201-500",D1317&gt;500,"501 &amp; above")</f>
        <v>201-500</v>
      </c>
      <c r="M1317" t="str" cm="1">
        <f t="array" ref="M1317">_xlfn.IFS(H1317&lt;1000,"0-999",H1317&lt;10000,"1,000-9,999",H1317&gt;10000,"10,001&amp; above")</f>
        <v>0-999</v>
      </c>
      <c r="N1317" t="s">
        <v>11515</v>
      </c>
      <c r="O1317" t="s">
        <v>11520</v>
      </c>
      <c r="P1317" s="19" t="s">
        <v>21457</v>
      </c>
      <c r="Q1317" t="s">
        <v>21458</v>
      </c>
      <c r="R1317" t="s">
        <v>21459</v>
      </c>
      <c r="S1317" t="s">
        <v>21460</v>
      </c>
      <c r="T1317" t="s">
        <v>21461</v>
      </c>
      <c r="U1317" t="s">
        <v>21462</v>
      </c>
      <c r="V1317" t="s">
        <v>21463</v>
      </c>
      <c r="W1317" t="s">
        <v>21464</v>
      </c>
    </row>
    <row r="1318" spans="1:23" x14ac:dyDescent="0.35">
      <c r="A1318" t="s">
        <v>13110</v>
      </c>
      <c r="B1318" t="s">
        <v>13158</v>
      </c>
      <c r="C1318" t="s">
        <v>13159</v>
      </c>
      <c r="D1318">
        <v>299</v>
      </c>
      <c r="E1318" s="9">
        <v>595</v>
      </c>
      <c r="F1318" s="1">
        <v>0.5</v>
      </c>
      <c r="G1318">
        <v>4</v>
      </c>
      <c r="H1318" s="4">
        <v>314</v>
      </c>
      <c r="I1318" t="str">
        <f t="shared" si="20"/>
        <v>50% or more</v>
      </c>
      <c r="J1318" t="str" cm="1">
        <f t="array" ref="J1318">_xlfn.IFS(G1318&lt;=2,"0-2.0",G1318&lt;=3,"2.1-3.0",G1318&lt;=4,"3.1-4.0",G1318&lt;=5,"4.1-5.0")</f>
        <v>3.1-4.0</v>
      </c>
      <c r="K1318" s="6">
        <f>amazontable[[#This Row],[Discounted Price]]*H1318</f>
        <v>93886</v>
      </c>
      <c r="L1318" s="7" t="str" cm="1">
        <f t="array" ref="L1318">_xlfn.IFS(D1318&lt;=200,"0-200",D1318&lt;=500,"201-500",D1318&gt;500,"501 &amp; above")</f>
        <v>201-500</v>
      </c>
      <c r="M1318" t="str" cm="1">
        <f t="array" ref="M1318">_xlfn.IFS(H1318&lt;1000,"0-999",H1318&lt;10000,"1,000-9,999",H1318&gt;10000,"10,001&amp; above")</f>
        <v>0-999</v>
      </c>
      <c r="N1318" t="s">
        <v>11525</v>
      </c>
      <c r="O1318" t="s">
        <v>11530</v>
      </c>
      <c r="P1318" s="19" t="s">
        <v>21465</v>
      </c>
      <c r="Q1318" t="s">
        <v>21466</v>
      </c>
      <c r="R1318" t="s">
        <v>21467</v>
      </c>
      <c r="S1318" t="s">
        <v>21468</v>
      </c>
      <c r="T1318" t="s">
        <v>21469</v>
      </c>
      <c r="U1318" t="s">
        <v>21470</v>
      </c>
      <c r="V1318" t="s">
        <v>21471</v>
      </c>
      <c r="W1318" t="s">
        <v>21472</v>
      </c>
    </row>
    <row r="1319" spans="1:23" x14ac:dyDescent="0.35">
      <c r="A1319" t="s">
        <v>13110</v>
      </c>
      <c r="B1319" t="s">
        <v>13158</v>
      </c>
      <c r="C1319" t="s">
        <v>13170</v>
      </c>
      <c r="D1319" s="2">
        <v>5395</v>
      </c>
      <c r="E1319" s="9">
        <v>19990</v>
      </c>
      <c r="F1319" s="1">
        <v>0.73</v>
      </c>
      <c r="G1319">
        <v>4.4000000000000004</v>
      </c>
      <c r="H1319" s="4">
        <v>535</v>
      </c>
      <c r="I1319" t="str">
        <f t="shared" si="20"/>
        <v>50% or more</v>
      </c>
      <c r="J1319" t="str" cm="1">
        <f t="array" ref="J1319">_xlfn.IFS(G1319&lt;=2,"0-2.0",G1319&lt;=3,"2.1-3.0",G1319&lt;=4,"3.1-4.0",G1319&lt;=5,"4.1-5.0")</f>
        <v>4.1-5.0</v>
      </c>
      <c r="K1319" s="6">
        <f>amazontable[[#This Row],[Discounted Price]]*H1319</f>
        <v>2886325</v>
      </c>
      <c r="L1319" s="7" t="str" cm="1">
        <f t="array" ref="L1319">_xlfn.IFS(D1319&lt;=200,"0-200",D1319&lt;=500,"201-500",D1319&gt;500,"501 &amp; above")</f>
        <v>501 &amp; above</v>
      </c>
      <c r="M1319" t="str" cm="1">
        <f t="array" ref="M1319">_xlfn.IFS(H1319&lt;1000,"0-999",H1319&lt;10000,"1,000-9,999",H1319&gt;10000,"10,001&amp; above")</f>
        <v>0-999</v>
      </c>
      <c r="N1319" t="s">
        <v>11535</v>
      </c>
      <c r="O1319" t="s">
        <v>11540</v>
      </c>
      <c r="P1319" s="19" t="s">
        <v>21473</v>
      </c>
      <c r="Q1319" t="s">
        <v>21474</v>
      </c>
      <c r="R1319" t="s">
        <v>21475</v>
      </c>
      <c r="S1319" t="s">
        <v>21476</v>
      </c>
      <c r="T1319" t="s">
        <v>21477</v>
      </c>
      <c r="U1319" t="s">
        <v>21478</v>
      </c>
      <c r="V1319" t="s">
        <v>21479</v>
      </c>
      <c r="W1319" t="s">
        <v>21480</v>
      </c>
    </row>
    <row r="1320" spans="1:23" x14ac:dyDescent="0.35">
      <c r="A1320" t="s">
        <v>13110</v>
      </c>
      <c r="B1320" t="s">
        <v>13158</v>
      </c>
      <c r="C1320" t="s">
        <v>13162</v>
      </c>
      <c r="D1320">
        <v>559</v>
      </c>
      <c r="E1320" s="9">
        <v>1010</v>
      </c>
      <c r="F1320" s="1">
        <v>0.45</v>
      </c>
      <c r="G1320">
        <v>4.0999999999999996</v>
      </c>
      <c r="H1320" s="4">
        <v>17325</v>
      </c>
      <c r="I1320" t="str">
        <f t="shared" si="20"/>
        <v>&lt;50%</v>
      </c>
      <c r="J1320" t="str" cm="1">
        <f t="array" ref="J1320">_xlfn.IFS(G1320&lt;=2,"0-2.0",G1320&lt;=3,"2.1-3.0",G1320&lt;=4,"3.1-4.0",G1320&lt;=5,"4.1-5.0")</f>
        <v>4.1-5.0</v>
      </c>
      <c r="K1320" s="6">
        <f>amazontable[[#This Row],[Discounted Price]]*H1320</f>
        <v>9684675</v>
      </c>
      <c r="L1320" s="7" t="str" cm="1">
        <f t="array" ref="L1320">_xlfn.IFS(D1320&lt;=200,"0-200",D1320&lt;=500,"201-500",D1320&gt;500,"501 &amp; above")</f>
        <v>501 &amp; above</v>
      </c>
      <c r="M1320" t="str" cm="1">
        <f t="array" ref="M1320">_xlfn.IFS(H1320&lt;1000,"0-999",H1320&lt;10000,"1,000-9,999",H1320&gt;10000,"10,001&amp; above")</f>
        <v>10,001&amp; above</v>
      </c>
      <c r="N1320" t="s">
        <v>11545</v>
      </c>
      <c r="O1320" t="s">
        <v>11550</v>
      </c>
      <c r="P1320" s="19" t="s">
        <v>21481</v>
      </c>
      <c r="Q1320" t="s">
        <v>21482</v>
      </c>
      <c r="R1320" t="s">
        <v>21483</v>
      </c>
      <c r="S1320" t="s">
        <v>21484</v>
      </c>
      <c r="T1320" t="s">
        <v>21485</v>
      </c>
      <c r="U1320" t="s">
        <v>21486</v>
      </c>
      <c r="V1320" t="s">
        <v>21487</v>
      </c>
      <c r="W1320" t="s">
        <v>21488</v>
      </c>
    </row>
    <row r="1321" spans="1:23" x14ac:dyDescent="0.35">
      <c r="A1321" t="s">
        <v>13110</v>
      </c>
      <c r="B1321" t="s">
        <v>13158</v>
      </c>
      <c r="C1321" t="s">
        <v>13162</v>
      </c>
      <c r="D1321">
        <v>660</v>
      </c>
      <c r="E1321" s="9">
        <v>1100</v>
      </c>
      <c r="F1321" s="1">
        <v>0.4</v>
      </c>
      <c r="G1321">
        <v>3.6</v>
      </c>
      <c r="H1321" s="4">
        <v>91</v>
      </c>
      <c r="I1321" t="str">
        <f t="shared" si="20"/>
        <v>&lt;50%</v>
      </c>
      <c r="J1321" t="str" cm="1">
        <f t="array" ref="J1321">_xlfn.IFS(G1321&lt;=2,"0-2.0",G1321&lt;=3,"2.1-3.0",G1321&lt;=4,"3.1-4.0",G1321&lt;=5,"4.1-5.0")</f>
        <v>3.1-4.0</v>
      </c>
      <c r="K1321" s="6">
        <f>amazontable[[#This Row],[Discounted Price]]*H1321</f>
        <v>60060</v>
      </c>
      <c r="L1321" s="7" t="str" cm="1">
        <f t="array" ref="L1321">_xlfn.IFS(D1321&lt;=200,"0-200",D1321&lt;=500,"201-500",D1321&gt;500,"501 &amp; above")</f>
        <v>501 &amp; above</v>
      </c>
      <c r="M1321" t="str" cm="1">
        <f t="array" ref="M1321">_xlfn.IFS(H1321&lt;1000,"0-999",H1321&lt;10000,"1,000-9,999",H1321&gt;10000,"10,001&amp; above")</f>
        <v>0-999</v>
      </c>
      <c r="N1321" t="s">
        <v>11555</v>
      </c>
      <c r="O1321" t="s">
        <v>11560</v>
      </c>
      <c r="P1321" s="19" t="s">
        <v>21489</v>
      </c>
      <c r="Q1321" t="s">
        <v>21490</v>
      </c>
      <c r="R1321" t="s">
        <v>21491</v>
      </c>
      <c r="S1321" t="s">
        <v>21492</v>
      </c>
      <c r="T1321" t="s">
        <v>21493</v>
      </c>
      <c r="U1321" t="s">
        <v>21494</v>
      </c>
      <c r="V1321" t="s">
        <v>21495</v>
      </c>
      <c r="W1321" t="s">
        <v>21496</v>
      </c>
    </row>
    <row r="1322" spans="1:23" x14ac:dyDescent="0.35">
      <c r="A1322" t="s">
        <v>13110</v>
      </c>
      <c r="B1322" t="s">
        <v>13158</v>
      </c>
      <c r="C1322" t="s">
        <v>13159</v>
      </c>
      <c r="D1322">
        <v>419</v>
      </c>
      <c r="E1322" s="9">
        <v>999</v>
      </c>
      <c r="F1322" s="1">
        <v>0.57999999999999996</v>
      </c>
      <c r="G1322">
        <v>4.4000000000000004</v>
      </c>
      <c r="H1322" s="4">
        <v>227</v>
      </c>
      <c r="I1322" t="str">
        <f t="shared" si="20"/>
        <v>50% or more</v>
      </c>
      <c r="J1322" t="str" cm="1">
        <f t="array" ref="J1322">_xlfn.IFS(G1322&lt;=2,"0-2.0",G1322&lt;=3,"2.1-3.0",G1322&lt;=4,"3.1-4.0",G1322&lt;=5,"4.1-5.0")</f>
        <v>4.1-5.0</v>
      </c>
      <c r="K1322" s="6">
        <f>amazontable[[#This Row],[Discounted Price]]*H1322</f>
        <v>95113</v>
      </c>
      <c r="L1322" s="7" t="str" cm="1">
        <f t="array" ref="L1322">_xlfn.IFS(D1322&lt;=200,"0-200",D1322&lt;=500,"201-500",D1322&gt;500,"501 &amp; above")</f>
        <v>201-500</v>
      </c>
      <c r="M1322" t="str" cm="1">
        <f t="array" ref="M1322">_xlfn.IFS(H1322&lt;1000,"0-999",H1322&lt;10000,"1,000-9,999",H1322&gt;10000,"10,001&amp; above")</f>
        <v>0-999</v>
      </c>
      <c r="N1322" t="s">
        <v>11565</v>
      </c>
      <c r="O1322" t="s">
        <v>11570</v>
      </c>
      <c r="P1322" s="19" t="s">
        <v>21497</v>
      </c>
      <c r="Q1322" t="s">
        <v>21498</v>
      </c>
      <c r="R1322" t="s">
        <v>21499</v>
      </c>
      <c r="S1322" t="s">
        <v>21500</v>
      </c>
      <c r="T1322" t="s">
        <v>21501</v>
      </c>
      <c r="U1322" t="s">
        <v>21502</v>
      </c>
      <c r="V1322" t="s">
        <v>21503</v>
      </c>
      <c r="W1322" t="s">
        <v>21504</v>
      </c>
    </row>
    <row r="1323" spans="1:23" x14ac:dyDescent="0.35">
      <c r="A1323" t="s">
        <v>13110</v>
      </c>
      <c r="B1323" t="s">
        <v>13160</v>
      </c>
      <c r="C1323" t="s">
        <v>13165</v>
      </c>
      <c r="D1323" s="2">
        <v>7349</v>
      </c>
      <c r="E1323" s="9">
        <v>10900</v>
      </c>
      <c r="F1323" s="1">
        <v>0.33</v>
      </c>
      <c r="G1323">
        <v>4.2</v>
      </c>
      <c r="H1323" s="4">
        <v>11957</v>
      </c>
      <c r="I1323" t="str">
        <f t="shared" si="20"/>
        <v>&lt;50%</v>
      </c>
      <c r="J1323" t="str" cm="1">
        <f t="array" ref="J1323">_xlfn.IFS(G1323&lt;=2,"0-2.0",G1323&lt;=3,"2.1-3.0",G1323&lt;=4,"3.1-4.0",G1323&lt;=5,"4.1-5.0")</f>
        <v>4.1-5.0</v>
      </c>
      <c r="K1323" s="6">
        <f>amazontable[[#This Row],[Discounted Price]]*H1323</f>
        <v>87871993</v>
      </c>
      <c r="L1323" s="7" t="str" cm="1">
        <f t="array" ref="L1323">_xlfn.IFS(D1323&lt;=200,"0-200",D1323&lt;=500,"201-500",D1323&gt;500,"501 &amp; above")</f>
        <v>501 &amp; above</v>
      </c>
      <c r="M1323" t="str" cm="1">
        <f t="array" ref="M1323">_xlfn.IFS(H1323&lt;1000,"0-999",H1323&lt;10000,"1,000-9,999",H1323&gt;10000,"10,001&amp; above")</f>
        <v>10,001&amp; above</v>
      </c>
      <c r="N1323" t="s">
        <v>11575</v>
      </c>
      <c r="O1323" t="s">
        <v>11580</v>
      </c>
      <c r="P1323" s="19" t="s">
        <v>21505</v>
      </c>
      <c r="Q1323" t="s">
        <v>21506</v>
      </c>
      <c r="R1323" t="s">
        <v>21507</v>
      </c>
      <c r="S1323" t="s">
        <v>21508</v>
      </c>
      <c r="T1323" t="s">
        <v>21509</v>
      </c>
      <c r="U1323" t="s">
        <v>21510</v>
      </c>
      <c r="V1323" t="s">
        <v>21511</v>
      </c>
      <c r="W1323" t="s">
        <v>21512</v>
      </c>
    </row>
    <row r="1324" spans="1:23" x14ac:dyDescent="0.35">
      <c r="A1324" t="s">
        <v>13110</v>
      </c>
      <c r="B1324" t="s">
        <v>13160</v>
      </c>
      <c r="C1324" t="s">
        <v>13168</v>
      </c>
      <c r="D1324" s="2">
        <v>2899</v>
      </c>
      <c r="E1324" s="9">
        <v>4005</v>
      </c>
      <c r="F1324" s="1">
        <v>0.28000000000000003</v>
      </c>
      <c r="G1324">
        <v>4.3</v>
      </c>
      <c r="H1324" s="4">
        <v>7140</v>
      </c>
      <c r="I1324" t="str">
        <f t="shared" si="20"/>
        <v>&lt;50%</v>
      </c>
      <c r="J1324" t="str" cm="1">
        <f t="array" ref="J1324">_xlfn.IFS(G1324&lt;=2,"0-2.0",G1324&lt;=3,"2.1-3.0",G1324&lt;=4,"3.1-4.0",G1324&lt;=5,"4.1-5.0")</f>
        <v>4.1-5.0</v>
      </c>
      <c r="K1324" s="6">
        <f>amazontable[[#This Row],[Discounted Price]]*H1324</f>
        <v>20698860</v>
      </c>
      <c r="L1324" s="7" t="str" cm="1">
        <f t="array" ref="L1324">_xlfn.IFS(D1324&lt;=200,"0-200",D1324&lt;=500,"201-500",D1324&gt;500,"501 &amp; above")</f>
        <v>501 &amp; above</v>
      </c>
      <c r="M1324" t="str" cm="1">
        <f t="array" ref="M1324">_xlfn.IFS(H1324&lt;1000,"0-999",H1324&lt;10000,"1,000-9,999",H1324&gt;10000,"10,001&amp; above")</f>
        <v>1,000-9,999</v>
      </c>
      <c r="N1324" t="s">
        <v>11585</v>
      </c>
      <c r="O1324" t="s">
        <v>11590</v>
      </c>
      <c r="P1324" s="19" t="s">
        <v>21513</v>
      </c>
      <c r="Q1324" t="s">
        <v>21514</v>
      </c>
      <c r="R1324" t="s">
        <v>21515</v>
      </c>
      <c r="S1324" t="s">
        <v>21516</v>
      </c>
      <c r="T1324" t="s">
        <v>21517</v>
      </c>
      <c r="U1324" t="s">
        <v>21518</v>
      </c>
      <c r="V1324" t="s">
        <v>21519</v>
      </c>
      <c r="W1324" t="s">
        <v>21520</v>
      </c>
    </row>
    <row r="1325" spans="1:23" x14ac:dyDescent="0.35">
      <c r="A1325" t="s">
        <v>13110</v>
      </c>
      <c r="B1325" t="s">
        <v>13158</v>
      </c>
      <c r="C1325" t="s">
        <v>13162</v>
      </c>
      <c r="D1325" s="2">
        <v>1799</v>
      </c>
      <c r="E1325" s="9">
        <v>3295</v>
      </c>
      <c r="F1325" s="1">
        <v>0.45</v>
      </c>
      <c r="G1325">
        <v>3.8</v>
      </c>
      <c r="H1325" s="4">
        <v>687</v>
      </c>
      <c r="I1325" t="str">
        <f t="shared" si="20"/>
        <v>&lt;50%</v>
      </c>
      <c r="J1325" t="str" cm="1">
        <f t="array" ref="J1325">_xlfn.IFS(G1325&lt;=2,"0-2.0",G1325&lt;=3,"2.1-3.0",G1325&lt;=4,"3.1-4.0",G1325&lt;=5,"4.1-5.0")</f>
        <v>3.1-4.0</v>
      </c>
      <c r="K1325" s="6">
        <f>amazontable[[#This Row],[Discounted Price]]*H1325</f>
        <v>1235913</v>
      </c>
      <c r="L1325" s="7" t="str" cm="1">
        <f t="array" ref="L1325">_xlfn.IFS(D1325&lt;=200,"0-200",D1325&lt;=500,"201-500",D1325&gt;500,"501 &amp; above")</f>
        <v>501 &amp; above</v>
      </c>
      <c r="M1325" t="str" cm="1">
        <f t="array" ref="M1325">_xlfn.IFS(H1325&lt;1000,"0-999",H1325&lt;10000,"1,000-9,999",H1325&gt;10000,"10,001&amp; above")</f>
        <v>0-999</v>
      </c>
      <c r="N1325" t="s">
        <v>11595</v>
      </c>
      <c r="O1325" t="s">
        <v>11600</v>
      </c>
      <c r="P1325" s="19" t="s">
        <v>21521</v>
      </c>
      <c r="Q1325" t="s">
        <v>21522</v>
      </c>
      <c r="R1325" t="s">
        <v>21523</v>
      </c>
      <c r="S1325" t="s">
        <v>21524</v>
      </c>
      <c r="T1325" t="s">
        <v>21525</v>
      </c>
      <c r="U1325" t="s">
        <v>21526</v>
      </c>
      <c r="V1325" t="s">
        <v>21527</v>
      </c>
      <c r="W1325" t="s">
        <v>21528</v>
      </c>
    </row>
    <row r="1326" spans="1:23" x14ac:dyDescent="0.35">
      <c r="A1326" t="s">
        <v>13110</v>
      </c>
      <c r="B1326" t="s">
        <v>13158</v>
      </c>
      <c r="C1326" t="s">
        <v>13159</v>
      </c>
      <c r="D1326" s="2">
        <v>1474</v>
      </c>
      <c r="E1326" s="9">
        <v>4650</v>
      </c>
      <c r="F1326" s="1">
        <v>0.68</v>
      </c>
      <c r="G1326">
        <v>4.0999999999999996</v>
      </c>
      <c r="H1326" s="4">
        <v>1045</v>
      </c>
      <c r="I1326" t="str">
        <f t="shared" si="20"/>
        <v>50% or more</v>
      </c>
      <c r="J1326" t="str" cm="1">
        <f t="array" ref="J1326">_xlfn.IFS(G1326&lt;=2,"0-2.0",G1326&lt;=3,"2.1-3.0",G1326&lt;=4,"3.1-4.0",G1326&lt;=5,"4.1-5.0")</f>
        <v>4.1-5.0</v>
      </c>
      <c r="K1326" s="6">
        <f>amazontable[[#This Row],[Discounted Price]]*H1326</f>
        <v>1540330</v>
      </c>
      <c r="L1326" s="7" t="str" cm="1">
        <f t="array" ref="L1326">_xlfn.IFS(D1326&lt;=200,"0-200",D1326&lt;=500,"201-500",D1326&gt;500,"501 &amp; above")</f>
        <v>501 &amp; above</v>
      </c>
      <c r="M1326" t="str" cm="1">
        <f t="array" ref="M1326">_xlfn.IFS(H1326&lt;1000,"0-999",H1326&lt;10000,"1,000-9,999",H1326&gt;10000,"10,001&amp; above")</f>
        <v>1,000-9,999</v>
      </c>
      <c r="N1326" t="s">
        <v>11605</v>
      </c>
      <c r="O1326" t="s">
        <v>11610</v>
      </c>
      <c r="P1326" s="19" t="s">
        <v>21529</v>
      </c>
      <c r="Q1326" t="s">
        <v>21530</v>
      </c>
      <c r="R1326" t="s">
        <v>21531</v>
      </c>
      <c r="S1326" t="s">
        <v>21532</v>
      </c>
      <c r="T1326" t="s">
        <v>21533</v>
      </c>
      <c r="U1326" t="s">
        <v>21534</v>
      </c>
      <c r="V1326" t="s">
        <v>21535</v>
      </c>
      <c r="W1326" t="s">
        <v>21536</v>
      </c>
    </row>
    <row r="1327" spans="1:23" x14ac:dyDescent="0.35">
      <c r="A1327" t="s">
        <v>13110</v>
      </c>
      <c r="B1327" t="s">
        <v>13158</v>
      </c>
      <c r="C1327" t="s">
        <v>13170</v>
      </c>
      <c r="D1327" s="2">
        <v>15999</v>
      </c>
      <c r="E1327" s="9">
        <v>24500</v>
      </c>
      <c r="F1327" s="1">
        <v>0.35</v>
      </c>
      <c r="G1327">
        <v>4</v>
      </c>
      <c r="H1327" s="4">
        <v>11206</v>
      </c>
      <c r="I1327" t="str">
        <f t="shared" si="20"/>
        <v>&lt;50%</v>
      </c>
      <c r="J1327" t="str" cm="1">
        <f t="array" ref="J1327">_xlfn.IFS(G1327&lt;=2,"0-2.0",G1327&lt;=3,"2.1-3.0",G1327&lt;=4,"3.1-4.0",G1327&lt;=5,"4.1-5.0")</f>
        <v>3.1-4.0</v>
      </c>
      <c r="K1327" s="6">
        <f>amazontable[[#This Row],[Discounted Price]]*H1327</f>
        <v>179284794</v>
      </c>
      <c r="L1327" s="7" t="str" cm="1">
        <f t="array" ref="L1327">_xlfn.IFS(D1327&lt;=200,"0-200",D1327&lt;=500,"201-500",D1327&gt;500,"501 &amp; above")</f>
        <v>501 &amp; above</v>
      </c>
      <c r="M1327" t="str" cm="1">
        <f t="array" ref="M1327">_xlfn.IFS(H1327&lt;1000,"0-999",H1327&lt;10000,"1,000-9,999",H1327&gt;10000,"10,001&amp; above")</f>
        <v>10,001&amp; above</v>
      </c>
      <c r="N1327" t="s">
        <v>11615</v>
      </c>
      <c r="O1327" t="s">
        <v>11620</v>
      </c>
      <c r="P1327" s="19" t="s">
        <v>21537</v>
      </c>
      <c r="Q1327" t="s">
        <v>21538</v>
      </c>
      <c r="R1327" t="s">
        <v>21539</v>
      </c>
      <c r="S1327" t="s">
        <v>21540</v>
      </c>
      <c r="T1327" t="s">
        <v>21541</v>
      </c>
      <c r="U1327" t="s">
        <v>21542</v>
      </c>
      <c r="V1327" t="s">
        <v>21543</v>
      </c>
      <c r="W1327" t="s">
        <v>21544</v>
      </c>
    </row>
    <row r="1328" spans="1:23" x14ac:dyDescent="0.35">
      <c r="A1328" t="s">
        <v>13110</v>
      </c>
      <c r="B1328" t="s">
        <v>13160</v>
      </c>
      <c r="C1328" t="s">
        <v>13165</v>
      </c>
      <c r="D1328" s="2">
        <v>3645</v>
      </c>
      <c r="E1328" s="9">
        <v>6070</v>
      </c>
      <c r="F1328" s="1">
        <v>0.4</v>
      </c>
      <c r="G1328">
        <v>4.2</v>
      </c>
      <c r="H1328" s="4">
        <v>561</v>
      </c>
      <c r="I1328" t="str">
        <f t="shared" si="20"/>
        <v>&lt;50%</v>
      </c>
      <c r="J1328" t="str" cm="1">
        <f t="array" ref="J1328">_xlfn.IFS(G1328&lt;=2,"0-2.0",G1328&lt;=3,"2.1-3.0",G1328&lt;=4,"3.1-4.0",G1328&lt;=5,"4.1-5.0")</f>
        <v>4.1-5.0</v>
      </c>
      <c r="K1328" s="6">
        <f>amazontable[[#This Row],[Discounted Price]]*H1328</f>
        <v>2044845</v>
      </c>
      <c r="L1328" s="7" t="str" cm="1">
        <f t="array" ref="L1328">_xlfn.IFS(D1328&lt;=200,"0-200",D1328&lt;=500,"201-500",D1328&gt;500,"501 &amp; above")</f>
        <v>501 &amp; above</v>
      </c>
      <c r="M1328" t="str" cm="1">
        <f t="array" ref="M1328">_xlfn.IFS(H1328&lt;1000,"0-999",H1328&lt;10000,"1,000-9,999",H1328&gt;10000,"10,001&amp; above")</f>
        <v>0-999</v>
      </c>
      <c r="N1328" t="s">
        <v>11625</v>
      </c>
      <c r="O1328" t="s">
        <v>11630</v>
      </c>
      <c r="P1328" s="19" t="s">
        <v>21545</v>
      </c>
      <c r="Q1328" t="s">
        <v>21546</v>
      </c>
      <c r="R1328" t="s">
        <v>21547</v>
      </c>
      <c r="S1328" t="s">
        <v>21548</v>
      </c>
      <c r="T1328" t="s">
        <v>21549</v>
      </c>
      <c r="U1328" t="s">
        <v>21550</v>
      </c>
      <c r="V1328" t="s">
        <v>21551</v>
      </c>
      <c r="W1328" t="s">
        <v>21552</v>
      </c>
    </row>
    <row r="1329" spans="1:23" x14ac:dyDescent="0.35">
      <c r="A1329" t="s">
        <v>13110</v>
      </c>
      <c r="B1329" t="s">
        <v>13158</v>
      </c>
      <c r="C1329" t="s">
        <v>13159</v>
      </c>
      <c r="D1329">
        <v>375</v>
      </c>
      <c r="E1329" s="9">
        <v>999</v>
      </c>
      <c r="F1329" s="1">
        <v>0.62</v>
      </c>
      <c r="G1329">
        <v>3.6</v>
      </c>
      <c r="H1329" s="4">
        <v>1988</v>
      </c>
      <c r="I1329" t="str">
        <f t="shared" si="20"/>
        <v>50% or more</v>
      </c>
      <c r="J1329" t="str" cm="1">
        <f t="array" ref="J1329">_xlfn.IFS(G1329&lt;=2,"0-2.0",G1329&lt;=3,"2.1-3.0",G1329&lt;=4,"3.1-4.0",G1329&lt;=5,"4.1-5.0")</f>
        <v>3.1-4.0</v>
      </c>
      <c r="K1329" s="6">
        <f>amazontable[[#This Row],[Discounted Price]]*H1329</f>
        <v>745500</v>
      </c>
      <c r="L1329" s="7" t="str" cm="1">
        <f t="array" ref="L1329">_xlfn.IFS(D1329&lt;=200,"0-200",D1329&lt;=500,"201-500",D1329&gt;500,"501 &amp; above")</f>
        <v>201-500</v>
      </c>
      <c r="M1329" t="str" cm="1">
        <f t="array" ref="M1329">_xlfn.IFS(H1329&lt;1000,"0-999",H1329&lt;10000,"1,000-9,999",H1329&gt;10000,"10,001&amp; above")</f>
        <v>1,000-9,999</v>
      </c>
      <c r="N1329" t="s">
        <v>11635</v>
      </c>
      <c r="O1329" t="s">
        <v>11640</v>
      </c>
      <c r="P1329" s="19" t="s">
        <v>21553</v>
      </c>
      <c r="Q1329" t="s">
        <v>21554</v>
      </c>
      <c r="R1329" t="s">
        <v>21555</v>
      </c>
      <c r="S1329" t="s">
        <v>21556</v>
      </c>
      <c r="T1329" t="s">
        <v>21557</v>
      </c>
      <c r="U1329" t="s">
        <v>21558</v>
      </c>
      <c r="V1329" t="s">
        <v>21559</v>
      </c>
      <c r="W1329" t="s">
        <v>21560</v>
      </c>
    </row>
    <row r="1330" spans="1:23" x14ac:dyDescent="0.35">
      <c r="A1330" t="s">
        <v>13110</v>
      </c>
      <c r="B1330" t="s">
        <v>13158</v>
      </c>
      <c r="C1330" t="s">
        <v>13159</v>
      </c>
      <c r="D1330" s="2">
        <v>2976</v>
      </c>
      <c r="E1330" s="9">
        <v>3945</v>
      </c>
      <c r="F1330" s="1">
        <v>0.25</v>
      </c>
      <c r="G1330">
        <v>4.2</v>
      </c>
      <c r="H1330" s="4">
        <v>3740</v>
      </c>
      <c r="I1330" t="str">
        <f t="shared" si="20"/>
        <v>&lt;50%</v>
      </c>
      <c r="J1330" t="str" cm="1">
        <f t="array" ref="J1330">_xlfn.IFS(G1330&lt;=2,"0-2.0",G1330&lt;=3,"2.1-3.0",G1330&lt;=4,"3.1-4.0",G1330&lt;=5,"4.1-5.0")</f>
        <v>4.1-5.0</v>
      </c>
      <c r="K1330" s="6">
        <f>amazontable[[#This Row],[Discounted Price]]*H1330</f>
        <v>11130240</v>
      </c>
      <c r="L1330" s="7" t="str" cm="1">
        <f t="array" ref="L1330">_xlfn.IFS(D1330&lt;=200,"0-200",D1330&lt;=500,"201-500",D1330&gt;500,"501 &amp; above")</f>
        <v>501 &amp; above</v>
      </c>
      <c r="M1330" t="str" cm="1">
        <f t="array" ref="M1330">_xlfn.IFS(H1330&lt;1000,"0-999",H1330&lt;10000,"1,000-9,999",H1330&gt;10000,"10,001&amp; above")</f>
        <v>1,000-9,999</v>
      </c>
      <c r="N1330" t="s">
        <v>11645</v>
      </c>
      <c r="O1330" t="s">
        <v>11650</v>
      </c>
      <c r="P1330" s="19" t="s">
        <v>21561</v>
      </c>
      <c r="Q1330" t="s">
        <v>21562</v>
      </c>
      <c r="R1330" t="s">
        <v>21563</v>
      </c>
      <c r="S1330" t="s">
        <v>21564</v>
      </c>
      <c r="T1330" t="s">
        <v>21565</v>
      </c>
      <c r="U1330" t="s">
        <v>21566</v>
      </c>
      <c r="V1330" t="s">
        <v>21567</v>
      </c>
      <c r="W1330" t="s">
        <v>21568</v>
      </c>
    </row>
    <row r="1331" spans="1:23" x14ac:dyDescent="0.35">
      <c r="A1331" t="s">
        <v>13110</v>
      </c>
      <c r="B1331" t="s">
        <v>13158</v>
      </c>
      <c r="C1331" t="s">
        <v>13169</v>
      </c>
      <c r="D1331" s="2">
        <v>1099</v>
      </c>
      <c r="E1331" s="9">
        <v>1499</v>
      </c>
      <c r="F1331" s="1">
        <v>0.27</v>
      </c>
      <c r="G1331">
        <v>4.0999999999999996</v>
      </c>
      <c r="H1331" s="4">
        <v>4401</v>
      </c>
      <c r="I1331" t="str">
        <f t="shared" si="20"/>
        <v>&lt;50%</v>
      </c>
      <c r="J1331" t="str" cm="1">
        <f t="array" ref="J1331">_xlfn.IFS(G1331&lt;=2,"0-2.0",G1331&lt;=3,"2.1-3.0",G1331&lt;=4,"3.1-4.0",G1331&lt;=5,"4.1-5.0")</f>
        <v>4.1-5.0</v>
      </c>
      <c r="K1331" s="6">
        <f>amazontable[[#This Row],[Discounted Price]]*H1331</f>
        <v>4836699</v>
      </c>
      <c r="L1331" s="7" t="str" cm="1">
        <f t="array" ref="L1331">_xlfn.IFS(D1331&lt;=200,"0-200",D1331&lt;=500,"201-500",D1331&gt;500,"501 &amp; above")</f>
        <v>501 &amp; above</v>
      </c>
      <c r="M1331" t="str" cm="1">
        <f t="array" ref="M1331">_xlfn.IFS(H1331&lt;1000,"0-999",H1331&lt;10000,"1,000-9,999",H1331&gt;10000,"10,001&amp; above")</f>
        <v>1,000-9,999</v>
      </c>
      <c r="N1331" t="s">
        <v>11655</v>
      </c>
      <c r="O1331" t="s">
        <v>11660</v>
      </c>
      <c r="P1331" s="19" t="s">
        <v>21569</v>
      </c>
      <c r="Q1331" t="s">
        <v>21570</v>
      </c>
      <c r="R1331" t="s">
        <v>21571</v>
      </c>
      <c r="S1331" t="s">
        <v>21572</v>
      </c>
      <c r="T1331" t="s">
        <v>21573</v>
      </c>
      <c r="U1331" t="s">
        <v>21574</v>
      </c>
      <c r="V1331" t="s">
        <v>21575</v>
      </c>
      <c r="W1331" t="s">
        <v>21576</v>
      </c>
    </row>
    <row r="1332" spans="1:23" x14ac:dyDescent="0.35">
      <c r="A1332" t="s">
        <v>13110</v>
      </c>
      <c r="B1332" t="s">
        <v>13158</v>
      </c>
      <c r="C1332" t="s">
        <v>13162</v>
      </c>
      <c r="D1332" s="2">
        <v>2575</v>
      </c>
      <c r="E1332" s="9">
        <v>6700</v>
      </c>
      <c r="F1332" s="1">
        <v>0.62</v>
      </c>
      <c r="G1332">
        <v>4.2</v>
      </c>
      <c r="H1332" s="4">
        <v>611</v>
      </c>
      <c r="I1332" t="str">
        <f t="shared" si="20"/>
        <v>50% or more</v>
      </c>
      <c r="J1332" t="str" cm="1">
        <f t="array" ref="J1332">_xlfn.IFS(G1332&lt;=2,"0-2.0",G1332&lt;=3,"2.1-3.0",G1332&lt;=4,"3.1-4.0",G1332&lt;=5,"4.1-5.0")</f>
        <v>4.1-5.0</v>
      </c>
      <c r="K1332" s="6">
        <f>amazontable[[#This Row],[Discounted Price]]*H1332</f>
        <v>1573325</v>
      </c>
      <c r="L1332" s="7" t="str" cm="1">
        <f t="array" ref="L1332">_xlfn.IFS(D1332&lt;=200,"0-200",D1332&lt;=500,"201-500",D1332&gt;500,"501 &amp; above")</f>
        <v>501 &amp; above</v>
      </c>
      <c r="M1332" t="str" cm="1">
        <f t="array" ref="M1332">_xlfn.IFS(H1332&lt;1000,"0-999",H1332&lt;10000,"1,000-9,999",H1332&gt;10000,"10,001&amp; above")</f>
        <v>0-999</v>
      </c>
      <c r="N1332" t="s">
        <v>11665</v>
      </c>
      <c r="O1332" t="s">
        <v>11670</v>
      </c>
      <c r="P1332" s="19" t="s">
        <v>21577</v>
      </c>
      <c r="Q1332" t="s">
        <v>21578</v>
      </c>
      <c r="R1332" t="s">
        <v>21579</v>
      </c>
      <c r="S1332" t="s">
        <v>21580</v>
      </c>
      <c r="T1332" t="s">
        <v>21581</v>
      </c>
      <c r="U1332" t="s">
        <v>21582</v>
      </c>
      <c r="V1332" t="s">
        <v>21583</v>
      </c>
      <c r="W1332" t="s">
        <v>21584</v>
      </c>
    </row>
    <row r="1333" spans="1:23" x14ac:dyDescent="0.35">
      <c r="A1333" t="s">
        <v>13110</v>
      </c>
      <c r="B1333" t="s">
        <v>13158</v>
      </c>
      <c r="C1333" t="s">
        <v>13159</v>
      </c>
      <c r="D1333" s="2">
        <v>1649</v>
      </c>
      <c r="E1333" s="9">
        <v>2800</v>
      </c>
      <c r="F1333" s="1">
        <v>0.41</v>
      </c>
      <c r="G1333">
        <v>3.9</v>
      </c>
      <c r="H1333" s="4">
        <v>2162</v>
      </c>
      <c r="I1333" t="str">
        <f t="shared" si="20"/>
        <v>&lt;50%</v>
      </c>
      <c r="J1333" t="str" cm="1">
        <f t="array" ref="J1333">_xlfn.IFS(G1333&lt;=2,"0-2.0",G1333&lt;=3,"2.1-3.0",G1333&lt;=4,"3.1-4.0",G1333&lt;=5,"4.1-5.0")</f>
        <v>3.1-4.0</v>
      </c>
      <c r="K1333" s="6">
        <f>amazontable[[#This Row],[Discounted Price]]*H1333</f>
        <v>3565138</v>
      </c>
      <c r="L1333" s="7" t="str" cm="1">
        <f t="array" ref="L1333">_xlfn.IFS(D1333&lt;=200,"0-200",D1333&lt;=500,"201-500",D1333&gt;500,"501 &amp; above")</f>
        <v>501 &amp; above</v>
      </c>
      <c r="M1333" t="str" cm="1">
        <f t="array" ref="M1333">_xlfn.IFS(H1333&lt;1000,"0-999",H1333&lt;10000,"1,000-9,999",H1333&gt;10000,"10,001&amp; above")</f>
        <v>1,000-9,999</v>
      </c>
      <c r="N1333" t="s">
        <v>11675</v>
      </c>
      <c r="O1333" t="s">
        <v>11680</v>
      </c>
      <c r="P1333" s="19" t="s">
        <v>21585</v>
      </c>
      <c r="Q1333" t="s">
        <v>21586</v>
      </c>
      <c r="R1333" t="s">
        <v>21587</v>
      </c>
      <c r="S1333" t="s">
        <v>21588</v>
      </c>
      <c r="T1333" t="s">
        <v>21589</v>
      </c>
      <c r="U1333" t="s">
        <v>21590</v>
      </c>
      <c r="V1333" t="s">
        <v>21591</v>
      </c>
      <c r="W1333" t="s">
        <v>21592</v>
      </c>
    </row>
    <row r="1334" spans="1:23" x14ac:dyDescent="0.35">
      <c r="A1334" t="s">
        <v>13110</v>
      </c>
      <c r="B1334" t="s">
        <v>13158</v>
      </c>
      <c r="C1334" t="s">
        <v>13159</v>
      </c>
      <c r="D1334">
        <v>799</v>
      </c>
      <c r="E1334" s="9">
        <v>1699</v>
      </c>
      <c r="F1334" s="1">
        <v>0.53</v>
      </c>
      <c r="G1334">
        <v>4</v>
      </c>
      <c r="H1334" s="4">
        <v>97</v>
      </c>
      <c r="I1334" t="str">
        <f t="shared" si="20"/>
        <v>50% or more</v>
      </c>
      <c r="J1334" t="str" cm="1">
        <f t="array" ref="J1334">_xlfn.IFS(G1334&lt;=2,"0-2.0",G1334&lt;=3,"2.1-3.0",G1334&lt;=4,"3.1-4.0",G1334&lt;=5,"4.1-5.0")</f>
        <v>3.1-4.0</v>
      </c>
      <c r="K1334" s="6">
        <f>amazontable[[#This Row],[Discounted Price]]*H1334</f>
        <v>77503</v>
      </c>
      <c r="L1334" s="7" t="str" cm="1">
        <f t="array" ref="L1334">_xlfn.IFS(D1334&lt;=200,"0-200",D1334&lt;=500,"201-500",D1334&gt;500,"501 &amp; above")</f>
        <v>501 &amp; above</v>
      </c>
      <c r="M1334" t="str" cm="1">
        <f t="array" ref="M1334">_xlfn.IFS(H1334&lt;1000,"0-999",H1334&lt;10000,"1,000-9,999",H1334&gt;10000,"10,001&amp; above")</f>
        <v>0-999</v>
      </c>
      <c r="N1334" t="s">
        <v>11685</v>
      </c>
      <c r="O1334" t="s">
        <v>11690</v>
      </c>
      <c r="P1334" s="19" t="s">
        <v>21593</v>
      </c>
      <c r="Q1334" t="s">
        <v>21594</v>
      </c>
      <c r="R1334" t="s">
        <v>21595</v>
      </c>
      <c r="S1334" t="s">
        <v>21596</v>
      </c>
      <c r="T1334" t="s">
        <v>21597</v>
      </c>
      <c r="U1334" t="s">
        <v>21598</v>
      </c>
      <c r="V1334" t="s">
        <v>21599</v>
      </c>
      <c r="W1334" t="s">
        <v>21600</v>
      </c>
    </row>
    <row r="1335" spans="1:23" x14ac:dyDescent="0.35">
      <c r="A1335" t="s">
        <v>13110</v>
      </c>
      <c r="B1335" t="s">
        <v>13158</v>
      </c>
      <c r="C1335" t="s">
        <v>13159</v>
      </c>
      <c r="D1335">
        <v>765</v>
      </c>
      <c r="E1335" s="9">
        <v>970</v>
      </c>
      <c r="F1335" s="1">
        <v>0.21</v>
      </c>
      <c r="G1335">
        <v>4.2</v>
      </c>
      <c r="H1335" s="4">
        <v>6055</v>
      </c>
      <c r="I1335" t="str">
        <f t="shared" si="20"/>
        <v>&lt;50%</v>
      </c>
      <c r="J1335" t="str" cm="1">
        <f t="array" ref="J1335">_xlfn.IFS(G1335&lt;=2,"0-2.0",G1335&lt;=3,"2.1-3.0",G1335&lt;=4,"3.1-4.0",G1335&lt;=5,"4.1-5.0")</f>
        <v>4.1-5.0</v>
      </c>
      <c r="K1335" s="6">
        <f>amazontable[[#This Row],[Discounted Price]]*H1335</f>
        <v>4632075</v>
      </c>
      <c r="L1335" s="7" t="str" cm="1">
        <f t="array" ref="L1335">_xlfn.IFS(D1335&lt;=200,"0-200",D1335&lt;=500,"201-500",D1335&gt;500,"501 &amp; above")</f>
        <v>501 &amp; above</v>
      </c>
      <c r="M1335" t="str" cm="1">
        <f t="array" ref="M1335">_xlfn.IFS(H1335&lt;1000,"0-999",H1335&lt;10000,"1,000-9,999",H1335&gt;10000,"10,001&amp; above")</f>
        <v>1,000-9,999</v>
      </c>
      <c r="N1335" t="s">
        <v>11695</v>
      </c>
      <c r="O1335" t="s">
        <v>11700</v>
      </c>
      <c r="P1335" s="19" t="s">
        <v>21601</v>
      </c>
      <c r="Q1335" t="s">
        <v>21602</v>
      </c>
      <c r="R1335" t="s">
        <v>21603</v>
      </c>
      <c r="S1335" t="s">
        <v>21604</v>
      </c>
      <c r="T1335" t="s">
        <v>21605</v>
      </c>
      <c r="U1335" t="s">
        <v>21606</v>
      </c>
      <c r="V1335" t="s">
        <v>21607</v>
      </c>
      <c r="W1335" t="s">
        <v>21608</v>
      </c>
    </row>
    <row r="1336" spans="1:23" x14ac:dyDescent="0.35">
      <c r="A1336" t="s">
        <v>13110</v>
      </c>
      <c r="B1336" t="s">
        <v>13158</v>
      </c>
      <c r="C1336" t="s">
        <v>13162</v>
      </c>
      <c r="D1336">
        <v>999</v>
      </c>
      <c r="E1336" s="9">
        <v>1500</v>
      </c>
      <c r="F1336" s="1">
        <v>0.33</v>
      </c>
      <c r="G1336">
        <v>4.2</v>
      </c>
      <c r="H1336" s="4">
        <v>386</v>
      </c>
      <c r="I1336" t="str">
        <f t="shared" si="20"/>
        <v>&lt;50%</v>
      </c>
      <c r="J1336" t="str" cm="1">
        <f t="array" ref="J1336">_xlfn.IFS(G1336&lt;=2,"0-2.0",G1336&lt;=3,"2.1-3.0",G1336&lt;=4,"3.1-4.0",G1336&lt;=5,"4.1-5.0")</f>
        <v>4.1-5.0</v>
      </c>
      <c r="K1336" s="6">
        <f>amazontable[[#This Row],[Discounted Price]]*H1336</f>
        <v>385614</v>
      </c>
      <c r="L1336" s="7" t="str" cm="1">
        <f t="array" ref="L1336">_xlfn.IFS(D1336&lt;=200,"0-200",D1336&lt;=500,"201-500",D1336&gt;500,"501 &amp; above")</f>
        <v>501 &amp; above</v>
      </c>
      <c r="M1336" t="str" cm="1">
        <f t="array" ref="M1336">_xlfn.IFS(H1336&lt;1000,"0-999",H1336&lt;10000,"1,000-9,999",H1336&gt;10000,"10,001&amp; above")</f>
        <v>0-999</v>
      </c>
      <c r="N1336" t="s">
        <v>11705</v>
      </c>
      <c r="O1336" t="s">
        <v>11710</v>
      </c>
      <c r="P1336" s="19" t="s">
        <v>21609</v>
      </c>
      <c r="Q1336" t="s">
        <v>21610</v>
      </c>
      <c r="R1336" t="s">
        <v>21611</v>
      </c>
      <c r="S1336" t="s">
        <v>21612</v>
      </c>
      <c r="T1336" t="s">
        <v>21613</v>
      </c>
      <c r="U1336" t="s">
        <v>21614</v>
      </c>
      <c r="V1336" t="s">
        <v>21615</v>
      </c>
      <c r="W1336" t="s">
        <v>21616</v>
      </c>
    </row>
    <row r="1337" spans="1:23" x14ac:dyDescent="0.35">
      <c r="A1337" t="s">
        <v>13110</v>
      </c>
      <c r="B1337" t="s">
        <v>13158</v>
      </c>
      <c r="C1337" t="s">
        <v>13159</v>
      </c>
      <c r="D1337">
        <v>587</v>
      </c>
      <c r="E1337" s="9">
        <v>1295</v>
      </c>
      <c r="F1337" s="1">
        <v>0.55000000000000004</v>
      </c>
      <c r="G1337">
        <v>4.0999999999999996</v>
      </c>
      <c r="H1337" s="4">
        <v>557</v>
      </c>
      <c r="I1337" t="str">
        <f t="shared" si="20"/>
        <v>50% or more</v>
      </c>
      <c r="J1337" t="str" cm="1">
        <f t="array" ref="J1337">_xlfn.IFS(G1337&lt;=2,"0-2.0",G1337&lt;=3,"2.1-3.0",G1337&lt;=4,"3.1-4.0",G1337&lt;=5,"4.1-5.0")</f>
        <v>4.1-5.0</v>
      </c>
      <c r="K1337" s="6">
        <f>amazontable[[#This Row],[Discounted Price]]*H1337</f>
        <v>326959</v>
      </c>
      <c r="L1337" s="7" t="str" cm="1">
        <f t="array" ref="L1337">_xlfn.IFS(D1337&lt;=200,"0-200",D1337&lt;=500,"201-500",D1337&gt;500,"501 &amp; above")</f>
        <v>501 &amp; above</v>
      </c>
      <c r="M1337" t="str" cm="1">
        <f t="array" ref="M1337">_xlfn.IFS(H1337&lt;1000,"0-999",H1337&lt;10000,"1,000-9,999",H1337&gt;10000,"10,001&amp; above")</f>
        <v>0-999</v>
      </c>
      <c r="N1337" t="s">
        <v>11715</v>
      </c>
      <c r="O1337" t="s">
        <v>11721</v>
      </c>
      <c r="P1337" s="19" t="s">
        <v>21617</v>
      </c>
      <c r="Q1337" t="s">
        <v>21618</v>
      </c>
      <c r="R1337" t="s">
        <v>21619</v>
      </c>
      <c r="S1337" t="s">
        <v>21620</v>
      </c>
      <c r="T1337" t="s">
        <v>21621</v>
      </c>
      <c r="U1337" t="s">
        <v>21622</v>
      </c>
      <c r="V1337" t="s">
        <v>21623</v>
      </c>
      <c r="W1337" t="s">
        <v>21624</v>
      </c>
    </row>
    <row r="1338" spans="1:23" x14ac:dyDescent="0.35">
      <c r="A1338" t="s">
        <v>13110</v>
      </c>
      <c r="B1338" t="s">
        <v>13158</v>
      </c>
      <c r="C1338" t="s">
        <v>13159</v>
      </c>
      <c r="D1338" s="2">
        <v>12609</v>
      </c>
      <c r="E1338" s="9">
        <v>23999</v>
      </c>
      <c r="F1338" s="1">
        <v>0.47</v>
      </c>
      <c r="G1338">
        <v>4.4000000000000004</v>
      </c>
      <c r="H1338" s="4">
        <v>2288</v>
      </c>
      <c r="I1338" t="str">
        <f t="shared" si="20"/>
        <v>&lt;50%</v>
      </c>
      <c r="J1338" t="str" cm="1">
        <f t="array" ref="J1338">_xlfn.IFS(G1338&lt;=2,"0-2.0",G1338&lt;=3,"2.1-3.0",G1338&lt;=4,"3.1-4.0",G1338&lt;=5,"4.1-5.0")</f>
        <v>4.1-5.0</v>
      </c>
      <c r="K1338" s="6">
        <f>amazontable[[#This Row],[Discounted Price]]*H1338</f>
        <v>28849392</v>
      </c>
      <c r="L1338" s="7" t="str" cm="1">
        <f t="array" ref="L1338">_xlfn.IFS(D1338&lt;=200,"0-200",D1338&lt;=500,"201-500",D1338&gt;500,"501 &amp; above")</f>
        <v>501 &amp; above</v>
      </c>
      <c r="M1338" t="str" cm="1">
        <f t="array" ref="M1338">_xlfn.IFS(H1338&lt;1000,"0-999",H1338&lt;10000,"1,000-9,999",H1338&gt;10000,"10,001&amp; above")</f>
        <v>1,000-9,999</v>
      </c>
      <c r="N1338" t="s">
        <v>11726</v>
      </c>
      <c r="O1338" t="s">
        <v>11732</v>
      </c>
      <c r="P1338" s="19" t="s">
        <v>21625</v>
      </c>
      <c r="Q1338" t="s">
        <v>21626</v>
      </c>
      <c r="R1338" t="s">
        <v>21627</v>
      </c>
      <c r="S1338" t="s">
        <v>21628</v>
      </c>
      <c r="T1338" t="s">
        <v>21629</v>
      </c>
      <c r="U1338" t="s">
        <v>21630</v>
      </c>
      <c r="V1338" t="s">
        <v>21631</v>
      </c>
      <c r="W1338" t="s">
        <v>21632</v>
      </c>
    </row>
    <row r="1339" spans="1:23" x14ac:dyDescent="0.35">
      <c r="A1339" t="s">
        <v>13110</v>
      </c>
      <c r="B1339" t="s">
        <v>13158</v>
      </c>
      <c r="C1339" t="s">
        <v>13162</v>
      </c>
      <c r="D1339">
        <v>699</v>
      </c>
      <c r="E1339" s="9">
        <v>850</v>
      </c>
      <c r="F1339" s="1">
        <v>0.18</v>
      </c>
      <c r="G1339">
        <v>4.0999999999999996</v>
      </c>
      <c r="H1339" s="4">
        <v>1106</v>
      </c>
      <c r="I1339" t="str">
        <f t="shared" si="20"/>
        <v>&lt;50%</v>
      </c>
      <c r="J1339" t="str" cm="1">
        <f t="array" ref="J1339">_xlfn.IFS(G1339&lt;=2,"0-2.0",G1339&lt;=3,"2.1-3.0",G1339&lt;=4,"3.1-4.0",G1339&lt;=5,"4.1-5.0")</f>
        <v>4.1-5.0</v>
      </c>
      <c r="K1339" s="6">
        <f>amazontable[[#This Row],[Discounted Price]]*H1339</f>
        <v>773094</v>
      </c>
      <c r="L1339" s="7" t="str" cm="1">
        <f t="array" ref="L1339">_xlfn.IFS(D1339&lt;=200,"0-200",D1339&lt;=500,"201-500",D1339&gt;500,"501 &amp; above")</f>
        <v>501 &amp; above</v>
      </c>
      <c r="M1339" t="str" cm="1">
        <f t="array" ref="M1339">_xlfn.IFS(H1339&lt;1000,"0-999",H1339&lt;10000,"1,000-9,999",H1339&gt;10000,"10,001&amp; above")</f>
        <v>1,000-9,999</v>
      </c>
      <c r="N1339" t="s">
        <v>11737</v>
      </c>
      <c r="O1339" t="s">
        <v>11742</v>
      </c>
      <c r="P1339" s="19" t="s">
        <v>21633</v>
      </c>
      <c r="Q1339" t="s">
        <v>21634</v>
      </c>
      <c r="R1339" t="s">
        <v>21635</v>
      </c>
      <c r="S1339" t="s">
        <v>21636</v>
      </c>
      <c r="T1339" t="s">
        <v>21637</v>
      </c>
      <c r="U1339" t="s">
        <v>21638</v>
      </c>
      <c r="V1339" t="s">
        <v>21639</v>
      </c>
      <c r="W1339" t="s">
        <v>21640</v>
      </c>
    </row>
    <row r="1340" spans="1:23" x14ac:dyDescent="0.35">
      <c r="A1340" t="s">
        <v>13110</v>
      </c>
      <c r="B1340" t="s">
        <v>13158</v>
      </c>
      <c r="C1340" t="s">
        <v>13162</v>
      </c>
      <c r="D1340" s="2">
        <v>3799</v>
      </c>
      <c r="E1340" s="9">
        <v>6000</v>
      </c>
      <c r="F1340" s="1">
        <v>0.37</v>
      </c>
      <c r="G1340">
        <v>4.2</v>
      </c>
      <c r="H1340" s="4">
        <v>11935</v>
      </c>
      <c r="I1340" t="str">
        <f t="shared" si="20"/>
        <v>&lt;50%</v>
      </c>
      <c r="J1340" t="str" cm="1">
        <f t="array" ref="J1340">_xlfn.IFS(G1340&lt;=2,"0-2.0",G1340&lt;=3,"2.1-3.0",G1340&lt;=4,"3.1-4.0",G1340&lt;=5,"4.1-5.0")</f>
        <v>4.1-5.0</v>
      </c>
      <c r="K1340" s="6">
        <f>amazontable[[#This Row],[Discounted Price]]*H1340</f>
        <v>45341065</v>
      </c>
      <c r="L1340" s="7" t="str" cm="1">
        <f t="array" ref="L1340">_xlfn.IFS(D1340&lt;=200,"0-200",D1340&lt;=500,"201-500",D1340&gt;500,"501 &amp; above")</f>
        <v>501 &amp; above</v>
      </c>
      <c r="M1340" t="str" cm="1">
        <f t="array" ref="M1340">_xlfn.IFS(H1340&lt;1000,"0-999",H1340&lt;10000,"1,000-9,999",H1340&gt;10000,"10,001&amp; above")</f>
        <v>10,001&amp; above</v>
      </c>
      <c r="N1340" t="s">
        <v>11745</v>
      </c>
      <c r="O1340" t="s">
        <v>11750</v>
      </c>
      <c r="P1340" s="19" t="s">
        <v>21641</v>
      </c>
      <c r="Q1340" t="s">
        <v>21642</v>
      </c>
      <c r="R1340" t="s">
        <v>21643</v>
      </c>
      <c r="S1340" t="s">
        <v>21644</v>
      </c>
      <c r="T1340" t="s">
        <v>21645</v>
      </c>
      <c r="U1340" t="s">
        <v>21646</v>
      </c>
      <c r="V1340" t="s">
        <v>21647</v>
      </c>
      <c r="W1340" t="s">
        <v>21648</v>
      </c>
    </row>
    <row r="1341" spans="1:23" x14ac:dyDescent="0.35">
      <c r="A1341" t="s">
        <v>13110</v>
      </c>
      <c r="B1341" t="s">
        <v>13160</v>
      </c>
      <c r="C1341" t="s">
        <v>13165</v>
      </c>
      <c r="D1341">
        <v>640</v>
      </c>
      <c r="E1341" s="9">
        <v>1020</v>
      </c>
      <c r="F1341" s="1">
        <v>0.37</v>
      </c>
      <c r="G1341">
        <v>4.0999999999999996</v>
      </c>
      <c r="H1341" s="4">
        <v>5059</v>
      </c>
      <c r="I1341" t="str">
        <f t="shared" si="20"/>
        <v>&lt;50%</v>
      </c>
      <c r="J1341" t="str" cm="1">
        <f t="array" ref="J1341">_xlfn.IFS(G1341&lt;=2,"0-2.0",G1341&lt;=3,"2.1-3.0",G1341&lt;=4,"3.1-4.0",G1341&lt;=5,"4.1-5.0")</f>
        <v>4.1-5.0</v>
      </c>
      <c r="K1341" s="6">
        <f>amazontable[[#This Row],[Discounted Price]]*H1341</f>
        <v>3237760</v>
      </c>
      <c r="L1341" s="7" t="str" cm="1">
        <f t="array" ref="L1341">_xlfn.IFS(D1341&lt;=200,"0-200",D1341&lt;=500,"201-500",D1341&gt;500,"501 &amp; above")</f>
        <v>501 &amp; above</v>
      </c>
      <c r="M1341" t="str" cm="1">
        <f t="array" ref="M1341">_xlfn.IFS(H1341&lt;1000,"0-999",H1341&lt;10000,"1,000-9,999",H1341&gt;10000,"10,001&amp; above")</f>
        <v>1,000-9,999</v>
      </c>
      <c r="N1341" t="s">
        <v>11755</v>
      </c>
      <c r="O1341" t="s">
        <v>11760</v>
      </c>
      <c r="P1341" s="19" t="s">
        <v>21649</v>
      </c>
      <c r="Q1341" t="s">
        <v>21650</v>
      </c>
      <c r="R1341" t="s">
        <v>21651</v>
      </c>
      <c r="S1341" t="s">
        <v>21652</v>
      </c>
      <c r="T1341" t="s">
        <v>21653</v>
      </c>
      <c r="U1341" t="s">
        <v>21654</v>
      </c>
      <c r="V1341" t="s">
        <v>21655</v>
      </c>
      <c r="W1341" t="s">
        <v>21656</v>
      </c>
    </row>
    <row r="1342" spans="1:23" x14ac:dyDescent="0.35">
      <c r="A1342" t="s">
        <v>13110</v>
      </c>
      <c r="B1342" t="s">
        <v>13160</v>
      </c>
      <c r="C1342" t="s">
        <v>13161</v>
      </c>
      <c r="D1342">
        <v>979</v>
      </c>
      <c r="E1342" s="9">
        <v>1999</v>
      </c>
      <c r="F1342" s="1">
        <v>0.51</v>
      </c>
      <c r="G1342">
        <v>3.9</v>
      </c>
      <c r="H1342" s="4">
        <v>157</v>
      </c>
      <c r="I1342" t="str">
        <f t="shared" si="20"/>
        <v>50% or more</v>
      </c>
      <c r="J1342" t="str" cm="1">
        <f t="array" ref="J1342">_xlfn.IFS(G1342&lt;=2,"0-2.0",G1342&lt;=3,"2.1-3.0",G1342&lt;=4,"3.1-4.0",G1342&lt;=5,"4.1-5.0")</f>
        <v>3.1-4.0</v>
      </c>
      <c r="K1342" s="6">
        <f>amazontable[[#This Row],[Discounted Price]]*H1342</f>
        <v>153703</v>
      </c>
      <c r="L1342" s="7" t="str" cm="1">
        <f t="array" ref="L1342">_xlfn.IFS(D1342&lt;=200,"0-200",D1342&lt;=500,"201-500",D1342&gt;500,"501 &amp; above")</f>
        <v>501 &amp; above</v>
      </c>
      <c r="M1342" t="str" cm="1">
        <f t="array" ref="M1342">_xlfn.IFS(H1342&lt;1000,"0-999",H1342&lt;10000,"1,000-9,999",H1342&gt;10000,"10,001&amp; above")</f>
        <v>0-999</v>
      </c>
      <c r="N1342" t="s">
        <v>11765</v>
      </c>
      <c r="O1342" t="s">
        <v>11770</v>
      </c>
      <c r="P1342" s="19" t="s">
        <v>21657</v>
      </c>
      <c r="Q1342" t="s">
        <v>21658</v>
      </c>
      <c r="R1342" t="s">
        <v>21659</v>
      </c>
      <c r="S1342" t="s">
        <v>21660</v>
      </c>
      <c r="T1342" t="s">
        <v>21661</v>
      </c>
      <c r="U1342" t="s">
        <v>21662</v>
      </c>
      <c r="V1342" t="s">
        <v>21663</v>
      </c>
      <c r="W1342" t="s">
        <v>21664</v>
      </c>
    </row>
    <row r="1343" spans="1:23" x14ac:dyDescent="0.35">
      <c r="A1343" t="s">
        <v>13110</v>
      </c>
      <c r="B1343" t="s">
        <v>13160</v>
      </c>
      <c r="C1343" t="s">
        <v>13165</v>
      </c>
      <c r="D1343" s="2">
        <v>5365</v>
      </c>
      <c r="E1343" s="9">
        <v>7445</v>
      </c>
      <c r="F1343" s="1">
        <v>0.28000000000000003</v>
      </c>
      <c r="G1343">
        <v>3.9</v>
      </c>
      <c r="H1343" s="4">
        <v>3584</v>
      </c>
      <c r="I1343" t="str">
        <f t="shared" si="20"/>
        <v>&lt;50%</v>
      </c>
      <c r="J1343" t="str" cm="1">
        <f t="array" ref="J1343">_xlfn.IFS(G1343&lt;=2,"0-2.0",G1343&lt;=3,"2.1-3.0",G1343&lt;=4,"3.1-4.0",G1343&lt;=5,"4.1-5.0")</f>
        <v>3.1-4.0</v>
      </c>
      <c r="K1343" s="6">
        <f>amazontable[[#This Row],[Discounted Price]]*H1343</f>
        <v>19228160</v>
      </c>
      <c r="L1343" s="7" t="str" cm="1">
        <f t="array" ref="L1343">_xlfn.IFS(D1343&lt;=200,"0-200",D1343&lt;=500,"201-500",D1343&gt;500,"501 &amp; above")</f>
        <v>501 &amp; above</v>
      </c>
      <c r="M1343" t="str" cm="1">
        <f t="array" ref="M1343">_xlfn.IFS(H1343&lt;1000,"0-999",H1343&lt;10000,"1,000-9,999",H1343&gt;10000,"10,001&amp; above")</f>
        <v>1,000-9,999</v>
      </c>
      <c r="N1343" t="s">
        <v>11775</v>
      </c>
      <c r="O1343" t="s">
        <v>11780</v>
      </c>
      <c r="P1343" s="19" t="s">
        <v>21665</v>
      </c>
      <c r="Q1343" t="s">
        <v>21666</v>
      </c>
      <c r="R1343" t="s">
        <v>21667</v>
      </c>
      <c r="S1343" t="s">
        <v>21668</v>
      </c>
      <c r="T1343" t="s">
        <v>21669</v>
      </c>
      <c r="U1343" t="s">
        <v>21670</v>
      </c>
      <c r="V1343" t="s">
        <v>21671</v>
      </c>
      <c r="W1343" t="s">
        <v>21672</v>
      </c>
    </row>
    <row r="1344" spans="1:23" x14ac:dyDescent="0.35">
      <c r="A1344" t="s">
        <v>13110</v>
      </c>
      <c r="B1344" t="s">
        <v>13158</v>
      </c>
      <c r="C1344" t="s">
        <v>13162</v>
      </c>
      <c r="D1344" s="2">
        <v>3199</v>
      </c>
      <c r="E1344" s="9">
        <v>3500</v>
      </c>
      <c r="F1344" s="1">
        <v>0.09</v>
      </c>
      <c r="G1344">
        <v>4.2</v>
      </c>
      <c r="H1344" s="4">
        <v>1899</v>
      </c>
      <c r="I1344" t="str">
        <f t="shared" si="20"/>
        <v>&lt;50%</v>
      </c>
      <c r="J1344" t="str" cm="1">
        <f t="array" ref="J1344">_xlfn.IFS(G1344&lt;=2,"0-2.0",G1344&lt;=3,"2.1-3.0",G1344&lt;=4,"3.1-4.0",G1344&lt;=5,"4.1-5.0")</f>
        <v>4.1-5.0</v>
      </c>
      <c r="K1344" s="6">
        <f>amazontable[[#This Row],[Discounted Price]]*H1344</f>
        <v>6074901</v>
      </c>
      <c r="L1344" s="7" t="str" cm="1">
        <f t="array" ref="L1344">_xlfn.IFS(D1344&lt;=200,"0-200",D1344&lt;=500,"201-500",D1344&gt;500,"501 &amp; above")</f>
        <v>501 &amp; above</v>
      </c>
      <c r="M1344" t="str" cm="1">
        <f t="array" ref="M1344">_xlfn.IFS(H1344&lt;1000,"0-999",H1344&lt;10000,"1,000-9,999",H1344&gt;10000,"10,001&amp; above")</f>
        <v>1,000-9,999</v>
      </c>
      <c r="N1344" t="s">
        <v>11785</v>
      </c>
      <c r="O1344" t="s">
        <v>11790</v>
      </c>
      <c r="P1344" s="19" t="s">
        <v>21673</v>
      </c>
      <c r="Q1344" t="s">
        <v>21674</v>
      </c>
      <c r="R1344" t="s">
        <v>21675</v>
      </c>
      <c r="S1344" t="s">
        <v>21676</v>
      </c>
      <c r="T1344" t="s">
        <v>21677</v>
      </c>
      <c r="U1344" t="s">
        <v>21678</v>
      </c>
      <c r="V1344" t="s">
        <v>21679</v>
      </c>
      <c r="W1344" t="s">
        <v>21680</v>
      </c>
    </row>
    <row r="1345" spans="1:23" x14ac:dyDescent="0.35">
      <c r="A1345" t="s">
        <v>13110</v>
      </c>
      <c r="B1345" t="s">
        <v>13158</v>
      </c>
      <c r="C1345" t="s">
        <v>13159</v>
      </c>
      <c r="D1345">
        <v>979</v>
      </c>
      <c r="E1345" s="9">
        <v>1395</v>
      </c>
      <c r="F1345" s="1">
        <v>0.3</v>
      </c>
      <c r="G1345">
        <v>4.2</v>
      </c>
      <c r="H1345" s="4">
        <v>15252</v>
      </c>
      <c r="I1345" t="str">
        <f t="shared" si="20"/>
        <v>&lt;50%</v>
      </c>
      <c r="J1345" t="str" cm="1">
        <f t="array" ref="J1345">_xlfn.IFS(G1345&lt;=2,"0-2.0",G1345&lt;=3,"2.1-3.0",G1345&lt;=4,"3.1-4.0",G1345&lt;=5,"4.1-5.0")</f>
        <v>4.1-5.0</v>
      </c>
      <c r="K1345" s="6">
        <f>amazontable[[#This Row],[Discounted Price]]*H1345</f>
        <v>14931708</v>
      </c>
      <c r="L1345" s="7" t="str" cm="1">
        <f t="array" ref="L1345">_xlfn.IFS(D1345&lt;=200,"0-200",D1345&lt;=500,"201-500",D1345&gt;500,"501 &amp; above")</f>
        <v>501 &amp; above</v>
      </c>
      <c r="M1345" t="str" cm="1">
        <f t="array" ref="M1345">_xlfn.IFS(H1345&lt;1000,"0-999",H1345&lt;10000,"1,000-9,999",H1345&gt;10000,"10,001&amp; above")</f>
        <v>10,001&amp; above</v>
      </c>
      <c r="N1345" t="s">
        <v>11795</v>
      </c>
      <c r="O1345" t="s">
        <v>11800</v>
      </c>
      <c r="P1345" s="19" t="s">
        <v>21681</v>
      </c>
      <c r="Q1345" t="s">
        <v>21682</v>
      </c>
      <c r="R1345" t="s">
        <v>21683</v>
      </c>
      <c r="S1345" t="s">
        <v>21684</v>
      </c>
      <c r="T1345" t="s">
        <v>21685</v>
      </c>
      <c r="U1345" t="s">
        <v>21686</v>
      </c>
      <c r="V1345" t="s">
        <v>21687</v>
      </c>
      <c r="W1345" t="s">
        <v>21688</v>
      </c>
    </row>
    <row r="1346" spans="1:23" x14ac:dyDescent="0.35">
      <c r="A1346" t="s">
        <v>13110</v>
      </c>
      <c r="B1346" t="s">
        <v>13160</v>
      </c>
      <c r="C1346" t="s">
        <v>13161</v>
      </c>
      <c r="D1346">
        <v>929</v>
      </c>
      <c r="E1346" s="9">
        <v>2199</v>
      </c>
      <c r="F1346" s="1">
        <v>0.57999999999999996</v>
      </c>
      <c r="G1346">
        <v>3.7</v>
      </c>
      <c r="H1346" s="4">
        <v>4</v>
      </c>
      <c r="I1346" t="str">
        <f t="shared" si="20"/>
        <v>50% or more</v>
      </c>
      <c r="J1346" t="str" cm="1">
        <f t="array" ref="J1346">_xlfn.IFS(G1346&lt;=2,"0-2.0",G1346&lt;=3,"2.1-3.0",G1346&lt;=4,"3.1-4.0",G1346&lt;=5,"4.1-5.0")</f>
        <v>3.1-4.0</v>
      </c>
      <c r="K1346" s="6">
        <f>amazontable[[#This Row],[Discounted Price]]*H1346</f>
        <v>3716</v>
      </c>
      <c r="L1346" s="7" t="str" cm="1">
        <f t="array" ref="L1346">_xlfn.IFS(D1346&lt;=200,"0-200",D1346&lt;=500,"201-500",D1346&gt;500,"501 &amp; above")</f>
        <v>501 &amp; above</v>
      </c>
      <c r="M1346" t="str" cm="1">
        <f t="array" ref="M1346">_xlfn.IFS(H1346&lt;1000,"0-999",H1346&lt;10000,"1,000-9,999",H1346&gt;10000,"10,001&amp; above")</f>
        <v>0-999</v>
      </c>
      <c r="N1346" t="s">
        <v>11805</v>
      </c>
      <c r="O1346" t="s">
        <v>11810</v>
      </c>
      <c r="P1346" s="19" t="s">
        <v>21689</v>
      </c>
      <c r="Q1346" t="s">
        <v>21690</v>
      </c>
      <c r="R1346" t="s">
        <v>21691</v>
      </c>
    </row>
    <row r="1347" spans="1:23" x14ac:dyDescent="0.35">
      <c r="A1347" t="s">
        <v>13110</v>
      </c>
      <c r="B1347" t="s">
        <v>13158</v>
      </c>
      <c r="C1347" t="s">
        <v>13159</v>
      </c>
      <c r="D1347" s="2">
        <v>3710</v>
      </c>
      <c r="E1347" s="9">
        <v>4330</v>
      </c>
      <c r="F1347" s="1">
        <v>0.14000000000000001</v>
      </c>
      <c r="G1347">
        <v>3.7</v>
      </c>
      <c r="H1347" s="4">
        <v>1662</v>
      </c>
      <c r="I1347" t="str">
        <f t="shared" ref="I1347:I1410" si="21">IF(F1347&gt;=50%,"50% or more","&lt;50%")</f>
        <v>&lt;50%</v>
      </c>
      <c r="J1347" t="str" cm="1">
        <f t="array" ref="J1347">_xlfn.IFS(G1347&lt;=2,"0-2.0",G1347&lt;=3,"2.1-3.0",G1347&lt;=4,"3.1-4.0",G1347&lt;=5,"4.1-5.0")</f>
        <v>3.1-4.0</v>
      </c>
      <c r="K1347" s="6">
        <f>amazontable[[#This Row],[Discounted Price]]*H1347</f>
        <v>6166020</v>
      </c>
      <c r="L1347" s="7" t="str" cm="1">
        <f t="array" ref="L1347">_xlfn.IFS(D1347&lt;=200,"0-200",D1347&lt;=500,"201-500",D1347&gt;500,"501 &amp; above")</f>
        <v>501 &amp; above</v>
      </c>
      <c r="M1347" t="str" cm="1">
        <f t="array" ref="M1347">_xlfn.IFS(H1347&lt;1000,"0-999",H1347&lt;10000,"1,000-9,999",H1347&gt;10000,"10,001&amp; above")</f>
        <v>1,000-9,999</v>
      </c>
      <c r="N1347" t="s">
        <v>11815</v>
      </c>
      <c r="O1347" t="s">
        <v>11820</v>
      </c>
      <c r="P1347" s="19" t="s">
        <v>21692</v>
      </c>
      <c r="Q1347" t="s">
        <v>21693</v>
      </c>
      <c r="R1347" t="s">
        <v>21694</v>
      </c>
      <c r="S1347" t="s">
        <v>21695</v>
      </c>
      <c r="T1347" t="s">
        <v>21696</v>
      </c>
      <c r="U1347" t="s">
        <v>21697</v>
      </c>
      <c r="V1347" t="s">
        <v>21698</v>
      </c>
      <c r="W1347" t="s">
        <v>21699</v>
      </c>
    </row>
    <row r="1348" spans="1:23" x14ac:dyDescent="0.35">
      <c r="A1348" t="s">
        <v>13110</v>
      </c>
      <c r="B1348" t="s">
        <v>13158</v>
      </c>
      <c r="C1348" t="s">
        <v>13159</v>
      </c>
      <c r="D1348" s="2">
        <v>2033</v>
      </c>
      <c r="E1348" s="9">
        <v>4295</v>
      </c>
      <c r="F1348" s="1">
        <v>0.53</v>
      </c>
      <c r="G1348">
        <v>3.4</v>
      </c>
      <c r="H1348" s="4">
        <v>422</v>
      </c>
      <c r="I1348" t="str">
        <f t="shared" si="21"/>
        <v>50% or more</v>
      </c>
      <c r="J1348" t="str" cm="1">
        <f t="array" ref="J1348">_xlfn.IFS(G1348&lt;=2,"0-2.0",G1348&lt;=3,"2.1-3.0",G1348&lt;=4,"3.1-4.0",G1348&lt;=5,"4.1-5.0")</f>
        <v>3.1-4.0</v>
      </c>
      <c r="K1348" s="6">
        <f>amazontable[[#This Row],[Discounted Price]]*H1348</f>
        <v>857926</v>
      </c>
      <c r="L1348" s="7" t="str" cm="1">
        <f t="array" ref="L1348">_xlfn.IFS(D1348&lt;=200,"0-200",D1348&lt;=500,"201-500",D1348&gt;500,"501 &amp; above")</f>
        <v>501 &amp; above</v>
      </c>
      <c r="M1348" t="str" cm="1">
        <f t="array" ref="M1348">_xlfn.IFS(H1348&lt;1000,"0-999",H1348&lt;10000,"1,000-9,999",H1348&gt;10000,"10,001&amp; above")</f>
        <v>0-999</v>
      </c>
      <c r="N1348" t="s">
        <v>11825</v>
      </c>
      <c r="O1348" t="s">
        <v>11830</v>
      </c>
      <c r="P1348" s="19" t="s">
        <v>21700</v>
      </c>
      <c r="Q1348" t="s">
        <v>21701</v>
      </c>
      <c r="R1348" t="s">
        <v>21702</v>
      </c>
      <c r="S1348" t="s">
        <v>21703</v>
      </c>
      <c r="T1348" t="s">
        <v>21704</v>
      </c>
      <c r="U1348" t="s">
        <v>21705</v>
      </c>
      <c r="V1348" t="s">
        <v>21706</v>
      </c>
      <c r="W1348" t="s">
        <v>21707</v>
      </c>
    </row>
    <row r="1349" spans="1:23" x14ac:dyDescent="0.35">
      <c r="A1349" t="s">
        <v>13110</v>
      </c>
      <c r="B1349" t="s">
        <v>13160</v>
      </c>
      <c r="C1349" t="s">
        <v>13161</v>
      </c>
      <c r="D1349" s="2">
        <v>9495</v>
      </c>
      <c r="E1349" s="9">
        <v>18990</v>
      </c>
      <c r="F1349" s="1">
        <v>0.5</v>
      </c>
      <c r="G1349">
        <v>4.2</v>
      </c>
      <c r="H1349" s="4">
        <v>79</v>
      </c>
      <c r="I1349" t="str">
        <f t="shared" si="21"/>
        <v>50% or more</v>
      </c>
      <c r="J1349" t="str" cm="1">
        <f t="array" ref="J1349">_xlfn.IFS(G1349&lt;=2,"0-2.0",G1349&lt;=3,"2.1-3.0",G1349&lt;=4,"3.1-4.0",G1349&lt;=5,"4.1-5.0")</f>
        <v>4.1-5.0</v>
      </c>
      <c r="K1349" s="6">
        <f>amazontable[[#This Row],[Discounted Price]]*H1349</f>
        <v>750105</v>
      </c>
      <c r="L1349" s="7" t="str" cm="1">
        <f t="array" ref="L1349">_xlfn.IFS(D1349&lt;=200,"0-200",D1349&lt;=500,"201-500",D1349&gt;500,"501 &amp; above")</f>
        <v>501 &amp; above</v>
      </c>
      <c r="M1349" t="str" cm="1">
        <f t="array" ref="M1349">_xlfn.IFS(H1349&lt;1000,"0-999",H1349&lt;10000,"1,000-9,999",H1349&gt;10000,"10,001&amp; above")</f>
        <v>0-999</v>
      </c>
      <c r="N1349" t="s">
        <v>11835</v>
      </c>
      <c r="O1349" t="s">
        <v>11840</v>
      </c>
      <c r="P1349" s="19" t="s">
        <v>21708</v>
      </c>
      <c r="Q1349" t="s">
        <v>21709</v>
      </c>
      <c r="R1349" t="s">
        <v>21710</v>
      </c>
      <c r="S1349" t="s">
        <v>21711</v>
      </c>
      <c r="T1349" t="s">
        <v>21712</v>
      </c>
      <c r="U1349" t="s">
        <v>21713</v>
      </c>
      <c r="V1349" t="s">
        <v>21714</v>
      </c>
      <c r="W1349" t="s">
        <v>21715</v>
      </c>
    </row>
    <row r="1350" spans="1:23" x14ac:dyDescent="0.35">
      <c r="A1350" t="s">
        <v>13110</v>
      </c>
      <c r="B1350" t="s">
        <v>13160</v>
      </c>
      <c r="C1350" t="s">
        <v>13165</v>
      </c>
      <c r="D1350" s="2">
        <v>7799</v>
      </c>
      <c r="E1350" s="9">
        <v>12500</v>
      </c>
      <c r="F1350" s="1">
        <v>0.38</v>
      </c>
      <c r="G1350">
        <v>4</v>
      </c>
      <c r="H1350" s="4">
        <v>5160</v>
      </c>
      <c r="I1350" t="str">
        <f t="shared" si="21"/>
        <v>&lt;50%</v>
      </c>
      <c r="J1350" t="str" cm="1">
        <f t="array" ref="J1350">_xlfn.IFS(G1350&lt;=2,"0-2.0",G1350&lt;=3,"2.1-3.0",G1350&lt;=4,"3.1-4.0",G1350&lt;=5,"4.1-5.0")</f>
        <v>3.1-4.0</v>
      </c>
      <c r="K1350" s="6">
        <f>amazontable[[#This Row],[Discounted Price]]*H1350</f>
        <v>40242840</v>
      </c>
      <c r="L1350" s="7" t="str" cm="1">
        <f t="array" ref="L1350">_xlfn.IFS(D1350&lt;=200,"0-200",D1350&lt;=500,"201-500",D1350&gt;500,"501 &amp; above")</f>
        <v>501 &amp; above</v>
      </c>
      <c r="M1350" t="str" cm="1">
        <f t="array" ref="M1350">_xlfn.IFS(H1350&lt;1000,"0-999",H1350&lt;10000,"1,000-9,999",H1350&gt;10000,"10,001&amp; above")</f>
        <v>1,000-9,999</v>
      </c>
      <c r="N1350" t="s">
        <v>11845</v>
      </c>
      <c r="O1350" t="s">
        <v>11850</v>
      </c>
      <c r="P1350" s="19" t="s">
        <v>21716</v>
      </c>
      <c r="Q1350" t="s">
        <v>21717</v>
      </c>
      <c r="R1350" t="s">
        <v>21718</v>
      </c>
      <c r="S1350" t="s">
        <v>21719</v>
      </c>
      <c r="T1350" t="s">
        <v>21720</v>
      </c>
      <c r="U1350" t="s">
        <v>21721</v>
      </c>
      <c r="V1350" t="s">
        <v>21722</v>
      </c>
      <c r="W1350" t="s">
        <v>21723</v>
      </c>
    </row>
    <row r="1351" spans="1:23" x14ac:dyDescent="0.35">
      <c r="A1351" t="s">
        <v>13110</v>
      </c>
      <c r="B1351" t="s">
        <v>13158</v>
      </c>
      <c r="C1351" t="s">
        <v>13159</v>
      </c>
      <c r="D1351">
        <v>949</v>
      </c>
      <c r="E1351" s="9">
        <v>2385</v>
      </c>
      <c r="F1351" s="1">
        <v>0.6</v>
      </c>
      <c r="G1351">
        <v>4.0999999999999996</v>
      </c>
      <c r="H1351" s="4">
        <v>2311</v>
      </c>
      <c r="I1351" t="str">
        <f t="shared" si="21"/>
        <v>50% or more</v>
      </c>
      <c r="J1351" t="str" cm="1">
        <f t="array" ref="J1351">_xlfn.IFS(G1351&lt;=2,"0-2.0",G1351&lt;=3,"2.1-3.0",G1351&lt;=4,"3.1-4.0",G1351&lt;=5,"4.1-5.0")</f>
        <v>4.1-5.0</v>
      </c>
      <c r="K1351" s="6">
        <f>amazontable[[#This Row],[Discounted Price]]*H1351</f>
        <v>2193139</v>
      </c>
      <c r="L1351" s="7" t="str" cm="1">
        <f t="array" ref="L1351">_xlfn.IFS(D1351&lt;=200,"0-200",D1351&lt;=500,"201-500",D1351&gt;500,"501 &amp; above")</f>
        <v>501 &amp; above</v>
      </c>
      <c r="M1351" t="str" cm="1">
        <f t="array" ref="M1351">_xlfn.IFS(H1351&lt;1000,"0-999",H1351&lt;10000,"1,000-9,999",H1351&gt;10000,"10,001&amp; above")</f>
        <v>1,000-9,999</v>
      </c>
      <c r="N1351" t="s">
        <v>11855</v>
      </c>
      <c r="O1351" t="s">
        <v>11860</v>
      </c>
      <c r="P1351" s="19" t="s">
        <v>21724</v>
      </c>
      <c r="Q1351" t="s">
        <v>21725</v>
      </c>
      <c r="R1351" t="s">
        <v>21726</v>
      </c>
      <c r="S1351" t="s">
        <v>21727</v>
      </c>
      <c r="T1351" t="s">
        <v>21728</v>
      </c>
      <c r="U1351" t="s">
        <v>21729</v>
      </c>
      <c r="V1351" t="s">
        <v>21730</v>
      </c>
      <c r="W1351" t="s">
        <v>21731</v>
      </c>
    </row>
    <row r="1352" spans="1:23" x14ac:dyDescent="0.35">
      <c r="A1352" t="s">
        <v>13110</v>
      </c>
      <c r="B1352" t="s">
        <v>13160</v>
      </c>
      <c r="C1352" t="s">
        <v>13165</v>
      </c>
      <c r="D1352" s="2">
        <v>2790</v>
      </c>
      <c r="E1352" s="9">
        <v>4890</v>
      </c>
      <c r="F1352" s="1">
        <v>0.43</v>
      </c>
      <c r="G1352">
        <v>3.9</v>
      </c>
      <c r="H1352" s="4">
        <v>588</v>
      </c>
      <c r="I1352" t="str">
        <f t="shared" si="21"/>
        <v>&lt;50%</v>
      </c>
      <c r="J1352" t="str" cm="1">
        <f t="array" ref="J1352">_xlfn.IFS(G1352&lt;=2,"0-2.0",G1352&lt;=3,"2.1-3.0",G1352&lt;=4,"3.1-4.0",G1352&lt;=5,"4.1-5.0")</f>
        <v>3.1-4.0</v>
      </c>
      <c r="K1352" s="6">
        <f>amazontable[[#This Row],[Discounted Price]]*H1352</f>
        <v>1640520</v>
      </c>
      <c r="L1352" s="7" t="str" cm="1">
        <f t="array" ref="L1352">_xlfn.IFS(D1352&lt;=200,"0-200",D1352&lt;=500,"201-500",D1352&gt;500,"501 &amp; above")</f>
        <v>501 &amp; above</v>
      </c>
      <c r="M1352" t="str" cm="1">
        <f t="array" ref="M1352">_xlfn.IFS(H1352&lt;1000,"0-999",H1352&lt;10000,"1,000-9,999",H1352&gt;10000,"10,001&amp; above")</f>
        <v>0-999</v>
      </c>
      <c r="N1352" t="s">
        <v>11865</v>
      </c>
      <c r="O1352" t="s">
        <v>11870</v>
      </c>
      <c r="P1352" s="19" t="s">
        <v>21732</v>
      </c>
      <c r="Q1352" t="s">
        <v>21733</v>
      </c>
      <c r="R1352" t="s">
        <v>21734</v>
      </c>
      <c r="S1352" t="s">
        <v>21735</v>
      </c>
      <c r="T1352" t="s">
        <v>21736</v>
      </c>
      <c r="U1352" t="s">
        <v>21737</v>
      </c>
      <c r="V1352" t="s">
        <v>21738</v>
      </c>
      <c r="W1352" t="s">
        <v>21739</v>
      </c>
    </row>
    <row r="1353" spans="1:23" x14ac:dyDescent="0.35">
      <c r="A1353" t="s">
        <v>13110</v>
      </c>
      <c r="B1353" t="s">
        <v>13158</v>
      </c>
      <c r="C1353" t="s">
        <v>13162</v>
      </c>
      <c r="D1353">
        <v>645</v>
      </c>
      <c r="E1353" s="9">
        <v>1100</v>
      </c>
      <c r="F1353" s="1">
        <v>0.41</v>
      </c>
      <c r="G1353">
        <v>4</v>
      </c>
      <c r="H1353" s="4">
        <v>3271</v>
      </c>
      <c r="I1353" t="str">
        <f t="shared" si="21"/>
        <v>&lt;50%</v>
      </c>
      <c r="J1353" t="str" cm="1">
        <f t="array" ref="J1353">_xlfn.IFS(G1353&lt;=2,"0-2.0",G1353&lt;=3,"2.1-3.0",G1353&lt;=4,"3.1-4.0",G1353&lt;=5,"4.1-5.0")</f>
        <v>3.1-4.0</v>
      </c>
      <c r="K1353" s="6">
        <f>amazontable[[#This Row],[Discounted Price]]*H1353</f>
        <v>2109795</v>
      </c>
      <c r="L1353" s="7" t="str" cm="1">
        <f t="array" ref="L1353">_xlfn.IFS(D1353&lt;=200,"0-200",D1353&lt;=500,"201-500",D1353&gt;500,"501 &amp; above")</f>
        <v>501 &amp; above</v>
      </c>
      <c r="M1353" t="str" cm="1">
        <f t="array" ref="M1353">_xlfn.IFS(H1353&lt;1000,"0-999",H1353&lt;10000,"1,000-9,999",H1353&gt;10000,"10,001&amp; above")</f>
        <v>1,000-9,999</v>
      </c>
      <c r="N1353" t="s">
        <v>11875</v>
      </c>
      <c r="O1353" t="s">
        <v>11880</v>
      </c>
      <c r="P1353" s="19" t="s">
        <v>21740</v>
      </c>
      <c r="Q1353" t="s">
        <v>21741</v>
      </c>
      <c r="R1353" t="s">
        <v>21742</v>
      </c>
      <c r="S1353" t="s">
        <v>21743</v>
      </c>
      <c r="T1353" t="s">
        <v>21744</v>
      </c>
      <c r="U1353" t="s">
        <v>21745</v>
      </c>
      <c r="V1353" t="s">
        <v>21746</v>
      </c>
      <c r="W1353" t="s">
        <v>21747</v>
      </c>
    </row>
    <row r="1354" spans="1:23" x14ac:dyDescent="0.35">
      <c r="A1354" t="s">
        <v>13110</v>
      </c>
      <c r="B1354" t="s">
        <v>13158</v>
      </c>
      <c r="C1354" t="s">
        <v>13159</v>
      </c>
      <c r="D1354" s="3">
        <v>2237.81</v>
      </c>
      <c r="E1354" s="9">
        <v>3899</v>
      </c>
      <c r="F1354" s="1">
        <v>0.43</v>
      </c>
      <c r="G1354">
        <v>3.9</v>
      </c>
      <c r="H1354" s="4">
        <v>11004</v>
      </c>
      <c r="I1354" t="str">
        <f t="shared" si="21"/>
        <v>&lt;50%</v>
      </c>
      <c r="J1354" t="str" cm="1">
        <f t="array" ref="J1354">_xlfn.IFS(G1354&lt;=2,"0-2.0",G1354&lt;=3,"2.1-3.0",G1354&lt;=4,"3.1-4.0",G1354&lt;=5,"4.1-5.0")</f>
        <v>3.1-4.0</v>
      </c>
      <c r="K1354" s="6">
        <f>amazontable[[#This Row],[Discounted Price]]*H1354</f>
        <v>24624861.239999998</v>
      </c>
      <c r="L1354" s="7" t="str" cm="1">
        <f t="array" ref="L1354">_xlfn.IFS(D1354&lt;=200,"0-200",D1354&lt;=500,"201-500",D1354&gt;500,"501 &amp; above")</f>
        <v>501 &amp; above</v>
      </c>
      <c r="M1354" t="str" cm="1">
        <f t="array" ref="M1354">_xlfn.IFS(H1354&lt;1000,"0-999",H1354&lt;10000,"1,000-9,999",H1354&gt;10000,"10,001&amp; above")</f>
        <v>10,001&amp; above</v>
      </c>
      <c r="N1354" t="s">
        <v>11885</v>
      </c>
      <c r="O1354" t="s">
        <v>11890</v>
      </c>
      <c r="P1354" s="19" t="s">
        <v>21748</v>
      </c>
      <c r="Q1354" t="s">
        <v>21749</v>
      </c>
      <c r="R1354" t="s">
        <v>21750</v>
      </c>
      <c r="S1354" t="s">
        <v>21751</v>
      </c>
      <c r="T1354" t="s">
        <v>21752</v>
      </c>
      <c r="U1354" t="s">
        <v>21753</v>
      </c>
      <c r="V1354" t="s">
        <v>21754</v>
      </c>
      <c r="W1354" t="s">
        <v>21755</v>
      </c>
    </row>
    <row r="1355" spans="1:23" x14ac:dyDescent="0.35">
      <c r="A1355" t="s">
        <v>13110</v>
      </c>
      <c r="B1355" t="s">
        <v>13160</v>
      </c>
      <c r="C1355" t="s">
        <v>13165</v>
      </c>
      <c r="D1355" s="2">
        <v>8699</v>
      </c>
      <c r="E1355" s="9">
        <v>16899</v>
      </c>
      <c r="F1355" s="1">
        <v>0.49</v>
      </c>
      <c r="G1355">
        <v>4.2</v>
      </c>
      <c r="H1355" s="4">
        <v>3195</v>
      </c>
      <c r="I1355" t="str">
        <f t="shared" si="21"/>
        <v>&lt;50%</v>
      </c>
      <c r="J1355" t="str" cm="1">
        <f t="array" ref="J1355">_xlfn.IFS(G1355&lt;=2,"0-2.0",G1355&lt;=3,"2.1-3.0",G1355&lt;=4,"3.1-4.0",G1355&lt;=5,"4.1-5.0")</f>
        <v>4.1-5.0</v>
      </c>
      <c r="K1355" s="6">
        <f>amazontable[[#This Row],[Discounted Price]]*H1355</f>
        <v>27793305</v>
      </c>
      <c r="L1355" s="7" t="str" cm="1">
        <f t="array" ref="L1355">_xlfn.IFS(D1355&lt;=200,"0-200",D1355&lt;=500,"201-500",D1355&gt;500,"501 &amp; above")</f>
        <v>501 &amp; above</v>
      </c>
      <c r="M1355" t="str" cm="1">
        <f t="array" ref="M1355">_xlfn.IFS(H1355&lt;1000,"0-999",H1355&lt;10000,"1,000-9,999",H1355&gt;10000,"10,001&amp; above")</f>
        <v>1,000-9,999</v>
      </c>
      <c r="N1355" t="s">
        <v>11895</v>
      </c>
      <c r="O1355" t="s">
        <v>11900</v>
      </c>
      <c r="P1355" s="19" t="s">
        <v>21756</v>
      </c>
      <c r="Q1355" t="s">
        <v>21757</v>
      </c>
      <c r="R1355" t="s">
        <v>21758</v>
      </c>
      <c r="S1355" t="s">
        <v>21759</v>
      </c>
      <c r="T1355" t="s">
        <v>21760</v>
      </c>
      <c r="U1355" t="s">
        <v>21761</v>
      </c>
      <c r="V1355" t="s">
        <v>21762</v>
      </c>
      <c r="W1355" t="s">
        <v>21763</v>
      </c>
    </row>
    <row r="1356" spans="1:23" x14ac:dyDescent="0.35">
      <c r="A1356" t="s">
        <v>13110</v>
      </c>
      <c r="B1356" t="s">
        <v>13160</v>
      </c>
      <c r="C1356" t="s">
        <v>13180</v>
      </c>
      <c r="D1356" s="2">
        <v>42990</v>
      </c>
      <c r="E1356" s="9">
        <v>75990</v>
      </c>
      <c r="F1356" s="1">
        <v>0.43</v>
      </c>
      <c r="G1356">
        <v>4.3</v>
      </c>
      <c r="H1356" s="4">
        <v>3231</v>
      </c>
      <c r="I1356" t="str">
        <f t="shared" si="21"/>
        <v>&lt;50%</v>
      </c>
      <c r="J1356" t="str" cm="1">
        <f t="array" ref="J1356">_xlfn.IFS(G1356&lt;=2,"0-2.0",G1356&lt;=3,"2.1-3.0",G1356&lt;=4,"3.1-4.0",G1356&lt;=5,"4.1-5.0")</f>
        <v>4.1-5.0</v>
      </c>
      <c r="K1356" s="6">
        <f>amazontable[[#This Row],[Discounted Price]]*H1356</f>
        <v>138900690</v>
      </c>
      <c r="L1356" s="7" t="str" cm="1">
        <f t="array" ref="L1356">_xlfn.IFS(D1356&lt;=200,"0-200",D1356&lt;=500,"201-500",D1356&gt;500,"501 &amp; above")</f>
        <v>501 &amp; above</v>
      </c>
      <c r="M1356" t="str" cm="1">
        <f t="array" ref="M1356">_xlfn.IFS(H1356&lt;1000,"0-999",H1356&lt;10000,"1,000-9,999",H1356&gt;10000,"10,001&amp; above")</f>
        <v>1,000-9,999</v>
      </c>
      <c r="N1356" t="s">
        <v>11905</v>
      </c>
      <c r="O1356" t="s">
        <v>11911</v>
      </c>
      <c r="P1356" s="19" t="s">
        <v>21764</v>
      </c>
      <c r="Q1356" t="s">
        <v>21765</v>
      </c>
      <c r="R1356" t="s">
        <v>21766</v>
      </c>
      <c r="S1356" t="s">
        <v>21767</v>
      </c>
      <c r="T1356" t="s">
        <v>21768</v>
      </c>
      <c r="U1356" t="s">
        <v>21769</v>
      </c>
      <c r="V1356" t="s">
        <v>21770</v>
      </c>
      <c r="W1356" t="s">
        <v>21771</v>
      </c>
    </row>
    <row r="1357" spans="1:23" x14ac:dyDescent="0.35">
      <c r="A1357" t="s">
        <v>13110</v>
      </c>
      <c r="B1357" t="s">
        <v>13158</v>
      </c>
      <c r="C1357" t="s">
        <v>13170</v>
      </c>
      <c r="D1357">
        <v>825</v>
      </c>
      <c r="E1357" s="9">
        <v>825</v>
      </c>
      <c r="F1357" s="1">
        <v>0</v>
      </c>
      <c r="G1357">
        <v>4</v>
      </c>
      <c r="H1357" s="4">
        <v>3246</v>
      </c>
      <c r="I1357" t="str">
        <f t="shared" si="21"/>
        <v>&lt;50%</v>
      </c>
      <c r="J1357" t="str" cm="1">
        <f t="array" ref="J1357">_xlfn.IFS(G1357&lt;=2,"0-2.0",G1357&lt;=3,"2.1-3.0",G1357&lt;=4,"3.1-4.0",G1357&lt;=5,"4.1-5.0")</f>
        <v>3.1-4.0</v>
      </c>
      <c r="K1357" s="6">
        <f>amazontable[[#This Row],[Discounted Price]]*H1357</f>
        <v>2677950</v>
      </c>
      <c r="L1357" s="7" t="str" cm="1">
        <f t="array" ref="L1357">_xlfn.IFS(D1357&lt;=200,"0-200",D1357&lt;=500,"201-500",D1357&gt;500,"501 &amp; above")</f>
        <v>501 &amp; above</v>
      </c>
      <c r="M1357" t="str" cm="1">
        <f t="array" ref="M1357">_xlfn.IFS(H1357&lt;1000,"0-999",H1357&lt;10000,"1,000-9,999",H1357&gt;10000,"10,001&amp; above")</f>
        <v>1,000-9,999</v>
      </c>
      <c r="N1357" t="s">
        <v>11916</v>
      </c>
      <c r="O1357" t="s">
        <v>11921</v>
      </c>
      <c r="P1357" s="19" t="s">
        <v>21772</v>
      </c>
      <c r="Q1357" t="s">
        <v>21773</v>
      </c>
      <c r="R1357" t="s">
        <v>21774</v>
      </c>
      <c r="S1357" t="s">
        <v>21775</v>
      </c>
      <c r="T1357" t="s">
        <v>21776</v>
      </c>
      <c r="U1357" t="s">
        <v>21777</v>
      </c>
      <c r="V1357" t="s">
        <v>21778</v>
      </c>
      <c r="W1357" t="s">
        <v>21779</v>
      </c>
    </row>
    <row r="1358" spans="1:23" x14ac:dyDescent="0.35">
      <c r="A1358" t="s">
        <v>13110</v>
      </c>
      <c r="B1358" t="s">
        <v>13158</v>
      </c>
      <c r="C1358" t="s">
        <v>13159</v>
      </c>
      <c r="D1358">
        <v>161</v>
      </c>
      <c r="E1358" s="9">
        <v>300</v>
      </c>
      <c r="F1358" s="1">
        <v>0.46</v>
      </c>
      <c r="G1358">
        <v>2.6</v>
      </c>
      <c r="H1358" s="4">
        <v>24</v>
      </c>
      <c r="I1358" t="str">
        <f t="shared" si="21"/>
        <v>&lt;50%</v>
      </c>
      <c r="J1358" t="str" cm="1">
        <f t="array" ref="J1358">_xlfn.IFS(G1358&lt;=2,"0-2.0",G1358&lt;=3,"2.1-3.0",G1358&lt;=4,"3.1-4.0",G1358&lt;=5,"4.1-5.0")</f>
        <v>2.1-3.0</v>
      </c>
      <c r="K1358" s="6">
        <f>amazontable[[#This Row],[Discounted Price]]*H1358</f>
        <v>3864</v>
      </c>
      <c r="L1358" s="7" t="str" cm="1">
        <f t="array" ref="L1358">_xlfn.IFS(D1358&lt;=200,"0-200",D1358&lt;=500,"201-500",D1358&gt;500,"501 &amp; above")</f>
        <v>0-200</v>
      </c>
      <c r="M1358" t="str" cm="1">
        <f t="array" ref="M1358">_xlfn.IFS(H1358&lt;1000,"0-999",H1358&lt;10000,"1,000-9,999",H1358&gt;10000,"10,001&amp; above")</f>
        <v>0-999</v>
      </c>
      <c r="N1358" t="s">
        <v>11926</v>
      </c>
      <c r="O1358" t="s">
        <v>11931</v>
      </c>
      <c r="P1358" s="19" t="s">
        <v>21780</v>
      </c>
      <c r="Q1358" t="s">
        <v>21781</v>
      </c>
      <c r="R1358" t="s">
        <v>21782</v>
      </c>
      <c r="S1358" t="s">
        <v>21783</v>
      </c>
      <c r="T1358" t="s">
        <v>21784</v>
      </c>
      <c r="U1358" t="s">
        <v>21785</v>
      </c>
      <c r="V1358" t="s">
        <v>21786</v>
      </c>
      <c r="W1358" t="s">
        <v>21787</v>
      </c>
    </row>
    <row r="1359" spans="1:23" x14ac:dyDescent="0.35">
      <c r="A1359" t="s">
        <v>13110</v>
      </c>
      <c r="B1359" t="s">
        <v>13158</v>
      </c>
      <c r="C1359" t="s">
        <v>13159</v>
      </c>
      <c r="D1359">
        <v>697</v>
      </c>
      <c r="E1359" s="9">
        <v>1499</v>
      </c>
      <c r="F1359" s="1">
        <v>0.54</v>
      </c>
      <c r="G1359">
        <v>3.8</v>
      </c>
      <c r="H1359" s="4">
        <v>144</v>
      </c>
      <c r="I1359" t="str">
        <f t="shared" si="21"/>
        <v>50% or more</v>
      </c>
      <c r="J1359" t="str" cm="1">
        <f t="array" ref="J1359">_xlfn.IFS(G1359&lt;=2,"0-2.0",G1359&lt;=3,"2.1-3.0",G1359&lt;=4,"3.1-4.0",G1359&lt;=5,"4.1-5.0")</f>
        <v>3.1-4.0</v>
      </c>
      <c r="K1359" s="6">
        <f>amazontable[[#This Row],[Discounted Price]]*H1359</f>
        <v>100368</v>
      </c>
      <c r="L1359" s="7" t="str" cm="1">
        <f t="array" ref="L1359">_xlfn.IFS(D1359&lt;=200,"0-200",D1359&lt;=500,"201-500",D1359&gt;500,"501 &amp; above")</f>
        <v>501 &amp; above</v>
      </c>
      <c r="M1359" t="str" cm="1">
        <f t="array" ref="M1359">_xlfn.IFS(H1359&lt;1000,"0-999",H1359&lt;10000,"1,000-9,999",H1359&gt;10000,"10,001&amp; above")</f>
        <v>0-999</v>
      </c>
      <c r="N1359" t="s">
        <v>11936</v>
      </c>
      <c r="O1359" t="s">
        <v>11941</v>
      </c>
      <c r="P1359" s="19" t="s">
        <v>21788</v>
      </c>
      <c r="Q1359" t="s">
        <v>21789</v>
      </c>
      <c r="R1359" t="s">
        <v>21790</v>
      </c>
      <c r="S1359" t="s">
        <v>21791</v>
      </c>
      <c r="T1359" t="s">
        <v>21792</v>
      </c>
      <c r="U1359" t="s">
        <v>21793</v>
      </c>
      <c r="V1359" t="s">
        <v>21794</v>
      </c>
      <c r="W1359" t="s">
        <v>21795</v>
      </c>
    </row>
    <row r="1360" spans="1:23" x14ac:dyDescent="0.35">
      <c r="A1360" t="s">
        <v>13110</v>
      </c>
      <c r="B1360" t="s">
        <v>13158</v>
      </c>
      <c r="C1360" t="s">
        <v>13159</v>
      </c>
      <c r="D1360">
        <v>688</v>
      </c>
      <c r="E1360" s="9">
        <v>747</v>
      </c>
      <c r="F1360" s="1">
        <v>0.08</v>
      </c>
      <c r="G1360">
        <v>4.5</v>
      </c>
      <c r="H1360" s="4">
        <v>2280</v>
      </c>
      <c r="I1360" t="str">
        <f t="shared" si="21"/>
        <v>&lt;50%</v>
      </c>
      <c r="J1360" t="str" cm="1">
        <f t="array" ref="J1360">_xlfn.IFS(G1360&lt;=2,"0-2.0",G1360&lt;=3,"2.1-3.0",G1360&lt;=4,"3.1-4.0",G1360&lt;=5,"4.1-5.0")</f>
        <v>4.1-5.0</v>
      </c>
      <c r="K1360" s="6">
        <f>amazontable[[#This Row],[Discounted Price]]*H1360</f>
        <v>1568640</v>
      </c>
      <c r="L1360" s="7" t="str" cm="1">
        <f t="array" ref="L1360">_xlfn.IFS(D1360&lt;=200,"0-200",D1360&lt;=500,"201-500",D1360&gt;500,"501 &amp; above")</f>
        <v>501 &amp; above</v>
      </c>
      <c r="M1360" t="str" cm="1">
        <f t="array" ref="M1360">_xlfn.IFS(H1360&lt;1000,"0-999",H1360&lt;10000,"1,000-9,999",H1360&gt;10000,"10,001&amp; above")</f>
        <v>1,000-9,999</v>
      </c>
      <c r="N1360" t="s">
        <v>11946</v>
      </c>
      <c r="O1360" t="s">
        <v>11952</v>
      </c>
      <c r="P1360" s="19" t="s">
        <v>21796</v>
      </c>
      <c r="Q1360" t="s">
        <v>21797</v>
      </c>
      <c r="R1360" t="s">
        <v>21798</v>
      </c>
      <c r="S1360" t="s">
        <v>21799</v>
      </c>
      <c r="T1360" t="s">
        <v>21800</v>
      </c>
      <c r="U1360" t="s">
        <v>21801</v>
      </c>
      <c r="V1360" t="s">
        <v>21802</v>
      </c>
      <c r="W1360" t="s">
        <v>21803</v>
      </c>
    </row>
    <row r="1361" spans="1:23" x14ac:dyDescent="0.35">
      <c r="A1361" t="s">
        <v>13110</v>
      </c>
      <c r="B1361" t="s">
        <v>13160</v>
      </c>
      <c r="C1361" t="s">
        <v>13161</v>
      </c>
      <c r="D1361" s="2">
        <v>2199</v>
      </c>
      <c r="E1361" s="9">
        <v>3999</v>
      </c>
      <c r="F1361" s="1">
        <v>0.45</v>
      </c>
      <c r="G1361">
        <v>3.5</v>
      </c>
      <c r="H1361" s="4">
        <v>340</v>
      </c>
      <c r="I1361" t="str">
        <f t="shared" si="21"/>
        <v>&lt;50%</v>
      </c>
      <c r="J1361" t="str" cm="1">
        <f t="array" ref="J1361">_xlfn.IFS(G1361&lt;=2,"0-2.0",G1361&lt;=3,"2.1-3.0",G1361&lt;=4,"3.1-4.0",G1361&lt;=5,"4.1-5.0")</f>
        <v>3.1-4.0</v>
      </c>
      <c r="K1361" s="6">
        <f>amazontable[[#This Row],[Discounted Price]]*H1361</f>
        <v>747660</v>
      </c>
      <c r="L1361" s="7" t="str" cm="1">
        <f t="array" ref="L1361">_xlfn.IFS(D1361&lt;=200,"0-200",D1361&lt;=500,"201-500",D1361&gt;500,"501 &amp; above")</f>
        <v>501 &amp; above</v>
      </c>
      <c r="M1361" t="str" cm="1">
        <f t="array" ref="M1361">_xlfn.IFS(H1361&lt;1000,"0-999",H1361&lt;10000,"1,000-9,999",H1361&gt;10000,"10,001&amp; above")</f>
        <v>0-999</v>
      </c>
      <c r="N1361" t="s">
        <v>11957</v>
      </c>
      <c r="O1361" t="s">
        <v>11962</v>
      </c>
      <c r="P1361" s="19" t="s">
        <v>21804</v>
      </c>
      <c r="Q1361" t="s">
        <v>21805</v>
      </c>
      <c r="R1361" t="s">
        <v>21806</v>
      </c>
      <c r="S1361" t="s">
        <v>21807</v>
      </c>
      <c r="T1361" t="s">
        <v>21808</v>
      </c>
      <c r="U1361" t="s">
        <v>21809</v>
      </c>
      <c r="V1361" t="s">
        <v>21810</v>
      </c>
      <c r="W1361" t="s">
        <v>21811</v>
      </c>
    </row>
    <row r="1362" spans="1:23" x14ac:dyDescent="0.35">
      <c r="A1362" t="s">
        <v>13110</v>
      </c>
      <c r="B1362" t="s">
        <v>13160</v>
      </c>
      <c r="C1362" t="s">
        <v>13161</v>
      </c>
      <c r="D1362" s="2">
        <v>6850</v>
      </c>
      <c r="E1362" s="9">
        <v>11990</v>
      </c>
      <c r="F1362" s="1">
        <v>0.43</v>
      </c>
      <c r="G1362">
        <v>3.9</v>
      </c>
      <c r="H1362" s="4">
        <v>144</v>
      </c>
      <c r="I1362" t="str">
        <f t="shared" si="21"/>
        <v>&lt;50%</v>
      </c>
      <c r="J1362" t="str" cm="1">
        <f t="array" ref="J1362">_xlfn.IFS(G1362&lt;=2,"0-2.0",G1362&lt;=3,"2.1-3.0",G1362&lt;=4,"3.1-4.0",G1362&lt;=5,"4.1-5.0")</f>
        <v>3.1-4.0</v>
      </c>
      <c r="K1362" s="6">
        <f>amazontable[[#This Row],[Discounted Price]]*H1362</f>
        <v>986400</v>
      </c>
      <c r="L1362" s="7" t="str" cm="1">
        <f t="array" ref="L1362">_xlfn.IFS(D1362&lt;=200,"0-200",D1362&lt;=500,"201-500",D1362&gt;500,"501 &amp; above")</f>
        <v>501 &amp; above</v>
      </c>
      <c r="M1362" t="str" cm="1">
        <f t="array" ref="M1362">_xlfn.IFS(H1362&lt;1000,"0-999",H1362&lt;10000,"1,000-9,999",H1362&gt;10000,"10,001&amp; above")</f>
        <v>0-999</v>
      </c>
      <c r="N1362" t="s">
        <v>11967</v>
      </c>
      <c r="O1362" t="s">
        <v>11972</v>
      </c>
      <c r="P1362" s="19" t="s">
        <v>21812</v>
      </c>
      <c r="Q1362" t="s">
        <v>21813</v>
      </c>
      <c r="R1362" t="s">
        <v>21814</v>
      </c>
      <c r="S1362" t="s">
        <v>21815</v>
      </c>
      <c r="T1362" t="s">
        <v>21816</v>
      </c>
      <c r="U1362" t="s">
        <v>21817</v>
      </c>
      <c r="V1362" t="s">
        <v>21818</v>
      </c>
      <c r="W1362" t="s">
        <v>21819</v>
      </c>
    </row>
    <row r="1363" spans="1:23" x14ac:dyDescent="0.35">
      <c r="A1363" t="s">
        <v>13110</v>
      </c>
      <c r="B1363" t="s">
        <v>13160</v>
      </c>
      <c r="C1363" t="s">
        <v>13165</v>
      </c>
      <c r="D1363" s="2">
        <v>2699</v>
      </c>
      <c r="E1363" s="9">
        <v>3799</v>
      </c>
      <c r="F1363" s="1">
        <v>0.28999999999999998</v>
      </c>
      <c r="G1363">
        <v>4</v>
      </c>
      <c r="H1363" s="4">
        <v>727</v>
      </c>
      <c r="I1363" t="str">
        <f t="shared" si="21"/>
        <v>&lt;50%</v>
      </c>
      <c r="J1363" t="str" cm="1">
        <f t="array" ref="J1363">_xlfn.IFS(G1363&lt;=2,"0-2.0",G1363&lt;=3,"2.1-3.0",G1363&lt;=4,"3.1-4.0",G1363&lt;=5,"4.1-5.0")</f>
        <v>3.1-4.0</v>
      </c>
      <c r="K1363" s="6">
        <f>amazontable[[#This Row],[Discounted Price]]*H1363</f>
        <v>1962173</v>
      </c>
      <c r="L1363" s="7" t="str" cm="1">
        <f t="array" ref="L1363">_xlfn.IFS(D1363&lt;=200,"0-200",D1363&lt;=500,"201-500",D1363&gt;500,"501 &amp; above")</f>
        <v>501 &amp; above</v>
      </c>
      <c r="M1363" t="str" cm="1">
        <f t="array" ref="M1363">_xlfn.IFS(H1363&lt;1000,"0-999",H1363&lt;10000,"1,000-9,999",H1363&gt;10000,"10,001&amp; above")</f>
        <v>0-999</v>
      </c>
      <c r="N1363" t="s">
        <v>11977</v>
      </c>
      <c r="O1363" t="s">
        <v>11982</v>
      </c>
      <c r="P1363" s="19" t="s">
        <v>21820</v>
      </c>
      <c r="Q1363" t="s">
        <v>21821</v>
      </c>
      <c r="R1363" t="s">
        <v>21822</v>
      </c>
      <c r="S1363" t="s">
        <v>21823</v>
      </c>
      <c r="T1363" t="s">
        <v>21824</v>
      </c>
      <c r="U1363" t="s">
        <v>21825</v>
      </c>
      <c r="V1363" t="s">
        <v>21826</v>
      </c>
      <c r="W1363" t="s">
        <v>21827</v>
      </c>
    </row>
    <row r="1364" spans="1:23" x14ac:dyDescent="0.35">
      <c r="A1364" t="s">
        <v>13110</v>
      </c>
      <c r="B1364" t="s">
        <v>13158</v>
      </c>
      <c r="C1364" t="s">
        <v>13159</v>
      </c>
      <c r="D1364">
        <v>899</v>
      </c>
      <c r="E1364" s="9">
        <v>1999</v>
      </c>
      <c r="F1364" s="1">
        <v>0.55000000000000004</v>
      </c>
      <c r="G1364">
        <v>4</v>
      </c>
      <c r="H1364" s="4">
        <v>832</v>
      </c>
      <c r="I1364" t="str">
        <f t="shared" si="21"/>
        <v>50% or more</v>
      </c>
      <c r="J1364" t="str" cm="1">
        <f t="array" ref="J1364">_xlfn.IFS(G1364&lt;=2,"0-2.0",G1364&lt;=3,"2.1-3.0",G1364&lt;=4,"3.1-4.0",G1364&lt;=5,"4.1-5.0")</f>
        <v>3.1-4.0</v>
      </c>
      <c r="K1364" s="6">
        <f>amazontable[[#This Row],[Discounted Price]]*H1364</f>
        <v>747968</v>
      </c>
      <c r="L1364" s="7" t="str" cm="1">
        <f t="array" ref="L1364">_xlfn.IFS(D1364&lt;=200,"0-200",D1364&lt;=500,"201-500",D1364&gt;500,"501 &amp; above")</f>
        <v>501 &amp; above</v>
      </c>
      <c r="M1364" t="str" cm="1">
        <f t="array" ref="M1364">_xlfn.IFS(H1364&lt;1000,"0-999",H1364&lt;10000,"1,000-9,999",H1364&gt;10000,"10,001&amp; above")</f>
        <v>0-999</v>
      </c>
      <c r="N1364" t="s">
        <v>11987</v>
      </c>
      <c r="O1364" t="s">
        <v>11993</v>
      </c>
      <c r="P1364" s="19" t="s">
        <v>21828</v>
      </c>
      <c r="Q1364" t="s">
        <v>21829</v>
      </c>
      <c r="R1364" t="s">
        <v>21830</v>
      </c>
      <c r="S1364" t="s">
        <v>21831</v>
      </c>
      <c r="T1364" t="s">
        <v>21832</v>
      </c>
      <c r="U1364" t="s">
        <v>21833</v>
      </c>
      <c r="V1364" t="s">
        <v>21834</v>
      </c>
      <c r="W1364" t="s">
        <v>21835</v>
      </c>
    </row>
    <row r="1365" spans="1:23" x14ac:dyDescent="0.35">
      <c r="A1365" t="s">
        <v>13110</v>
      </c>
      <c r="B1365" t="s">
        <v>13160</v>
      </c>
      <c r="C1365" t="s">
        <v>13161</v>
      </c>
      <c r="D1365" s="2">
        <v>1090</v>
      </c>
      <c r="E1365" s="9">
        <v>2999</v>
      </c>
      <c r="F1365" s="1">
        <v>0.64</v>
      </c>
      <c r="G1365">
        <v>3.5</v>
      </c>
      <c r="H1365" s="4">
        <v>57</v>
      </c>
      <c r="I1365" t="str">
        <f t="shared" si="21"/>
        <v>50% or more</v>
      </c>
      <c r="J1365" t="str" cm="1">
        <f t="array" ref="J1365">_xlfn.IFS(G1365&lt;=2,"0-2.0",G1365&lt;=3,"2.1-3.0",G1365&lt;=4,"3.1-4.0",G1365&lt;=5,"4.1-5.0")</f>
        <v>3.1-4.0</v>
      </c>
      <c r="K1365" s="6">
        <f>amazontable[[#This Row],[Discounted Price]]*H1365</f>
        <v>62130</v>
      </c>
      <c r="L1365" s="7" t="str" cm="1">
        <f t="array" ref="L1365">_xlfn.IFS(D1365&lt;=200,"0-200",D1365&lt;=500,"201-500",D1365&gt;500,"501 &amp; above")</f>
        <v>501 &amp; above</v>
      </c>
      <c r="M1365" t="str" cm="1">
        <f t="array" ref="M1365">_xlfn.IFS(H1365&lt;1000,"0-999",H1365&lt;10000,"1,000-9,999",H1365&gt;10000,"10,001&amp; above")</f>
        <v>0-999</v>
      </c>
      <c r="N1365" t="s">
        <v>11998</v>
      </c>
      <c r="O1365" t="s">
        <v>12003</v>
      </c>
      <c r="P1365" s="19" t="s">
        <v>21836</v>
      </c>
      <c r="Q1365" t="s">
        <v>21837</v>
      </c>
      <c r="R1365" t="s">
        <v>21838</v>
      </c>
      <c r="S1365" t="s">
        <v>21839</v>
      </c>
      <c r="T1365" t="s">
        <v>21840</v>
      </c>
      <c r="U1365" t="s">
        <v>21841</v>
      </c>
      <c r="V1365" t="s">
        <v>21842</v>
      </c>
    </row>
    <row r="1366" spans="1:23" x14ac:dyDescent="0.35">
      <c r="A1366" t="s">
        <v>13110</v>
      </c>
      <c r="B1366" t="s">
        <v>13158</v>
      </c>
      <c r="C1366" t="s">
        <v>13159</v>
      </c>
      <c r="D1366">
        <v>295</v>
      </c>
      <c r="E1366" s="9">
        <v>599</v>
      </c>
      <c r="F1366" s="1">
        <v>0.51</v>
      </c>
      <c r="G1366">
        <v>4</v>
      </c>
      <c r="H1366" s="4">
        <v>1644</v>
      </c>
      <c r="I1366" t="str">
        <f t="shared" si="21"/>
        <v>50% or more</v>
      </c>
      <c r="J1366" t="str" cm="1">
        <f t="array" ref="J1366">_xlfn.IFS(G1366&lt;=2,"0-2.0",G1366&lt;=3,"2.1-3.0",G1366&lt;=4,"3.1-4.0",G1366&lt;=5,"4.1-5.0")</f>
        <v>3.1-4.0</v>
      </c>
      <c r="K1366" s="6">
        <f>amazontable[[#This Row],[Discounted Price]]*H1366</f>
        <v>484980</v>
      </c>
      <c r="L1366" s="7" t="str" cm="1">
        <f t="array" ref="L1366">_xlfn.IFS(D1366&lt;=200,"0-200",D1366&lt;=500,"201-500",D1366&gt;500,"501 &amp; above")</f>
        <v>201-500</v>
      </c>
      <c r="M1366" t="str" cm="1">
        <f t="array" ref="M1366">_xlfn.IFS(H1366&lt;1000,"0-999",H1366&lt;10000,"1,000-9,999",H1366&gt;10000,"10,001&amp; above")</f>
        <v>1,000-9,999</v>
      </c>
      <c r="N1366" t="s">
        <v>12008</v>
      </c>
      <c r="O1366" t="s">
        <v>12013</v>
      </c>
      <c r="P1366" s="19" t="s">
        <v>21843</v>
      </c>
      <c r="Q1366" t="s">
        <v>21844</v>
      </c>
      <c r="R1366" t="s">
        <v>21845</v>
      </c>
      <c r="S1366" t="s">
        <v>21846</v>
      </c>
      <c r="T1366" t="s">
        <v>21847</v>
      </c>
      <c r="U1366" t="s">
        <v>21848</v>
      </c>
      <c r="V1366" t="s">
        <v>21849</v>
      </c>
      <c r="W1366" t="s">
        <v>21850</v>
      </c>
    </row>
    <row r="1367" spans="1:23" x14ac:dyDescent="0.35">
      <c r="A1367" t="s">
        <v>13110</v>
      </c>
      <c r="B1367" t="s">
        <v>13158</v>
      </c>
      <c r="C1367" t="s">
        <v>13159</v>
      </c>
      <c r="D1367">
        <v>479</v>
      </c>
      <c r="E1367" s="9">
        <v>1999</v>
      </c>
      <c r="F1367" s="1">
        <v>0.76</v>
      </c>
      <c r="G1367">
        <v>3.4</v>
      </c>
      <c r="H1367" s="4">
        <v>1066</v>
      </c>
      <c r="I1367" t="str">
        <f t="shared" si="21"/>
        <v>50% or more</v>
      </c>
      <c r="J1367" t="str" cm="1">
        <f t="array" ref="J1367">_xlfn.IFS(G1367&lt;=2,"0-2.0",G1367&lt;=3,"2.1-3.0",G1367&lt;=4,"3.1-4.0",G1367&lt;=5,"4.1-5.0")</f>
        <v>3.1-4.0</v>
      </c>
      <c r="K1367" s="6">
        <f>amazontable[[#This Row],[Discounted Price]]*H1367</f>
        <v>510614</v>
      </c>
      <c r="L1367" s="7" t="str" cm="1">
        <f t="array" ref="L1367">_xlfn.IFS(D1367&lt;=200,"0-200",D1367&lt;=500,"201-500",D1367&gt;500,"501 &amp; above")</f>
        <v>201-500</v>
      </c>
      <c r="M1367" t="str" cm="1">
        <f t="array" ref="M1367">_xlfn.IFS(H1367&lt;1000,"0-999",H1367&lt;10000,"1,000-9,999",H1367&gt;10000,"10,001&amp; above")</f>
        <v>1,000-9,999</v>
      </c>
      <c r="N1367" t="s">
        <v>12018</v>
      </c>
      <c r="O1367" t="s">
        <v>12023</v>
      </c>
      <c r="P1367" s="19" t="s">
        <v>21851</v>
      </c>
      <c r="Q1367" t="s">
        <v>21852</v>
      </c>
      <c r="R1367" t="s">
        <v>21853</v>
      </c>
      <c r="S1367" t="s">
        <v>21854</v>
      </c>
      <c r="T1367" t="s">
        <v>21855</v>
      </c>
      <c r="U1367" t="s">
        <v>21856</v>
      </c>
      <c r="V1367" t="s">
        <v>21857</v>
      </c>
      <c r="W1367" t="s">
        <v>21858</v>
      </c>
    </row>
    <row r="1368" spans="1:23" x14ac:dyDescent="0.35">
      <c r="A1368" t="s">
        <v>13110</v>
      </c>
      <c r="B1368" t="s">
        <v>13160</v>
      </c>
      <c r="C1368" t="s">
        <v>13165</v>
      </c>
      <c r="D1368" s="2">
        <v>2949</v>
      </c>
      <c r="E1368" s="9">
        <v>4849</v>
      </c>
      <c r="F1368" s="1">
        <v>0.39</v>
      </c>
      <c r="G1368">
        <v>4.2</v>
      </c>
      <c r="H1368" s="4">
        <v>7968</v>
      </c>
      <c r="I1368" t="str">
        <f t="shared" si="21"/>
        <v>&lt;50%</v>
      </c>
      <c r="J1368" t="str" cm="1">
        <f t="array" ref="J1368">_xlfn.IFS(G1368&lt;=2,"0-2.0",G1368&lt;=3,"2.1-3.0",G1368&lt;=4,"3.1-4.0",G1368&lt;=5,"4.1-5.0")</f>
        <v>4.1-5.0</v>
      </c>
      <c r="K1368" s="6">
        <f>amazontable[[#This Row],[Discounted Price]]*H1368</f>
        <v>23497632</v>
      </c>
      <c r="L1368" s="7" t="str" cm="1">
        <f t="array" ref="L1368">_xlfn.IFS(D1368&lt;=200,"0-200",D1368&lt;=500,"201-500",D1368&gt;500,"501 &amp; above")</f>
        <v>501 &amp; above</v>
      </c>
      <c r="M1368" t="str" cm="1">
        <f t="array" ref="M1368">_xlfn.IFS(H1368&lt;1000,"0-999",H1368&lt;10000,"1,000-9,999",H1368&gt;10000,"10,001&amp; above")</f>
        <v>1,000-9,999</v>
      </c>
      <c r="N1368" t="s">
        <v>12028</v>
      </c>
      <c r="O1368" t="s">
        <v>12033</v>
      </c>
      <c r="P1368" s="19" t="s">
        <v>21859</v>
      </c>
      <c r="Q1368" t="s">
        <v>21860</v>
      </c>
      <c r="R1368" t="s">
        <v>21861</v>
      </c>
      <c r="S1368" t="s">
        <v>21862</v>
      </c>
      <c r="T1368" t="s">
        <v>21863</v>
      </c>
      <c r="U1368" t="s">
        <v>21864</v>
      </c>
      <c r="V1368" t="s">
        <v>21865</v>
      </c>
      <c r="W1368" t="s">
        <v>21866</v>
      </c>
    </row>
    <row r="1369" spans="1:23" x14ac:dyDescent="0.35">
      <c r="A1369" t="s">
        <v>13110</v>
      </c>
      <c r="B1369" t="s">
        <v>13160</v>
      </c>
      <c r="C1369" t="s">
        <v>13165</v>
      </c>
      <c r="D1369">
        <v>335</v>
      </c>
      <c r="E1369" s="9">
        <v>510</v>
      </c>
      <c r="F1369" s="1">
        <v>0.34</v>
      </c>
      <c r="G1369">
        <v>3.8</v>
      </c>
      <c r="H1369" s="4">
        <v>3195</v>
      </c>
      <c r="I1369" t="str">
        <f t="shared" si="21"/>
        <v>&lt;50%</v>
      </c>
      <c r="J1369" t="str" cm="1">
        <f t="array" ref="J1369">_xlfn.IFS(G1369&lt;=2,"0-2.0",G1369&lt;=3,"2.1-3.0",G1369&lt;=4,"3.1-4.0",G1369&lt;=5,"4.1-5.0")</f>
        <v>3.1-4.0</v>
      </c>
      <c r="K1369" s="6">
        <f>amazontable[[#This Row],[Discounted Price]]*H1369</f>
        <v>1070325</v>
      </c>
      <c r="L1369" s="7" t="str" cm="1">
        <f t="array" ref="L1369">_xlfn.IFS(D1369&lt;=200,"0-200",D1369&lt;=500,"201-500",D1369&gt;500,"501 &amp; above")</f>
        <v>201-500</v>
      </c>
      <c r="M1369" t="str" cm="1">
        <f t="array" ref="M1369">_xlfn.IFS(H1369&lt;1000,"0-999",H1369&lt;10000,"1,000-9,999",H1369&gt;10000,"10,001&amp; above")</f>
        <v>1,000-9,999</v>
      </c>
      <c r="N1369" t="s">
        <v>12038</v>
      </c>
      <c r="O1369" t="s">
        <v>12043</v>
      </c>
      <c r="P1369" s="19" t="s">
        <v>21867</v>
      </c>
      <c r="Q1369" t="s">
        <v>21868</v>
      </c>
      <c r="R1369" t="s">
        <v>21869</v>
      </c>
      <c r="S1369" t="s">
        <v>21870</v>
      </c>
      <c r="T1369" t="s">
        <v>21871</v>
      </c>
      <c r="U1369" t="s">
        <v>21872</v>
      </c>
      <c r="V1369" t="s">
        <v>21873</v>
      </c>
      <c r="W1369" t="s">
        <v>21874</v>
      </c>
    </row>
    <row r="1370" spans="1:23" x14ac:dyDescent="0.35">
      <c r="A1370" t="s">
        <v>13110</v>
      </c>
      <c r="B1370" t="s">
        <v>13158</v>
      </c>
      <c r="C1370" t="s">
        <v>13169</v>
      </c>
      <c r="D1370">
        <v>293</v>
      </c>
      <c r="E1370" s="9">
        <v>499</v>
      </c>
      <c r="F1370" s="1">
        <v>0.41</v>
      </c>
      <c r="G1370">
        <v>4.0999999999999996</v>
      </c>
      <c r="H1370" s="4">
        <v>1456</v>
      </c>
      <c r="I1370" t="str">
        <f t="shared" si="21"/>
        <v>&lt;50%</v>
      </c>
      <c r="J1370" t="str" cm="1">
        <f t="array" ref="J1370">_xlfn.IFS(G1370&lt;=2,"0-2.0",G1370&lt;=3,"2.1-3.0",G1370&lt;=4,"3.1-4.0",G1370&lt;=5,"4.1-5.0")</f>
        <v>4.1-5.0</v>
      </c>
      <c r="K1370" s="6">
        <f>amazontable[[#This Row],[Discounted Price]]*H1370</f>
        <v>426608</v>
      </c>
      <c r="L1370" s="7" t="str" cm="1">
        <f t="array" ref="L1370">_xlfn.IFS(D1370&lt;=200,"0-200",D1370&lt;=500,"201-500",D1370&gt;500,"501 &amp; above")</f>
        <v>201-500</v>
      </c>
      <c r="M1370" t="str" cm="1">
        <f t="array" ref="M1370">_xlfn.IFS(H1370&lt;1000,"0-999",H1370&lt;10000,"1,000-9,999",H1370&gt;10000,"10,001&amp; above")</f>
        <v>1,000-9,999</v>
      </c>
      <c r="N1370" t="s">
        <v>12048</v>
      </c>
      <c r="O1370" t="s">
        <v>12053</v>
      </c>
      <c r="P1370" s="19" t="s">
        <v>21875</v>
      </c>
      <c r="Q1370" t="s">
        <v>21876</v>
      </c>
      <c r="R1370" t="s">
        <v>21877</v>
      </c>
      <c r="S1370" t="s">
        <v>21878</v>
      </c>
      <c r="T1370" t="s">
        <v>21879</v>
      </c>
      <c r="U1370" t="s">
        <v>21880</v>
      </c>
      <c r="V1370" t="s">
        <v>21881</v>
      </c>
      <c r="W1370" t="s">
        <v>21882</v>
      </c>
    </row>
    <row r="1371" spans="1:23" x14ac:dyDescent="0.35">
      <c r="A1371" t="s">
        <v>13110</v>
      </c>
      <c r="B1371" t="s">
        <v>13158</v>
      </c>
      <c r="C1371" t="s">
        <v>13169</v>
      </c>
      <c r="D1371">
        <v>599</v>
      </c>
      <c r="E1371" s="9">
        <v>1299</v>
      </c>
      <c r="F1371" s="1">
        <v>0.54</v>
      </c>
      <c r="G1371">
        <v>4.2</v>
      </c>
      <c r="H1371" s="4">
        <v>590</v>
      </c>
      <c r="I1371" t="str">
        <f t="shared" si="21"/>
        <v>50% or more</v>
      </c>
      <c r="J1371" t="str" cm="1">
        <f t="array" ref="J1371">_xlfn.IFS(G1371&lt;=2,"0-2.0",G1371&lt;=3,"2.1-3.0",G1371&lt;=4,"3.1-4.0",G1371&lt;=5,"4.1-5.0")</f>
        <v>4.1-5.0</v>
      </c>
      <c r="K1371" s="6">
        <f>amazontable[[#This Row],[Discounted Price]]*H1371</f>
        <v>353410</v>
      </c>
      <c r="L1371" s="7" t="str" cm="1">
        <f t="array" ref="L1371">_xlfn.IFS(D1371&lt;=200,"0-200",D1371&lt;=500,"201-500",D1371&gt;500,"501 &amp; above")</f>
        <v>501 &amp; above</v>
      </c>
      <c r="M1371" t="str" cm="1">
        <f t="array" ref="M1371">_xlfn.IFS(H1371&lt;1000,"0-999",H1371&lt;10000,"1,000-9,999",H1371&gt;10000,"10,001&amp; above")</f>
        <v>0-999</v>
      </c>
      <c r="N1371" t="s">
        <v>12058</v>
      </c>
      <c r="O1371" t="s">
        <v>12064</v>
      </c>
      <c r="P1371" s="19" t="s">
        <v>21883</v>
      </c>
      <c r="Q1371" t="s">
        <v>21884</v>
      </c>
      <c r="R1371" t="s">
        <v>21885</v>
      </c>
      <c r="S1371" t="s">
        <v>21886</v>
      </c>
      <c r="T1371" t="s">
        <v>21887</v>
      </c>
      <c r="U1371" t="s">
        <v>21888</v>
      </c>
      <c r="V1371" t="s">
        <v>21889</v>
      </c>
      <c r="W1371" t="s">
        <v>21890</v>
      </c>
    </row>
    <row r="1372" spans="1:23" x14ac:dyDescent="0.35">
      <c r="A1372" t="s">
        <v>13110</v>
      </c>
      <c r="B1372" t="s">
        <v>13158</v>
      </c>
      <c r="C1372" t="s">
        <v>13170</v>
      </c>
      <c r="D1372">
        <v>499</v>
      </c>
      <c r="E1372" s="9">
        <v>999</v>
      </c>
      <c r="F1372" s="1">
        <v>0.5</v>
      </c>
      <c r="G1372">
        <v>4.3</v>
      </c>
      <c r="H1372" s="4">
        <v>1436</v>
      </c>
      <c r="I1372" t="str">
        <f t="shared" si="21"/>
        <v>50% or more</v>
      </c>
      <c r="J1372" t="str" cm="1">
        <f t="array" ref="J1372">_xlfn.IFS(G1372&lt;=2,"0-2.0",G1372&lt;=3,"2.1-3.0",G1372&lt;=4,"3.1-4.0",G1372&lt;=5,"4.1-5.0")</f>
        <v>4.1-5.0</v>
      </c>
      <c r="K1372" s="6">
        <f>amazontable[[#This Row],[Discounted Price]]*H1372</f>
        <v>716564</v>
      </c>
      <c r="L1372" s="7" t="str" cm="1">
        <f t="array" ref="L1372">_xlfn.IFS(D1372&lt;=200,"0-200",D1372&lt;=500,"201-500",D1372&gt;500,"501 &amp; above")</f>
        <v>201-500</v>
      </c>
      <c r="M1372" t="str" cm="1">
        <f t="array" ref="M1372">_xlfn.IFS(H1372&lt;1000,"0-999",H1372&lt;10000,"1,000-9,999",H1372&gt;10000,"10,001&amp; above")</f>
        <v>1,000-9,999</v>
      </c>
      <c r="N1372" t="s">
        <v>12069</v>
      </c>
      <c r="O1372" t="s">
        <v>12074</v>
      </c>
      <c r="P1372" s="19" t="s">
        <v>21891</v>
      </c>
      <c r="Q1372" t="s">
        <v>21892</v>
      </c>
      <c r="R1372" t="s">
        <v>21893</v>
      </c>
      <c r="S1372" t="s">
        <v>21894</v>
      </c>
      <c r="T1372" t="s">
        <v>21895</v>
      </c>
      <c r="U1372" t="s">
        <v>21896</v>
      </c>
      <c r="V1372" t="s">
        <v>21897</v>
      </c>
      <c r="W1372" t="s">
        <v>21898</v>
      </c>
    </row>
    <row r="1373" spans="1:23" x14ac:dyDescent="0.35">
      <c r="A1373" t="s">
        <v>13110</v>
      </c>
      <c r="B1373" t="s">
        <v>13158</v>
      </c>
      <c r="C1373" t="s">
        <v>13162</v>
      </c>
      <c r="D1373">
        <v>849</v>
      </c>
      <c r="E1373" s="9">
        <v>1190</v>
      </c>
      <c r="F1373" s="1">
        <v>0.28999999999999998</v>
      </c>
      <c r="G1373">
        <v>4.2</v>
      </c>
      <c r="H1373" s="4">
        <v>4184</v>
      </c>
      <c r="I1373" t="str">
        <f t="shared" si="21"/>
        <v>&lt;50%</v>
      </c>
      <c r="J1373" t="str" cm="1">
        <f t="array" ref="J1373">_xlfn.IFS(G1373&lt;=2,"0-2.0",G1373&lt;=3,"2.1-3.0",G1373&lt;=4,"3.1-4.0",G1373&lt;=5,"4.1-5.0")</f>
        <v>4.1-5.0</v>
      </c>
      <c r="K1373" s="6">
        <f>amazontable[[#This Row],[Discounted Price]]*H1373</f>
        <v>3552216</v>
      </c>
      <c r="L1373" s="7" t="str" cm="1">
        <f t="array" ref="L1373">_xlfn.IFS(D1373&lt;=200,"0-200",D1373&lt;=500,"201-500",D1373&gt;500,"501 &amp; above")</f>
        <v>501 &amp; above</v>
      </c>
      <c r="M1373" t="str" cm="1">
        <f t="array" ref="M1373">_xlfn.IFS(H1373&lt;1000,"0-999",H1373&lt;10000,"1,000-9,999",H1373&gt;10000,"10,001&amp; above")</f>
        <v>1,000-9,999</v>
      </c>
      <c r="N1373" t="s">
        <v>12079</v>
      </c>
      <c r="O1373" t="s">
        <v>12084</v>
      </c>
      <c r="P1373" s="19" t="s">
        <v>21899</v>
      </c>
      <c r="Q1373" t="s">
        <v>21900</v>
      </c>
      <c r="R1373" t="s">
        <v>21901</v>
      </c>
      <c r="S1373" t="s">
        <v>21902</v>
      </c>
      <c r="T1373" t="s">
        <v>21903</v>
      </c>
      <c r="U1373" t="s">
        <v>21904</v>
      </c>
      <c r="V1373" t="s">
        <v>21905</v>
      </c>
      <c r="W1373" t="s">
        <v>21906</v>
      </c>
    </row>
    <row r="1374" spans="1:23" x14ac:dyDescent="0.35">
      <c r="A1374" t="s">
        <v>13110</v>
      </c>
      <c r="B1374" t="s">
        <v>13158</v>
      </c>
      <c r="C1374" t="s">
        <v>13169</v>
      </c>
      <c r="D1374">
        <v>249</v>
      </c>
      <c r="E1374" s="9">
        <v>400</v>
      </c>
      <c r="F1374" s="1">
        <v>0.38</v>
      </c>
      <c r="G1374">
        <v>4.0999999999999996</v>
      </c>
      <c r="H1374" s="4">
        <v>693</v>
      </c>
      <c r="I1374" t="str">
        <f t="shared" si="21"/>
        <v>&lt;50%</v>
      </c>
      <c r="J1374" t="str" cm="1">
        <f t="array" ref="J1374">_xlfn.IFS(G1374&lt;=2,"0-2.0",G1374&lt;=3,"2.1-3.0",G1374&lt;=4,"3.1-4.0",G1374&lt;=5,"4.1-5.0")</f>
        <v>4.1-5.0</v>
      </c>
      <c r="K1374" s="6">
        <f>amazontable[[#This Row],[Discounted Price]]*H1374</f>
        <v>172557</v>
      </c>
      <c r="L1374" s="7" t="str" cm="1">
        <f t="array" ref="L1374">_xlfn.IFS(D1374&lt;=200,"0-200",D1374&lt;=500,"201-500",D1374&gt;500,"501 &amp; above")</f>
        <v>201-500</v>
      </c>
      <c r="M1374" t="str" cm="1">
        <f t="array" ref="M1374">_xlfn.IFS(H1374&lt;1000,"0-999",H1374&lt;10000,"1,000-9,999",H1374&gt;10000,"10,001&amp; above")</f>
        <v>0-999</v>
      </c>
      <c r="N1374" t="s">
        <v>12089</v>
      </c>
      <c r="O1374" t="s">
        <v>12094</v>
      </c>
      <c r="P1374" s="19" t="s">
        <v>21907</v>
      </c>
      <c r="Q1374" t="s">
        <v>21908</v>
      </c>
      <c r="R1374" t="s">
        <v>21909</v>
      </c>
      <c r="S1374" t="s">
        <v>21910</v>
      </c>
      <c r="T1374" t="s">
        <v>21911</v>
      </c>
      <c r="U1374" t="s">
        <v>21912</v>
      </c>
      <c r="V1374" t="s">
        <v>21913</v>
      </c>
      <c r="W1374" t="s">
        <v>21914</v>
      </c>
    </row>
    <row r="1375" spans="1:23" x14ac:dyDescent="0.35">
      <c r="A1375" t="s">
        <v>13110</v>
      </c>
      <c r="B1375" t="s">
        <v>13158</v>
      </c>
      <c r="C1375" t="s">
        <v>13170</v>
      </c>
      <c r="D1375">
        <v>185</v>
      </c>
      <c r="E1375" s="9">
        <v>599</v>
      </c>
      <c r="F1375" s="1">
        <v>0.69</v>
      </c>
      <c r="G1375">
        <v>3.9</v>
      </c>
      <c r="H1375" s="4">
        <v>1306</v>
      </c>
      <c r="I1375" t="str">
        <f t="shared" si="21"/>
        <v>50% or more</v>
      </c>
      <c r="J1375" t="str" cm="1">
        <f t="array" ref="J1375">_xlfn.IFS(G1375&lt;=2,"0-2.0",G1375&lt;=3,"2.1-3.0",G1375&lt;=4,"3.1-4.0",G1375&lt;=5,"4.1-5.0")</f>
        <v>3.1-4.0</v>
      </c>
      <c r="K1375" s="6">
        <f>amazontable[[#This Row],[Discounted Price]]*H1375</f>
        <v>241610</v>
      </c>
      <c r="L1375" s="7" t="str" cm="1">
        <f t="array" ref="L1375">_xlfn.IFS(D1375&lt;=200,"0-200",D1375&lt;=500,"201-500",D1375&gt;500,"501 &amp; above")</f>
        <v>0-200</v>
      </c>
      <c r="M1375" t="str" cm="1">
        <f t="array" ref="M1375">_xlfn.IFS(H1375&lt;1000,"0-999",H1375&lt;10000,"1,000-9,999",H1375&gt;10000,"10,001&amp; above")</f>
        <v>1,000-9,999</v>
      </c>
      <c r="N1375" t="s">
        <v>12099</v>
      </c>
      <c r="O1375" t="s">
        <v>12104</v>
      </c>
      <c r="P1375" s="19" t="s">
        <v>21915</v>
      </c>
      <c r="Q1375" t="s">
        <v>21916</v>
      </c>
      <c r="R1375" t="s">
        <v>21917</v>
      </c>
      <c r="S1375" t="s">
        <v>21918</v>
      </c>
      <c r="T1375" t="s">
        <v>21919</v>
      </c>
      <c r="U1375" t="s">
        <v>21920</v>
      </c>
      <c r="V1375" t="s">
        <v>21921</v>
      </c>
      <c r="W1375" t="s">
        <v>21922</v>
      </c>
    </row>
    <row r="1376" spans="1:23" x14ac:dyDescent="0.35">
      <c r="A1376" t="s">
        <v>13110</v>
      </c>
      <c r="B1376" t="s">
        <v>13160</v>
      </c>
      <c r="C1376" t="s">
        <v>13161</v>
      </c>
      <c r="D1376">
        <v>778</v>
      </c>
      <c r="E1376" s="9">
        <v>999</v>
      </c>
      <c r="F1376" s="1">
        <v>0.22</v>
      </c>
      <c r="G1376">
        <v>3.3</v>
      </c>
      <c r="H1376" s="4">
        <v>8</v>
      </c>
      <c r="I1376" t="str">
        <f t="shared" si="21"/>
        <v>&lt;50%</v>
      </c>
      <c r="J1376" t="str" cm="1">
        <f t="array" ref="J1376">_xlfn.IFS(G1376&lt;=2,"0-2.0",G1376&lt;=3,"2.1-3.0",G1376&lt;=4,"3.1-4.0",G1376&lt;=5,"4.1-5.0")</f>
        <v>3.1-4.0</v>
      </c>
      <c r="K1376" s="6">
        <f>amazontable[[#This Row],[Discounted Price]]*H1376</f>
        <v>6224</v>
      </c>
      <c r="L1376" s="7" t="str" cm="1">
        <f t="array" ref="L1376">_xlfn.IFS(D1376&lt;=200,"0-200",D1376&lt;=500,"201-500",D1376&gt;500,"501 &amp; above")</f>
        <v>501 &amp; above</v>
      </c>
      <c r="M1376" t="str" cm="1">
        <f t="array" ref="M1376">_xlfn.IFS(H1376&lt;1000,"0-999",H1376&lt;10000,"1,000-9,999",H1376&gt;10000,"10,001&amp; above")</f>
        <v>0-999</v>
      </c>
      <c r="N1376" t="s">
        <v>12109</v>
      </c>
      <c r="O1376" t="s">
        <v>12114</v>
      </c>
      <c r="P1376" s="19" t="s">
        <v>21923</v>
      </c>
      <c r="Q1376" t="s">
        <v>21924</v>
      </c>
      <c r="R1376" t="s">
        <v>21925</v>
      </c>
      <c r="S1376" t="s">
        <v>21926</v>
      </c>
      <c r="T1376" t="s">
        <v>21927</v>
      </c>
    </row>
    <row r="1377" spans="1:23" x14ac:dyDescent="0.35">
      <c r="A1377" t="s">
        <v>13110</v>
      </c>
      <c r="B1377" t="s">
        <v>13158</v>
      </c>
      <c r="C1377" t="s">
        <v>13169</v>
      </c>
      <c r="D1377">
        <v>279</v>
      </c>
      <c r="E1377" s="9">
        <v>699</v>
      </c>
      <c r="F1377" s="1">
        <v>0.6</v>
      </c>
      <c r="G1377">
        <v>4.3</v>
      </c>
      <c r="H1377" s="4">
        <v>2326</v>
      </c>
      <c r="I1377" t="str">
        <f t="shared" si="21"/>
        <v>50% or more</v>
      </c>
      <c r="J1377" t="str" cm="1">
        <f t="array" ref="J1377">_xlfn.IFS(G1377&lt;=2,"0-2.0",G1377&lt;=3,"2.1-3.0",G1377&lt;=4,"3.1-4.0",G1377&lt;=5,"4.1-5.0")</f>
        <v>4.1-5.0</v>
      </c>
      <c r="K1377" s="6">
        <f>amazontable[[#This Row],[Discounted Price]]*H1377</f>
        <v>648954</v>
      </c>
      <c r="L1377" s="7" t="str" cm="1">
        <f t="array" ref="L1377">_xlfn.IFS(D1377&lt;=200,"0-200",D1377&lt;=500,"201-500",D1377&gt;500,"501 &amp; above")</f>
        <v>201-500</v>
      </c>
      <c r="M1377" t="str" cm="1">
        <f t="array" ref="M1377">_xlfn.IFS(H1377&lt;1000,"0-999",H1377&lt;10000,"1,000-9,999",H1377&gt;10000,"10,001&amp; above")</f>
        <v>1,000-9,999</v>
      </c>
      <c r="N1377" t="s">
        <v>12119</v>
      </c>
      <c r="O1377" t="s">
        <v>12125</v>
      </c>
      <c r="P1377" s="19" t="s">
        <v>21928</v>
      </c>
      <c r="Q1377" t="s">
        <v>21929</v>
      </c>
      <c r="R1377" t="s">
        <v>21930</v>
      </c>
      <c r="S1377" t="s">
        <v>21931</v>
      </c>
      <c r="T1377" t="s">
        <v>21932</v>
      </c>
      <c r="U1377" t="s">
        <v>21933</v>
      </c>
      <c r="V1377" t="s">
        <v>21934</v>
      </c>
      <c r="W1377" t="s">
        <v>21935</v>
      </c>
    </row>
    <row r="1378" spans="1:23" x14ac:dyDescent="0.35">
      <c r="A1378" t="s">
        <v>13110</v>
      </c>
      <c r="B1378" t="s">
        <v>13158</v>
      </c>
      <c r="C1378" t="s">
        <v>13170</v>
      </c>
      <c r="D1378">
        <v>215</v>
      </c>
      <c r="E1378" s="9">
        <v>1499</v>
      </c>
      <c r="F1378" s="1">
        <v>0.86</v>
      </c>
      <c r="G1378">
        <v>3.9</v>
      </c>
      <c r="H1378" s="4">
        <v>1004</v>
      </c>
      <c r="I1378" t="str">
        <f t="shared" si="21"/>
        <v>50% or more</v>
      </c>
      <c r="J1378" t="str" cm="1">
        <f t="array" ref="J1378">_xlfn.IFS(G1378&lt;=2,"0-2.0",G1378&lt;=3,"2.1-3.0",G1378&lt;=4,"3.1-4.0",G1378&lt;=5,"4.1-5.0")</f>
        <v>3.1-4.0</v>
      </c>
      <c r="K1378" s="6">
        <f>amazontable[[#This Row],[Discounted Price]]*H1378</f>
        <v>215860</v>
      </c>
      <c r="L1378" s="7" t="str" cm="1">
        <f t="array" ref="L1378">_xlfn.IFS(D1378&lt;=200,"0-200",D1378&lt;=500,"201-500",D1378&gt;500,"501 &amp; above")</f>
        <v>201-500</v>
      </c>
      <c r="M1378" t="str" cm="1">
        <f t="array" ref="M1378">_xlfn.IFS(H1378&lt;1000,"0-999",H1378&lt;10000,"1,000-9,999",H1378&gt;10000,"10,001&amp; above")</f>
        <v>1,000-9,999</v>
      </c>
      <c r="N1378" t="s">
        <v>12130</v>
      </c>
      <c r="O1378" t="s">
        <v>12135</v>
      </c>
      <c r="P1378" s="19" t="s">
        <v>21936</v>
      </c>
      <c r="Q1378" t="s">
        <v>21937</v>
      </c>
      <c r="R1378" t="s">
        <v>21938</v>
      </c>
      <c r="S1378" t="s">
        <v>21939</v>
      </c>
      <c r="T1378" t="s">
        <v>21940</v>
      </c>
      <c r="U1378" t="s">
        <v>21941</v>
      </c>
      <c r="V1378" t="s">
        <v>21942</v>
      </c>
      <c r="W1378" t="s">
        <v>21943</v>
      </c>
    </row>
    <row r="1379" spans="1:23" x14ac:dyDescent="0.35">
      <c r="A1379" t="s">
        <v>13110</v>
      </c>
      <c r="B1379" t="s">
        <v>13158</v>
      </c>
      <c r="C1379" t="s">
        <v>13162</v>
      </c>
      <c r="D1379">
        <v>889</v>
      </c>
      <c r="E1379" s="9">
        <v>1295</v>
      </c>
      <c r="F1379" s="1">
        <v>0.31</v>
      </c>
      <c r="G1379">
        <v>4.3</v>
      </c>
      <c r="H1379" s="4">
        <v>6400</v>
      </c>
      <c r="I1379" t="str">
        <f t="shared" si="21"/>
        <v>&lt;50%</v>
      </c>
      <c r="J1379" t="str" cm="1">
        <f t="array" ref="J1379">_xlfn.IFS(G1379&lt;=2,"0-2.0",G1379&lt;=3,"2.1-3.0",G1379&lt;=4,"3.1-4.0",G1379&lt;=5,"4.1-5.0")</f>
        <v>4.1-5.0</v>
      </c>
      <c r="K1379" s="6">
        <f>amazontable[[#This Row],[Discounted Price]]*H1379</f>
        <v>5689600</v>
      </c>
      <c r="L1379" s="7" t="str" cm="1">
        <f t="array" ref="L1379">_xlfn.IFS(D1379&lt;=200,"0-200",D1379&lt;=500,"201-500",D1379&gt;500,"501 &amp; above")</f>
        <v>501 &amp; above</v>
      </c>
      <c r="M1379" t="str" cm="1">
        <f t="array" ref="M1379">_xlfn.IFS(H1379&lt;1000,"0-999",H1379&lt;10000,"1,000-9,999",H1379&gt;10000,"10,001&amp; above")</f>
        <v>1,000-9,999</v>
      </c>
      <c r="N1379" t="s">
        <v>12140</v>
      </c>
      <c r="O1379" t="s">
        <v>12145</v>
      </c>
      <c r="P1379" s="19" t="s">
        <v>21944</v>
      </c>
      <c r="Q1379" t="s">
        <v>21945</v>
      </c>
      <c r="R1379" t="s">
        <v>21946</v>
      </c>
      <c r="S1379" t="s">
        <v>21947</v>
      </c>
      <c r="T1379" t="s">
        <v>21948</v>
      </c>
      <c r="U1379" t="s">
        <v>21949</v>
      </c>
      <c r="V1379" t="s">
        <v>21950</v>
      </c>
      <c r="W1379" t="s">
        <v>21951</v>
      </c>
    </row>
    <row r="1380" spans="1:23" x14ac:dyDescent="0.35">
      <c r="A1380" t="s">
        <v>13110</v>
      </c>
      <c r="B1380" t="s">
        <v>13160</v>
      </c>
      <c r="C1380" t="s">
        <v>13165</v>
      </c>
      <c r="D1380" s="2">
        <v>1449</v>
      </c>
      <c r="E1380" s="9">
        <v>4999</v>
      </c>
      <c r="F1380" s="1">
        <v>0.71</v>
      </c>
      <c r="G1380">
        <v>3.6</v>
      </c>
      <c r="H1380" s="4">
        <v>63</v>
      </c>
      <c r="I1380" t="str">
        <f t="shared" si="21"/>
        <v>50% or more</v>
      </c>
      <c r="J1380" t="str" cm="1">
        <f t="array" ref="J1380">_xlfn.IFS(G1380&lt;=2,"0-2.0",G1380&lt;=3,"2.1-3.0",G1380&lt;=4,"3.1-4.0",G1380&lt;=5,"4.1-5.0")</f>
        <v>3.1-4.0</v>
      </c>
      <c r="K1380" s="6">
        <f>amazontable[[#This Row],[Discounted Price]]*H1380</f>
        <v>91287</v>
      </c>
      <c r="L1380" s="7" t="str" cm="1">
        <f t="array" ref="L1380">_xlfn.IFS(D1380&lt;=200,"0-200",D1380&lt;=500,"201-500",D1380&gt;500,"501 &amp; above")</f>
        <v>501 &amp; above</v>
      </c>
      <c r="M1380" t="str" cm="1">
        <f t="array" ref="M1380">_xlfn.IFS(H1380&lt;1000,"0-999",H1380&lt;10000,"1,000-9,999",H1380&gt;10000,"10,001&amp; above")</f>
        <v>0-999</v>
      </c>
      <c r="N1380" t="s">
        <v>12150</v>
      </c>
      <c r="O1380" t="s">
        <v>12155</v>
      </c>
      <c r="P1380" s="19" t="s">
        <v>21952</v>
      </c>
      <c r="Q1380" t="s">
        <v>21953</v>
      </c>
      <c r="R1380" t="s">
        <v>21954</v>
      </c>
      <c r="S1380" t="s">
        <v>21955</v>
      </c>
      <c r="T1380" t="s">
        <v>21956</v>
      </c>
      <c r="U1380" t="s">
        <v>21957</v>
      </c>
      <c r="V1380" t="s">
        <v>21958</v>
      </c>
      <c r="W1380" t="s">
        <v>21959</v>
      </c>
    </row>
    <row r="1381" spans="1:23" x14ac:dyDescent="0.35">
      <c r="A1381" t="s">
        <v>13110</v>
      </c>
      <c r="B1381" t="s">
        <v>13160</v>
      </c>
      <c r="C1381" t="s">
        <v>13165</v>
      </c>
      <c r="D1381" s="2">
        <v>1190</v>
      </c>
      <c r="E1381" s="9">
        <v>2550</v>
      </c>
      <c r="F1381" s="1">
        <v>0.53</v>
      </c>
      <c r="G1381">
        <v>3.8</v>
      </c>
      <c r="H1381" s="4">
        <v>1181</v>
      </c>
      <c r="I1381" t="str">
        <f t="shared" si="21"/>
        <v>50% or more</v>
      </c>
      <c r="J1381" t="str" cm="1">
        <f t="array" ref="J1381">_xlfn.IFS(G1381&lt;=2,"0-2.0",G1381&lt;=3,"2.1-3.0",G1381&lt;=4,"3.1-4.0",G1381&lt;=5,"4.1-5.0")</f>
        <v>3.1-4.0</v>
      </c>
      <c r="K1381" s="6">
        <f>amazontable[[#This Row],[Discounted Price]]*H1381</f>
        <v>1405390</v>
      </c>
      <c r="L1381" s="7" t="str" cm="1">
        <f t="array" ref="L1381">_xlfn.IFS(D1381&lt;=200,"0-200",D1381&lt;=500,"201-500",D1381&gt;500,"501 &amp; above")</f>
        <v>501 &amp; above</v>
      </c>
      <c r="M1381" t="str" cm="1">
        <f t="array" ref="M1381">_xlfn.IFS(H1381&lt;1000,"0-999",H1381&lt;10000,"1,000-9,999",H1381&gt;10000,"10,001&amp; above")</f>
        <v>1,000-9,999</v>
      </c>
      <c r="N1381" t="s">
        <v>12160</v>
      </c>
      <c r="O1381" t="s">
        <v>12165</v>
      </c>
      <c r="P1381" s="19" t="s">
        <v>21960</v>
      </c>
      <c r="Q1381" t="s">
        <v>21961</v>
      </c>
      <c r="R1381" t="s">
        <v>21962</v>
      </c>
      <c r="S1381" t="s">
        <v>21963</v>
      </c>
      <c r="T1381" t="s">
        <v>21964</v>
      </c>
      <c r="U1381" t="s">
        <v>21965</v>
      </c>
      <c r="V1381" t="s">
        <v>21966</v>
      </c>
      <c r="W1381" t="s">
        <v>21967</v>
      </c>
    </row>
    <row r="1382" spans="1:23" x14ac:dyDescent="0.35">
      <c r="A1382" t="s">
        <v>13110</v>
      </c>
      <c r="B1382" t="s">
        <v>13158</v>
      </c>
      <c r="C1382" t="s">
        <v>13170</v>
      </c>
      <c r="D1382" s="2">
        <v>1799</v>
      </c>
      <c r="E1382" s="9">
        <v>1950</v>
      </c>
      <c r="F1382" s="1">
        <v>0.08</v>
      </c>
      <c r="G1382">
        <v>3.9</v>
      </c>
      <c r="H1382" s="4">
        <v>1888</v>
      </c>
      <c r="I1382" t="str">
        <f t="shared" si="21"/>
        <v>&lt;50%</v>
      </c>
      <c r="J1382" t="str" cm="1">
        <f t="array" ref="J1382">_xlfn.IFS(G1382&lt;=2,"0-2.0",G1382&lt;=3,"2.1-3.0",G1382&lt;=4,"3.1-4.0",G1382&lt;=5,"4.1-5.0")</f>
        <v>3.1-4.0</v>
      </c>
      <c r="K1382" s="6">
        <f>amazontable[[#This Row],[Discounted Price]]*H1382</f>
        <v>3396512</v>
      </c>
      <c r="L1382" s="7" t="str" cm="1">
        <f t="array" ref="L1382">_xlfn.IFS(D1382&lt;=200,"0-200",D1382&lt;=500,"201-500",D1382&gt;500,"501 &amp; above")</f>
        <v>501 &amp; above</v>
      </c>
      <c r="M1382" t="str" cm="1">
        <f t="array" ref="M1382">_xlfn.IFS(H1382&lt;1000,"0-999",H1382&lt;10000,"1,000-9,999",H1382&gt;10000,"10,001&amp; above")</f>
        <v>1,000-9,999</v>
      </c>
      <c r="N1382" t="s">
        <v>12170</v>
      </c>
      <c r="O1382" t="s">
        <v>12175</v>
      </c>
      <c r="P1382" s="19" t="s">
        <v>21968</v>
      </c>
      <c r="Q1382" t="s">
        <v>21969</v>
      </c>
      <c r="R1382" t="s">
        <v>21970</v>
      </c>
      <c r="S1382" t="s">
        <v>21971</v>
      </c>
      <c r="T1382" t="s">
        <v>21972</v>
      </c>
      <c r="U1382" t="s">
        <v>21973</v>
      </c>
      <c r="V1382" t="s">
        <v>21974</v>
      </c>
      <c r="W1382" t="s">
        <v>21975</v>
      </c>
    </row>
    <row r="1383" spans="1:23" x14ac:dyDescent="0.35">
      <c r="A1383" t="s">
        <v>13110</v>
      </c>
      <c r="B1383" t="s">
        <v>13158</v>
      </c>
      <c r="C1383" t="s">
        <v>13159</v>
      </c>
      <c r="D1383" s="2">
        <v>6120</v>
      </c>
      <c r="E1383" s="9">
        <v>8478</v>
      </c>
      <c r="F1383" s="1">
        <v>0.28000000000000003</v>
      </c>
      <c r="G1383">
        <v>4.5999999999999996</v>
      </c>
      <c r="H1383" s="4">
        <v>6550</v>
      </c>
      <c r="I1383" t="str">
        <f t="shared" si="21"/>
        <v>&lt;50%</v>
      </c>
      <c r="J1383" t="str" cm="1">
        <f t="array" ref="J1383">_xlfn.IFS(G1383&lt;=2,"0-2.0",G1383&lt;=3,"2.1-3.0",G1383&lt;=4,"3.1-4.0",G1383&lt;=5,"4.1-5.0")</f>
        <v>4.1-5.0</v>
      </c>
      <c r="K1383" s="6">
        <f>amazontable[[#This Row],[Discounted Price]]*H1383</f>
        <v>40086000</v>
      </c>
      <c r="L1383" s="7" t="str" cm="1">
        <f t="array" ref="L1383">_xlfn.IFS(D1383&lt;=200,"0-200",D1383&lt;=500,"201-500",D1383&gt;500,"501 &amp; above")</f>
        <v>501 &amp; above</v>
      </c>
      <c r="M1383" t="str" cm="1">
        <f t="array" ref="M1383">_xlfn.IFS(H1383&lt;1000,"0-999",H1383&lt;10000,"1,000-9,999",H1383&gt;10000,"10,001&amp; above")</f>
        <v>1,000-9,999</v>
      </c>
      <c r="N1383" t="s">
        <v>12180</v>
      </c>
      <c r="O1383" t="s">
        <v>12185</v>
      </c>
      <c r="P1383" s="19" t="s">
        <v>21976</v>
      </c>
      <c r="Q1383" t="s">
        <v>21977</v>
      </c>
      <c r="R1383" t="s">
        <v>21978</v>
      </c>
      <c r="S1383" t="s">
        <v>21979</v>
      </c>
      <c r="T1383" t="s">
        <v>21980</v>
      </c>
      <c r="U1383" t="s">
        <v>21981</v>
      </c>
      <c r="V1383" t="s">
        <v>21982</v>
      </c>
      <c r="W1383" t="s">
        <v>21983</v>
      </c>
    </row>
    <row r="1384" spans="1:23" x14ac:dyDescent="0.35">
      <c r="A1384" t="s">
        <v>13110</v>
      </c>
      <c r="B1384" t="s">
        <v>13158</v>
      </c>
      <c r="C1384" t="s">
        <v>13159</v>
      </c>
      <c r="D1384" s="2">
        <v>1799</v>
      </c>
      <c r="E1384" s="9">
        <v>3299</v>
      </c>
      <c r="F1384" s="1">
        <v>0.45</v>
      </c>
      <c r="G1384">
        <v>3.8</v>
      </c>
      <c r="H1384" s="4">
        <v>1846</v>
      </c>
      <c r="I1384" t="str">
        <f t="shared" si="21"/>
        <v>&lt;50%</v>
      </c>
      <c r="J1384" t="str" cm="1">
        <f t="array" ref="J1384">_xlfn.IFS(G1384&lt;=2,"0-2.0",G1384&lt;=3,"2.1-3.0",G1384&lt;=4,"3.1-4.0",G1384&lt;=5,"4.1-5.0")</f>
        <v>3.1-4.0</v>
      </c>
      <c r="K1384" s="6">
        <f>amazontable[[#This Row],[Discounted Price]]*H1384</f>
        <v>3320954</v>
      </c>
      <c r="L1384" s="7" t="str" cm="1">
        <f t="array" ref="L1384">_xlfn.IFS(D1384&lt;=200,"0-200",D1384&lt;=500,"201-500",D1384&gt;500,"501 &amp; above")</f>
        <v>501 &amp; above</v>
      </c>
      <c r="M1384" t="str" cm="1">
        <f t="array" ref="M1384">_xlfn.IFS(H1384&lt;1000,"0-999",H1384&lt;10000,"1,000-9,999",H1384&gt;10000,"10,001&amp; above")</f>
        <v>1,000-9,999</v>
      </c>
      <c r="N1384" t="s">
        <v>12190</v>
      </c>
      <c r="O1384" t="s">
        <v>12195</v>
      </c>
      <c r="P1384" s="19" t="s">
        <v>21984</v>
      </c>
      <c r="Q1384" t="s">
        <v>21985</v>
      </c>
      <c r="R1384" t="s">
        <v>21986</v>
      </c>
      <c r="S1384" t="s">
        <v>21987</v>
      </c>
      <c r="T1384" t="s">
        <v>21988</v>
      </c>
      <c r="U1384" t="s">
        <v>21989</v>
      </c>
      <c r="V1384" t="s">
        <v>21990</v>
      </c>
      <c r="W1384" t="s">
        <v>21991</v>
      </c>
    </row>
    <row r="1385" spans="1:23" x14ac:dyDescent="0.35">
      <c r="A1385" t="s">
        <v>13110</v>
      </c>
      <c r="B1385" t="s">
        <v>13158</v>
      </c>
      <c r="C1385" t="s">
        <v>13159</v>
      </c>
      <c r="D1385" s="2">
        <v>2199</v>
      </c>
      <c r="E1385" s="9">
        <v>3895</v>
      </c>
      <c r="F1385" s="1">
        <v>0.44</v>
      </c>
      <c r="G1385">
        <v>3.9</v>
      </c>
      <c r="H1385" s="4">
        <v>1085</v>
      </c>
      <c r="I1385" t="str">
        <f t="shared" si="21"/>
        <v>&lt;50%</v>
      </c>
      <c r="J1385" t="str" cm="1">
        <f t="array" ref="J1385">_xlfn.IFS(G1385&lt;=2,"0-2.0",G1385&lt;=3,"2.1-3.0",G1385&lt;=4,"3.1-4.0",G1385&lt;=5,"4.1-5.0")</f>
        <v>3.1-4.0</v>
      </c>
      <c r="K1385" s="6">
        <f>amazontable[[#This Row],[Discounted Price]]*H1385</f>
        <v>2385915</v>
      </c>
      <c r="L1385" s="7" t="str" cm="1">
        <f t="array" ref="L1385">_xlfn.IFS(D1385&lt;=200,"0-200",D1385&lt;=500,"201-500",D1385&gt;500,"501 &amp; above")</f>
        <v>501 &amp; above</v>
      </c>
      <c r="M1385" t="str" cm="1">
        <f t="array" ref="M1385">_xlfn.IFS(H1385&lt;1000,"0-999",H1385&lt;10000,"1,000-9,999",H1385&gt;10000,"10,001&amp; above")</f>
        <v>1,000-9,999</v>
      </c>
      <c r="N1385" t="s">
        <v>12200</v>
      </c>
      <c r="O1385" t="s">
        <v>12205</v>
      </c>
      <c r="P1385" s="19" t="s">
        <v>21992</v>
      </c>
      <c r="Q1385" t="s">
        <v>21993</v>
      </c>
      <c r="R1385" t="s">
        <v>21994</v>
      </c>
      <c r="S1385" t="s">
        <v>21995</v>
      </c>
      <c r="T1385" t="s">
        <v>21996</v>
      </c>
      <c r="U1385" t="s">
        <v>21997</v>
      </c>
      <c r="V1385" t="s">
        <v>21998</v>
      </c>
      <c r="W1385" t="s">
        <v>21999</v>
      </c>
    </row>
    <row r="1386" spans="1:23" x14ac:dyDescent="0.35">
      <c r="A1386" t="s">
        <v>13110</v>
      </c>
      <c r="B1386" t="s">
        <v>13158</v>
      </c>
      <c r="C1386" t="s">
        <v>13159</v>
      </c>
      <c r="D1386" s="2">
        <v>3685</v>
      </c>
      <c r="E1386" s="9">
        <v>5495</v>
      </c>
      <c r="F1386" s="1">
        <v>0.33</v>
      </c>
      <c r="G1386">
        <v>4.0999999999999996</v>
      </c>
      <c r="H1386" s="4">
        <v>290</v>
      </c>
      <c r="I1386" t="str">
        <f t="shared" si="21"/>
        <v>&lt;50%</v>
      </c>
      <c r="J1386" t="str" cm="1">
        <f t="array" ref="J1386">_xlfn.IFS(G1386&lt;=2,"0-2.0",G1386&lt;=3,"2.1-3.0",G1386&lt;=4,"3.1-4.0",G1386&lt;=5,"4.1-5.0")</f>
        <v>4.1-5.0</v>
      </c>
      <c r="K1386" s="6">
        <f>amazontable[[#This Row],[Discounted Price]]*H1386</f>
        <v>1068650</v>
      </c>
      <c r="L1386" s="7" t="str" cm="1">
        <f t="array" ref="L1386">_xlfn.IFS(D1386&lt;=200,"0-200",D1386&lt;=500,"201-500",D1386&gt;500,"501 &amp; above")</f>
        <v>501 &amp; above</v>
      </c>
      <c r="M1386" t="str" cm="1">
        <f t="array" ref="M1386">_xlfn.IFS(H1386&lt;1000,"0-999",H1386&lt;10000,"1,000-9,999",H1386&gt;10000,"10,001&amp; above")</f>
        <v>0-999</v>
      </c>
      <c r="N1386" t="s">
        <v>12210</v>
      </c>
      <c r="O1386" t="s">
        <v>12215</v>
      </c>
      <c r="P1386" s="19" t="s">
        <v>22000</v>
      </c>
      <c r="Q1386" t="s">
        <v>22001</v>
      </c>
      <c r="R1386" t="s">
        <v>22002</v>
      </c>
      <c r="S1386" t="s">
        <v>22003</v>
      </c>
      <c r="T1386" t="s">
        <v>22004</v>
      </c>
      <c r="U1386" t="s">
        <v>22005</v>
      </c>
      <c r="V1386" t="s">
        <v>22006</v>
      </c>
      <c r="W1386" t="s">
        <v>22007</v>
      </c>
    </row>
    <row r="1387" spans="1:23" x14ac:dyDescent="0.35">
      <c r="A1387" t="s">
        <v>13110</v>
      </c>
      <c r="B1387" t="s">
        <v>13158</v>
      </c>
      <c r="C1387" t="s">
        <v>13159</v>
      </c>
      <c r="D1387">
        <v>649</v>
      </c>
      <c r="E1387" s="9">
        <v>999</v>
      </c>
      <c r="F1387" s="1">
        <v>0.35</v>
      </c>
      <c r="G1387">
        <v>3.6</v>
      </c>
      <c r="H1387" s="4">
        <v>4</v>
      </c>
      <c r="I1387" t="str">
        <f t="shared" si="21"/>
        <v>&lt;50%</v>
      </c>
      <c r="J1387" t="str" cm="1">
        <f t="array" ref="J1387">_xlfn.IFS(G1387&lt;=2,"0-2.0",G1387&lt;=3,"2.1-3.0",G1387&lt;=4,"3.1-4.0",G1387&lt;=5,"4.1-5.0")</f>
        <v>3.1-4.0</v>
      </c>
      <c r="K1387" s="6">
        <f>amazontable[[#This Row],[Discounted Price]]*H1387</f>
        <v>2596</v>
      </c>
      <c r="L1387" s="7" t="str" cm="1">
        <f t="array" ref="L1387">_xlfn.IFS(D1387&lt;=200,"0-200",D1387&lt;=500,"201-500",D1387&gt;500,"501 &amp; above")</f>
        <v>501 &amp; above</v>
      </c>
      <c r="M1387" t="str" cm="1">
        <f t="array" ref="M1387">_xlfn.IFS(H1387&lt;1000,"0-999",H1387&lt;10000,"1,000-9,999",H1387&gt;10000,"10,001&amp; above")</f>
        <v>0-999</v>
      </c>
      <c r="N1387" t="s">
        <v>12220</v>
      </c>
      <c r="O1387" t="s">
        <v>12225</v>
      </c>
      <c r="P1387" s="19" t="s">
        <v>22008</v>
      </c>
      <c r="Q1387" t="s">
        <v>22009</v>
      </c>
    </row>
    <row r="1388" spans="1:23" x14ac:dyDescent="0.35">
      <c r="A1388" t="s">
        <v>13110</v>
      </c>
      <c r="B1388" t="s">
        <v>13158</v>
      </c>
      <c r="C1388" t="s">
        <v>13159</v>
      </c>
      <c r="D1388" s="2">
        <v>8599</v>
      </c>
      <c r="E1388" s="9">
        <v>8995</v>
      </c>
      <c r="F1388" s="1">
        <v>0.04</v>
      </c>
      <c r="G1388">
        <v>4.4000000000000004</v>
      </c>
      <c r="H1388" s="4">
        <v>9734</v>
      </c>
      <c r="I1388" t="str">
        <f t="shared" si="21"/>
        <v>&lt;50%</v>
      </c>
      <c r="J1388" t="str" cm="1">
        <f t="array" ref="J1388">_xlfn.IFS(G1388&lt;=2,"0-2.0",G1388&lt;=3,"2.1-3.0",G1388&lt;=4,"3.1-4.0",G1388&lt;=5,"4.1-5.0")</f>
        <v>4.1-5.0</v>
      </c>
      <c r="K1388" s="6">
        <f>amazontable[[#This Row],[Discounted Price]]*H1388</f>
        <v>83702666</v>
      </c>
      <c r="L1388" s="7" t="str" cm="1">
        <f t="array" ref="L1388">_xlfn.IFS(D1388&lt;=200,"0-200",D1388&lt;=500,"201-500",D1388&gt;500,"501 &amp; above")</f>
        <v>501 &amp; above</v>
      </c>
      <c r="M1388" t="str" cm="1">
        <f t="array" ref="M1388">_xlfn.IFS(H1388&lt;1000,"0-999",H1388&lt;10000,"1,000-9,999",H1388&gt;10000,"10,001&amp; above")</f>
        <v>1,000-9,999</v>
      </c>
      <c r="N1388" t="s">
        <v>12230</v>
      </c>
      <c r="O1388" t="s">
        <v>12235</v>
      </c>
      <c r="P1388" s="19" t="s">
        <v>22010</v>
      </c>
      <c r="Q1388" t="s">
        <v>22011</v>
      </c>
      <c r="R1388" t="s">
        <v>22012</v>
      </c>
      <c r="S1388" t="s">
        <v>22013</v>
      </c>
      <c r="T1388" t="s">
        <v>22014</v>
      </c>
      <c r="U1388" t="s">
        <v>22015</v>
      </c>
      <c r="V1388" t="s">
        <v>22016</v>
      </c>
      <c r="W1388" t="s">
        <v>22017</v>
      </c>
    </row>
    <row r="1389" spans="1:23" x14ac:dyDescent="0.35">
      <c r="A1389" t="s">
        <v>13110</v>
      </c>
      <c r="B1389" t="s">
        <v>13158</v>
      </c>
      <c r="C1389" t="s">
        <v>13162</v>
      </c>
      <c r="D1389" s="2">
        <v>1110</v>
      </c>
      <c r="E1389" s="9">
        <v>1599</v>
      </c>
      <c r="F1389" s="1">
        <v>0.31</v>
      </c>
      <c r="G1389">
        <v>4.3</v>
      </c>
      <c r="H1389" s="4">
        <v>4022</v>
      </c>
      <c r="I1389" t="str">
        <f t="shared" si="21"/>
        <v>&lt;50%</v>
      </c>
      <c r="J1389" t="str" cm="1">
        <f t="array" ref="J1389">_xlfn.IFS(G1389&lt;=2,"0-2.0",G1389&lt;=3,"2.1-3.0",G1389&lt;=4,"3.1-4.0",G1389&lt;=5,"4.1-5.0")</f>
        <v>4.1-5.0</v>
      </c>
      <c r="K1389" s="6">
        <f>amazontable[[#This Row],[Discounted Price]]*H1389</f>
        <v>4464420</v>
      </c>
      <c r="L1389" s="7" t="str" cm="1">
        <f t="array" ref="L1389">_xlfn.IFS(D1389&lt;=200,"0-200",D1389&lt;=500,"201-500",D1389&gt;500,"501 &amp; above")</f>
        <v>501 &amp; above</v>
      </c>
      <c r="M1389" t="str" cm="1">
        <f t="array" ref="M1389">_xlfn.IFS(H1389&lt;1000,"0-999",H1389&lt;10000,"1,000-9,999",H1389&gt;10000,"10,001&amp; above")</f>
        <v>1,000-9,999</v>
      </c>
      <c r="N1389" t="s">
        <v>12240</v>
      </c>
      <c r="O1389" t="s">
        <v>12245</v>
      </c>
      <c r="P1389" s="19" t="s">
        <v>22018</v>
      </c>
      <c r="Q1389" t="s">
        <v>22019</v>
      </c>
      <c r="R1389" t="s">
        <v>22020</v>
      </c>
      <c r="S1389" t="s">
        <v>22021</v>
      </c>
      <c r="T1389" t="s">
        <v>22022</v>
      </c>
      <c r="U1389" t="s">
        <v>22023</v>
      </c>
      <c r="V1389" t="s">
        <v>22024</v>
      </c>
      <c r="W1389" t="s">
        <v>22025</v>
      </c>
    </row>
    <row r="1390" spans="1:23" x14ac:dyDescent="0.35">
      <c r="A1390" t="s">
        <v>13110</v>
      </c>
      <c r="B1390" t="s">
        <v>13160</v>
      </c>
      <c r="C1390" t="s">
        <v>13165</v>
      </c>
      <c r="D1390" s="2">
        <v>1499</v>
      </c>
      <c r="E1390" s="9">
        <v>3500</v>
      </c>
      <c r="F1390" s="1">
        <v>0.56999999999999995</v>
      </c>
      <c r="G1390">
        <v>4.7</v>
      </c>
      <c r="H1390" s="4">
        <v>2591</v>
      </c>
      <c r="I1390" t="str">
        <f t="shared" si="21"/>
        <v>50% or more</v>
      </c>
      <c r="J1390" t="str" cm="1">
        <f t="array" ref="J1390">_xlfn.IFS(G1390&lt;=2,"0-2.0",G1390&lt;=3,"2.1-3.0",G1390&lt;=4,"3.1-4.0",G1390&lt;=5,"4.1-5.0")</f>
        <v>4.1-5.0</v>
      </c>
      <c r="K1390" s="6">
        <f>amazontable[[#This Row],[Discounted Price]]*H1390</f>
        <v>3883909</v>
      </c>
      <c r="L1390" s="7" t="str" cm="1">
        <f t="array" ref="L1390">_xlfn.IFS(D1390&lt;=200,"0-200",D1390&lt;=500,"201-500",D1390&gt;500,"501 &amp; above")</f>
        <v>501 &amp; above</v>
      </c>
      <c r="M1390" t="str" cm="1">
        <f t="array" ref="M1390">_xlfn.IFS(H1390&lt;1000,"0-999",H1390&lt;10000,"1,000-9,999",H1390&gt;10000,"10,001&amp; above")</f>
        <v>1,000-9,999</v>
      </c>
      <c r="N1390" t="s">
        <v>12250</v>
      </c>
      <c r="O1390" t="s">
        <v>12255</v>
      </c>
      <c r="P1390" s="19" t="s">
        <v>22026</v>
      </c>
      <c r="Q1390" t="s">
        <v>22027</v>
      </c>
      <c r="R1390" t="s">
        <v>22028</v>
      </c>
      <c r="S1390" t="s">
        <v>22029</v>
      </c>
      <c r="T1390" t="s">
        <v>22030</v>
      </c>
      <c r="U1390" t="s">
        <v>22031</v>
      </c>
      <c r="V1390" t="s">
        <v>22032</v>
      </c>
    </row>
    <row r="1391" spans="1:23" x14ac:dyDescent="0.35">
      <c r="A1391" t="s">
        <v>13110</v>
      </c>
      <c r="B1391" t="s">
        <v>13158</v>
      </c>
      <c r="C1391" t="s">
        <v>13159</v>
      </c>
      <c r="D1391">
        <v>759</v>
      </c>
      <c r="E1391" s="9">
        <v>1999</v>
      </c>
      <c r="F1391" s="1">
        <v>0.62</v>
      </c>
      <c r="G1391">
        <v>4.3</v>
      </c>
      <c r="H1391" s="4">
        <v>532</v>
      </c>
      <c r="I1391" t="str">
        <f t="shared" si="21"/>
        <v>50% or more</v>
      </c>
      <c r="J1391" t="str" cm="1">
        <f t="array" ref="J1391">_xlfn.IFS(G1391&lt;=2,"0-2.0",G1391&lt;=3,"2.1-3.0",G1391&lt;=4,"3.1-4.0",G1391&lt;=5,"4.1-5.0")</f>
        <v>4.1-5.0</v>
      </c>
      <c r="K1391" s="6">
        <f>amazontable[[#This Row],[Discounted Price]]*H1391</f>
        <v>403788</v>
      </c>
      <c r="L1391" s="7" t="str" cm="1">
        <f t="array" ref="L1391">_xlfn.IFS(D1391&lt;=200,"0-200",D1391&lt;=500,"201-500",D1391&gt;500,"501 &amp; above")</f>
        <v>501 &amp; above</v>
      </c>
      <c r="M1391" t="str" cm="1">
        <f t="array" ref="M1391">_xlfn.IFS(H1391&lt;1000,"0-999",H1391&lt;10000,"1,000-9,999",H1391&gt;10000,"10,001&amp; above")</f>
        <v>0-999</v>
      </c>
      <c r="N1391" t="s">
        <v>12260</v>
      </c>
      <c r="O1391" t="s">
        <v>12265</v>
      </c>
      <c r="P1391" s="19" t="s">
        <v>22033</v>
      </c>
      <c r="Q1391" t="s">
        <v>22034</v>
      </c>
      <c r="R1391" t="s">
        <v>22035</v>
      </c>
      <c r="S1391" t="s">
        <v>22036</v>
      </c>
      <c r="T1391" t="s">
        <v>22037</v>
      </c>
      <c r="U1391" t="s">
        <v>22038</v>
      </c>
      <c r="V1391" t="s">
        <v>22039</v>
      </c>
      <c r="W1391" t="s">
        <v>22040</v>
      </c>
    </row>
    <row r="1392" spans="1:23" x14ac:dyDescent="0.35">
      <c r="A1392" t="s">
        <v>13110</v>
      </c>
      <c r="B1392" t="s">
        <v>13158</v>
      </c>
      <c r="C1392" t="s">
        <v>13162</v>
      </c>
      <c r="D1392" s="2">
        <v>2669</v>
      </c>
      <c r="E1392" s="9">
        <v>3199</v>
      </c>
      <c r="F1392" s="1">
        <v>0.17</v>
      </c>
      <c r="G1392">
        <v>3.9</v>
      </c>
      <c r="H1392" s="4">
        <v>260</v>
      </c>
      <c r="I1392" t="str">
        <f t="shared" si="21"/>
        <v>&lt;50%</v>
      </c>
      <c r="J1392" t="str" cm="1">
        <f t="array" ref="J1392">_xlfn.IFS(G1392&lt;=2,"0-2.0",G1392&lt;=3,"2.1-3.0",G1392&lt;=4,"3.1-4.0",G1392&lt;=5,"4.1-5.0")</f>
        <v>3.1-4.0</v>
      </c>
      <c r="K1392" s="6">
        <f>amazontable[[#This Row],[Discounted Price]]*H1392</f>
        <v>693940</v>
      </c>
      <c r="L1392" s="7" t="str" cm="1">
        <f t="array" ref="L1392">_xlfn.IFS(D1392&lt;=200,"0-200",D1392&lt;=500,"201-500",D1392&gt;500,"501 &amp; above")</f>
        <v>501 &amp; above</v>
      </c>
      <c r="M1392" t="str" cm="1">
        <f t="array" ref="M1392">_xlfn.IFS(H1392&lt;1000,"0-999",H1392&lt;10000,"1,000-9,999",H1392&gt;10000,"10,001&amp; above")</f>
        <v>0-999</v>
      </c>
      <c r="N1392" t="s">
        <v>12270</v>
      </c>
      <c r="O1392" t="s">
        <v>12275</v>
      </c>
      <c r="P1392" s="19" t="s">
        <v>22041</v>
      </c>
      <c r="Q1392" t="s">
        <v>22042</v>
      </c>
      <c r="R1392" t="s">
        <v>22043</v>
      </c>
      <c r="S1392" t="s">
        <v>22044</v>
      </c>
      <c r="T1392" t="s">
        <v>22045</v>
      </c>
      <c r="U1392" t="s">
        <v>22046</v>
      </c>
      <c r="V1392" t="s">
        <v>22047</v>
      </c>
      <c r="W1392" t="s">
        <v>22048</v>
      </c>
    </row>
    <row r="1393" spans="1:23" x14ac:dyDescent="0.35">
      <c r="A1393" t="s">
        <v>13110</v>
      </c>
      <c r="B1393" t="s">
        <v>13158</v>
      </c>
      <c r="C1393" t="s">
        <v>13159</v>
      </c>
      <c r="D1393">
        <v>929</v>
      </c>
      <c r="E1393" s="9">
        <v>1300</v>
      </c>
      <c r="F1393" s="1">
        <v>0.28999999999999998</v>
      </c>
      <c r="G1393">
        <v>3.9</v>
      </c>
      <c r="H1393" s="4">
        <v>1672</v>
      </c>
      <c r="I1393" t="str">
        <f t="shared" si="21"/>
        <v>&lt;50%</v>
      </c>
      <c r="J1393" t="str" cm="1">
        <f t="array" ref="J1393">_xlfn.IFS(G1393&lt;=2,"0-2.0",G1393&lt;=3,"2.1-3.0",G1393&lt;=4,"3.1-4.0",G1393&lt;=5,"4.1-5.0")</f>
        <v>3.1-4.0</v>
      </c>
      <c r="K1393" s="6">
        <f>amazontable[[#This Row],[Discounted Price]]*H1393</f>
        <v>1553288</v>
      </c>
      <c r="L1393" s="7" t="str" cm="1">
        <f t="array" ref="L1393">_xlfn.IFS(D1393&lt;=200,"0-200",D1393&lt;=500,"201-500",D1393&gt;500,"501 &amp; above")</f>
        <v>501 &amp; above</v>
      </c>
      <c r="M1393" t="str" cm="1">
        <f t="array" ref="M1393">_xlfn.IFS(H1393&lt;1000,"0-999",H1393&lt;10000,"1,000-9,999",H1393&gt;10000,"10,001&amp; above")</f>
        <v>1,000-9,999</v>
      </c>
      <c r="N1393" t="s">
        <v>12280</v>
      </c>
      <c r="O1393" t="s">
        <v>12285</v>
      </c>
      <c r="P1393" s="19" t="s">
        <v>22049</v>
      </c>
      <c r="Q1393" t="s">
        <v>22050</v>
      </c>
      <c r="R1393" t="s">
        <v>22051</v>
      </c>
      <c r="S1393" t="s">
        <v>22052</v>
      </c>
      <c r="T1393" t="s">
        <v>22053</v>
      </c>
      <c r="U1393" t="s">
        <v>22054</v>
      </c>
      <c r="V1393" t="s">
        <v>22055</v>
      </c>
      <c r="W1393" t="s">
        <v>22056</v>
      </c>
    </row>
    <row r="1394" spans="1:23" x14ac:dyDescent="0.35">
      <c r="A1394" t="s">
        <v>13110</v>
      </c>
      <c r="B1394" t="s">
        <v>13166</v>
      </c>
      <c r="C1394" t="s">
        <v>13167</v>
      </c>
      <c r="D1394">
        <v>199</v>
      </c>
      <c r="E1394" s="9">
        <v>399</v>
      </c>
      <c r="F1394" s="1">
        <v>0.5</v>
      </c>
      <c r="G1394">
        <v>3.7</v>
      </c>
      <c r="H1394" s="4">
        <v>7945</v>
      </c>
      <c r="I1394" t="str">
        <f t="shared" si="21"/>
        <v>50% or more</v>
      </c>
      <c r="J1394" t="str" cm="1">
        <f t="array" ref="J1394">_xlfn.IFS(G1394&lt;=2,"0-2.0",G1394&lt;=3,"2.1-3.0",G1394&lt;=4,"3.1-4.0",G1394&lt;=5,"4.1-5.0")</f>
        <v>3.1-4.0</v>
      </c>
      <c r="K1394" s="6">
        <f>amazontable[[#This Row],[Discounted Price]]*H1394</f>
        <v>1581055</v>
      </c>
      <c r="L1394" s="7" t="str" cm="1">
        <f t="array" ref="L1394">_xlfn.IFS(D1394&lt;=200,"0-200",D1394&lt;=500,"201-500",D1394&gt;500,"501 &amp; above")</f>
        <v>0-200</v>
      </c>
      <c r="M1394" t="str" cm="1">
        <f t="array" ref="M1394">_xlfn.IFS(H1394&lt;1000,"0-999",H1394&lt;10000,"1,000-9,999",H1394&gt;10000,"10,001&amp; above")</f>
        <v>1,000-9,999</v>
      </c>
      <c r="N1394" t="s">
        <v>12290</v>
      </c>
      <c r="O1394" t="s">
        <v>12295</v>
      </c>
      <c r="P1394" s="19" t="s">
        <v>22057</v>
      </c>
      <c r="Q1394" t="s">
        <v>22058</v>
      </c>
      <c r="R1394" t="s">
        <v>22059</v>
      </c>
      <c r="S1394" t="s">
        <v>22060</v>
      </c>
      <c r="T1394" t="s">
        <v>22061</v>
      </c>
      <c r="U1394" t="s">
        <v>22062</v>
      </c>
      <c r="V1394" t="s">
        <v>22063</v>
      </c>
      <c r="W1394" t="s">
        <v>22064</v>
      </c>
    </row>
    <row r="1395" spans="1:23" x14ac:dyDescent="0.35">
      <c r="A1395" t="s">
        <v>13110</v>
      </c>
      <c r="B1395" t="s">
        <v>13158</v>
      </c>
      <c r="C1395" t="s">
        <v>13162</v>
      </c>
      <c r="D1395">
        <v>279</v>
      </c>
      <c r="E1395" s="9">
        <v>599</v>
      </c>
      <c r="F1395" s="1">
        <v>0.53</v>
      </c>
      <c r="G1395">
        <v>3.5</v>
      </c>
      <c r="H1395" s="4">
        <v>1367</v>
      </c>
      <c r="I1395" t="str">
        <f t="shared" si="21"/>
        <v>50% or more</v>
      </c>
      <c r="J1395" t="str" cm="1">
        <f t="array" ref="J1395">_xlfn.IFS(G1395&lt;=2,"0-2.0",G1395&lt;=3,"2.1-3.0",G1395&lt;=4,"3.1-4.0",G1395&lt;=5,"4.1-5.0")</f>
        <v>3.1-4.0</v>
      </c>
      <c r="K1395" s="6">
        <f>amazontable[[#This Row],[Discounted Price]]*H1395</f>
        <v>381393</v>
      </c>
      <c r="L1395" s="7" t="str" cm="1">
        <f t="array" ref="L1395">_xlfn.IFS(D1395&lt;=200,"0-200",D1395&lt;=500,"201-500",D1395&gt;500,"501 &amp; above")</f>
        <v>201-500</v>
      </c>
      <c r="M1395" t="str" cm="1">
        <f t="array" ref="M1395">_xlfn.IFS(H1395&lt;1000,"0-999",H1395&lt;10000,"1,000-9,999",H1395&gt;10000,"10,001&amp; above")</f>
        <v>1,000-9,999</v>
      </c>
      <c r="N1395" t="s">
        <v>12300</v>
      </c>
      <c r="O1395" t="s">
        <v>12305</v>
      </c>
      <c r="P1395" s="19" t="s">
        <v>22065</v>
      </c>
      <c r="Q1395" t="s">
        <v>22066</v>
      </c>
      <c r="R1395" t="s">
        <v>22067</v>
      </c>
      <c r="S1395" t="s">
        <v>22068</v>
      </c>
      <c r="T1395" t="s">
        <v>22069</v>
      </c>
      <c r="U1395" t="s">
        <v>22070</v>
      </c>
      <c r="V1395" t="s">
        <v>22071</v>
      </c>
      <c r="W1395" t="s">
        <v>22072</v>
      </c>
    </row>
    <row r="1396" spans="1:23" x14ac:dyDescent="0.35">
      <c r="A1396" t="s">
        <v>13110</v>
      </c>
      <c r="B1396" t="s">
        <v>13158</v>
      </c>
      <c r="C1396" t="s">
        <v>13159</v>
      </c>
      <c r="D1396">
        <v>549</v>
      </c>
      <c r="E1396" s="9">
        <v>999</v>
      </c>
      <c r="F1396" s="1">
        <v>0.45</v>
      </c>
      <c r="G1396">
        <v>4</v>
      </c>
      <c r="H1396" s="4">
        <v>1313</v>
      </c>
      <c r="I1396" t="str">
        <f t="shared" si="21"/>
        <v>&lt;50%</v>
      </c>
      <c r="J1396" t="str" cm="1">
        <f t="array" ref="J1396">_xlfn.IFS(G1396&lt;=2,"0-2.0",G1396&lt;=3,"2.1-3.0",G1396&lt;=4,"3.1-4.0",G1396&lt;=5,"4.1-5.0")</f>
        <v>3.1-4.0</v>
      </c>
      <c r="K1396" s="6">
        <f>amazontable[[#This Row],[Discounted Price]]*H1396</f>
        <v>720837</v>
      </c>
      <c r="L1396" s="7" t="str" cm="1">
        <f t="array" ref="L1396">_xlfn.IFS(D1396&lt;=200,"0-200",D1396&lt;=500,"201-500",D1396&gt;500,"501 &amp; above")</f>
        <v>501 &amp; above</v>
      </c>
      <c r="M1396" t="str" cm="1">
        <f t="array" ref="M1396">_xlfn.IFS(H1396&lt;1000,"0-999",H1396&lt;10000,"1,000-9,999",H1396&gt;10000,"10,001&amp; above")</f>
        <v>1,000-9,999</v>
      </c>
      <c r="N1396" t="s">
        <v>12310</v>
      </c>
      <c r="O1396" t="s">
        <v>12315</v>
      </c>
      <c r="P1396" s="19" t="s">
        <v>22073</v>
      </c>
      <c r="Q1396" t="s">
        <v>22074</v>
      </c>
      <c r="R1396" t="s">
        <v>22075</v>
      </c>
      <c r="S1396" t="s">
        <v>22076</v>
      </c>
      <c r="T1396" t="s">
        <v>22077</v>
      </c>
      <c r="U1396" t="s">
        <v>22078</v>
      </c>
      <c r="V1396" t="s">
        <v>22079</v>
      </c>
      <c r="W1396" t="s">
        <v>22080</v>
      </c>
    </row>
    <row r="1397" spans="1:23" x14ac:dyDescent="0.35">
      <c r="A1397" t="s">
        <v>13110</v>
      </c>
      <c r="B1397" t="s">
        <v>13166</v>
      </c>
      <c r="C1397" t="s">
        <v>13167</v>
      </c>
      <c r="D1397">
        <v>85</v>
      </c>
      <c r="E1397" s="9">
        <v>199</v>
      </c>
      <c r="F1397" s="1">
        <v>0.56999999999999995</v>
      </c>
      <c r="G1397">
        <v>4.0999999999999996</v>
      </c>
      <c r="H1397" s="4">
        <v>212</v>
      </c>
      <c r="I1397" t="str">
        <f t="shared" si="21"/>
        <v>50% or more</v>
      </c>
      <c r="J1397" t="str" cm="1">
        <f t="array" ref="J1397">_xlfn.IFS(G1397&lt;=2,"0-2.0",G1397&lt;=3,"2.1-3.0",G1397&lt;=4,"3.1-4.0",G1397&lt;=5,"4.1-5.0")</f>
        <v>4.1-5.0</v>
      </c>
      <c r="K1397" s="6">
        <f>amazontable[[#This Row],[Discounted Price]]*H1397</f>
        <v>18020</v>
      </c>
      <c r="L1397" s="7" t="str" cm="1">
        <f t="array" ref="L1397">_xlfn.IFS(D1397&lt;=200,"0-200",D1397&lt;=500,"201-500",D1397&gt;500,"501 &amp; above")</f>
        <v>0-200</v>
      </c>
      <c r="M1397" t="str" cm="1">
        <f t="array" ref="M1397">_xlfn.IFS(H1397&lt;1000,"0-999",H1397&lt;10000,"1,000-9,999",H1397&gt;10000,"10,001&amp; above")</f>
        <v>0-999</v>
      </c>
      <c r="N1397" t="s">
        <v>12320</v>
      </c>
      <c r="O1397" t="s">
        <v>12325</v>
      </c>
      <c r="P1397" s="19" t="s">
        <v>22081</v>
      </c>
      <c r="Q1397" t="s">
        <v>22082</v>
      </c>
      <c r="R1397" t="s">
        <v>22083</v>
      </c>
      <c r="S1397" t="s">
        <v>22084</v>
      </c>
      <c r="T1397" t="s">
        <v>22085</v>
      </c>
      <c r="U1397" t="s">
        <v>22086</v>
      </c>
      <c r="V1397" t="s">
        <v>22087</v>
      </c>
      <c r="W1397" t="s">
        <v>22088</v>
      </c>
    </row>
    <row r="1398" spans="1:23" x14ac:dyDescent="0.35">
      <c r="A1398" t="s">
        <v>13110</v>
      </c>
      <c r="B1398" t="s">
        <v>13158</v>
      </c>
      <c r="C1398" t="s">
        <v>13159</v>
      </c>
      <c r="D1398">
        <v>499</v>
      </c>
      <c r="E1398" s="9">
        <v>1299</v>
      </c>
      <c r="F1398" s="1">
        <v>0.62</v>
      </c>
      <c r="G1398">
        <v>3.9</v>
      </c>
      <c r="H1398" s="4">
        <v>65</v>
      </c>
      <c r="I1398" t="str">
        <f t="shared" si="21"/>
        <v>50% or more</v>
      </c>
      <c r="J1398" t="str" cm="1">
        <f t="array" ref="J1398">_xlfn.IFS(G1398&lt;=2,"0-2.0",G1398&lt;=3,"2.1-3.0",G1398&lt;=4,"3.1-4.0",G1398&lt;=5,"4.1-5.0")</f>
        <v>3.1-4.0</v>
      </c>
      <c r="K1398" s="6">
        <f>amazontable[[#This Row],[Discounted Price]]*H1398</f>
        <v>32435</v>
      </c>
      <c r="L1398" s="7" t="str" cm="1">
        <f t="array" ref="L1398">_xlfn.IFS(D1398&lt;=200,"0-200",D1398&lt;=500,"201-500",D1398&gt;500,"501 &amp; above")</f>
        <v>201-500</v>
      </c>
      <c r="M1398" t="str" cm="1">
        <f t="array" ref="M1398">_xlfn.IFS(H1398&lt;1000,"0-999",H1398&lt;10000,"1,000-9,999",H1398&gt;10000,"10,001&amp; above")</f>
        <v>0-999</v>
      </c>
      <c r="N1398" t="s">
        <v>12330</v>
      </c>
      <c r="O1398" t="s">
        <v>12335</v>
      </c>
      <c r="P1398" s="19" t="s">
        <v>22089</v>
      </c>
      <c r="Q1398" t="s">
        <v>22090</v>
      </c>
      <c r="R1398" t="s">
        <v>22091</v>
      </c>
      <c r="S1398" t="s">
        <v>22092</v>
      </c>
      <c r="T1398" t="s">
        <v>22093</v>
      </c>
      <c r="U1398" t="s">
        <v>22094</v>
      </c>
      <c r="V1398" t="s">
        <v>22095</v>
      </c>
      <c r="W1398" t="s">
        <v>22096</v>
      </c>
    </row>
    <row r="1399" spans="1:23" x14ac:dyDescent="0.35">
      <c r="A1399" t="s">
        <v>13110</v>
      </c>
      <c r="B1399" t="s">
        <v>13158</v>
      </c>
      <c r="C1399" t="s">
        <v>13159</v>
      </c>
      <c r="D1399" s="2">
        <v>5865</v>
      </c>
      <c r="E1399" s="9">
        <v>7776</v>
      </c>
      <c r="F1399" s="1">
        <v>0.25</v>
      </c>
      <c r="G1399">
        <v>4.4000000000000004</v>
      </c>
      <c r="H1399" s="4">
        <v>2737</v>
      </c>
      <c r="I1399" t="str">
        <f t="shared" si="21"/>
        <v>&lt;50%</v>
      </c>
      <c r="J1399" t="str" cm="1">
        <f t="array" ref="J1399">_xlfn.IFS(G1399&lt;=2,"0-2.0",G1399&lt;=3,"2.1-3.0",G1399&lt;=4,"3.1-4.0",G1399&lt;=5,"4.1-5.0")</f>
        <v>4.1-5.0</v>
      </c>
      <c r="K1399" s="6">
        <f>amazontable[[#This Row],[Discounted Price]]*H1399</f>
        <v>16052505</v>
      </c>
      <c r="L1399" s="7" t="str" cm="1">
        <f t="array" ref="L1399">_xlfn.IFS(D1399&lt;=200,"0-200",D1399&lt;=500,"201-500",D1399&gt;500,"501 &amp; above")</f>
        <v>501 &amp; above</v>
      </c>
      <c r="M1399" t="str" cm="1">
        <f t="array" ref="M1399">_xlfn.IFS(H1399&lt;1000,"0-999",H1399&lt;10000,"1,000-9,999",H1399&gt;10000,"10,001&amp; above")</f>
        <v>1,000-9,999</v>
      </c>
      <c r="N1399" t="s">
        <v>12340</v>
      </c>
      <c r="O1399" t="s">
        <v>12345</v>
      </c>
      <c r="P1399" s="19" t="s">
        <v>22097</v>
      </c>
      <c r="Q1399" t="s">
        <v>22098</v>
      </c>
      <c r="R1399" t="s">
        <v>22099</v>
      </c>
      <c r="S1399" t="s">
        <v>22100</v>
      </c>
      <c r="T1399" t="s">
        <v>22101</v>
      </c>
      <c r="U1399" t="s">
        <v>22102</v>
      </c>
      <c r="V1399" t="s">
        <v>22103</v>
      </c>
      <c r="W1399" t="s">
        <v>22104</v>
      </c>
    </row>
    <row r="1400" spans="1:23" x14ac:dyDescent="0.35">
      <c r="A1400" t="s">
        <v>13110</v>
      </c>
      <c r="B1400" t="s">
        <v>13158</v>
      </c>
      <c r="C1400" t="s">
        <v>13159</v>
      </c>
      <c r="D1400" s="2">
        <v>1260</v>
      </c>
      <c r="E1400" s="9">
        <v>2299</v>
      </c>
      <c r="F1400" s="1">
        <v>0.45</v>
      </c>
      <c r="G1400">
        <v>4.3</v>
      </c>
      <c r="H1400" s="4">
        <v>55</v>
      </c>
      <c r="I1400" t="str">
        <f t="shared" si="21"/>
        <v>&lt;50%</v>
      </c>
      <c r="J1400" t="str" cm="1">
        <f t="array" ref="J1400">_xlfn.IFS(G1400&lt;=2,"0-2.0",G1400&lt;=3,"2.1-3.0",G1400&lt;=4,"3.1-4.0",G1400&lt;=5,"4.1-5.0")</f>
        <v>4.1-5.0</v>
      </c>
      <c r="K1400" s="6">
        <f>amazontable[[#This Row],[Discounted Price]]*H1400</f>
        <v>69300</v>
      </c>
      <c r="L1400" s="7" t="str" cm="1">
        <f t="array" ref="L1400">_xlfn.IFS(D1400&lt;=200,"0-200",D1400&lt;=500,"201-500",D1400&gt;500,"501 &amp; above")</f>
        <v>501 &amp; above</v>
      </c>
      <c r="M1400" t="str" cm="1">
        <f t="array" ref="M1400">_xlfn.IFS(H1400&lt;1000,"0-999",H1400&lt;10000,"1,000-9,999",H1400&gt;10000,"10,001&amp; above")</f>
        <v>0-999</v>
      </c>
      <c r="N1400" t="s">
        <v>12350</v>
      </c>
      <c r="O1400" t="s">
        <v>12355</v>
      </c>
      <c r="P1400" s="19" t="s">
        <v>22105</v>
      </c>
      <c r="Q1400" t="s">
        <v>22106</v>
      </c>
      <c r="R1400" t="s">
        <v>22107</v>
      </c>
      <c r="S1400" t="s">
        <v>22108</v>
      </c>
      <c r="T1400" t="s">
        <v>22109</v>
      </c>
      <c r="U1400" t="s">
        <v>22110</v>
      </c>
      <c r="V1400" t="s">
        <v>22111</v>
      </c>
      <c r="W1400" t="s">
        <v>22112</v>
      </c>
    </row>
    <row r="1401" spans="1:23" x14ac:dyDescent="0.35">
      <c r="A1401" t="s">
        <v>13110</v>
      </c>
      <c r="B1401" t="s">
        <v>13158</v>
      </c>
      <c r="C1401" t="s">
        <v>13169</v>
      </c>
      <c r="D1401" s="2">
        <v>1099</v>
      </c>
      <c r="E1401" s="9">
        <v>1500</v>
      </c>
      <c r="F1401" s="1">
        <v>0.27</v>
      </c>
      <c r="G1401">
        <v>4.5</v>
      </c>
      <c r="H1401" s="4">
        <v>1065</v>
      </c>
      <c r="I1401" t="str">
        <f t="shared" si="21"/>
        <v>&lt;50%</v>
      </c>
      <c r="J1401" t="str" cm="1">
        <f t="array" ref="J1401">_xlfn.IFS(G1401&lt;=2,"0-2.0",G1401&lt;=3,"2.1-3.0",G1401&lt;=4,"3.1-4.0",G1401&lt;=5,"4.1-5.0")</f>
        <v>4.1-5.0</v>
      </c>
      <c r="K1401" s="6">
        <f>amazontable[[#This Row],[Discounted Price]]*H1401</f>
        <v>1170435</v>
      </c>
      <c r="L1401" s="7" t="str" cm="1">
        <f t="array" ref="L1401">_xlfn.IFS(D1401&lt;=200,"0-200",D1401&lt;=500,"201-500",D1401&gt;500,"501 &amp; above")</f>
        <v>501 &amp; above</v>
      </c>
      <c r="M1401" t="str" cm="1">
        <f t="array" ref="M1401">_xlfn.IFS(H1401&lt;1000,"0-999",H1401&lt;10000,"1,000-9,999",H1401&gt;10000,"10,001&amp; above")</f>
        <v>1,000-9,999</v>
      </c>
      <c r="N1401" t="s">
        <v>12360</v>
      </c>
      <c r="O1401" t="s">
        <v>12366</v>
      </c>
      <c r="P1401" s="19" t="s">
        <v>22113</v>
      </c>
      <c r="Q1401" t="s">
        <v>22114</v>
      </c>
      <c r="R1401" t="s">
        <v>22115</v>
      </c>
      <c r="S1401" t="s">
        <v>22116</v>
      </c>
      <c r="T1401" t="s">
        <v>22117</v>
      </c>
      <c r="U1401" t="s">
        <v>22118</v>
      </c>
      <c r="V1401" t="s">
        <v>22119</v>
      </c>
      <c r="W1401" t="s">
        <v>22120</v>
      </c>
    </row>
    <row r="1402" spans="1:23" x14ac:dyDescent="0.35">
      <c r="A1402" t="s">
        <v>13110</v>
      </c>
      <c r="B1402" t="s">
        <v>13158</v>
      </c>
      <c r="C1402" t="s">
        <v>13159</v>
      </c>
      <c r="D1402" s="2">
        <v>1928</v>
      </c>
      <c r="E1402" s="9">
        <v>2590</v>
      </c>
      <c r="F1402" s="1">
        <v>0.26</v>
      </c>
      <c r="G1402">
        <v>4</v>
      </c>
      <c r="H1402" s="4">
        <v>2377</v>
      </c>
      <c r="I1402" t="str">
        <f t="shared" si="21"/>
        <v>&lt;50%</v>
      </c>
      <c r="J1402" t="str" cm="1">
        <f t="array" ref="J1402">_xlfn.IFS(G1402&lt;=2,"0-2.0",G1402&lt;=3,"2.1-3.0",G1402&lt;=4,"3.1-4.0",G1402&lt;=5,"4.1-5.0")</f>
        <v>3.1-4.0</v>
      </c>
      <c r="K1402" s="6">
        <f>amazontable[[#This Row],[Discounted Price]]*H1402</f>
        <v>4582856</v>
      </c>
      <c r="L1402" s="7" t="str" cm="1">
        <f t="array" ref="L1402">_xlfn.IFS(D1402&lt;=200,"0-200",D1402&lt;=500,"201-500",D1402&gt;500,"501 &amp; above")</f>
        <v>501 &amp; above</v>
      </c>
      <c r="M1402" t="str" cm="1">
        <f t="array" ref="M1402">_xlfn.IFS(H1402&lt;1000,"0-999",H1402&lt;10000,"1,000-9,999",H1402&gt;10000,"10,001&amp; above")</f>
        <v>1,000-9,999</v>
      </c>
      <c r="N1402" t="s">
        <v>12371</v>
      </c>
      <c r="O1402" t="s">
        <v>12376</v>
      </c>
      <c r="P1402" s="19" t="s">
        <v>22121</v>
      </c>
      <c r="Q1402" t="s">
        <v>22122</v>
      </c>
      <c r="R1402" t="s">
        <v>22123</v>
      </c>
      <c r="S1402" t="s">
        <v>22124</v>
      </c>
      <c r="T1402" t="s">
        <v>22125</v>
      </c>
      <c r="U1402" t="s">
        <v>22126</v>
      </c>
      <c r="V1402" t="s">
        <v>22127</v>
      </c>
      <c r="W1402" t="s">
        <v>22128</v>
      </c>
    </row>
    <row r="1403" spans="1:23" x14ac:dyDescent="0.35">
      <c r="A1403" t="s">
        <v>13110</v>
      </c>
      <c r="B1403" t="s">
        <v>13160</v>
      </c>
      <c r="C1403" t="s">
        <v>13165</v>
      </c>
      <c r="D1403" s="2">
        <v>3249</v>
      </c>
      <c r="E1403" s="9">
        <v>6299</v>
      </c>
      <c r="F1403" s="1">
        <v>0.48</v>
      </c>
      <c r="G1403">
        <v>3.9</v>
      </c>
      <c r="H1403" s="4">
        <v>2569</v>
      </c>
      <c r="I1403" t="str">
        <f t="shared" si="21"/>
        <v>&lt;50%</v>
      </c>
      <c r="J1403" t="str" cm="1">
        <f t="array" ref="J1403">_xlfn.IFS(G1403&lt;=2,"0-2.0",G1403&lt;=3,"2.1-3.0",G1403&lt;=4,"3.1-4.0",G1403&lt;=5,"4.1-5.0")</f>
        <v>3.1-4.0</v>
      </c>
      <c r="K1403" s="6">
        <f>amazontable[[#This Row],[Discounted Price]]*H1403</f>
        <v>8346681</v>
      </c>
      <c r="L1403" s="7" t="str" cm="1">
        <f t="array" ref="L1403">_xlfn.IFS(D1403&lt;=200,"0-200",D1403&lt;=500,"201-500",D1403&gt;500,"501 &amp; above")</f>
        <v>501 &amp; above</v>
      </c>
      <c r="M1403" t="str" cm="1">
        <f t="array" ref="M1403">_xlfn.IFS(H1403&lt;1000,"0-999",H1403&lt;10000,"1,000-9,999",H1403&gt;10000,"10,001&amp; above")</f>
        <v>1,000-9,999</v>
      </c>
      <c r="N1403" t="s">
        <v>12381</v>
      </c>
      <c r="O1403" t="s">
        <v>12386</v>
      </c>
      <c r="P1403" s="19" t="s">
        <v>22129</v>
      </c>
      <c r="Q1403" t="s">
        <v>22130</v>
      </c>
      <c r="R1403" t="s">
        <v>22131</v>
      </c>
      <c r="S1403" t="s">
        <v>22132</v>
      </c>
      <c r="T1403" t="s">
        <v>22133</v>
      </c>
      <c r="U1403" t="s">
        <v>22134</v>
      </c>
      <c r="V1403" t="s">
        <v>22135</v>
      </c>
      <c r="W1403" t="s">
        <v>22136</v>
      </c>
    </row>
    <row r="1404" spans="1:23" x14ac:dyDescent="0.35">
      <c r="A1404" t="s">
        <v>13110</v>
      </c>
      <c r="B1404" t="s">
        <v>13158</v>
      </c>
      <c r="C1404" t="s">
        <v>13159</v>
      </c>
      <c r="D1404" s="2">
        <v>1199</v>
      </c>
      <c r="E1404" s="9">
        <v>1795</v>
      </c>
      <c r="F1404" s="1">
        <v>0.33</v>
      </c>
      <c r="G1404">
        <v>4.2</v>
      </c>
      <c r="H1404" s="4">
        <v>5967</v>
      </c>
      <c r="I1404" t="str">
        <f t="shared" si="21"/>
        <v>&lt;50%</v>
      </c>
      <c r="J1404" t="str" cm="1">
        <f t="array" ref="J1404">_xlfn.IFS(G1404&lt;=2,"0-2.0",G1404&lt;=3,"2.1-3.0",G1404&lt;=4,"3.1-4.0",G1404&lt;=5,"4.1-5.0")</f>
        <v>4.1-5.0</v>
      </c>
      <c r="K1404" s="6">
        <f>amazontable[[#This Row],[Discounted Price]]*H1404</f>
        <v>7154433</v>
      </c>
      <c r="L1404" s="7" t="str" cm="1">
        <f t="array" ref="L1404">_xlfn.IFS(D1404&lt;=200,"0-200",D1404&lt;=500,"201-500",D1404&gt;500,"501 &amp; above")</f>
        <v>501 &amp; above</v>
      </c>
      <c r="M1404" t="str" cm="1">
        <f t="array" ref="M1404">_xlfn.IFS(H1404&lt;1000,"0-999",H1404&lt;10000,"1,000-9,999",H1404&gt;10000,"10,001&amp; above")</f>
        <v>1,000-9,999</v>
      </c>
      <c r="N1404" t="s">
        <v>12391</v>
      </c>
      <c r="O1404" t="s">
        <v>12396</v>
      </c>
      <c r="P1404" s="19" t="s">
        <v>22137</v>
      </c>
      <c r="Q1404" t="s">
        <v>22138</v>
      </c>
      <c r="R1404" t="s">
        <v>22139</v>
      </c>
      <c r="S1404" t="s">
        <v>22140</v>
      </c>
      <c r="T1404" t="s">
        <v>22141</v>
      </c>
      <c r="U1404" t="s">
        <v>22142</v>
      </c>
      <c r="V1404" t="s">
        <v>22143</v>
      </c>
      <c r="W1404" t="s">
        <v>22144</v>
      </c>
    </row>
    <row r="1405" spans="1:23" x14ac:dyDescent="0.35">
      <c r="A1405" t="s">
        <v>13110</v>
      </c>
      <c r="B1405" t="s">
        <v>13158</v>
      </c>
      <c r="C1405" t="s">
        <v>13159</v>
      </c>
      <c r="D1405" s="2">
        <v>1456</v>
      </c>
      <c r="E1405" s="9">
        <v>3190</v>
      </c>
      <c r="F1405" s="1">
        <v>0.54</v>
      </c>
      <c r="G1405">
        <v>4.0999999999999996</v>
      </c>
      <c r="H1405" s="4">
        <v>1776</v>
      </c>
      <c r="I1405" t="str">
        <f t="shared" si="21"/>
        <v>50% or more</v>
      </c>
      <c r="J1405" t="str" cm="1">
        <f t="array" ref="J1405">_xlfn.IFS(G1405&lt;=2,"0-2.0",G1405&lt;=3,"2.1-3.0",G1405&lt;=4,"3.1-4.0",G1405&lt;=5,"4.1-5.0")</f>
        <v>4.1-5.0</v>
      </c>
      <c r="K1405" s="6">
        <f>amazontable[[#This Row],[Discounted Price]]*H1405</f>
        <v>2585856</v>
      </c>
      <c r="L1405" s="7" t="str" cm="1">
        <f t="array" ref="L1405">_xlfn.IFS(D1405&lt;=200,"0-200",D1405&lt;=500,"201-500",D1405&gt;500,"501 &amp; above")</f>
        <v>501 &amp; above</v>
      </c>
      <c r="M1405" t="str" cm="1">
        <f t="array" ref="M1405">_xlfn.IFS(H1405&lt;1000,"0-999",H1405&lt;10000,"1,000-9,999",H1405&gt;10000,"10,001&amp; above")</f>
        <v>1,000-9,999</v>
      </c>
      <c r="N1405" t="s">
        <v>12401</v>
      </c>
      <c r="O1405" t="s">
        <v>12406</v>
      </c>
      <c r="P1405" s="19" t="s">
        <v>22145</v>
      </c>
      <c r="Q1405" t="s">
        <v>22146</v>
      </c>
      <c r="R1405" t="s">
        <v>22147</v>
      </c>
      <c r="S1405" t="s">
        <v>22148</v>
      </c>
      <c r="T1405" t="s">
        <v>22149</v>
      </c>
      <c r="U1405" t="s">
        <v>22150</v>
      </c>
      <c r="V1405" t="s">
        <v>22151</v>
      </c>
      <c r="W1405" t="s">
        <v>22152</v>
      </c>
    </row>
    <row r="1406" spans="1:23" x14ac:dyDescent="0.35">
      <c r="A1406" t="s">
        <v>13110</v>
      </c>
      <c r="B1406" t="s">
        <v>13158</v>
      </c>
      <c r="C1406" t="s">
        <v>13159</v>
      </c>
      <c r="D1406" s="2">
        <v>3349</v>
      </c>
      <c r="E1406" s="9">
        <v>4799</v>
      </c>
      <c r="F1406" s="1">
        <v>0.3</v>
      </c>
      <c r="G1406">
        <v>3.7</v>
      </c>
      <c r="H1406" s="4">
        <v>4200</v>
      </c>
      <c r="I1406" t="str">
        <f t="shared" si="21"/>
        <v>&lt;50%</v>
      </c>
      <c r="J1406" t="str" cm="1">
        <f t="array" ref="J1406">_xlfn.IFS(G1406&lt;=2,"0-2.0",G1406&lt;=3,"2.1-3.0",G1406&lt;=4,"3.1-4.0",G1406&lt;=5,"4.1-5.0")</f>
        <v>3.1-4.0</v>
      </c>
      <c r="K1406" s="6">
        <f>amazontable[[#This Row],[Discounted Price]]*H1406</f>
        <v>14065800</v>
      </c>
      <c r="L1406" s="7" t="str" cm="1">
        <f t="array" ref="L1406">_xlfn.IFS(D1406&lt;=200,"0-200",D1406&lt;=500,"201-500",D1406&gt;500,"501 &amp; above")</f>
        <v>501 &amp; above</v>
      </c>
      <c r="M1406" t="str" cm="1">
        <f t="array" ref="M1406">_xlfn.IFS(H1406&lt;1000,"0-999",H1406&lt;10000,"1,000-9,999",H1406&gt;10000,"10,001&amp; above")</f>
        <v>1,000-9,999</v>
      </c>
      <c r="N1406" t="s">
        <v>12411</v>
      </c>
      <c r="O1406" t="s">
        <v>12416</v>
      </c>
      <c r="P1406" s="19" t="s">
        <v>22153</v>
      </c>
      <c r="Q1406" t="s">
        <v>22154</v>
      </c>
      <c r="R1406" t="s">
        <v>22155</v>
      </c>
      <c r="S1406" t="s">
        <v>22156</v>
      </c>
      <c r="T1406" t="s">
        <v>22157</v>
      </c>
      <c r="U1406" t="s">
        <v>22158</v>
      </c>
      <c r="V1406" t="s">
        <v>22159</v>
      </c>
      <c r="W1406" t="s">
        <v>22160</v>
      </c>
    </row>
    <row r="1407" spans="1:23" x14ac:dyDescent="0.35">
      <c r="A1407" t="s">
        <v>13110</v>
      </c>
      <c r="B1407" t="s">
        <v>13158</v>
      </c>
      <c r="C1407" t="s">
        <v>13162</v>
      </c>
      <c r="D1407" s="2">
        <v>4899</v>
      </c>
      <c r="E1407" s="9">
        <v>8999</v>
      </c>
      <c r="F1407" s="1">
        <v>0.46</v>
      </c>
      <c r="G1407">
        <v>4.0999999999999996</v>
      </c>
      <c r="H1407" s="4">
        <v>297</v>
      </c>
      <c r="I1407" t="str">
        <f t="shared" si="21"/>
        <v>&lt;50%</v>
      </c>
      <c r="J1407" t="str" cm="1">
        <f t="array" ref="J1407">_xlfn.IFS(G1407&lt;=2,"0-2.0",G1407&lt;=3,"2.1-3.0",G1407&lt;=4,"3.1-4.0",G1407&lt;=5,"4.1-5.0")</f>
        <v>4.1-5.0</v>
      </c>
      <c r="K1407" s="6">
        <f>amazontable[[#This Row],[Discounted Price]]*H1407</f>
        <v>1455003</v>
      </c>
      <c r="L1407" s="7" t="str" cm="1">
        <f t="array" ref="L1407">_xlfn.IFS(D1407&lt;=200,"0-200",D1407&lt;=500,"201-500",D1407&gt;500,"501 &amp; above")</f>
        <v>501 &amp; above</v>
      </c>
      <c r="M1407" t="str" cm="1">
        <f t="array" ref="M1407">_xlfn.IFS(H1407&lt;1000,"0-999",H1407&lt;10000,"1,000-9,999",H1407&gt;10000,"10,001&amp; above")</f>
        <v>0-999</v>
      </c>
      <c r="N1407" t="s">
        <v>12421</v>
      </c>
      <c r="O1407" t="s">
        <v>12426</v>
      </c>
      <c r="P1407" s="19" t="s">
        <v>22161</v>
      </c>
      <c r="Q1407" t="s">
        <v>22162</v>
      </c>
      <c r="R1407" t="s">
        <v>22163</v>
      </c>
      <c r="S1407" t="s">
        <v>22164</v>
      </c>
      <c r="T1407" t="s">
        <v>22165</v>
      </c>
      <c r="U1407" t="s">
        <v>22166</v>
      </c>
      <c r="V1407" t="s">
        <v>22167</v>
      </c>
      <c r="W1407" t="s">
        <v>22168</v>
      </c>
    </row>
    <row r="1408" spans="1:23" x14ac:dyDescent="0.35">
      <c r="A1408" t="s">
        <v>13110</v>
      </c>
      <c r="B1408" t="s">
        <v>13158</v>
      </c>
      <c r="C1408" t="s">
        <v>13159</v>
      </c>
      <c r="D1408" s="2">
        <v>1199</v>
      </c>
      <c r="E1408" s="9">
        <v>1899</v>
      </c>
      <c r="F1408" s="1">
        <v>0.37</v>
      </c>
      <c r="G1408">
        <v>4.2</v>
      </c>
      <c r="H1408" s="4">
        <v>3858</v>
      </c>
      <c r="I1408" t="str">
        <f t="shared" si="21"/>
        <v>&lt;50%</v>
      </c>
      <c r="J1408" t="str" cm="1">
        <f t="array" ref="J1408">_xlfn.IFS(G1408&lt;=2,"0-2.0",G1408&lt;=3,"2.1-3.0",G1408&lt;=4,"3.1-4.0",G1408&lt;=5,"4.1-5.0")</f>
        <v>4.1-5.0</v>
      </c>
      <c r="K1408" s="6">
        <f>amazontable[[#This Row],[Discounted Price]]*H1408</f>
        <v>4625742</v>
      </c>
      <c r="L1408" s="7" t="str" cm="1">
        <f t="array" ref="L1408">_xlfn.IFS(D1408&lt;=200,"0-200",D1408&lt;=500,"201-500",D1408&gt;500,"501 &amp; above")</f>
        <v>501 &amp; above</v>
      </c>
      <c r="M1408" t="str" cm="1">
        <f t="array" ref="M1408">_xlfn.IFS(H1408&lt;1000,"0-999",H1408&lt;10000,"1,000-9,999",H1408&gt;10000,"10,001&amp; above")</f>
        <v>1,000-9,999</v>
      </c>
      <c r="N1408" t="s">
        <v>12431</v>
      </c>
      <c r="O1408" t="s">
        <v>12436</v>
      </c>
      <c r="P1408" s="19" t="s">
        <v>22169</v>
      </c>
      <c r="Q1408" t="s">
        <v>22170</v>
      </c>
      <c r="R1408" t="s">
        <v>22171</v>
      </c>
      <c r="S1408" t="s">
        <v>22172</v>
      </c>
      <c r="T1408" t="s">
        <v>22173</v>
      </c>
      <c r="U1408" t="s">
        <v>22174</v>
      </c>
      <c r="V1408" t="s">
        <v>22175</v>
      </c>
      <c r="W1408" t="s">
        <v>22176</v>
      </c>
    </row>
    <row r="1409" spans="1:23" x14ac:dyDescent="0.35">
      <c r="A1409" t="s">
        <v>13110</v>
      </c>
      <c r="B1409" t="s">
        <v>13160</v>
      </c>
      <c r="C1409" t="s">
        <v>13179</v>
      </c>
      <c r="D1409" s="2">
        <v>3290</v>
      </c>
      <c r="E1409" s="9">
        <v>5799</v>
      </c>
      <c r="F1409" s="1">
        <v>0.43</v>
      </c>
      <c r="G1409">
        <v>4.3</v>
      </c>
      <c r="H1409" s="4">
        <v>168</v>
      </c>
      <c r="I1409" t="str">
        <f t="shared" si="21"/>
        <v>&lt;50%</v>
      </c>
      <c r="J1409" t="str" cm="1">
        <f t="array" ref="J1409">_xlfn.IFS(G1409&lt;=2,"0-2.0",G1409&lt;=3,"2.1-3.0",G1409&lt;=4,"3.1-4.0",G1409&lt;=5,"4.1-5.0")</f>
        <v>4.1-5.0</v>
      </c>
      <c r="K1409" s="6">
        <f>amazontable[[#This Row],[Discounted Price]]*H1409</f>
        <v>552720</v>
      </c>
      <c r="L1409" s="7" t="str" cm="1">
        <f t="array" ref="L1409">_xlfn.IFS(D1409&lt;=200,"0-200",D1409&lt;=500,"201-500",D1409&gt;500,"501 &amp; above")</f>
        <v>501 &amp; above</v>
      </c>
      <c r="M1409" t="str" cm="1">
        <f t="array" ref="M1409">_xlfn.IFS(H1409&lt;1000,"0-999",H1409&lt;10000,"1,000-9,999",H1409&gt;10000,"10,001&amp; above")</f>
        <v>0-999</v>
      </c>
      <c r="N1409" t="s">
        <v>12441</v>
      </c>
      <c r="O1409" t="s">
        <v>12446</v>
      </c>
      <c r="P1409" s="19" t="s">
        <v>22177</v>
      </c>
      <c r="Q1409" t="s">
        <v>22178</v>
      </c>
      <c r="R1409" t="s">
        <v>22179</v>
      </c>
      <c r="S1409" t="s">
        <v>22180</v>
      </c>
      <c r="T1409" t="s">
        <v>22181</v>
      </c>
      <c r="U1409" t="s">
        <v>22182</v>
      </c>
      <c r="V1409" t="s">
        <v>22183</v>
      </c>
      <c r="W1409" t="s">
        <v>22184</v>
      </c>
    </row>
    <row r="1410" spans="1:23" x14ac:dyDescent="0.35">
      <c r="A1410" t="s">
        <v>13110</v>
      </c>
      <c r="B1410" t="s">
        <v>13158</v>
      </c>
      <c r="C1410" t="s">
        <v>13162</v>
      </c>
      <c r="D1410">
        <v>179</v>
      </c>
      <c r="E1410" s="9">
        <v>799</v>
      </c>
      <c r="F1410" s="1">
        <v>0.78</v>
      </c>
      <c r="G1410">
        <v>3.6</v>
      </c>
      <c r="H1410" s="4">
        <v>101</v>
      </c>
      <c r="I1410" t="str">
        <f t="shared" si="21"/>
        <v>50% or more</v>
      </c>
      <c r="J1410" t="str" cm="1">
        <f t="array" ref="J1410">_xlfn.IFS(G1410&lt;=2,"0-2.0",G1410&lt;=3,"2.1-3.0",G1410&lt;=4,"3.1-4.0",G1410&lt;=5,"4.1-5.0")</f>
        <v>3.1-4.0</v>
      </c>
      <c r="K1410" s="6">
        <f>amazontable[[#This Row],[Discounted Price]]*H1410</f>
        <v>18079</v>
      </c>
      <c r="L1410" s="7" t="str" cm="1">
        <f t="array" ref="L1410">_xlfn.IFS(D1410&lt;=200,"0-200",D1410&lt;=500,"201-500",D1410&gt;500,"501 &amp; above")</f>
        <v>0-200</v>
      </c>
      <c r="M1410" t="str" cm="1">
        <f t="array" ref="M1410">_xlfn.IFS(H1410&lt;1000,"0-999",H1410&lt;10000,"1,000-9,999",H1410&gt;10000,"10,001&amp; above")</f>
        <v>0-999</v>
      </c>
      <c r="N1410" t="s">
        <v>12451</v>
      </c>
      <c r="O1410" t="s">
        <v>12456</v>
      </c>
      <c r="P1410" s="19" t="s">
        <v>22185</v>
      </c>
      <c r="Q1410" t="s">
        <v>22186</v>
      </c>
      <c r="R1410" t="s">
        <v>22187</v>
      </c>
      <c r="S1410" t="s">
        <v>22188</v>
      </c>
      <c r="T1410" t="s">
        <v>22189</v>
      </c>
      <c r="U1410" t="s">
        <v>22190</v>
      </c>
      <c r="V1410" t="s">
        <v>22191</v>
      </c>
      <c r="W1410" t="s">
        <v>22192</v>
      </c>
    </row>
    <row r="1411" spans="1:23" x14ac:dyDescent="0.35">
      <c r="A1411" t="s">
        <v>13110</v>
      </c>
      <c r="B1411" t="s">
        <v>13158</v>
      </c>
      <c r="C1411" t="s">
        <v>13169</v>
      </c>
      <c r="D1411">
        <v>149</v>
      </c>
      <c r="E1411" s="9">
        <v>300</v>
      </c>
      <c r="F1411" s="1">
        <v>0.5</v>
      </c>
      <c r="G1411">
        <v>4.0999999999999996</v>
      </c>
      <c r="H1411" s="4">
        <v>4074</v>
      </c>
      <c r="I1411" t="str">
        <f t="shared" ref="I1411:I1466" si="22">IF(F1411&gt;=50%,"50% or more","&lt;50%")</f>
        <v>50% or more</v>
      </c>
      <c r="J1411" t="str" cm="1">
        <f t="array" ref="J1411">_xlfn.IFS(G1411&lt;=2,"0-2.0",G1411&lt;=3,"2.1-3.0",G1411&lt;=4,"3.1-4.0",G1411&lt;=5,"4.1-5.0")</f>
        <v>4.1-5.0</v>
      </c>
      <c r="K1411" s="6">
        <f>amazontable[[#This Row],[Discounted Price]]*H1411</f>
        <v>607026</v>
      </c>
      <c r="L1411" s="7" t="str" cm="1">
        <f t="array" ref="L1411">_xlfn.IFS(D1411&lt;=200,"0-200",D1411&lt;=500,"201-500",D1411&gt;500,"501 &amp; above")</f>
        <v>0-200</v>
      </c>
      <c r="M1411" t="str" cm="1">
        <f t="array" ref="M1411">_xlfn.IFS(H1411&lt;1000,"0-999",H1411&lt;10000,"1,000-9,999",H1411&gt;10000,"10,001&amp; above")</f>
        <v>1,000-9,999</v>
      </c>
      <c r="N1411" t="s">
        <v>12461</v>
      </c>
      <c r="O1411" t="s">
        <v>12466</v>
      </c>
      <c r="P1411" s="19" t="s">
        <v>22193</v>
      </c>
      <c r="Q1411" t="s">
        <v>22194</v>
      </c>
      <c r="R1411" t="s">
        <v>22195</v>
      </c>
      <c r="S1411" t="s">
        <v>22196</v>
      </c>
      <c r="T1411" t="s">
        <v>22197</v>
      </c>
      <c r="U1411" t="s">
        <v>22198</v>
      </c>
      <c r="V1411" t="s">
        <v>22199</v>
      </c>
      <c r="W1411" t="s">
        <v>22200</v>
      </c>
    </row>
    <row r="1412" spans="1:23" x14ac:dyDescent="0.35">
      <c r="A1412" t="s">
        <v>13110</v>
      </c>
      <c r="B1412" t="s">
        <v>13158</v>
      </c>
      <c r="C1412" t="s">
        <v>13159</v>
      </c>
      <c r="D1412" s="2">
        <v>5490</v>
      </c>
      <c r="E1412" s="9">
        <v>7200</v>
      </c>
      <c r="F1412" s="1">
        <v>0.24</v>
      </c>
      <c r="G1412">
        <v>4.5</v>
      </c>
      <c r="H1412" s="4">
        <v>1408</v>
      </c>
      <c r="I1412" t="str">
        <f t="shared" si="22"/>
        <v>&lt;50%</v>
      </c>
      <c r="J1412" t="str" cm="1">
        <f t="array" ref="J1412">_xlfn.IFS(G1412&lt;=2,"0-2.0",G1412&lt;=3,"2.1-3.0",G1412&lt;=4,"3.1-4.0",G1412&lt;=5,"4.1-5.0")</f>
        <v>4.1-5.0</v>
      </c>
      <c r="K1412" s="6">
        <f>amazontable[[#This Row],[Discounted Price]]*H1412</f>
        <v>7729920</v>
      </c>
      <c r="L1412" s="7" t="str" cm="1">
        <f t="array" ref="L1412">_xlfn.IFS(D1412&lt;=200,"0-200",D1412&lt;=500,"201-500",D1412&gt;500,"501 &amp; above")</f>
        <v>501 &amp; above</v>
      </c>
      <c r="M1412" t="str" cm="1">
        <f t="array" ref="M1412">_xlfn.IFS(H1412&lt;1000,"0-999",H1412&lt;10000,"1,000-9,999",H1412&gt;10000,"10,001&amp; above")</f>
        <v>1,000-9,999</v>
      </c>
      <c r="N1412" t="s">
        <v>12471</v>
      </c>
      <c r="O1412" t="s">
        <v>12476</v>
      </c>
      <c r="P1412" s="19" t="s">
        <v>22201</v>
      </c>
      <c r="Q1412" t="s">
        <v>22202</v>
      </c>
      <c r="R1412" t="s">
        <v>22203</v>
      </c>
      <c r="S1412" t="s">
        <v>22204</v>
      </c>
      <c r="T1412" t="s">
        <v>22205</v>
      </c>
      <c r="U1412" t="s">
        <v>22206</v>
      </c>
      <c r="V1412" t="s">
        <v>22207</v>
      </c>
      <c r="W1412" t="s">
        <v>22208</v>
      </c>
    </row>
    <row r="1413" spans="1:23" x14ac:dyDescent="0.35">
      <c r="A1413" t="s">
        <v>13110</v>
      </c>
      <c r="B1413" t="s">
        <v>13158</v>
      </c>
      <c r="C1413" t="s">
        <v>13159</v>
      </c>
      <c r="D1413">
        <v>379</v>
      </c>
      <c r="E1413" s="9">
        <v>389</v>
      </c>
      <c r="F1413" s="1">
        <v>0.03</v>
      </c>
      <c r="G1413">
        <v>4.2</v>
      </c>
      <c r="H1413" s="4">
        <v>3739</v>
      </c>
      <c r="I1413" t="str">
        <f t="shared" si="22"/>
        <v>&lt;50%</v>
      </c>
      <c r="J1413" t="str" cm="1">
        <f t="array" ref="J1413">_xlfn.IFS(G1413&lt;=2,"0-2.0",G1413&lt;=3,"2.1-3.0",G1413&lt;=4,"3.1-4.0",G1413&lt;=5,"4.1-5.0")</f>
        <v>4.1-5.0</v>
      </c>
      <c r="K1413" s="6">
        <f>amazontable[[#This Row],[Discounted Price]]*H1413</f>
        <v>1417081</v>
      </c>
      <c r="L1413" s="7" t="str" cm="1">
        <f t="array" ref="L1413">_xlfn.IFS(D1413&lt;=200,"0-200",D1413&lt;=500,"201-500",D1413&gt;500,"501 &amp; above")</f>
        <v>201-500</v>
      </c>
      <c r="M1413" t="str" cm="1">
        <f t="array" ref="M1413">_xlfn.IFS(H1413&lt;1000,"0-999",H1413&lt;10000,"1,000-9,999",H1413&gt;10000,"10,001&amp; above")</f>
        <v>1,000-9,999</v>
      </c>
      <c r="N1413" t="s">
        <v>12481</v>
      </c>
      <c r="O1413" t="s">
        <v>12486</v>
      </c>
      <c r="P1413" s="19" t="s">
        <v>22209</v>
      </c>
      <c r="Q1413" t="s">
        <v>22210</v>
      </c>
      <c r="R1413" t="s">
        <v>22211</v>
      </c>
      <c r="S1413" t="s">
        <v>22212</v>
      </c>
      <c r="T1413" t="s">
        <v>22213</v>
      </c>
      <c r="U1413" t="s">
        <v>22214</v>
      </c>
      <c r="V1413" t="s">
        <v>22215</v>
      </c>
      <c r="W1413" t="s">
        <v>22216</v>
      </c>
    </row>
    <row r="1414" spans="1:23" x14ac:dyDescent="0.35">
      <c r="A1414" t="s">
        <v>13110</v>
      </c>
      <c r="B1414" t="s">
        <v>13158</v>
      </c>
      <c r="C1414" t="s">
        <v>13170</v>
      </c>
      <c r="D1414" s="2">
        <v>8699</v>
      </c>
      <c r="E1414" s="9">
        <v>13049</v>
      </c>
      <c r="F1414" s="1">
        <v>0.33</v>
      </c>
      <c r="G1414">
        <v>4.3</v>
      </c>
      <c r="H1414" s="4">
        <v>5891</v>
      </c>
      <c r="I1414" t="str">
        <f t="shared" si="22"/>
        <v>&lt;50%</v>
      </c>
      <c r="J1414" t="str" cm="1">
        <f t="array" ref="J1414">_xlfn.IFS(G1414&lt;=2,"0-2.0",G1414&lt;=3,"2.1-3.0",G1414&lt;=4,"3.1-4.0",G1414&lt;=5,"4.1-5.0")</f>
        <v>4.1-5.0</v>
      </c>
      <c r="K1414" s="6">
        <f>amazontable[[#This Row],[Discounted Price]]*H1414</f>
        <v>51245809</v>
      </c>
      <c r="L1414" s="7" t="str" cm="1">
        <f t="array" ref="L1414">_xlfn.IFS(D1414&lt;=200,"0-200",D1414&lt;=500,"201-500",D1414&gt;500,"501 &amp; above")</f>
        <v>501 &amp; above</v>
      </c>
      <c r="M1414" t="str" cm="1">
        <f t="array" ref="M1414">_xlfn.IFS(H1414&lt;1000,"0-999",H1414&lt;10000,"1,000-9,999",H1414&gt;10000,"10,001&amp; above")</f>
        <v>1,000-9,999</v>
      </c>
      <c r="N1414" t="s">
        <v>12491</v>
      </c>
      <c r="O1414" t="s">
        <v>12496</v>
      </c>
      <c r="P1414" s="19" t="s">
        <v>22217</v>
      </c>
      <c r="Q1414" t="s">
        <v>22218</v>
      </c>
      <c r="R1414" t="s">
        <v>22219</v>
      </c>
      <c r="S1414" t="s">
        <v>22220</v>
      </c>
      <c r="T1414" t="s">
        <v>22221</v>
      </c>
      <c r="U1414" t="s">
        <v>22222</v>
      </c>
      <c r="V1414" t="s">
        <v>22223</v>
      </c>
      <c r="W1414" t="s">
        <v>22224</v>
      </c>
    </row>
    <row r="1415" spans="1:23" x14ac:dyDescent="0.35">
      <c r="A1415" t="s">
        <v>13110</v>
      </c>
      <c r="B1415" t="s">
        <v>13158</v>
      </c>
      <c r="C1415" t="s">
        <v>13159</v>
      </c>
      <c r="D1415" s="3">
        <v>3041.67</v>
      </c>
      <c r="E1415" s="9">
        <v>5999</v>
      </c>
      <c r="F1415" s="1">
        <v>0.49</v>
      </c>
      <c r="G1415">
        <v>4</v>
      </c>
      <c r="H1415" s="4">
        <v>777</v>
      </c>
      <c r="I1415" t="str">
        <f t="shared" si="22"/>
        <v>&lt;50%</v>
      </c>
      <c r="J1415" t="str" cm="1">
        <f t="array" ref="J1415">_xlfn.IFS(G1415&lt;=2,"0-2.0",G1415&lt;=3,"2.1-3.0",G1415&lt;=4,"3.1-4.0",G1415&lt;=5,"4.1-5.0")</f>
        <v>3.1-4.0</v>
      </c>
      <c r="K1415" s="6">
        <f>amazontable[[#This Row],[Discounted Price]]*H1415</f>
        <v>2363377.59</v>
      </c>
      <c r="L1415" s="7" t="str" cm="1">
        <f t="array" ref="L1415">_xlfn.IFS(D1415&lt;=200,"0-200",D1415&lt;=500,"201-500",D1415&gt;500,"501 &amp; above")</f>
        <v>501 &amp; above</v>
      </c>
      <c r="M1415" t="str" cm="1">
        <f t="array" ref="M1415">_xlfn.IFS(H1415&lt;1000,"0-999",H1415&lt;10000,"1,000-9,999",H1415&gt;10000,"10,001&amp; above")</f>
        <v>0-999</v>
      </c>
      <c r="N1415" t="s">
        <v>12501</v>
      </c>
      <c r="O1415" t="s">
        <v>12506</v>
      </c>
      <c r="P1415" s="19" t="s">
        <v>22225</v>
      </c>
      <c r="Q1415" t="s">
        <v>22226</v>
      </c>
      <c r="R1415" t="s">
        <v>22227</v>
      </c>
      <c r="S1415" t="s">
        <v>22228</v>
      </c>
      <c r="T1415" t="s">
        <v>22229</v>
      </c>
      <c r="U1415" t="s">
        <v>22230</v>
      </c>
      <c r="V1415" t="s">
        <v>22231</v>
      </c>
      <c r="W1415" t="s">
        <v>22232</v>
      </c>
    </row>
    <row r="1416" spans="1:23" x14ac:dyDescent="0.35">
      <c r="A1416" t="s">
        <v>13110</v>
      </c>
      <c r="B1416" t="s">
        <v>13158</v>
      </c>
      <c r="C1416" t="s">
        <v>13159</v>
      </c>
      <c r="D1416" s="2">
        <v>1745</v>
      </c>
      <c r="E1416" s="9">
        <v>2400</v>
      </c>
      <c r="F1416" s="1">
        <v>0.27</v>
      </c>
      <c r="G1416">
        <v>4.2</v>
      </c>
      <c r="H1416" s="4">
        <v>14160</v>
      </c>
      <c r="I1416" t="str">
        <f t="shared" si="22"/>
        <v>&lt;50%</v>
      </c>
      <c r="J1416" t="str" cm="1">
        <f t="array" ref="J1416">_xlfn.IFS(G1416&lt;=2,"0-2.0",G1416&lt;=3,"2.1-3.0",G1416&lt;=4,"3.1-4.0",G1416&lt;=5,"4.1-5.0")</f>
        <v>4.1-5.0</v>
      </c>
      <c r="K1416" s="6">
        <f>amazontable[[#This Row],[Discounted Price]]*H1416</f>
        <v>24709200</v>
      </c>
      <c r="L1416" s="7" t="str" cm="1">
        <f t="array" ref="L1416">_xlfn.IFS(D1416&lt;=200,"0-200",D1416&lt;=500,"201-500",D1416&gt;500,"501 &amp; above")</f>
        <v>501 &amp; above</v>
      </c>
      <c r="M1416" t="str" cm="1">
        <f t="array" ref="M1416">_xlfn.IFS(H1416&lt;1000,"0-999",H1416&lt;10000,"1,000-9,999",H1416&gt;10000,"10,001&amp; above")</f>
        <v>10,001&amp; above</v>
      </c>
      <c r="N1416" t="s">
        <v>12511</v>
      </c>
      <c r="O1416" t="s">
        <v>12516</v>
      </c>
      <c r="P1416" s="19" t="s">
        <v>22233</v>
      </c>
      <c r="Q1416" t="s">
        <v>22234</v>
      </c>
      <c r="R1416" t="s">
        <v>22235</v>
      </c>
      <c r="S1416" t="s">
        <v>22236</v>
      </c>
      <c r="T1416" t="s">
        <v>22237</v>
      </c>
      <c r="U1416" t="s">
        <v>22238</v>
      </c>
      <c r="V1416" t="s">
        <v>22239</v>
      </c>
      <c r="W1416" t="s">
        <v>22240</v>
      </c>
    </row>
    <row r="1417" spans="1:23" x14ac:dyDescent="0.35">
      <c r="A1417" t="s">
        <v>13110</v>
      </c>
      <c r="B1417" t="s">
        <v>13158</v>
      </c>
      <c r="C1417" t="s">
        <v>13159</v>
      </c>
      <c r="D1417" s="2">
        <v>3180</v>
      </c>
      <c r="E1417" s="9">
        <v>5295</v>
      </c>
      <c r="F1417" s="1">
        <v>0.4</v>
      </c>
      <c r="G1417">
        <v>4.2</v>
      </c>
      <c r="H1417" s="4">
        <v>6919</v>
      </c>
      <c r="I1417" t="str">
        <f t="shared" si="22"/>
        <v>&lt;50%</v>
      </c>
      <c r="J1417" t="str" cm="1">
        <f t="array" ref="J1417">_xlfn.IFS(G1417&lt;=2,"0-2.0",G1417&lt;=3,"2.1-3.0",G1417&lt;=4,"3.1-4.0",G1417&lt;=5,"4.1-5.0")</f>
        <v>4.1-5.0</v>
      </c>
      <c r="K1417" s="6">
        <f>amazontable[[#This Row],[Discounted Price]]*H1417</f>
        <v>22002420</v>
      </c>
      <c r="L1417" s="7" t="str" cm="1">
        <f t="array" ref="L1417">_xlfn.IFS(D1417&lt;=200,"0-200",D1417&lt;=500,"201-500",D1417&gt;500,"501 &amp; above")</f>
        <v>501 &amp; above</v>
      </c>
      <c r="M1417" t="str" cm="1">
        <f t="array" ref="M1417">_xlfn.IFS(H1417&lt;1000,"0-999",H1417&lt;10000,"1,000-9,999",H1417&gt;10000,"10,001&amp; above")</f>
        <v>1,000-9,999</v>
      </c>
      <c r="N1417" t="s">
        <v>12521</v>
      </c>
      <c r="O1417" t="s">
        <v>12526</v>
      </c>
      <c r="P1417" s="19" t="s">
        <v>22241</v>
      </c>
      <c r="Q1417" t="s">
        <v>22242</v>
      </c>
      <c r="R1417" t="s">
        <v>22243</v>
      </c>
      <c r="S1417" t="s">
        <v>22244</v>
      </c>
      <c r="T1417" t="s">
        <v>22245</v>
      </c>
      <c r="U1417" t="s">
        <v>22246</v>
      </c>
      <c r="V1417" t="s">
        <v>22247</v>
      </c>
      <c r="W1417" t="s">
        <v>22248</v>
      </c>
    </row>
    <row r="1418" spans="1:23" x14ac:dyDescent="0.35">
      <c r="A1418" t="s">
        <v>13110</v>
      </c>
      <c r="B1418" t="s">
        <v>13158</v>
      </c>
      <c r="C1418" t="s">
        <v>13170</v>
      </c>
      <c r="D1418" s="2">
        <v>4999</v>
      </c>
      <c r="E1418" s="9">
        <v>24999</v>
      </c>
      <c r="F1418" s="1">
        <v>0.8</v>
      </c>
      <c r="G1418">
        <v>4.5</v>
      </c>
      <c r="H1418" s="4">
        <v>287</v>
      </c>
      <c r="I1418" t="str">
        <f t="shared" si="22"/>
        <v>50% or more</v>
      </c>
      <c r="J1418" t="str" cm="1">
        <f t="array" ref="J1418">_xlfn.IFS(G1418&lt;=2,"0-2.0",G1418&lt;=3,"2.1-3.0",G1418&lt;=4,"3.1-4.0",G1418&lt;=5,"4.1-5.0")</f>
        <v>4.1-5.0</v>
      </c>
      <c r="K1418" s="6">
        <f>amazontable[[#This Row],[Discounted Price]]*H1418</f>
        <v>1434713</v>
      </c>
      <c r="L1418" s="7" t="str" cm="1">
        <f t="array" ref="L1418">_xlfn.IFS(D1418&lt;=200,"0-200",D1418&lt;=500,"201-500",D1418&gt;500,"501 &amp; above")</f>
        <v>501 &amp; above</v>
      </c>
      <c r="M1418" t="str" cm="1">
        <f t="array" ref="M1418">_xlfn.IFS(H1418&lt;1000,"0-999",H1418&lt;10000,"1,000-9,999",H1418&gt;10000,"10,001&amp; above")</f>
        <v>0-999</v>
      </c>
      <c r="N1418" t="s">
        <v>12531</v>
      </c>
      <c r="O1418" t="s">
        <v>12536</v>
      </c>
      <c r="P1418" s="19" t="s">
        <v>22249</v>
      </c>
      <c r="Q1418" t="s">
        <v>22250</v>
      </c>
      <c r="R1418" t="s">
        <v>22251</v>
      </c>
      <c r="S1418" t="s">
        <v>22252</v>
      </c>
      <c r="T1418" t="s">
        <v>22253</v>
      </c>
      <c r="U1418" t="s">
        <v>22254</v>
      </c>
      <c r="V1418" t="s">
        <v>22255</v>
      </c>
      <c r="W1418" t="s">
        <v>22256</v>
      </c>
    </row>
    <row r="1419" spans="1:23" x14ac:dyDescent="0.35">
      <c r="A1419" t="s">
        <v>13110</v>
      </c>
      <c r="B1419" t="s">
        <v>13166</v>
      </c>
      <c r="C1419" t="s">
        <v>13167</v>
      </c>
      <c r="D1419">
        <v>390</v>
      </c>
      <c r="E1419" s="9">
        <v>799</v>
      </c>
      <c r="F1419" s="1">
        <v>0.51</v>
      </c>
      <c r="G1419">
        <v>3.8</v>
      </c>
      <c r="H1419" s="4">
        <v>287</v>
      </c>
      <c r="I1419" t="str">
        <f t="shared" si="22"/>
        <v>50% or more</v>
      </c>
      <c r="J1419" t="str" cm="1">
        <f t="array" ref="J1419">_xlfn.IFS(G1419&lt;=2,"0-2.0",G1419&lt;=3,"2.1-3.0",G1419&lt;=4,"3.1-4.0",G1419&lt;=5,"4.1-5.0")</f>
        <v>3.1-4.0</v>
      </c>
      <c r="K1419" s="6">
        <f>amazontable[[#This Row],[Discounted Price]]*H1419</f>
        <v>111930</v>
      </c>
      <c r="L1419" s="7" t="str" cm="1">
        <f t="array" ref="L1419">_xlfn.IFS(D1419&lt;=200,"0-200",D1419&lt;=500,"201-500",D1419&gt;500,"501 &amp; above")</f>
        <v>201-500</v>
      </c>
      <c r="M1419" t="str" cm="1">
        <f t="array" ref="M1419">_xlfn.IFS(H1419&lt;1000,"0-999",H1419&lt;10000,"1,000-9,999",H1419&gt;10000,"10,001&amp; above")</f>
        <v>0-999</v>
      </c>
      <c r="N1419" t="s">
        <v>12541</v>
      </c>
      <c r="O1419" t="s">
        <v>12546</v>
      </c>
      <c r="P1419" s="19" t="s">
        <v>22257</v>
      </c>
      <c r="Q1419" t="s">
        <v>22258</v>
      </c>
      <c r="R1419" t="s">
        <v>22259</v>
      </c>
      <c r="S1419" t="s">
        <v>22260</v>
      </c>
      <c r="T1419" t="s">
        <v>22261</v>
      </c>
      <c r="U1419" t="s">
        <v>22262</v>
      </c>
      <c r="V1419" t="s">
        <v>22263</v>
      </c>
      <c r="W1419" t="s">
        <v>22264</v>
      </c>
    </row>
    <row r="1420" spans="1:23" x14ac:dyDescent="0.35">
      <c r="A1420" t="s">
        <v>13110</v>
      </c>
      <c r="B1420" t="s">
        <v>13158</v>
      </c>
      <c r="C1420" t="s">
        <v>13159</v>
      </c>
      <c r="D1420" s="2">
        <v>1999</v>
      </c>
      <c r="E1420" s="9">
        <v>2999</v>
      </c>
      <c r="F1420" s="1">
        <v>0.33</v>
      </c>
      <c r="G1420">
        <v>4.4000000000000004</v>
      </c>
      <c r="H1420" s="4">
        <v>388</v>
      </c>
      <c r="I1420" t="str">
        <f t="shared" si="22"/>
        <v>&lt;50%</v>
      </c>
      <c r="J1420" t="str" cm="1">
        <f t="array" ref="J1420">_xlfn.IFS(G1420&lt;=2,"0-2.0",G1420&lt;=3,"2.1-3.0",G1420&lt;=4,"3.1-4.0",G1420&lt;=5,"4.1-5.0")</f>
        <v>4.1-5.0</v>
      </c>
      <c r="K1420" s="6">
        <f>amazontable[[#This Row],[Discounted Price]]*H1420</f>
        <v>775612</v>
      </c>
      <c r="L1420" s="7" t="str" cm="1">
        <f t="array" ref="L1420">_xlfn.IFS(D1420&lt;=200,"0-200",D1420&lt;=500,"201-500",D1420&gt;500,"501 &amp; above")</f>
        <v>501 &amp; above</v>
      </c>
      <c r="M1420" t="str" cm="1">
        <f t="array" ref="M1420">_xlfn.IFS(H1420&lt;1000,"0-999",H1420&lt;10000,"1,000-9,999",H1420&gt;10000,"10,001&amp; above")</f>
        <v>0-999</v>
      </c>
      <c r="N1420" t="s">
        <v>12551</v>
      </c>
      <c r="O1420" t="s">
        <v>12557</v>
      </c>
      <c r="P1420" s="19" t="s">
        <v>22265</v>
      </c>
      <c r="Q1420" t="s">
        <v>22266</v>
      </c>
      <c r="R1420" t="s">
        <v>22267</v>
      </c>
      <c r="S1420" t="s">
        <v>22268</v>
      </c>
      <c r="T1420" t="s">
        <v>22269</v>
      </c>
      <c r="U1420" t="s">
        <v>22270</v>
      </c>
      <c r="V1420" t="s">
        <v>22271</v>
      </c>
      <c r="W1420" t="s">
        <v>22272</v>
      </c>
    </row>
    <row r="1421" spans="1:23" x14ac:dyDescent="0.35">
      <c r="A1421" t="s">
        <v>13110</v>
      </c>
      <c r="B1421" t="s">
        <v>13158</v>
      </c>
      <c r="C1421" t="s">
        <v>13159</v>
      </c>
      <c r="D1421" s="2">
        <v>1624</v>
      </c>
      <c r="E1421" s="9">
        <v>2495</v>
      </c>
      <c r="F1421" s="1">
        <v>0.35</v>
      </c>
      <c r="G1421">
        <v>4.0999999999999996</v>
      </c>
      <c r="H1421" s="4">
        <v>827</v>
      </c>
      <c r="I1421" t="str">
        <f t="shared" si="22"/>
        <v>&lt;50%</v>
      </c>
      <c r="J1421" t="str" cm="1">
        <f t="array" ref="J1421">_xlfn.IFS(G1421&lt;=2,"0-2.0",G1421&lt;=3,"2.1-3.0",G1421&lt;=4,"3.1-4.0",G1421&lt;=5,"4.1-5.0")</f>
        <v>4.1-5.0</v>
      </c>
      <c r="K1421" s="6">
        <f>amazontable[[#This Row],[Discounted Price]]*H1421</f>
        <v>1343048</v>
      </c>
      <c r="L1421" s="7" t="str" cm="1">
        <f t="array" ref="L1421">_xlfn.IFS(D1421&lt;=200,"0-200",D1421&lt;=500,"201-500",D1421&gt;500,"501 &amp; above")</f>
        <v>501 &amp; above</v>
      </c>
      <c r="M1421" t="str" cm="1">
        <f t="array" ref="M1421">_xlfn.IFS(H1421&lt;1000,"0-999",H1421&lt;10000,"1,000-9,999",H1421&gt;10000,"10,001&amp; above")</f>
        <v>0-999</v>
      </c>
      <c r="N1421" t="s">
        <v>12562</v>
      </c>
      <c r="O1421" t="s">
        <v>12567</v>
      </c>
      <c r="P1421" s="19" t="s">
        <v>22273</v>
      </c>
      <c r="Q1421" t="s">
        <v>22274</v>
      </c>
      <c r="R1421" t="s">
        <v>22275</v>
      </c>
      <c r="S1421" t="s">
        <v>22276</v>
      </c>
      <c r="T1421" t="s">
        <v>22277</v>
      </c>
      <c r="U1421" t="s">
        <v>22278</v>
      </c>
      <c r="V1421" t="s">
        <v>22279</v>
      </c>
      <c r="W1421" t="s">
        <v>22280</v>
      </c>
    </row>
    <row r="1422" spans="1:23" x14ac:dyDescent="0.35">
      <c r="A1422" t="s">
        <v>13110</v>
      </c>
      <c r="B1422" t="s">
        <v>13158</v>
      </c>
      <c r="C1422" t="s">
        <v>13169</v>
      </c>
      <c r="D1422">
        <v>184</v>
      </c>
      <c r="E1422" s="9">
        <v>450</v>
      </c>
      <c r="F1422" s="1">
        <v>0.59</v>
      </c>
      <c r="G1422">
        <v>4.2</v>
      </c>
      <c r="H1422" s="4">
        <v>4971</v>
      </c>
      <c r="I1422" t="str">
        <f t="shared" si="22"/>
        <v>50% or more</v>
      </c>
      <c r="J1422" t="str" cm="1">
        <f t="array" ref="J1422">_xlfn.IFS(G1422&lt;=2,"0-2.0",G1422&lt;=3,"2.1-3.0",G1422&lt;=4,"3.1-4.0",G1422&lt;=5,"4.1-5.0")</f>
        <v>4.1-5.0</v>
      </c>
      <c r="K1422" s="6">
        <f>amazontable[[#This Row],[Discounted Price]]*H1422</f>
        <v>914664</v>
      </c>
      <c r="L1422" s="7" t="str" cm="1">
        <f t="array" ref="L1422">_xlfn.IFS(D1422&lt;=200,"0-200",D1422&lt;=500,"201-500",D1422&gt;500,"501 &amp; above")</f>
        <v>0-200</v>
      </c>
      <c r="M1422" t="str" cm="1">
        <f t="array" ref="M1422">_xlfn.IFS(H1422&lt;1000,"0-999",H1422&lt;10000,"1,000-9,999",H1422&gt;10000,"10,001&amp; above")</f>
        <v>1,000-9,999</v>
      </c>
      <c r="N1422" t="s">
        <v>12572</v>
      </c>
      <c r="O1422" t="s">
        <v>12577</v>
      </c>
      <c r="P1422" s="19" t="s">
        <v>22281</v>
      </c>
      <c r="Q1422" t="s">
        <v>22282</v>
      </c>
      <c r="R1422" t="s">
        <v>22283</v>
      </c>
      <c r="S1422" t="s">
        <v>22284</v>
      </c>
      <c r="T1422" t="s">
        <v>22285</v>
      </c>
      <c r="U1422" t="s">
        <v>22286</v>
      </c>
      <c r="V1422" t="s">
        <v>22287</v>
      </c>
      <c r="W1422" t="s">
        <v>22288</v>
      </c>
    </row>
    <row r="1423" spans="1:23" x14ac:dyDescent="0.35">
      <c r="A1423" t="s">
        <v>13110</v>
      </c>
      <c r="B1423" t="s">
        <v>13158</v>
      </c>
      <c r="C1423" t="s">
        <v>13162</v>
      </c>
      <c r="D1423">
        <v>445</v>
      </c>
      <c r="E1423" s="9">
        <v>999</v>
      </c>
      <c r="F1423" s="1">
        <v>0.55000000000000004</v>
      </c>
      <c r="G1423">
        <v>4.3</v>
      </c>
      <c r="H1423" s="4">
        <v>229</v>
      </c>
      <c r="I1423" t="str">
        <f t="shared" si="22"/>
        <v>50% or more</v>
      </c>
      <c r="J1423" t="str" cm="1">
        <f t="array" ref="J1423">_xlfn.IFS(G1423&lt;=2,"0-2.0",G1423&lt;=3,"2.1-3.0",G1423&lt;=4,"3.1-4.0",G1423&lt;=5,"4.1-5.0")</f>
        <v>4.1-5.0</v>
      </c>
      <c r="K1423" s="6">
        <f>amazontable[[#This Row],[Discounted Price]]*H1423</f>
        <v>101905</v>
      </c>
      <c r="L1423" s="7" t="str" cm="1">
        <f t="array" ref="L1423">_xlfn.IFS(D1423&lt;=200,"0-200",D1423&lt;=500,"201-500",D1423&gt;500,"501 &amp; above")</f>
        <v>201-500</v>
      </c>
      <c r="M1423" t="str" cm="1">
        <f t="array" ref="M1423">_xlfn.IFS(H1423&lt;1000,"0-999",H1423&lt;10000,"1,000-9,999",H1423&gt;10000,"10,001&amp; above")</f>
        <v>0-999</v>
      </c>
      <c r="N1423" t="s">
        <v>12582</v>
      </c>
      <c r="O1423" t="s">
        <v>12587</v>
      </c>
      <c r="P1423" s="19" t="s">
        <v>22289</v>
      </c>
      <c r="Q1423" t="s">
        <v>22290</v>
      </c>
      <c r="R1423" t="s">
        <v>22291</v>
      </c>
      <c r="S1423" t="s">
        <v>22292</v>
      </c>
      <c r="T1423" t="s">
        <v>22293</v>
      </c>
      <c r="U1423" t="s">
        <v>22294</v>
      </c>
      <c r="V1423" t="s">
        <v>22295</v>
      </c>
      <c r="W1423" t="s">
        <v>22296</v>
      </c>
    </row>
    <row r="1424" spans="1:23" x14ac:dyDescent="0.35">
      <c r="A1424" t="s">
        <v>13110</v>
      </c>
      <c r="B1424" t="s">
        <v>13160</v>
      </c>
      <c r="C1424" t="s">
        <v>13181</v>
      </c>
      <c r="D1424">
        <v>699</v>
      </c>
      <c r="E1424" s="9">
        <v>1690</v>
      </c>
      <c r="F1424" s="1">
        <v>0.59</v>
      </c>
      <c r="G1424">
        <v>4.0999999999999996</v>
      </c>
      <c r="H1424" s="4">
        <v>3524</v>
      </c>
      <c r="I1424" t="str">
        <f t="shared" si="22"/>
        <v>50% or more</v>
      </c>
      <c r="J1424" t="str" cm="1">
        <f t="array" ref="J1424">_xlfn.IFS(G1424&lt;=2,"0-2.0",G1424&lt;=3,"2.1-3.0",G1424&lt;=4,"3.1-4.0",G1424&lt;=5,"4.1-5.0")</f>
        <v>4.1-5.0</v>
      </c>
      <c r="K1424" s="6">
        <f>amazontable[[#This Row],[Discounted Price]]*H1424</f>
        <v>2463276</v>
      </c>
      <c r="L1424" s="7" t="str" cm="1">
        <f t="array" ref="L1424">_xlfn.IFS(D1424&lt;=200,"0-200",D1424&lt;=500,"201-500",D1424&gt;500,"501 &amp; above")</f>
        <v>501 &amp; above</v>
      </c>
      <c r="M1424" t="str" cm="1">
        <f t="array" ref="M1424">_xlfn.IFS(H1424&lt;1000,"0-999",H1424&lt;10000,"1,000-9,999",H1424&gt;10000,"10,001&amp; above")</f>
        <v>1,000-9,999</v>
      </c>
      <c r="N1424" t="s">
        <v>12592</v>
      </c>
      <c r="O1424" t="s">
        <v>12598</v>
      </c>
      <c r="P1424" s="19" t="s">
        <v>22297</v>
      </c>
      <c r="Q1424" t="s">
        <v>22298</v>
      </c>
      <c r="R1424" t="s">
        <v>22299</v>
      </c>
      <c r="S1424" t="s">
        <v>22300</v>
      </c>
      <c r="T1424" t="s">
        <v>22301</v>
      </c>
      <c r="U1424" t="s">
        <v>22302</v>
      </c>
      <c r="V1424" t="s">
        <v>22303</v>
      </c>
      <c r="W1424" t="s">
        <v>22304</v>
      </c>
    </row>
    <row r="1425" spans="1:23" x14ac:dyDescent="0.35">
      <c r="A1425" t="s">
        <v>13110</v>
      </c>
      <c r="B1425" t="s">
        <v>13158</v>
      </c>
      <c r="C1425" t="s">
        <v>13159</v>
      </c>
      <c r="D1425" s="2">
        <v>1601</v>
      </c>
      <c r="E1425" s="9">
        <v>3890</v>
      </c>
      <c r="F1425" s="1">
        <v>0.59</v>
      </c>
      <c r="G1425">
        <v>4.2</v>
      </c>
      <c r="H1425" s="4">
        <v>156</v>
      </c>
      <c r="I1425" t="str">
        <f t="shared" si="22"/>
        <v>50% or more</v>
      </c>
      <c r="J1425" t="str" cm="1">
        <f t="array" ref="J1425">_xlfn.IFS(G1425&lt;=2,"0-2.0",G1425&lt;=3,"2.1-3.0",G1425&lt;=4,"3.1-4.0",G1425&lt;=5,"4.1-5.0")</f>
        <v>4.1-5.0</v>
      </c>
      <c r="K1425" s="6">
        <f>amazontable[[#This Row],[Discounted Price]]*H1425</f>
        <v>249756</v>
      </c>
      <c r="L1425" s="7" t="str" cm="1">
        <f t="array" ref="L1425">_xlfn.IFS(D1425&lt;=200,"0-200",D1425&lt;=500,"201-500",D1425&gt;500,"501 &amp; above")</f>
        <v>501 &amp; above</v>
      </c>
      <c r="M1425" t="str" cm="1">
        <f t="array" ref="M1425">_xlfn.IFS(H1425&lt;1000,"0-999",H1425&lt;10000,"1,000-9,999",H1425&gt;10000,"10,001&amp; above")</f>
        <v>0-999</v>
      </c>
      <c r="N1425" t="s">
        <v>12603</v>
      </c>
      <c r="O1425" t="s">
        <v>12608</v>
      </c>
      <c r="P1425" s="19" t="s">
        <v>22305</v>
      </c>
      <c r="Q1425" t="s">
        <v>22306</v>
      </c>
      <c r="R1425" t="s">
        <v>22307</v>
      </c>
      <c r="S1425" t="s">
        <v>22308</v>
      </c>
      <c r="T1425" t="s">
        <v>22309</v>
      </c>
      <c r="U1425" t="s">
        <v>22310</v>
      </c>
      <c r="V1425" t="s">
        <v>22311</v>
      </c>
      <c r="W1425" t="s">
        <v>22312</v>
      </c>
    </row>
    <row r="1426" spans="1:23" x14ac:dyDescent="0.35">
      <c r="A1426" t="s">
        <v>13110</v>
      </c>
      <c r="B1426" t="s">
        <v>13158</v>
      </c>
      <c r="C1426" t="s">
        <v>13170</v>
      </c>
      <c r="D1426">
        <v>231</v>
      </c>
      <c r="E1426" s="9">
        <v>260</v>
      </c>
      <c r="F1426" s="1">
        <v>0.11</v>
      </c>
      <c r="G1426">
        <v>4.0999999999999996</v>
      </c>
      <c r="H1426" s="4">
        <v>490</v>
      </c>
      <c r="I1426" t="str">
        <f t="shared" si="22"/>
        <v>&lt;50%</v>
      </c>
      <c r="J1426" t="str" cm="1">
        <f t="array" ref="J1426">_xlfn.IFS(G1426&lt;=2,"0-2.0",G1426&lt;=3,"2.1-3.0",G1426&lt;=4,"3.1-4.0",G1426&lt;=5,"4.1-5.0")</f>
        <v>4.1-5.0</v>
      </c>
      <c r="K1426" s="6">
        <f>amazontable[[#This Row],[Discounted Price]]*H1426</f>
        <v>113190</v>
      </c>
      <c r="L1426" s="7" t="str" cm="1">
        <f t="array" ref="L1426">_xlfn.IFS(D1426&lt;=200,"0-200",D1426&lt;=500,"201-500",D1426&gt;500,"501 &amp; above")</f>
        <v>201-500</v>
      </c>
      <c r="M1426" t="str" cm="1">
        <f t="array" ref="M1426">_xlfn.IFS(H1426&lt;1000,"0-999",H1426&lt;10000,"1,000-9,999",H1426&gt;10000,"10,001&amp; above")</f>
        <v>0-999</v>
      </c>
      <c r="N1426" t="s">
        <v>12613</v>
      </c>
      <c r="O1426" t="s">
        <v>12618</v>
      </c>
      <c r="P1426" s="19" t="s">
        <v>22313</v>
      </c>
      <c r="Q1426" t="s">
        <v>22314</v>
      </c>
      <c r="R1426" t="s">
        <v>22315</v>
      </c>
      <c r="S1426" t="s">
        <v>22316</v>
      </c>
      <c r="T1426" t="s">
        <v>22317</v>
      </c>
      <c r="U1426" t="s">
        <v>22318</v>
      </c>
      <c r="V1426" t="s">
        <v>22319</v>
      </c>
      <c r="W1426" t="s">
        <v>22320</v>
      </c>
    </row>
    <row r="1427" spans="1:23" x14ac:dyDescent="0.35">
      <c r="A1427" t="s">
        <v>13110</v>
      </c>
      <c r="B1427" t="s">
        <v>13158</v>
      </c>
      <c r="C1427" t="s">
        <v>13162</v>
      </c>
      <c r="D1427">
        <v>369</v>
      </c>
      <c r="E1427" s="9">
        <v>599</v>
      </c>
      <c r="F1427" s="1">
        <v>0.38</v>
      </c>
      <c r="G1427">
        <v>3.9</v>
      </c>
      <c r="H1427" s="4">
        <v>82</v>
      </c>
      <c r="I1427" t="str">
        <f t="shared" si="22"/>
        <v>&lt;50%</v>
      </c>
      <c r="J1427" t="str" cm="1">
        <f t="array" ref="J1427">_xlfn.IFS(G1427&lt;=2,"0-2.0",G1427&lt;=3,"2.1-3.0",G1427&lt;=4,"3.1-4.0",G1427&lt;=5,"4.1-5.0")</f>
        <v>3.1-4.0</v>
      </c>
      <c r="K1427" s="6">
        <f>amazontable[[#This Row],[Discounted Price]]*H1427</f>
        <v>30258</v>
      </c>
      <c r="L1427" s="7" t="str" cm="1">
        <f t="array" ref="L1427">_xlfn.IFS(D1427&lt;=200,"0-200",D1427&lt;=500,"201-500",D1427&gt;500,"501 &amp; above")</f>
        <v>201-500</v>
      </c>
      <c r="M1427" t="str" cm="1">
        <f t="array" ref="M1427">_xlfn.IFS(H1427&lt;1000,"0-999",H1427&lt;10000,"1,000-9,999",H1427&gt;10000,"10,001&amp; above")</f>
        <v>0-999</v>
      </c>
      <c r="N1427" t="s">
        <v>12622</v>
      </c>
      <c r="O1427" t="s">
        <v>12627</v>
      </c>
      <c r="P1427" s="19" t="s">
        <v>22321</v>
      </c>
      <c r="Q1427" t="s">
        <v>22322</v>
      </c>
      <c r="R1427" t="s">
        <v>22323</v>
      </c>
      <c r="S1427" t="s">
        <v>22324</v>
      </c>
      <c r="T1427" t="s">
        <v>22325</v>
      </c>
      <c r="U1427" t="s">
        <v>22326</v>
      </c>
      <c r="V1427" t="s">
        <v>22327</v>
      </c>
      <c r="W1427" t="s">
        <v>22328</v>
      </c>
    </row>
    <row r="1428" spans="1:23" x14ac:dyDescent="0.35">
      <c r="A1428" t="s">
        <v>13110</v>
      </c>
      <c r="B1428" t="s">
        <v>13158</v>
      </c>
      <c r="C1428" t="s">
        <v>13159</v>
      </c>
      <c r="D1428">
        <v>809</v>
      </c>
      <c r="E1428" s="9">
        <v>1950</v>
      </c>
      <c r="F1428" s="1">
        <v>0.59</v>
      </c>
      <c r="G1428">
        <v>3.9</v>
      </c>
      <c r="H1428" s="4">
        <v>710</v>
      </c>
      <c r="I1428" t="str">
        <f t="shared" si="22"/>
        <v>50% or more</v>
      </c>
      <c r="J1428" t="str" cm="1">
        <f t="array" ref="J1428">_xlfn.IFS(G1428&lt;=2,"0-2.0",G1428&lt;=3,"2.1-3.0",G1428&lt;=4,"3.1-4.0",G1428&lt;=5,"4.1-5.0")</f>
        <v>3.1-4.0</v>
      </c>
      <c r="K1428" s="6">
        <f>amazontable[[#This Row],[Discounted Price]]*H1428</f>
        <v>574390</v>
      </c>
      <c r="L1428" s="7" t="str" cm="1">
        <f t="array" ref="L1428">_xlfn.IFS(D1428&lt;=200,"0-200",D1428&lt;=500,"201-500",D1428&gt;500,"501 &amp; above")</f>
        <v>501 &amp; above</v>
      </c>
      <c r="M1428" t="str" cm="1">
        <f t="array" ref="M1428">_xlfn.IFS(H1428&lt;1000,"0-999",H1428&lt;10000,"1,000-9,999",H1428&gt;10000,"10,001&amp; above")</f>
        <v>0-999</v>
      </c>
      <c r="N1428" t="s">
        <v>12632</v>
      </c>
      <c r="O1428" t="s">
        <v>12637</v>
      </c>
      <c r="P1428" s="19" t="s">
        <v>22329</v>
      </c>
      <c r="Q1428" t="s">
        <v>22330</v>
      </c>
      <c r="R1428" t="s">
        <v>22331</v>
      </c>
      <c r="S1428" t="s">
        <v>22332</v>
      </c>
      <c r="T1428" t="s">
        <v>22333</v>
      </c>
      <c r="U1428" t="s">
        <v>22334</v>
      </c>
      <c r="V1428" t="s">
        <v>22335</v>
      </c>
      <c r="W1428" t="s">
        <v>22336</v>
      </c>
    </row>
    <row r="1429" spans="1:23" x14ac:dyDescent="0.35">
      <c r="A1429" t="s">
        <v>13110</v>
      </c>
      <c r="B1429" t="s">
        <v>13158</v>
      </c>
      <c r="C1429" t="s">
        <v>13159</v>
      </c>
      <c r="D1429" s="2">
        <v>1199</v>
      </c>
      <c r="E1429" s="9">
        <v>2990</v>
      </c>
      <c r="F1429" s="1">
        <v>0.6</v>
      </c>
      <c r="G1429">
        <v>3.8</v>
      </c>
      <c r="H1429" s="4">
        <v>133</v>
      </c>
      <c r="I1429" t="str">
        <f t="shared" si="22"/>
        <v>50% or more</v>
      </c>
      <c r="J1429" t="str" cm="1">
        <f t="array" ref="J1429">_xlfn.IFS(G1429&lt;=2,"0-2.0",G1429&lt;=3,"2.1-3.0",G1429&lt;=4,"3.1-4.0",G1429&lt;=5,"4.1-5.0")</f>
        <v>3.1-4.0</v>
      </c>
      <c r="K1429" s="6">
        <f>amazontable[[#This Row],[Discounted Price]]*H1429</f>
        <v>159467</v>
      </c>
      <c r="L1429" s="7" t="str" cm="1">
        <f t="array" ref="L1429">_xlfn.IFS(D1429&lt;=200,"0-200",D1429&lt;=500,"201-500",D1429&gt;500,"501 &amp; above")</f>
        <v>501 &amp; above</v>
      </c>
      <c r="M1429" t="str" cm="1">
        <f t="array" ref="M1429">_xlfn.IFS(H1429&lt;1000,"0-999",H1429&lt;10000,"1,000-9,999",H1429&gt;10000,"10,001&amp; above")</f>
        <v>0-999</v>
      </c>
      <c r="N1429" t="s">
        <v>12642</v>
      </c>
      <c r="O1429" t="s">
        <v>12647</v>
      </c>
      <c r="P1429" s="19" t="s">
        <v>22337</v>
      </c>
      <c r="Q1429" t="s">
        <v>22338</v>
      </c>
      <c r="R1429" t="s">
        <v>22339</v>
      </c>
      <c r="S1429" t="s">
        <v>22340</v>
      </c>
      <c r="T1429" t="s">
        <v>22341</v>
      </c>
      <c r="U1429" t="s">
        <v>22342</v>
      </c>
      <c r="V1429" t="s">
        <v>22343</v>
      </c>
      <c r="W1429" t="s">
        <v>22344</v>
      </c>
    </row>
    <row r="1430" spans="1:23" x14ac:dyDescent="0.35">
      <c r="A1430" t="s">
        <v>13110</v>
      </c>
      <c r="B1430" t="s">
        <v>13158</v>
      </c>
      <c r="C1430" t="s">
        <v>13159</v>
      </c>
      <c r="D1430" s="2">
        <v>6120</v>
      </c>
      <c r="E1430" s="9">
        <v>8073</v>
      </c>
      <c r="F1430" s="1">
        <v>0.24</v>
      </c>
      <c r="G1430">
        <v>4.5999999999999996</v>
      </c>
      <c r="H1430" s="4">
        <v>2751</v>
      </c>
      <c r="I1430" t="str">
        <f t="shared" si="22"/>
        <v>&lt;50%</v>
      </c>
      <c r="J1430" t="str" cm="1">
        <f t="array" ref="J1430">_xlfn.IFS(G1430&lt;=2,"0-2.0",G1430&lt;=3,"2.1-3.0",G1430&lt;=4,"3.1-4.0",G1430&lt;=5,"4.1-5.0")</f>
        <v>4.1-5.0</v>
      </c>
      <c r="K1430" s="6">
        <f>amazontable[[#This Row],[Discounted Price]]*H1430</f>
        <v>16836120</v>
      </c>
      <c r="L1430" s="7" t="str" cm="1">
        <f t="array" ref="L1430">_xlfn.IFS(D1430&lt;=200,"0-200",D1430&lt;=500,"201-500",D1430&gt;500,"501 &amp; above")</f>
        <v>501 &amp; above</v>
      </c>
      <c r="M1430" t="str" cm="1">
        <f t="array" ref="M1430">_xlfn.IFS(H1430&lt;1000,"0-999",H1430&lt;10000,"1,000-9,999",H1430&gt;10000,"10,001&amp; above")</f>
        <v>1,000-9,999</v>
      </c>
      <c r="N1430" t="s">
        <v>12652</v>
      </c>
      <c r="O1430" t="s">
        <v>12657</v>
      </c>
      <c r="P1430" s="19" t="s">
        <v>13222</v>
      </c>
      <c r="Q1430" t="s">
        <v>13223</v>
      </c>
      <c r="R1430" t="s">
        <v>13224</v>
      </c>
      <c r="S1430" t="s">
        <v>13225</v>
      </c>
      <c r="T1430" t="s">
        <v>13226</v>
      </c>
      <c r="U1430" t="s">
        <v>13227</v>
      </c>
      <c r="V1430" t="s">
        <v>13228</v>
      </c>
      <c r="W1430" t="s">
        <v>13229</v>
      </c>
    </row>
    <row r="1431" spans="1:23" x14ac:dyDescent="0.35">
      <c r="A1431" t="s">
        <v>13110</v>
      </c>
      <c r="B1431" t="s">
        <v>13158</v>
      </c>
      <c r="C1431" t="s">
        <v>13162</v>
      </c>
      <c r="D1431" s="2">
        <v>1799</v>
      </c>
      <c r="E1431" s="9">
        <v>2599</v>
      </c>
      <c r="F1431" s="1">
        <v>0.31</v>
      </c>
      <c r="G1431">
        <v>3.6</v>
      </c>
      <c r="H1431" s="4">
        <v>771</v>
      </c>
      <c r="I1431" t="str">
        <f t="shared" si="22"/>
        <v>&lt;50%</v>
      </c>
      <c r="J1431" t="str" cm="1">
        <f t="array" ref="J1431">_xlfn.IFS(G1431&lt;=2,"0-2.0",G1431&lt;=3,"2.1-3.0",G1431&lt;=4,"3.1-4.0",G1431&lt;=5,"4.1-5.0")</f>
        <v>3.1-4.0</v>
      </c>
      <c r="K1431" s="6">
        <f>amazontable[[#This Row],[Discounted Price]]*H1431</f>
        <v>1387029</v>
      </c>
      <c r="L1431" s="7" t="str" cm="1">
        <f t="array" ref="L1431">_xlfn.IFS(D1431&lt;=200,"0-200",D1431&lt;=500,"201-500",D1431&gt;500,"501 &amp; above")</f>
        <v>501 &amp; above</v>
      </c>
      <c r="M1431" t="str" cm="1">
        <f t="array" ref="M1431">_xlfn.IFS(H1431&lt;1000,"0-999",H1431&lt;10000,"1,000-9,999",H1431&gt;10000,"10,001&amp; above")</f>
        <v>0-999</v>
      </c>
      <c r="N1431" t="s">
        <v>12662</v>
      </c>
      <c r="O1431" t="s">
        <v>12667</v>
      </c>
      <c r="P1431" s="19" t="s">
        <v>13230</v>
      </c>
      <c r="Q1431" t="s">
        <v>13231</v>
      </c>
      <c r="R1431" t="s">
        <v>13232</v>
      </c>
      <c r="S1431" t="s">
        <v>13233</v>
      </c>
      <c r="T1431" t="s">
        <v>13234</v>
      </c>
      <c r="U1431" t="s">
        <v>13235</v>
      </c>
      <c r="V1431" t="s">
        <v>13236</v>
      </c>
      <c r="W1431" t="s">
        <v>13237</v>
      </c>
    </row>
    <row r="1432" spans="1:23" x14ac:dyDescent="0.35">
      <c r="A1432" t="s">
        <v>13110</v>
      </c>
      <c r="B1432" t="s">
        <v>13158</v>
      </c>
      <c r="C1432" t="s">
        <v>13162</v>
      </c>
      <c r="D1432" s="2">
        <v>18999</v>
      </c>
      <c r="E1432" s="9">
        <v>29999</v>
      </c>
      <c r="F1432" s="1">
        <v>0.37</v>
      </c>
      <c r="G1432">
        <v>4.0999999999999996</v>
      </c>
      <c r="H1432" s="4">
        <v>2536</v>
      </c>
      <c r="I1432" t="str">
        <f t="shared" si="22"/>
        <v>&lt;50%</v>
      </c>
      <c r="J1432" t="str" cm="1">
        <f t="array" ref="J1432">_xlfn.IFS(G1432&lt;=2,"0-2.0",G1432&lt;=3,"2.1-3.0",G1432&lt;=4,"3.1-4.0",G1432&lt;=5,"4.1-5.0")</f>
        <v>4.1-5.0</v>
      </c>
      <c r="K1432" s="6">
        <f>amazontable[[#This Row],[Discounted Price]]*H1432</f>
        <v>48181464</v>
      </c>
      <c r="L1432" s="7" t="str" cm="1">
        <f t="array" ref="L1432">_xlfn.IFS(D1432&lt;=200,"0-200",D1432&lt;=500,"201-500",D1432&gt;500,"501 &amp; above")</f>
        <v>501 &amp; above</v>
      </c>
      <c r="M1432" t="str" cm="1">
        <f t="array" ref="M1432">_xlfn.IFS(H1432&lt;1000,"0-999",H1432&lt;10000,"1,000-9,999",H1432&gt;10000,"10,001&amp; above")</f>
        <v>1,000-9,999</v>
      </c>
      <c r="N1432" t="s">
        <v>12672</v>
      </c>
      <c r="O1432" t="s">
        <v>12677</v>
      </c>
      <c r="P1432" s="19" t="s">
        <v>13238</v>
      </c>
      <c r="Q1432" t="s">
        <v>13239</v>
      </c>
      <c r="R1432" t="s">
        <v>13240</v>
      </c>
      <c r="S1432" t="s">
        <v>13241</v>
      </c>
      <c r="T1432" t="s">
        <v>13242</v>
      </c>
      <c r="U1432" t="s">
        <v>13243</v>
      </c>
      <c r="V1432" t="s">
        <v>13244</v>
      </c>
      <c r="W1432" t="s">
        <v>13245</v>
      </c>
    </row>
    <row r="1433" spans="1:23" x14ac:dyDescent="0.35">
      <c r="A1433" t="s">
        <v>13110</v>
      </c>
      <c r="B1433" t="s">
        <v>13160</v>
      </c>
      <c r="C1433" t="s">
        <v>13168</v>
      </c>
      <c r="D1433" s="2">
        <v>1999</v>
      </c>
      <c r="E1433" s="9">
        <v>2360</v>
      </c>
      <c r="F1433" s="1">
        <v>0.15</v>
      </c>
      <c r="G1433">
        <v>4.2</v>
      </c>
      <c r="H1433" s="4">
        <v>7801</v>
      </c>
      <c r="I1433" t="str">
        <f t="shared" si="22"/>
        <v>&lt;50%</v>
      </c>
      <c r="J1433" t="str" cm="1">
        <f t="array" ref="J1433">_xlfn.IFS(G1433&lt;=2,"0-2.0",G1433&lt;=3,"2.1-3.0",G1433&lt;=4,"3.1-4.0",G1433&lt;=5,"4.1-5.0")</f>
        <v>4.1-5.0</v>
      </c>
      <c r="K1433" s="6">
        <f>amazontable[[#This Row],[Discounted Price]]*H1433</f>
        <v>15594199</v>
      </c>
      <c r="L1433" s="7" t="str" cm="1">
        <f t="array" ref="L1433">_xlfn.IFS(D1433&lt;=200,"0-200",D1433&lt;=500,"201-500",D1433&gt;500,"501 &amp; above")</f>
        <v>501 &amp; above</v>
      </c>
      <c r="M1433" t="str" cm="1">
        <f t="array" ref="M1433">_xlfn.IFS(H1433&lt;1000,"0-999",H1433&lt;10000,"1,000-9,999",H1433&gt;10000,"10,001&amp; above")</f>
        <v>1,000-9,999</v>
      </c>
      <c r="N1433" t="s">
        <v>12682</v>
      </c>
      <c r="O1433" t="s">
        <v>12687</v>
      </c>
      <c r="P1433" s="19" t="s">
        <v>13246</v>
      </c>
      <c r="Q1433" t="s">
        <v>13247</v>
      </c>
      <c r="R1433" t="s">
        <v>13248</v>
      </c>
      <c r="S1433" t="s">
        <v>13249</v>
      </c>
      <c r="T1433" t="s">
        <v>13250</v>
      </c>
      <c r="U1433" t="s">
        <v>13251</v>
      </c>
      <c r="V1433" t="s">
        <v>13252</v>
      </c>
      <c r="W1433" t="s">
        <v>13253</v>
      </c>
    </row>
    <row r="1434" spans="1:23" x14ac:dyDescent="0.35">
      <c r="A1434" t="s">
        <v>13110</v>
      </c>
      <c r="B1434" t="s">
        <v>13158</v>
      </c>
      <c r="C1434" t="s">
        <v>13159</v>
      </c>
      <c r="D1434" s="2">
        <v>5999</v>
      </c>
      <c r="E1434" s="9">
        <v>11495</v>
      </c>
      <c r="F1434" s="1">
        <v>0.48</v>
      </c>
      <c r="G1434">
        <v>4.3</v>
      </c>
      <c r="H1434" s="4">
        <v>534</v>
      </c>
      <c r="I1434" t="str">
        <f t="shared" si="22"/>
        <v>&lt;50%</v>
      </c>
      <c r="J1434" t="str" cm="1">
        <f t="array" ref="J1434">_xlfn.IFS(G1434&lt;=2,"0-2.0",G1434&lt;=3,"2.1-3.0",G1434&lt;=4,"3.1-4.0",G1434&lt;=5,"4.1-5.0")</f>
        <v>4.1-5.0</v>
      </c>
      <c r="K1434" s="6">
        <f>amazontable[[#This Row],[Discounted Price]]*H1434</f>
        <v>3203466</v>
      </c>
      <c r="L1434" s="7" t="str" cm="1">
        <f t="array" ref="L1434">_xlfn.IFS(D1434&lt;=200,"0-200",D1434&lt;=500,"201-500",D1434&gt;500,"501 &amp; above")</f>
        <v>501 &amp; above</v>
      </c>
      <c r="M1434" t="str" cm="1">
        <f t="array" ref="M1434">_xlfn.IFS(H1434&lt;1000,"0-999",H1434&lt;10000,"1,000-9,999",H1434&gt;10000,"10,001&amp; above")</f>
        <v>0-999</v>
      </c>
      <c r="N1434" t="s">
        <v>12692</v>
      </c>
      <c r="O1434" t="s">
        <v>12698</v>
      </c>
      <c r="P1434" s="19" t="s">
        <v>13254</v>
      </c>
      <c r="Q1434" t="s">
        <v>13255</v>
      </c>
      <c r="R1434" t="s">
        <v>13256</v>
      </c>
      <c r="S1434" t="s">
        <v>13257</v>
      </c>
      <c r="T1434" t="s">
        <v>13258</v>
      </c>
      <c r="U1434" t="s">
        <v>13259</v>
      </c>
      <c r="V1434" t="s">
        <v>13260</v>
      </c>
      <c r="W1434" t="s">
        <v>13261</v>
      </c>
    </row>
    <row r="1435" spans="1:23" x14ac:dyDescent="0.35">
      <c r="A1435" t="s">
        <v>13110</v>
      </c>
      <c r="B1435" t="s">
        <v>13160</v>
      </c>
      <c r="C1435" t="s">
        <v>13168</v>
      </c>
      <c r="D1435" s="2">
        <v>2599</v>
      </c>
      <c r="E1435" s="9">
        <v>4780</v>
      </c>
      <c r="F1435" s="1">
        <v>0.46</v>
      </c>
      <c r="G1435">
        <v>3.9</v>
      </c>
      <c r="H1435" s="4">
        <v>898</v>
      </c>
      <c r="I1435" t="str">
        <f t="shared" si="22"/>
        <v>&lt;50%</v>
      </c>
      <c r="J1435" t="str" cm="1">
        <f t="array" ref="J1435">_xlfn.IFS(G1435&lt;=2,"0-2.0",G1435&lt;=3,"2.1-3.0",G1435&lt;=4,"3.1-4.0",G1435&lt;=5,"4.1-5.0")</f>
        <v>3.1-4.0</v>
      </c>
      <c r="K1435" s="6">
        <f>amazontable[[#This Row],[Discounted Price]]*H1435</f>
        <v>2333902</v>
      </c>
      <c r="L1435" s="7" t="str" cm="1">
        <f t="array" ref="L1435">_xlfn.IFS(D1435&lt;=200,"0-200",D1435&lt;=500,"201-500",D1435&gt;500,"501 &amp; above")</f>
        <v>501 &amp; above</v>
      </c>
      <c r="M1435" t="str" cm="1">
        <f t="array" ref="M1435">_xlfn.IFS(H1435&lt;1000,"0-999",H1435&lt;10000,"1,000-9,999",H1435&gt;10000,"10,001&amp; above")</f>
        <v>0-999</v>
      </c>
      <c r="N1435" t="s">
        <v>12703</v>
      </c>
      <c r="O1435" t="s">
        <v>12708</v>
      </c>
      <c r="P1435" s="19" t="s">
        <v>13262</v>
      </c>
      <c r="Q1435" t="s">
        <v>13263</v>
      </c>
      <c r="R1435" t="s">
        <v>13264</v>
      </c>
      <c r="S1435" t="s">
        <v>13265</v>
      </c>
      <c r="T1435" t="s">
        <v>13266</v>
      </c>
      <c r="U1435" t="s">
        <v>13267</v>
      </c>
      <c r="V1435" t="s">
        <v>13268</v>
      </c>
      <c r="W1435" t="s">
        <v>13269</v>
      </c>
    </row>
    <row r="1436" spans="1:23" x14ac:dyDescent="0.35">
      <c r="A1436" t="s">
        <v>13110</v>
      </c>
      <c r="B1436" t="s">
        <v>13158</v>
      </c>
      <c r="C1436" t="s">
        <v>13159</v>
      </c>
      <c r="D1436" s="2">
        <v>1199</v>
      </c>
      <c r="E1436" s="9">
        <v>2400</v>
      </c>
      <c r="F1436" s="1">
        <v>0.5</v>
      </c>
      <c r="G1436">
        <v>3.9</v>
      </c>
      <c r="H1436" s="4">
        <v>1202</v>
      </c>
      <c r="I1436" t="str">
        <f t="shared" si="22"/>
        <v>50% or more</v>
      </c>
      <c r="J1436" t="str" cm="1">
        <f t="array" ref="J1436">_xlfn.IFS(G1436&lt;=2,"0-2.0",G1436&lt;=3,"2.1-3.0",G1436&lt;=4,"3.1-4.0",G1436&lt;=5,"4.1-5.0")</f>
        <v>3.1-4.0</v>
      </c>
      <c r="K1436" s="6">
        <f>amazontable[[#This Row],[Discounted Price]]*H1436</f>
        <v>1441198</v>
      </c>
      <c r="L1436" s="7" t="str" cm="1">
        <f t="array" ref="L1436">_xlfn.IFS(D1436&lt;=200,"0-200",D1436&lt;=500,"201-500",D1436&gt;500,"501 &amp; above")</f>
        <v>501 &amp; above</v>
      </c>
      <c r="M1436" t="str" cm="1">
        <f t="array" ref="M1436">_xlfn.IFS(H1436&lt;1000,"0-999",H1436&lt;10000,"1,000-9,999",H1436&gt;10000,"10,001&amp; above")</f>
        <v>1,000-9,999</v>
      </c>
      <c r="N1436" t="s">
        <v>12713</v>
      </c>
      <c r="O1436" t="s">
        <v>12718</v>
      </c>
      <c r="P1436" s="19" t="s">
        <v>13270</v>
      </c>
      <c r="Q1436" t="s">
        <v>13271</v>
      </c>
      <c r="R1436" t="s">
        <v>13272</v>
      </c>
      <c r="S1436" t="s">
        <v>13273</v>
      </c>
      <c r="T1436" t="s">
        <v>13274</v>
      </c>
      <c r="U1436" t="s">
        <v>13275</v>
      </c>
      <c r="V1436" t="s">
        <v>13276</v>
      </c>
      <c r="W1436" t="s">
        <v>13277</v>
      </c>
    </row>
    <row r="1437" spans="1:23" x14ac:dyDescent="0.35">
      <c r="A1437" t="s">
        <v>13110</v>
      </c>
      <c r="B1437" t="s">
        <v>13166</v>
      </c>
      <c r="C1437" t="s">
        <v>13167</v>
      </c>
      <c r="D1437">
        <v>219</v>
      </c>
      <c r="E1437" s="9">
        <v>249</v>
      </c>
      <c r="F1437" s="1">
        <v>0.12</v>
      </c>
      <c r="G1437">
        <v>4</v>
      </c>
      <c r="H1437" s="4">
        <v>1108</v>
      </c>
      <c r="I1437" t="str">
        <f t="shared" si="22"/>
        <v>&lt;50%</v>
      </c>
      <c r="J1437" t="str" cm="1">
        <f t="array" ref="J1437">_xlfn.IFS(G1437&lt;=2,"0-2.0",G1437&lt;=3,"2.1-3.0",G1437&lt;=4,"3.1-4.0",G1437&lt;=5,"4.1-5.0")</f>
        <v>3.1-4.0</v>
      </c>
      <c r="K1437" s="6">
        <f>amazontable[[#This Row],[Discounted Price]]*H1437</f>
        <v>242652</v>
      </c>
      <c r="L1437" s="7" t="str" cm="1">
        <f t="array" ref="L1437">_xlfn.IFS(D1437&lt;=200,"0-200",D1437&lt;=500,"201-500",D1437&gt;500,"501 &amp; above")</f>
        <v>201-500</v>
      </c>
      <c r="M1437" t="str" cm="1">
        <f t="array" ref="M1437">_xlfn.IFS(H1437&lt;1000,"0-999",H1437&lt;10000,"1,000-9,999",H1437&gt;10000,"10,001&amp; above")</f>
        <v>1,000-9,999</v>
      </c>
      <c r="N1437" t="s">
        <v>12723</v>
      </c>
      <c r="O1437" t="s">
        <v>12728</v>
      </c>
      <c r="P1437" s="19" t="s">
        <v>13278</v>
      </c>
      <c r="Q1437" t="s">
        <v>13279</v>
      </c>
      <c r="R1437" t="s">
        <v>13280</v>
      </c>
      <c r="S1437" t="s">
        <v>13281</v>
      </c>
      <c r="T1437" t="s">
        <v>13282</v>
      </c>
      <c r="U1437" t="s">
        <v>13283</v>
      </c>
      <c r="V1437" t="s">
        <v>13284</v>
      </c>
      <c r="W1437" t="s">
        <v>13285</v>
      </c>
    </row>
    <row r="1438" spans="1:23" x14ac:dyDescent="0.35">
      <c r="A1438" t="s">
        <v>13110</v>
      </c>
      <c r="B1438" t="s">
        <v>13160</v>
      </c>
      <c r="C1438" t="s">
        <v>13161</v>
      </c>
      <c r="D1438">
        <v>799</v>
      </c>
      <c r="E1438" s="9">
        <v>1199</v>
      </c>
      <c r="F1438" s="1">
        <v>0.33</v>
      </c>
      <c r="G1438">
        <v>4.4000000000000004</v>
      </c>
      <c r="H1438" s="4">
        <v>17</v>
      </c>
      <c r="I1438" t="str">
        <f t="shared" si="22"/>
        <v>&lt;50%</v>
      </c>
      <c r="J1438" t="str" cm="1">
        <f t="array" ref="J1438">_xlfn.IFS(G1438&lt;=2,"0-2.0",G1438&lt;=3,"2.1-3.0",G1438&lt;=4,"3.1-4.0",G1438&lt;=5,"4.1-5.0")</f>
        <v>4.1-5.0</v>
      </c>
      <c r="K1438" s="6">
        <f>amazontable[[#This Row],[Discounted Price]]*H1438</f>
        <v>13583</v>
      </c>
      <c r="L1438" s="7" t="str" cm="1">
        <f t="array" ref="L1438">_xlfn.IFS(D1438&lt;=200,"0-200",D1438&lt;=500,"201-500",D1438&gt;500,"501 &amp; above")</f>
        <v>501 &amp; above</v>
      </c>
      <c r="M1438" t="str" cm="1">
        <f t="array" ref="M1438">_xlfn.IFS(H1438&lt;1000,"0-999",H1438&lt;10000,"1,000-9,999",H1438&gt;10000,"10,001&amp; above")</f>
        <v>0-999</v>
      </c>
      <c r="N1438" t="s">
        <v>12733</v>
      </c>
      <c r="O1438" t="s">
        <v>12737</v>
      </c>
      <c r="P1438" s="19" t="s">
        <v>13286</v>
      </c>
      <c r="Q1438" t="s">
        <v>13287</v>
      </c>
      <c r="R1438" t="s">
        <v>13288</v>
      </c>
      <c r="S1438" t="s">
        <v>13289</v>
      </c>
      <c r="T1438" t="s">
        <v>13290</v>
      </c>
      <c r="U1438" t="s">
        <v>13291</v>
      </c>
      <c r="V1438" t="s">
        <v>13292</v>
      </c>
      <c r="W1438" t="s">
        <v>13293</v>
      </c>
    </row>
    <row r="1439" spans="1:23" x14ac:dyDescent="0.35">
      <c r="A1439" t="s">
        <v>13110</v>
      </c>
      <c r="B1439" t="s">
        <v>13158</v>
      </c>
      <c r="C1439" t="s">
        <v>13162</v>
      </c>
      <c r="D1439" s="2">
        <v>6199</v>
      </c>
      <c r="E1439" s="9">
        <v>10999</v>
      </c>
      <c r="F1439" s="1">
        <v>0.44</v>
      </c>
      <c r="G1439">
        <v>4.2</v>
      </c>
      <c r="H1439" s="4">
        <v>10429</v>
      </c>
      <c r="I1439" t="str">
        <f t="shared" si="22"/>
        <v>&lt;50%</v>
      </c>
      <c r="J1439" t="str" cm="1">
        <f t="array" ref="J1439">_xlfn.IFS(G1439&lt;=2,"0-2.0",G1439&lt;=3,"2.1-3.0",G1439&lt;=4,"3.1-4.0",G1439&lt;=5,"4.1-5.0")</f>
        <v>4.1-5.0</v>
      </c>
      <c r="K1439" s="6">
        <f>amazontable[[#This Row],[Discounted Price]]*H1439</f>
        <v>64649371</v>
      </c>
      <c r="L1439" s="7" t="str" cm="1">
        <f t="array" ref="L1439">_xlfn.IFS(D1439&lt;=200,"0-200",D1439&lt;=500,"201-500",D1439&gt;500,"501 &amp; above")</f>
        <v>501 &amp; above</v>
      </c>
      <c r="M1439" t="str" cm="1">
        <f t="array" ref="M1439">_xlfn.IFS(H1439&lt;1000,"0-999",H1439&lt;10000,"1,000-9,999",H1439&gt;10000,"10,001&amp; above")</f>
        <v>10,001&amp; above</v>
      </c>
      <c r="N1439" t="s">
        <v>12741</v>
      </c>
      <c r="O1439" t="s">
        <v>12746</v>
      </c>
      <c r="P1439" s="19" t="s">
        <v>13294</v>
      </c>
      <c r="Q1439" t="s">
        <v>13295</v>
      </c>
      <c r="R1439" t="s">
        <v>13296</v>
      </c>
      <c r="S1439" t="s">
        <v>13297</v>
      </c>
      <c r="T1439" t="s">
        <v>13298</v>
      </c>
      <c r="U1439" t="s">
        <v>13299</v>
      </c>
      <c r="V1439" t="s">
        <v>13300</v>
      </c>
      <c r="W1439" t="s">
        <v>13301</v>
      </c>
    </row>
    <row r="1440" spans="1:23" x14ac:dyDescent="0.35">
      <c r="A1440" t="s">
        <v>13110</v>
      </c>
      <c r="B1440" t="s">
        <v>13158</v>
      </c>
      <c r="C1440" t="s">
        <v>13159</v>
      </c>
      <c r="D1440" s="2">
        <v>6790</v>
      </c>
      <c r="E1440" s="9">
        <v>10995</v>
      </c>
      <c r="F1440" s="1">
        <v>0.38</v>
      </c>
      <c r="G1440">
        <v>4.5</v>
      </c>
      <c r="H1440" s="4">
        <v>3192</v>
      </c>
      <c r="I1440" t="str">
        <f t="shared" si="22"/>
        <v>&lt;50%</v>
      </c>
      <c r="J1440" t="str" cm="1">
        <f t="array" ref="J1440">_xlfn.IFS(G1440&lt;=2,"0-2.0",G1440&lt;=3,"2.1-3.0",G1440&lt;=4,"3.1-4.0",G1440&lt;=5,"4.1-5.0")</f>
        <v>4.1-5.0</v>
      </c>
      <c r="K1440" s="6">
        <f>amazontable[[#This Row],[Discounted Price]]*H1440</f>
        <v>21673680</v>
      </c>
      <c r="L1440" s="7" t="str" cm="1">
        <f t="array" ref="L1440">_xlfn.IFS(D1440&lt;=200,"0-200",D1440&lt;=500,"201-500",D1440&gt;500,"501 &amp; above")</f>
        <v>501 &amp; above</v>
      </c>
      <c r="M1440" t="str" cm="1">
        <f t="array" ref="M1440">_xlfn.IFS(H1440&lt;1000,"0-999",H1440&lt;10000,"1,000-9,999",H1440&gt;10000,"10,001&amp; above")</f>
        <v>1,000-9,999</v>
      </c>
      <c r="N1440" t="s">
        <v>12751</v>
      </c>
      <c r="O1440" t="s">
        <v>12756</v>
      </c>
      <c r="P1440" s="19" t="s">
        <v>13302</v>
      </c>
      <c r="Q1440" t="s">
        <v>13303</v>
      </c>
      <c r="R1440" t="s">
        <v>13304</v>
      </c>
      <c r="S1440" t="s">
        <v>13305</v>
      </c>
      <c r="T1440" t="s">
        <v>13306</v>
      </c>
      <c r="U1440" t="s">
        <v>13307</v>
      </c>
      <c r="V1440" t="s">
        <v>13308</v>
      </c>
      <c r="W1440" t="s">
        <v>13309</v>
      </c>
    </row>
    <row r="1441" spans="1:23" x14ac:dyDescent="0.35">
      <c r="A1441" t="s">
        <v>13110</v>
      </c>
      <c r="B1441" t="s">
        <v>13160</v>
      </c>
      <c r="C1441" t="s">
        <v>13168</v>
      </c>
      <c r="D1441" s="3">
        <v>1982.84</v>
      </c>
      <c r="E1441" s="9">
        <v>3300</v>
      </c>
      <c r="F1441" s="1">
        <v>0.4</v>
      </c>
      <c r="G1441">
        <v>4.0999999999999996</v>
      </c>
      <c r="H1441" s="4">
        <v>5873</v>
      </c>
      <c r="I1441" t="str">
        <f t="shared" si="22"/>
        <v>&lt;50%</v>
      </c>
      <c r="J1441" t="str" cm="1">
        <f t="array" ref="J1441">_xlfn.IFS(G1441&lt;=2,"0-2.0",G1441&lt;=3,"2.1-3.0",G1441&lt;=4,"3.1-4.0",G1441&lt;=5,"4.1-5.0")</f>
        <v>4.1-5.0</v>
      </c>
      <c r="K1441" s="6">
        <f>amazontable[[#This Row],[Discounted Price]]*H1441</f>
        <v>11645219.32</v>
      </c>
      <c r="L1441" s="7" t="str" cm="1">
        <f t="array" ref="L1441">_xlfn.IFS(D1441&lt;=200,"0-200",D1441&lt;=500,"201-500",D1441&gt;500,"501 &amp; above")</f>
        <v>501 &amp; above</v>
      </c>
      <c r="M1441" t="str" cm="1">
        <f t="array" ref="M1441">_xlfn.IFS(H1441&lt;1000,"0-999",H1441&lt;10000,"1,000-9,999",H1441&gt;10000,"10,001&amp; above")</f>
        <v>1,000-9,999</v>
      </c>
      <c r="N1441" t="s">
        <v>12761</v>
      </c>
      <c r="O1441" t="s">
        <v>12767</v>
      </c>
      <c r="P1441" s="19" t="s">
        <v>13310</v>
      </c>
      <c r="Q1441" t="s">
        <v>13311</v>
      </c>
      <c r="R1441" t="s">
        <v>13312</v>
      </c>
      <c r="S1441" t="s">
        <v>13313</v>
      </c>
      <c r="T1441" t="s">
        <v>13314</v>
      </c>
      <c r="U1441" t="s">
        <v>13315</v>
      </c>
      <c r="V1441" t="s">
        <v>13316</v>
      </c>
      <c r="W1441" t="s">
        <v>13317</v>
      </c>
    </row>
    <row r="1442" spans="1:23" x14ac:dyDescent="0.35">
      <c r="A1442" t="s">
        <v>13110</v>
      </c>
      <c r="B1442" t="s">
        <v>13158</v>
      </c>
      <c r="C1442" t="s">
        <v>13170</v>
      </c>
      <c r="D1442">
        <v>199</v>
      </c>
      <c r="E1442" s="9">
        <v>400</v>
      </c>
      <c r="F1442" s="1">
        <v>0.5</v>
      </c>
      <c r="G1442">
        <v>4.0999999999999996</v>
      </c>
      <c r="H1442" s="4">
        <v>1379</v>
      </c>
      <c r="I1442" t="str">
        <f t="shared" si="22"/>
        <v>50% or more</v>
      </c>
      <c r="J1442" t="str" cm="1">
        <f t="array" ref="J1442">_xlfn.IFS(G1442&lt;=2,"0-2.0",G1442&lt;=3,"2.1-3.0",G1442&lt;=4,"3.1-4.0",G1442&lt;=5,"4.1-5.0")</f>
        <v>4.1-5.0</v>
      </c>
      <c r="K1442" s="6">
        <f>amazontable[[#This Row],[Discounted Price]]*H1442</f>
        <v>274421</v>
      </c>
      <c r="L1442" s="7" t="str" cm="1">
        <f t="array" ref="L1442">_xlfn.IFS(D1442&lt;=200,"0-200",D1442&lt;=500,"201-500",D1442&gt;500,"501 &amp; above")</f>
        <v>0-200</v>
      </c>
      <c r="M1442" t="str" cm="1">
        <f t="array" ref="M1442">_xlfn.IFS(H1442&lt;1000,"0-999",H1442&lt;10000,"1,000-9,999",H1442&gt;10000,"10,001&amp; above")</f>
        <v>1,000-9,999</v>
      </c>
      <c r="N1442" t="s">
        <v>12772</v>
      </c>
      <c r="O1442" t="s">
        <v>12777</v>
      </c>
      <c r="P1442" s="19" t="s">
        <v>13318</v>
      </c>
      <c r="Q1442" t="s">
        <v>13319</v>
      </c>
      <c r="R1442" t="s">
        <v>13320</v>
      </c>
      <c r="S1442" t="s">
        <v>13321</v>
      </c>
      <c r="T1442" t="s">
        <v>13322</v>
      </c>
      <c r="U1442" t="s">
        <v>13323</v>
      </c>
      <c r="V1442" t="s">
        <v>13324</v>
      </c>
      <c r="W1442" t="s">
        <v>13325</v>
      </c>
    </row>
    <row r="1443" spans="1:23" x14ac:dyDescent="0.35">
      <c r="A1443" t="s">
        <v>13110</v>
      </c>
      <c r="B1443" t="s">
        <v>13158</v>
      </c>
      <c r="C1443" t="s">
        <v>13159</v>
      </c>
      <c r="D1443" s="2">
        <v>1180</v>
      </c>
      <c r="E1443" s="9">
        <v>1440</v>
      </c>
      <c r="F1443" s="1">
        <v>0.18</v>
      </c>
      <c r="G1443">
        <v>4.2</v>
      </c>
      <c r="H1443" s="4">
        <v>1527</v>
      </c>
      <c r="I1443" t="str">
        <f t="shared" si="22"/>
        <v>&lt;50%</v>
      </c>
      <c r="J1443" t="str" cm="1">
        <f t="array" ref="J1443">_xlfn.IFS(G1443&lt;=2,"0-2.0",G1443&lt;=3,"2.1-3.0",G1443&lt;=4,"3.1-4.0",G1443&lt;=5,"4.1-5.0")</f>
        <v>4.1-5.0</v>
      </c>
      <c r="K1443" s="6">
        <f>amazontable[[#This Row],[Discounted Price]]*H1443</f>
        <v>1801860</v>
      </c>
      <c r="L1443" s="7" t="str" cm="1">
        <f t="array" ref="L1443">_xlfn.IFS(D1443&lt;=200,"0-200",D1443&lt;=500,"201-500",D1443&gt;500,"501 &amp; above")</f>
        <v>501 &amp; above</v>
      </c>
      <c r="M1443" t="str" cm="1">
        <f t="array" ref="M1443">_xlfn.IFS(H1443&lt;1000,"0-999",H1443&lt;10000,"1,000-9,999",H1443&gt;10000,"10,001&amp; above")</f>
        <v>1,000-9,999</v>
      </c>
      <c r="N1443" t="s">
        <v>12782</v>
      </c>
      <c r="O1443" t="s">
        <v>12787</v>
      </c>
      <c r="P1443" s="19" t="s">
        <v>13326</v>
      </c>
      <c r="Q1443" t="s">
        <v>13327</v>
      </c>
      <c r="R1443" t="s">
        <v>13328</v>
      </c>
      <c r="S1443" t="s">
        <v>13329</v>
      </c>
      <c r="T1443" t="s">
        <v>13330</v>
      </c>
      <c r="U1443" t="s">
        <v>13331</v>
      </c>
      <c r="V1443" t="s">
        <v>13332</v>
      </c>
      <c r="W1443" t="s">
        <v>13333</v>
      </c>
    </row>
    <row r="1444" spans="1:23" x14ac:dyDescent="0.35">
      <c r="A1444" t="s">
        <v>13110</v>
      </c>
      <c r="B1444" t="s">
        <v>13160</v>
      </c>
      <c r="C1444" t="s">
        <v>13168</v>
      </c>
      <c r="D1444" s="2">
        <v>2199</v>
      </c>
      <c r="E1444" s="9">
        <v>3045</v>
      </c>
      <c r="F1444" s="1">
        <v>0.28000000000000003</v>
      </c>
      <c r="G1444">
        <v>4.2</v>
      </c>
      <c r="H1444" s="4">
        <v>2686</v>
      </c>
      <c r="I1444" t="str">
        <f t="shared" si="22"/>
        <v>&lt;50%</v>
      </c>
      <c r="J1444" t="str" cm="1">
        <f t="array" ref="J1444">_xlfn.IFS(G1444&lt;=2,"0-2.0",G1444&lt;=3,"2.1-3.0",G1444&lt;=4,"3.1-4.0",G1444&lt;=5,"4.1-5.0")</f>
        <v>4.1-5.0</v>
      </c>
      <c r="K1444" s="6">
        <f>amazontable[[#This Row],[Discounted Price]]*H1444</f>
        <v>5906514</v>
      </c>
      <c r="L1444" s="7" t="str" cm="1">
        <f t="array" ref="L1444">_xlfn.IFS(D1444&lt;=200,"0-200",D1444&lt;=500,"201-500",D1444&gt;500,"501 &amp; above")</f>
        <v>501 &amp; above</v>
      </c>
      <c r="M1444" t="str" cm="1">
        <f t="array" ref="M1444">_xlfn.IFS(H1444&lt;1000,"0-999",H1444&lt;10000,"1,000-9,999",H1444&gt;10000,"10,001&amp; above")</f>
        <v>1,000-9,999</v>
      </c>
      <c r="N1444" t="s">
        <v>12792</v>
      </c>
      <c r="O1444" t="s">
        <v>12797</v>
      </c>
      <c r="P1444" s="19" t="s">
        <v>13334</v>
      </c>
      <c r="Q1444" t="s">
        <v>13335</v>
      </c>
      <c r="R1444" t="s">
        <v>13336</v>
      </c>
      <c r="S1444" t="s">
        <v>13337</v>
      </c>
      <c r="T1444" t="s">
        <v>13338</v>
      </c>
      <c r="U1444" t="s">
        <v>13339</v>
      </c>
      <c r="V1444" t="s">
        <v>13340</v>
      </c>
      <c r="W1444" t="s">
        <v>13341</v>
      </c>
    </row>
    <row r="1445" spans="1:23" x14ac:dyDescent="0.35">
      <c r="A1445" t="s">
        <v>13110</v>
      </c>
      <c r="B1445" t="s">
        <v>13158</v>
      </c>
      <c r="C1445" t="s">
        <v>13169</v>
      </c>
      <c r="D1445" s="2">
        <v>2999</v>
      </c>
      <c r="E1445" s="9">
        <v>3595</v>
      </c>
      <c r="F1445" s="1">
        <v>0.17</v>
      </c>
      <c r="G1445">
        <v>4</v>
      </c>
      <c r="H1445" s="4">
        <v>178</v>
      </c>
      <c r="I1445" t="str">
        <f t="shared" si="22"/>
        <v>&lt;50%</v>
      </c>
      <c r="J1445" t="str" cm="1">
        <f t="array" ref="J1445">_xlfn.IFS(G1445&lt;=2,"0-2.0",G1445&lt;=3,"2.1-3.0",G1445&lt;=4,"3.1-4.0",G1445&lt;=5,"4.1-5.0")</f>
        <v>3.1-4.0</v>
      </c>
      <c r="K1445" s="6">
        <f>amazontable[[#This Row],[Discounted Price]]*H1445</f>
        <v>533822</v>
      </c>
      <c r="L1445" s="7" t="str" cm="1">
        <f t="array" ref="L1445">_xlfn.IFS(D1445&lt;=200,"0-200",D1445&lt;=500,"201-500",D1445&gt;500,"501 &amp; above")</f>
        <v>501 &amp; above</v>
      </c>
      <c r="M1445" t="str" cm="1">
        <f t="array" ref="M1445">_xlfn.IFS(H1445&lt;1000,"0-999",H1445&lt;10000,"1,000-9,999",H1445&gt;10000,"10,001&amp; above")</f>
        <v>0-999</v>
      </c>
      <c r="N1445" t="s">
        <v>12802</v>
      </c>
      <c r="O1445" t="s">
        <v>12807</v>
      </c>
      <c r="P1445" s="19" t="s">
        <v>13342</v>
      </c>
      <c r="Q1445" t="s">
        <v>13343</v>
      </c>
      <c r="R1445" t="s">
        <v>13344</v>
      </c>
      <c r="S1445" t="s">
        <v>13345</v>
      </c>
      <c r="T1445" t="s">
        <v>13346</v>
      </c>
      <c r="U1445" t="s">
        <v>13347</v>
      </c>
      <c r="V1445" t="s">
        <v>13348</v>
      </c>
      <c r="W1445" t="s">
        <v>13349</v>
      </c>
    </row>
    <row r="1446" spans="1:23" x14ac:dyDescent="0.35">
      <c r="A1446" t="s">
        <v>13110</v>
      </c>
      <c r="B1446" t="s">
        <v>13158</v>
      </c>
      <c r="C1446" t="s">
        <v>13162</v>
      </c>
      <c r="D1446">
        <v>253</v>
      </c>
      <c r="E1446" s="9">
        <v>500</v>
      </c>
      <c r="F1446" s="1">
        <v>0.49</v>
      </c>
      <c r="G1446">
        <v>4.3</v>
      </c>
      <c r="H1446" s="4">
        <v>2664</v>
      </c>
      <c r="I1446" t="str">
        <f t="shared" si="22"/>
        <v>&lt;50%</v>
      </c>
      <c r="J1446" t="str" cm="1">
        <f t="array" ref="J1446">_xlfn.IFS(G1446&lt;=2,"0-2.0",G1446&lt;=3,"2.1-3.0",G1446&lt;=4,"3.1-4.0",G1446&lt;=5,"4.1-5.0")</f>
        <v>4.1-5.0</v>
      </c>
      <c r="K1446" s="6">
        <f>amazontable[[#This Row],[Discounted Price]]*H1446</f>
        <v>673992</v>
      </c>
      <c r="L1446" s="7" t="str" cm="1">
        <f t="array" ref="L1446">_xlfn.IFS(D1446&lt;=200,"0-200",D1446&lt;=500,"201-500",D1446&gt;500,"501 &amp; above")</f>
        <v>201-500</v>
      </c>
      <c r="M1446" t="str" cm="1">
        <f t="array" ref="M1446">_xlfn.IFS(H1446&lt;1000,"0-999",H1446&lt;10000,"1,000-9,999",H1446&gt;10000,"10,001&amp; above")</f>
        <v>1,000-9,999</v>
      </c>
      <c r="N1446" t="s">
        <v>12812</v>
      </c>
      <c r="O1446" t="s">
        <v>12818</v>
      </c>
      <c r="P1446" s="19" t="s">
        <v>13350</v>
      </c>
      <c r="Q1446" t="s">
        <v>13351</v>
      </c>
      <c r="R1446" t="s">
        <v>13352</v>
      </c>
      <c r="S1446" t="s">
        <v>13353</v>
      </c>
      <c r="T1446" t="s">
        <v>13354</v>
      </c>
      <c r="U1446" t="s">
        <v>13355</v>
      </c>
      <c r="V1446" t="s">
        <v>13356</v>
      </c>
      <c r="W1446" t="s">
        <v>13357</v>
      </c>
    </row>
    <row r="1447" spans="1:23" x14ac:dyDescent="0.35">
      <c r="A1447" t="s">
        <v>13110</v>
      </c>
      <c r="B1447" t="s">
        <v>13160</v>
      </c>
      <c r="C1447" t="s">
        <v>13179</v>
      </c>
      <c r="D1447">
        <v>499</v>
      </c>
      <c r="E1447" s="9">
        <v>799</v>
      </c>
      <c r="F1447" s="1">
        <v>0.38</v>
      </c>
      <c r="G1447">
        <v>3.6</v>
      </c>
      <c r="H1447" s="4">
        <v>212</v>
      </c>
      <c r="I1447" t="str">
        <f t="shared" si="22"/>
        <v>&lt;50%</v>
      </c>
      <c r="J1447" t="str" cm="1">
        <f t="array" ref="J1447">_xlfn.IFS(G1447&lt;=2,"0-2.0",G1447&lt;=3,"2.1-3.0",G1447&lt;=4,"3.1-4.0",G1447&lt;=5,"4.1-5.0")</f>
        <v>3.1-4.0</v>
      </c>
      <c r="K1447" s="6">
        <f>amazontable[[#This Row],[Discounted Price]]*H1447</f>
        <v>105788</v>
      </c>
      <c r="L1447" s="7" t="str" cm="1">
        <f t="array" ref="L1447">_xlfn.IFS(D1447&lt;=200,"0-200",D1447&lt;=500,"201-500",D1447&gt;500,"501 &amp; above")</f>
        <v>201-500</v>
      </c>
      <c r="M1447" t="str" cm="1">
        <f t="array" ref="M1447">_xlfn.IFS(H1447&lt;1000,"0-999",H1447&lt;10000,"1,000-9,999",H1447&gt;10000,"10,001&amp; above")</f>
        <v>0-999</v>
      </c>
      <c r="N1447" t="s">
        <v>12823</v>
      </c>
      <c r="O1447" t="s">
        <v>12828</v>
      </c>
      <c r="P1447" s="19" t="s">
        <v>13358</v>
      </c>
      <c r="Q1447" t="s">
        <v>13359</v>
      </c>
      <c r="R1447" t="s">
        <v>13360</v>
      </c>
      <c r="S1447" t="s">
        <v>13361</v>
      </c>
      <c r="T1447" t="s">
        <v>13362</v>
      </c>
      <c r="U1447" t="s">
        <v>13363</v>
      </c>
      <c r="V1447" t="s">
        <v>13364</v>
      </c>
      <c r="W1447" t="s">
        <v>13365</v>
      </c>
    </row>
    <row r="1448" spans="1:23" x14ac:dyDescent="0.35">
      <c r="A1448" t="s">
        <v>13110</v>
      </c>
      <c r="B1448" t="s">
        <v>13160</v>
      </c>
      <c r="C1448" t="s">
        <v>13161</v>
      </c>
      <c r="D1448" s="5">
        <v>1149</v>
      </c>
      <c r="E1448" s="9">
        <v>1899</v>
      </c>
      <c r="F1448" s="1">
        <v>0.39</v>
      </c>
      <c r="G1448">
        <v>3.5</v>
      </c>
      <c r="H1448" s="4">
        <v>24</v>
      </c>
      <c r="I1448" t="str">
        <f t="shared" si="22"/>
        <v>&lt;50%</v>
      </c>
      <c r="J1448" t="str" cm="1">
        <f t="array" ref="J1448">_xlfn.IFS(G1448&lt;=2,"0-2.0",G1448&lt;=3,"2.1-3.0",G1448&lt;=4,"3.1-4.0",G1448&lt;=5,"4.1-5.0")</f>
        <v>3.1-4.0</v>
      </c>
      <c r="K1448" s="6">
        <f>amazontable[[#This Row],[Discounted Price]]*H1448</f>
        <v>27576</v>
      </c>
      <c r="L1448" s="7" t="str" cm="1">
        <f t="array" ref="L1448">_xlfn.IFS(D1448&lt;=200,"0-200",D1448&lt;=500,"201-500",D1448&gt;500,"501 &amp; above")</f>
        <v>501 &amp; above</v>
      </c>
      <c r="M1448" t="str" cm="1">
        <f t="array" ref="M1448">_xlfn.IFS(H1448&lt;1000,"0-999",H1448&lt;10000,"1,000-9,999",H1448&gt;10000,"10,001&amp; above")</f>
        <v>0-999</v>
      </c>
      <c r="N1448" t="s">
        <v>12833</v>
      </c>
      <c r="O1448" t="s">
        <v>13204</v>
      </c>
      <c r="P1448" s="19" t="s">
        <v>13204</v>
      </c>
    </row>
    <row r="1449" spans="1:23" x14ac:dyDescent="0.35">
      <c r="A1449" t="s">
        <v>13110</v>
      </c>
      <c r="B1449" t="s">
        <v>13158</v>
      </c>
      <c r="C1449" t="s">
        <v>13162</v>
      </c>
      <c r="D1449" s="5">
        <v>457</v>
      </c>
      <c r="E1449" s="9">
        <v>799</v>
      </c>
      <c r="F1449" s="1">
        <v>0.43</v>
      </c>
      <c r="G1449">
        <v>4.3</v>
      </c>
      <c r="H1449" s="4">
        <v>1868</v>
      </c>
      <c r="I1449" t="str">
        <f t="shared" si="22"/>
        <v>&lt;50%</v>
      </c>
      <c r="J1449" t="str" cm="1">
        <f t="array" ref="J1449">_xlfn.IFS(G1449&lt;=2,"0-2.0",G1449&lt;=3,"2.1-3.0",G1449&lt;=4,"3.1-4.0",G1449&lt;=5,"4.1-5.0")</f>
        <v>4.1-5.0</v>
      </c>
      <c r="K1449" s="6">
        <f>amazontable[[#This Row],[Discounted Price]]*H1449</f>
        <v>853676</v>
      </c>
      <c r="L1449" s="7" t="str" cm="1">
        <f t="array" ref="L1449">_xlfn.IFS(D1449&lt;=200,"0-200",D1449&lt;=500,"201-500",D1449&gt;500,"501 &amp; above")</f>
        <v>201-500</v>
      </c>
      <c r="M1449" t="str" cm="1">
        <f t="array" ref="M1449">_xlfn.IFS(H1449&lt;1000,"0-999",H1449&lt;10000,"1,000-9,999",H1449&gt;10000,"10,001&amp; above")</f>
        <v>1,000-9,999</v>
      </c>
      <c r="N1449" t="s">
        <v>12843</v>
      </c>
      <c r="O1449" t="s">
        <v>13205</v>
      </c>
      <c r="P1449" s="19" t="s">
        <v>13205</v>
      </c>
    </row>
    <row r="1450" spans="1:23" x14ac:dyDescent="0.35">
      <c r="A1450" t="s">
        <v>13110</v>
      </c>
      <c r="B1450" t="s">
        <v>13158</v>
      </c>
      <c r="C1450" t="s">
        <v>13169</v>
      </c>
      <c r="D1450" s="5">
        <v>229</v>
      </c>
      <c r="E1450" s="9">
        <v>399</v>
      </c>
      <c r="F1450" s="1">
        <v>0.43</v>
      </c>
      <c r="G1450">
        <v>3.6</v>
      </c>
      <c r="H1450" s="4">
        <v>451</v>
      </c>
      <c r="I1450" t="str">
        <f t="shared" si="22"/>
        <v>&lt;50%</v>
      </c>
      <c r="J1450" t="str" cm="1">
        <f t="array" ref="J1450">_xlfn.IFS(G1450&lt;=2,"0-2.0",G1450&lt;=3,"2.1-3.0",G1450&lt;=4,"3.1-4.0",G1450&lt;=5,"4.1-5.0")</f>
        <v>3.1-4.0</v>
      </c>
      <c r="K1450" s="6">
        <f>amazontable[[#This Row],[Discounted Price]]*H1450</f>
        <v>103279</v>
      </c>
      <c r="L1450" s="7" t="str" cm="1">
        <f t="array" ref="L1450">_xlfn.IFS(D1450&lt;=200,"0-200",D1450&lt;=500,"201-500",D1450&gt;500,"501 &amp; above")</f>
        <v>201-500</v>
      </c>
      <c r="M1450" t="str" cm="1">
        <f t="array" ref="M1450">_xlfn.IFS(H1450&lt;1000,"0-999",H1450&lt;10000,"1,000-9,999",H1450&gt;10000,"10,001&amp; above")</f>
        <v>0-999</v>
      </c>
      <c r="N1450" t="s">
        <v>12853</v>
      </c>
      <c r="O1450" t="s">
        <v>13206</v>
      </c>
      <c r="P1450" s="19" t="s">
        <v>13206</v>
      </c>
    </row>
    <row r="1451" spans="1:23" x14ac:dyDescent="0.35">
      <c r="A1451" t="s">
        <v>13110</v>
      </c>
      <c r="B1451" t="s">
        <v>13158</v>
      </c>
      <c r="C1451" t="s">
        <v>13170</v>
      </c>
      <c r="D1451" s="5">
        <v>199</v>
      </c>
      <c r="E1451" s="9">
        <v>699</v>
      </c>
      <c r="F1451" s="1">
        <v>0.72</v>
      </c>
      <c r="G1451">
        <v>2.9</v>
      </c>
      <c r="H1451" s="4">
        <v>159</v>
      </c>
      <c r="I1451" t="str">
        <f t="shared" si="22"/>
        <v>50% or more</v>
      </c>
      <c r="J1451" t="str" cm="1">
        <f t="array" ref="J1451">_xlfn.IFS(G1451&lt;=2,"0-2.0",G1451&lt;=3,"2.1-3.0",G1451&lt;=4,"3.1-4.0",G1451&lt;=5,"4.1-5.0")</f>
        <v>2.1-3.0</v>
      </c>
      <c r="K1451" s="6">
        <f>amazontable[[#This Row],[Discounted Price]]*H1451</f>
        <v>31641</v>
      </c>
      <c r="L1451" s="7" t="str" cm="1">
        <f t="array" ref="L1451">_xlfn.IFS(D1451&lt;=200,"0-200",D1451&lt;=500,"201-500",D1451&gt;500,"501 &amp; above")</f>
        <v>0-200</v>
      </c>
      <c r="M1451" t="str" cm="1">
        <f t="array" ref="M1451">_xlfn.IFS(H1451&lt;1000,"0-999",H1451&lt;10000,"1,000-9,999",H1451&gt;10000,"10,001&amp; above")</f>
        <v>0-999</v>
      </c>
      <c r="N1451" t="s">
        <v>12863</v>
      </c>
      <c r="O1451" t="s">
        <v>13207</v>
      </c>
      <c r="P1451" s="19" t="s">
        <v>13207</v>
      </c>
    </row>
    <row r="1452" spans="1:23" x14ac:dyDescent="0.35">
      <c r="A1452" t="s">
        <v>13110</v>
      </c>
      <c r="B1452" t="s">
        <v>13158</v>
      </c>
      <c r="C1452" t="s">
        <v>13159</v>
      </c>
      <c r="D1452" s="5">
        <v>899</v>
      </c>
      <c r="E1452" s="9">
        <v>1999</v>
      </c>
      <c r="F1452" s="1">
        <v>0.55000000000000004</v>
      </c>
      <c r="G1452">
        <v>4.2</v>
      </c>
      <c r="H1452" s="4">
        <v>39</v>
      </c>
      <c r="I1452" t="str">
        <f t="shared" si="22"/>
        <v>50% or more</v>
      </c>
      <c r="J1452" t="str" cm="1">
        <f t="array" ref="J1452">_xlfn.IFS(G1452&lt;=2,"0-2.0",G1452&lt;=3,"2.1-3.0",G1452&lt;=4,"3.1-4.0",G1452&lt;=5,"4.1-5.0")</f>
        <v>4.1-5.0</v>
      </c>
      <c r="K1452" s="6">
        <f>amazontable[[#This Row],[Discounted Price]]*H1452</f>
        <v>35061</v>
      </c>
      <c r="L1452" s="7" t="str" cm="1">
        <f t="array" ref="L1452">_xlfn.IFS(D1452&lt;=200,"0-200",D1452&lt;=500,"201-500",D1452&gt;500,"501 &amp; above")</f>
        <v>501 &amp; above</v>
      </c>
      <c r="M1452" t="str" cm="1">
        <f t="array" ref="M1452">_xlfn.IFS(H1452&lt;1000,"0-999",H1452&lt;10000,"1,000-9,999",H1452&gt;10000,"10,001&amp; above")</f>
        <v>0-999</v>
      </c>
      <c r="N1452" t="s">
        <v>12873</v>
      </c>
      <c r="O1452" t="s">
        <v>13208</v>
      </c>
      <c r="P1452" s="19" t="s">
        <v>13208</v>
      </c>
    </row>
    <row r="1453" spans="1:23" x14ac:dyDescent="0.35">
      <c r="A1453" t="s">
        <v>13110</v>
      </c>
      <c r="B1453" t="s">
        <v>13158</v>
      </c>
      <c r="C1453" t="s">
        <v>13159</v>
      </c>
      <c r="D1453" s="5">
        <v>1499</v>
      </c>
      <c r="E1453" s="9">
        <v>2199</v>
      </c>
      <c r="F1453" s="1">
        <v>0.32</v>
      </c>
      <c r="G1453">
        <v>4.4000000000000004</v>
      </c>
      <c r="H1453" s="4">
        <v>6531</v>
      </c>
      <c r="I1453" t="str">
        <f t="shared" si="22"/>
        <v>&lt;50%</v>
      </c>
      <c r="J1453" t="str" cm="1">
        <f t="array" ref="J1453">_xlfn.IFS(G1453&lt;=2,"0-2.0",G1453&lt;=3,"2.1-3.0",G1453&lt;=4,"3.1-4.0",G1453&lt;=5,"4.1-5.0")</f>
        <v>4.1-5.0</v>
      </c>
      <c r="K1453" s="6">
        <f>amazontable[[#This Row],[Discounted Price]]*H1453</f>
        <v>9789969</v>
      </c>
      <c r="L1453" s="7" t="str" cm="1">
        <f t="array" ref="L1453">_xlfn.IFS(D1453&lt;=200,"0-200",D1453&lt;=500,"201-500",D1453&gt;500,"501 &amp; above")</f>
        <v>501 &amp; above</v>
      </c>
      <c r="M1453" t="str" cm="1">
        <f t="array" ref="M1453">_xlfn.IFS(H1453&lt;1000,"0-999",H1453&lt;10000,"1,000-9,999",H1453&gt;10000,"10,001&amp; above")</f>
        <v>1,000-9,999</v>
      </c>
      <c r="N1453" t="s">
        <v>12883</v>
      </c>
      <c r="O1453" t="s">
        <v>13209</v>
      </c>
      <c r="P1453" s="19" t="s">
        <v>13209</v>
      </c>
    </row>
    <row r="1454" spans="1:23" x14ac:dyDescent="0.35">
      <c r="A1454" t="s">
        <v>13110</v>
      </c>
      <c r="B1454" t="s">
        <v>13158</v>
      </c>
      <c r="C1454" t="s">
        <v>13159</v>
      </c>
      <c r="D1454" s="5">
        <v>426</v>
      </c>
      <c r="E1454" s="9">
        <v>999</v>
      </c>
      <c r="F1454" s="1">
        <v>0.56999999999999995</v>
      </c>
      <c r="G1454">
        <v>4.0999999999999996</v>
      </c>
      <c r="H1454" s="4">
        <v>222</v>
      </c>
      <c r="I1454" t="str">
        <f t="shared" si="22"/>
        <v>50% or more</v>
      </c>
      <c r="J1454" t="str" cm="1">
        <f t="array" ref="J1454">_xlfn.IFS(G1454&lt;=2,"0-2.0",G1454&lt;=3,"2.1-3.0",G1454&lt;=4,"3.1-4.0",G1454&lt;=5,"4.1-5.0")</f>
        <v>4.1-5.0</v>
      </c>
      <c r="K1454" s="6">
        <f>amazontable[[#This Row],[Discounted Price]]*H1454</f>
        <v>94572</v>
      </c>
      <c r="L1454" s="7" t="str" cm="1">
        <f t="array" ref="L1454">_xlfn.IFS(D1454&lt;=200,"0-200",D1454&lt;=500,"201-500",D1454&gt;500,"501 &amp; above")</f>
        <v>201-500</v>
      </c>
      <c r="M1454" t="str" cm="1">
        <f t="array" ref="M1454">_xlfn.IFS(H1454&lt;1000,"0-999",H1454&lt;10000,"1,000-9,999",H1454&gt;10000,"10,001&amp; above")</f>
        <v>0-999</v>
      </c>
      <c r="N1454" t="s">
        <v>12893</v>
      </c>
      <c r="O1454" t="s">
        <v>13210</v>
      </c>
      <c r="P1454" s="19" t="s">
        <v>13210</v>
      </c>
    </row>
    <row r="1455" spans="1:23" x14ac:dyDescent="0.35">
      <c r="A1455" t="s">
        <v>13110</v>
      </c>
      <c r="B1455" t="s">
        <v>13160</v>
      </c>
      <c r="C1455" t="s">
        <v>13161</v>
      </c>
      <c r="D1455" s="5">
        <v>2320</v>
      </c>
      <c r="E1455" s="9">
        <v>3290</v>
      </c>
      <c r="F1455" s="1">
        <v>0.28999999999999998</v>
      </c>
      <c r="G1455">
        <v>3.8</v>
      </c>
      <c r="H1455" s="4">
        <v>195</v>
      </c>
      <c r="I1455" t="str">
        <f t="shared" si="22"/>
        <v>&lt;50%</v>
      </c>
      <c r="J1455" t="str" cm="1">
        <f t="array" ref="J1455">_xlfn.IFS(G1455&lt;=2,"0-2.0",G1455&lt;=3,"2.1-3.0",G1455&lt;=4,"3.1-4.0",G1455&lt;=5,"4.1-5.0")</f>
        <v>3.1-4.0</v>
      </c>
      <c r="K1455" s="6">
        <f>amazontable[[#This Row],[Discounted Price]]*H1455</f>
        <v>452400</v>
      </c>
      <c r="L1455" s="7" t="str" cm="1">
        <f t="array" ref="L1455">_xlfn.IFS(D1455&lt;=200,"0-200",D1455&lt;=500,"201-500",D1455&gt;500,"501 &amp; above")</f>
        <v>501 &amp; above</v>
      </c>
      <c r="M1455" t="str" cm="1">
        <f t="array" ref="M1455">_xlfn.IFS(H1455&lt;1000,"0-999",H1455&lt;10000,"1,000-9,999",H1455&gt;10000,"10,001&amp; above")</f>
        <v>0-999</v>
      </c>
      <c r="N1455" t="s">
        <v>12903</v>
      </c>
      <c r="O1455" t="s">
        <v>13211</v>
      </c>
      <c r="P1455" s="19" t="s">
        <v>13211</v>
      </c>
    </row>
    <row r="1456" spans="1:23" x14ac:dyDescent="0.35">
      <c r="A1456" t="s">
        <v>13110</v>
      </c>
      <c r="B1456" t="s">
        <v>13158</v>
      </c>
      <c r="C1456" t="s">
        <v>13175</v>
      </c>
      <c r="D1456" s="5">
        <v>1563</v>
      </c>
      <c r="E1456" s="9">
        <v>3098</v>
      </c>
      <c r="F1456" s="1">
        <v>0.5</v>
      </c>
      <c r="G1456">
        <v>3.5</v>
      </c>
      <c r="H1456" s="4">
        <v>2283</v>
      </c>
      <c r="I1456" t="str">
        <f t="shared" si="22"/>
        <v>50% or more</v>
      </c>
      <c r="J1456" t="str" cm="1">
        <f t="array" ref="J1456">_xlfn.IFS(G1456&lt;=2,"0-2.0",G1456&lt;=3,"2.1-3.0",G1456&lt;=4,"3.1-4.0",G1456&lt;=5,"4.1-5.0")</f>
        <v>3.1-4.0</v>
      </c>
      <c r="K1456" s="6">
        <f>amazontable[[#This Row],[Discounted Price]]*H1456</f>
        <v>3568329</v>
      </c>
      <c r="L1456" s="7" t="str" cm="1">
        <f t="array" ref="L1456">_xlfn.IFS(D1456&lt;=200,"0-200",D1456&lt;=500,"201-500",D1456&gt;500,"501 &amp; above")</f>
        <v>501 &amp; above</v>
      </c>
      <c r="M1456" t="str" cm="1">
        <f t="array" ref="M1456">_xlfn.IFS(H1456&lt;1000,"0-999",H1456&lt;10000,"1,000-9,999",H1456&gt;10000,"10,001&amp; above")</f>
        <v>1,000-9,999</v>
      </c>
      <c r="N1456" t="s">
        <v>12913</v>
      </c>
      <c r="O1456" t="s">
        <v>13212</v>
      </c>
      <c r="P1456" s="19" t="s">
        <v>13212</v>
      </c>
    </row>
    <row r="1457" spans="1:16" x14ac:dyDescent="0.35">
      <c r="A1457" t="s">
        <v>13110</v>
      </c>
      <c r="B1457" t="s">
        <v>13160</v>
      </c>
      <c r="C1457" t="s">
        <v>13161</v>
      </c>
      <c r="D1457" s="5">
        <v>3487.77</v>
      </c>
      <c r="E1457" s="9">
        <v>4990</v>
      </c>
      <c r="F1457" s="1">
        <v>0.3</v>
      </c>
      <c r="G1457">
        <v>4.0999999999999996</v>
      </c>
      <c r="H1457" s="4">
        <v>1127</v>
      </c>
      <c r="I1457" t="str">
        <f t="shared" si="22"/>
        <v>&lt;50%</v>
      </c>
      <c r="J1457" t="str" cm="1">
        <f t="array" ref="J1457">_xlfn.IFS(G1457&lt;=2,"0-2.0",G1457&lt;=3,"2.1-3.0",G1457&lt;=4,"3.1-4.0",G1457&lt;=5,"4.1-5.0")</f>
        <v>4.1-5.0</v>
      </c>
      <c r="K1457" s="6">
        <f>amazontable[[#This Row],[Discounted Price]]*H1457</f>
        <v>3930716.79</v>
      </c>
      <c r="L1457" s="7" t="str" cm="1">
        <f t="array" ref="L1457">_xlfn.IFS(D1457&lt;=200,"0-200",D1457&lt;=500,"201-500",D1457&gt;500,"501 &amp; above")</f>
        <v>501 &amp; above</v>
      </c>
      <c r="M1457" t="str" cm="1">
        <f t="array" ref="M1457">_xlfn.IFS(H1457&lt;1000,"0-999",H1457&lt;10000,"1,000-9,999",H1457&gt;10000,"10,001&amp; above")</f>
        <v>1,000-9,999</v>
      </c>
      <c r="N1457" t="s">
        <v>12923</v>
      </c>
      <c r="O1457" t="s">
        <v>13213</v>
      </c>
      <c r="P1457" s="19" t="s">
        <v>13213</v>
      </c>
    </row>
    <row r="1458" spans="1:16" x14ac:dyDescent="0.35">
      <c r="A1458" t="s">
        <v>13110</v>
      </c>
      <c r="B1458" t="s">
        <v>13158</v>
      </c>
      <c r="C1458" t="s">
        <v>13159</v>
      </c>
      <c r="D1458" s="5">
        <v>498</v>
      </c>
      <c r="E1458" s="9">
        <v>1200</v>
      </c>
      <c r="F1458" s="1">
        <v>0.59</v>
      </c>
      <c r="G1458">
        <v>3.2</v>
      </c>
      <c r="H1458" s="4">
        <v>113</v>
      </c>
      <c r="I1458" t="str">
        <f t="shared" si="22"/>
        <v>50% or more</v>
      </c>
      <c r="J1458" t="str" cm="1">
        <f t="array" ref="J1458">_xlfn.IFS(G1458&lt;=2,"0-2.0",G1458&lt;=3,"2.1-3.0",G1458&lt;=4,"3.1-4.0",G1458&lt;=5,"4.1-5.0")</f>
        <v>3.1-4.0</v>
      </c>
      <c r="K1458" s="6">
        <f>amazontable[[#This Row],[Discounted Price]]*H1458</f>
        <v>56274</v>
      </c>
      <c r="L1458" s="7" t="str" cm="1">
        <f t="array" ref="L1458">_xlfn.IFS(D1458&lt;=200,"0-200",D1458&lt;=500,"201-500",D1458&gt;500,"501 &amp; above")</f>
        <v>201-500</v>
      </c>
      <c r="M1458" t="str" cm="1">
        <f t="array" ref="M1458">_xlfn.IFS(H1458&lt;1000,"0-999",H1458&lt;10000,"1,000-9,999",H1458&gt;10000,"10,001&amp; above")</f>
        <v>0-999</v>
      </c>
      <c r="N1458" t="s">
        <v>12933</v>
      </c>
      <c r="O1458" t="s">
        <v>13214</v>
      </c>
      <c r="P1458" s="19" t="s">
        <v>13214</v>
      </c>
    </row>
    <row r="1459" spans="1:16" x14ac:dyDescent="0.35">
      <c r="A1459" t="s">
        <v>13110</v>
      </c>
      <c r="B1459" t="s">
        <v>13158</v>
      </c>
      <c r="C1459" t="s">
        <v>13159</v>
      </c>
      <c r="D1459" s="5">
        <v>2695</v>
      </c>
      <c r="E1459" s="9">
        <v>2695</v>
      </c>
      <c r="F1459" s="1">
        <v>0</v>
      </c>
      <c r="G1459">
        <v>4.4000000000000004</v>
      </c>
      <c r="H1459" s="4">
        <v>2518</v>
      </c>
      <c r="I1459" t="str">
        <f t="shared" si="22"/>
        <v>&lt;50%</v>
      </c>
      <c r="J1459" t="str" cm="1">
        <f t="array" ref="J1459">_xlfn.IFS(G1459&lt;=2,"0-2.0",G1459&lt;=3,"2.1-3.0",G1459&lt;=4,"3.1-4.0",G1459&lt;=5,"4.1-5.0")</f>
        <v>4.1-5.0</v>
      </c>
      <c r="K1459" s="6">
        <f>amazontable[[#This Row],[Discounted Price]]*H1459</f>
        <v>6786010</v>
      </c>
      <c r="L1459" s="7" t="str" cm="1">
        <f t="array" ref="L1459">_xlfn.IFS(D1459&lt;=200,"0-200",D1459&lt;=500,"201-500",D1459&gt;500,"501 &amp; above")</f>
        <v>501 &amp; above</v>
      </c>
      <c r="M1459" t="str" cm="1">
        <f t="array" ref="M1459">_xlfn.IFS(H1459&lt;1000,"0-999",H1459&lt;10000,"1,000-9,999",H1459&gt;10000,"10,001&amp; above")</f>
        <v>1,000-9,999</v>
      </c>
      <c r="N1459" t="s">
        <v>12943</v>
      </c>
      <c r="O1459" t="s">
        <v>13215</v>
      </c>
      <c r="P1459" s="19" t="s">
        <v>13215</v>
      </c>
    </row>
    <row r="1460" spans="1:16" x14ac:dyDescent="0.35">
      <c r="A1460" t="s">
        <v>13110</v>
      </c>
      <c r="B1460" t="s">
        <v>13160</v>
      </c>
      <c r="C1460" t="s">
        <v>13161</v>
      </c>
      <c r="D1460" s="5">
        <v>949</v>
      </c>
      <c r="E1460" s="9">
        <v>2299</v>
      </c>
      <c r="F1460" s="1">
        <v>0.59</v>
      </c>
      <c r="G1460">
        <v>3.6</v>
      </c>
      <c r="H1460" s="4">
        <v>550</v>
      </c>
      <c r="I1460" t="str">
        <f t="shared" si="22"/>
        <v>50% or more</v>
      </c>
      <c r="J1460" t="str" cm="1">
        <f t="array" ref="J1460">_xlfn.IFS(G1460&lt;=2,"0-2.0",G1460&lt;=3,"2.1-3.0",G1460&lt;=4,"3.1-4.0",G1460&lt;=5,"4.1-5.0")</f>
        <v>3.1-4.0</v>
      </c>
      <c r="K1460" s="6">
        <f>amazontable[[#This Row],[Discounted Price]]*H1460</f>
        <v>521950</v>
      </c>
      <c r="L1460" s="7" t="str" cm="1">
        <f t="array" ref="L1460">_xlfn.IFS(D1460&lt;=200,"0-200",D1460&lt;=500,"201-500",D1460&gt;500,"501 &amp; above")</f>
        <v>501 &amp; above</v>
      </c>
      <c r="M1460" t="str" cm="1">
        <f t="array" ref="M1460">_xlfn.IFS(H1460&lt;1000,"0-999",H1460&lt;10000,"1,000-9,999",H1460&gt;10000,"10,001&amp; above")</f>
        <v>0-999</v>
      </c>
      <c r="N1460" t="s">
        <v>12953</v>
      </c>
      <c r="O1460" t="s">
        <v>13216</v>
      </c>
      <c r="P1460" s="19" t="s">
        <v>13216</v>
      </c>
    </row>
    <row r="1461" spans="1:16" x14ac:dyDescent="0.35">
      <c r="A1461" t="s">
        <v>13110</v>
      </c>
      <c r="B1461" t="s">
        <v>13158</v>
      </c>
      <c r="C1461" t="s">
        <v>13162</v>
      </c>
      <c r="D1461" s="5">
        <v>199</v>
      </c>
      <c r="E1461" s="9">
        <v>999</v>
      </c>
      <c r="F1461" s="1">
        <v>0.8</v>
      </c>
      <c r="G1461">
        <v>3.1</v>
      </c>
      <c r="H1461" s="4">
        <v>2</v>
      </c>
      <c r="I1461" t="str">
        <f t="shared" si="22"/>
        <v>50% or more</v>
      </c>
      <c r="J1461" t="str" cm="1">
        <f t="array" ref="J1461">_xlfn.IFS(G1461&lt;=2,"0-2.0",G1461&lt;=3,"2.1-3.0",G1461&lt;=4,"3.1-4.0",G1461&lt;=5,"4.1-5.0")</f>
        <v>3.1-4.0</v>
      </c>
      <c r="K1461" s="6">
        <f>amazontable[[#This Row],[Discounted Price]]*H1461</f>
        <v>398</v>
      </c>
      <c r="L1461" s="7" t="str" cm="1">
        <f t="array" ref="L1461">_xlfn.IFS(D1461&lt;=200,"0-200",D1461&lt;=500,"201-500",D1461&gt;500,"501 &amp; above")</f>
        <v>0-200</v>
      </c>
      <c r="M1461" t="str" cm="1">
        <f t="array" ref="M1461">_xlfn.IFS(H1461&lt;1000,"0-999",H1461&lt;10000,"1,000-9,999",H1461&gt;10000,"10,001&amp; above")</f>
        <v>0-999</v>
      </c>
      <c r="N1461" t="s">
        <v>12963</v>
      </c>
      <c r="O1461" t="s">
        <v>12968</v>
      </c>
      <c r="P1461" s="19" t="s">
        <v>12968</v>
      </c>
    </row>
    <row r="1462" spans="1:16" x14ac:dyDescent="0.35">
      <c r="A1462" t="s">
        <v>13110</v>
      </c>
      <c r="B1462" t="s">
        <v>13158</v>
      </c>
      <c r="C1462" t="s">
        <v>13170</v>
      </c>
      <c r="D1462" s="5">
        <v>379</v>
      </c>
      <c r="E1462" s="9">
        <v>919</v>
      </c>
      <c r="F1462" s="1">
        <v>0.59</v>
      </c>
      <c r="G1462">
        <v>4</v>
      </c>
      <c r="H1462" s="4">
        <v>1090</v>
      </c>
      <c r="I1462" t="str">
        <f t="shared" si="22"/>
        <v>50% or more</v>
      </c>
      <c r="J1462" t="str" cm="1">
        <f t="array" ref="J1462">_xlfn.IFS(G1462&lt;=2,"0-2.0",G1462&lt;=3,"2.1-3.0",G1462&lt;=4,"3.1-4.0",G1462&lt;=5,"4.1-5.0")</f>
        <v>3.1-4.0</v>
      </c>
      <c r="K1462" s="6">
        <f>amazontable[[#This Row],[Discounted Price]]*H1462</f>
        <v>413110</v>
      </c>
      <c r="L1462" s="7" t="str" cm="1">
        <f t="array" ref="L1462">_xlfn.IFS(D1462&lt;=200,"0-200",D1462&lt;=500,"201-500",D1462&gt;500,"501 &amp; above")</f>
        <v>201-500</v>
      </c>
      <c r="M1462" t="str" cm="1">
        <f t="array" ref="M1462">_xlfn.IFS(H1462&lt;1000,"0-999",H1462&lt;10000,"1,000-9,999",H1462&gt;10000,"10,001&amp; above")</f>
        <v>1,000-9,999</v>
      </c>
      <c r="N1462" t="s">
        <v>12973</v>
      </c>
      <c r="O1462" t="s">
        <v>13217</v>
      </c>
      <c r="P1462" s="19" t="s">
        <v>13217</v>
      </c>
    </row>
    <row r="1463" spans="1:16" x14ac:dyDescent="0.35">
      <c r="A1463" t="s">
        <v>13110</v>
      </c>
      <c r="B1463" t="s">
        <v>13158</v>
      </c>
      <c r="C1463" t="s">
        <v>13159</v>
      </c>
      <c r="D1463" s="5">
        <v>2280</v>
      </c>
      <c r="E1463" s="9">
        <v>3045</v>
      </c>
      <c r="F1463" s="1">
        <v>0.25</v>
      </c>
      <c r="G1463">
        <v>4.0999999999999996</v>
      </c>
      <c r="H1463" s="4">
        <v>4118</v>
      </c>
      <c r="I1463" t="str">
        <f t="shared" si="22"/>
        <v>&lt;50%</v>
      </c>
      <c r="J1463" t="str" cm="1">
        <f t="array" ref="J1463">_xlfn.IFS(G1463&lt;=2,"0-2.0",G1463&lt;=3,"2.1-3.0",G1463&lt;=4,"3.1-4.0",G1463&lt;=5,"4.1-5.0")</f>
        <v>4.1-5.0</v>
      </c>
      <c r="K1463" s="6">
        <f>amazontable[[#This Row],[Discounted Price]]*H1463</f>
        <v>9389040</v>
      </c>
      <c r="L1463" s="7" t="str" cm="1">
        <f t="array" ref="L1463">_xlfn.IFS(D1463&lt;=200,"0-200",D1463&lt;=500,"201-500",D1463&gt;500,"501 &amp; above")</f>
        <v>501 &amp; above</v>
      </c>
      <c r="M1463" t="str" cm="1">
        <f t="array" ref="M1463">_xlfn.IFS(H1463&lt;1000,"0-999",H1463&lt;10000,"1,000-9,999",H1463&gt;10000,"10,001&amp; above")</f>
        <v>1,000-9,999</v>
      </c>
      <c r="N1463" t="s">
        <v>12983</v>
      </c>
      <c r="O1463" t="s">
        <v>13218</v>
      </c>
      <c r="P1463" s="19" t="s">
        <v>13218</v>
      </c>
    </row>
    <row r="1464" spans="1:16" x14ac:dyDescent="0.35">
      <c r="A1464" t="s">
        <v>13110</v>
      </c>
      <c r="B1464" t="s">
        <v>13160</v>
      </c>
      <c r="C1464" t="s">
        <v>13161</v>
      </c>
      <c r="D1464" s="5">
        <v>2219</v>
      </c>
      <c r="E1464" s="9">
        <v>3080</v>
      </c>
      <c r="F1464" s="1">
        <v>0.28000000000000003</v>
      </c>
      <c r="G1464">
        <v>3.6</v>
      </c>
      <c r="H1464" s="4">
        <v>468</v>
      </c>
      <c r="I1464" t="str">
        <f t="shared" si="22"/>
        <v>&lt;50%</v>
      </c>
      <c r="J1464" t="str" cm="1">
        <f t="array" ref="J1464">_xlfn.IFS(G1464&lt;=2,"0-2.0",G1464&lt;=3,"2.1-3.0",G1464&lt;=4,"3.1-4.0",G1464&lt;=5,"4.1-5.0")</f>
        <v>3.1-4.0</v>
      </c>
      <c r="K1464" s="6">
        <f>amazontable[[#This Row],[Discounted Price]]*H1464</f>
        <v>1038492</v>
      </c>
      <c r="L1464" s="7" t="str" cm="1">
        <f t="array" ref="L1464">_xlfn.IFS(D1464&lt;=200,"0-200",D1464&lt;=500,"201-500",D1464&gt;500,"501 &amp; above")</f>
        <v>501 &amp; above</v>
      </c>
      <c r="M1464" t="str" cm="1">
        <f t="array" ref="M1464">_xlfn.IFS(H1464&lt;1000,"0-999",H1464&lt;10000,"1,000-9,999",H1464&gt;10000,"10,001&amp; above")</f>
        <v>0-999</v>
      </c>
      <c r="N1464" t="s">
        <v>12993</v>
      </c>
      <c r="O1464" t="s">
        <v>13219</v>
      </c>
      <c r="P1464" s="19" t="s">
        <v>13219</v>
      </c>
    </row>
    <row r="1465" spans="1:16" x14ac:dyDescent="0.35">
      <c r="A1465" t="s">
        <v>13110</v>
      </c>
      <c r="B1465" t="s">
        <v>13160</v>
      </c>
      <c r="C1465" t="s">
        <v>13168</v>
      </c>
      <c r="D1465" s="5">
        <v>1399</v>
      </c>
      <c r="E1465" s="9">
        <v>1890</v>
      </c>
      <c r="F1465" s="1">
        <v>0.26</v>
      </c>
      <c r="G1465">
        <v>4</v>
      </c>
      <c r="H1465" s="4">
        <v>8031</v>
      </c>
      <c r="I1465" t="str">
        <f t="shared" si="22"/>
        <v>&lt;50%</v>
      </c>
      <c r="J1465" t="str" cm="1">
        <f t="array" ref="J1465">_xlfn.IFS(G1465&lt;=2,"0-2.0",G1465&lt;=3,"2.1-3.0",G1465&lt;=4,"3.1-4.0",G1465&lt;=5,"4.1-5.0")</f>
        <v>3.1-4.0</v>
      </c>
      <c r="K1465" s="6">
        <f>amazontable[[#This Row],[Discounted Price]]*H1465</f>
        <v>11235369</v>
      </c>
      <c r="L1465" s="7" t="str" cm="1">
        <f t="array" ref="L1465">_xlfn.IFS(D1465&lt;=200,"0-200",D1465&lt;=500,"201-500",D1465&gt;500,"501 &amp; above")</f>
        <v>501 &amp; above</v>
      </c>
      <c r="M1465" t="str" cm="1">
        <f t="array" ref="M1465">_xlfn.IFS(H1465&lt;1000,"0-999",H1465&lt;10000,"1,000-9,999",H1465&gt;10000,"10,001&amp; above")</f>
        <v>1,000-9,999</v>
      </c>
      <c r="N1465" t="s">
        <v>13003</v>
      </c>
      <c r="O1465" t="s">
        <v>13220</v>
      </c>
      <c r="P1465" s="19" t="s">
        <v>13220</v>
      </c>
    </row>
    <row r="1466" spans="1:16" x14ac:dyDescent="0.35">
      <c r="A1466" t="s">
        <v>13110</v>
      </c>
      <c r="B1466" t="s">
        <v>13158</v>
      </c>
      <c r="C1466" t="s">
        <v>13159</v>
      </c>
      <c r="D1466" s="5">
        <v>2863</v>
      </c>
      <c r="E1466" s="9">
        <v>3690</v>
      </c>
      <c r="F1466" s="1">
        <v>0.22</v>
      </c>
      <c r="G1466">
        <v>4.3</v>
      </c>
      <c r="H1466" s="4">
        <v>6987</v>
      </c>
      <c r="I1466" t="str">
        <f t="shared" si="22"/>
        <v>&lt;50%</v>
      </c>
      <c r="J1466" t="str" cm="1">
        <f t="array" ref="J1466">_xlfn.IFS(G1466&lt;=2,"0-2.0",G1466&lt;=3,"2.1-3.0",G1466&lt;=4,"3.1-4.0",G1466&lt;=5,"4.1-5.0")</f>
        <v>4.1-5.0</v>
      </c>
      <c r="K1466" s="6">
        <f>amazontable[[#This Row],[Discounted Price]]*H1466</f>
        <v>20003781</v>
      </c>
      <c r="L1466" s="7" t="str" cm="1">
        <f t="array" ref="L1466">_xlfn.IFS(D1466&lt;=200,"0-200",D1466&lt;=500,"201-500",D1466&gt;500,"501 &amp; above")</f>
        <v>501 &amp; above</v>
      </c>
      <c r="M1466" t="str" cm="1">
        <f t="array" ref="M1466">_xlfn.IFS(H1466&lt;1000,"0-999",H1466&lt;10000,"1,000-9,999",H1466&gt;10000,"10,001&amp; above")</f>
        <v>1,000-9,999</v>
      </c>
      <c r="N1466" t="s">
        <v>13013</v>
      </c>
      <c r="O1466" t="s">
        <v>13221</v>
      </c>
      <c r="P1466" s="19" t="s">
        <v>13221</v>
      </c>
    </row>
  </sheetData>
  <phoneticPr fontId="18"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12622-F305-45BB-AAA3-CAA416E7A16F}">
  <dimension ref="A1:BI26"/>
  <sheetViews>
    <sheetView showGridLines="0" showRowColHeaders="0" tabSelected="1" view="pageLayout" topLeftCell="A4" zoomScale="93" zoomScaleNormal="100" zoomScalePageLayoutView="93" workbookViewId="0">
      <selection activeCell="D25" sqref="D25"/>
    </sheetView>
  </sheetViews>
  <sheetFormatPr defaultColWidth="8.58203125" defaultRowHeight="15.5" x14ac:dyDescent="0.35"/>
  <cols>
    <col min="1" max="40" width="8.58203125" style="31"/>
    <col min="41" max="41" width="20.75" style="31" customWidth="1"/>
    <col min="42" max="42" width="16.6640625" style="31" customWidth="1"/>
    <col min="43" max="43" width="21" style="31" customWidth="1"/>
    <col min="44" max="16384" width="8.58203125" style="31"/>
  </cols>
  <sheetData>
    <row r="1" spans="1:61" ht="21" x14ac:dyDescent="0.5">
      <c r="A1" s="30"/>
      <c r="M1" s="35" t="s">
        <v>22368</v>
      </c>
      <c r="Z1" s="35" t="s">
        <v>22367</v>
      </c>
      <c r="AM1" s="35" t="s">
        <v>22369</v>
      </c>
      <c r="AV1" s="35" t="s">
        <v>22373</v>
      </c>
      <c r="AW1" s="36" t="s">
        <v>22370</v>
      </c>
      <c r="BI1" s="35" t="s">
        <v>22374</v>
      </c>
    </row>
    <row r="2" spans="1:61" x14ac:dyDescent="0.35">
      <c r="O2" s="36" t="s">
        <v>22370</v>
      </c>
    </row>
    <row r="9" spans="1:61" x14ac:dyDescent="0.35">
      <c r="AO9" s="12" t="s">
        <v>13185</v>
      </c>
      <c r="AP9" s="12" t="s">
        <v>22371</v>
      </c>
    </row>
    <row r="11" spans="1:61" x14ac:dyDescent="0.35">
      <c r="AO11" s="12" t="s">
        <v>22348</v>
      </c>
      <c r="AP11" s="16" t="s">
        <v>13199</v>
      </c>
      <c r="AQ11" s="37" t="s">
        <v>13200</v>
      </c>
    </row>
    <row r="12" spans="1:61" x14ac:dyDescent="0.35">
      <c r="AO12" s="11" t="s">
        <v>13171</v>
      </c>
      <c r="AP12" s="15">
        <v>4000</v>
      </c>
      <c r="AQ12" s="15">
        <v>2339</v>
      </c>
    </row>
    <row r="13" spans="1:61" x14ac:dyDescent="0.35">
      <c r="AO13" s="11" t="s">
        <v>13074</v>
      </c>
      <c r="AP13" s="15">
        <v>1683.6231346578368</v>
      </c>
      <c r="AQ13" s="15">
        <v>842.65037527593813</v>
      </c>
    </row>
    <row r="14" spans="1:61" x14ac:dyDescent="0.35">
      <c r="AO14" s="11" t="s">
        <v>13079</v>
      </c>
      <c r="AP14" s="15">
        <v>10127.311787072244</v>
      </c>
      <c r="AQ14" s="15">
        <v>5965.88783269962</v>
      </c>
    </row>
    <row r="15" spans="1:61" x14ac:dyDescent="0.35">
      <c r="AO15" s="11" t="s">
        <v>13176</v>
      </c>
      <c r="AP15" s="15">
        <v>1900</v>
      </c>
      <c r="AQ15" s="15">
        <v>899</v>
      </c>
    </row>
    <row r="16" spans="1:61" x14ac:dyDescent="0.35">
      <c r="AO16" s="11" t="s">
        <v>13110</v>
      </c>
      <c r="AP16" s="15">
        <v>4162.0736607142853</v>
      </c>
      <c r="AQ16" s="15">
        <v>2330.6156473214287</v>
      </c>
    </row>
    <row r="17" spans="7:43" x14ac:dyDescent="0.35">
      <c r="AO17" s="11" t="s">
        <v>13138</v>
      </c>
      <c r="AP17" s="15">
        <v>799</v>
      </c>
      <c r="AQ17" s="15">
        <v>337</v>
      </c>
    </row>
    <row r="18" spans="7:43" x14ac:dyDescent="0.35">
      <c r="AO18" s="11" t="s">
        <v>13102</v>
      </c>
      <c r="AP18" s="15">
        <v>1347</v>
      </c>
      <c r="AQ18" s="15">
        <v>638</v>
      </c>
    </row>
    <row r="19" spans="7:43" x14ac:dyDescent="0.35">
      <c r="AO19" s="11" t="s">
        <v>13107</v>
      </c>
      <c r="AP19" s="15">
        <v>397.19354838709677</v>
      </c>
      <c r="AQ19" s="15">
        <v>301.58064516129031</v>
      </c>
    </row>
    <row r="20" spans="7:43" x14ac:dyDescent="0.35">
      <c r="AO20" s="11" t="s">
        <v>13147</v>
      </c>
      <c r="AP20" s="15">
        <v>150</v>
      </c>
      <c r="AQ20" s="15">
        <v>150</v>
      </c>
    </row>
    <row r="21" spans="7:43" x14ac:dyDescent="0.35">
      <c r="AO21" s="13" t="s">
        <v>13195</v>
      </c>
      <c r="AP21" s="16">
        <v>5444.9906348122868</v>
      </c>
      <c r="AQ21" s="16">
        <v>3125.3108737201355</v>
      </c>
    </row>
    <row r="25" spans="7:43" x14ac:dyDescent="0.35">
      <c r="G25" s="36" t="s">
        <v>22370</v>
      </c>
    </row>
    <row r="26" spans="7:43" x14ac:dyDescent="0.35">
      <c r="AF26" s="36" t="s">
        <v>22370</v>
      </c>
      <c r="AP26" s="36" t="s">
        <v>22370</v>
      </c>
    </row>
  </sheetData>
  <pageMargins left="0.25" right="0.25" top="0.75" bottom="0.75" header="0.3" footer="0.3"/>
  <pageSetup scale="105" orientation="landscape" r:id="rId2"/>
  <headerFooter>
    <oddHeader xml:space="preserve">&amp;C&amp;"Bell MT,Regular"&amp;22DSA CAPSTONE PROJECT
&amp;R&amp;"-,Bold"
</oddHeader>
  </headerFooter>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Sheet2</vt:lpstr>
      <vt:lpstr>Amazon New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MILA</cp:lastModifiedBy>
  <dcterms:created xsi:type="dcterms:W3CDTF">2025-05-26T18:46:29Z</dcterms:created>
  <dcterms:modified xsi:type="dcterms:W3CDTF">2025-06-28T21:05:34Z</dcterms:modified>
</cp:coreProperties>
</file>